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jetos\documentacao-centrais\Novo SDK\"/>
    </mc:Choice>
  </mc:AlternateContent>
  <xr:revisionPtr revIDLastSave="0" documentId="13_ncr:1_{E7AEED88-2742-476E-A842-5A257036B119}" xr6:coauthVersionLast="47" xr6:coauthVersionMax="47" xr10:uidLastSave="{00000000-0000-0000-0000-000000000000}"/>
  <workbookProtection workbookAlgorithmName="SHA-512" workbookHashValue="Ma3PWah2LuwWxddU0QeSCvViU4HwZ/CodlomzDa0NUm/1W/malzymYPt/rmh3EI5Zk4tSbPJ9XAbPAHUws5BcQ==" workbookSaltValue="9UK53x90qLH+npbjXZxt3w==" workbookSpinCount="100000" lockStructure="1"/>
  <bookViews>
    <workbookView xWindow="-120" yWindow="-120" windowWidth="29040" windowHeight="15720" tabRatio="729" xr2:uid="{00000000-000D-0000-FFFF-FFFF00000000}"/>
  </bookViews>
  <sheets>
    <sheet name="1-Descrição IsecNet V1" sheetId="6" r:id="rId1"/>
    <sheet name="2-Receber eventos" sheetId="7" r:id="rId2"/>
    <sheet name="3-Conectar a central via Rec IP" sheetId="3" r:id="rId3"/>
    <sheet name="4-Comandar central via APP" sheetId="8" r:id="rId4"/>
    <sheet name="5-Programar central via APP" sheetId="1" r:id="rId5"/>
    <sheet name="6-Descrição IsecNet V2" sheetId="9" r:id="rId6"/>
    <sheet name="7-Receber foto AMT 8000" sheetId="10" r:id="rId7"/>
    <sheet name="A-Cálculo CheckSum" sheetId="2" r:id="rId8"/>
    <sheet name="B-Lista eventos" sheetId="11" r:id="rId9"/>
    <sheet name="C-Decodificar frames" sheetId="12" r:id="rId10"/>
  </sheets>
  <externalReferences>
    <externalReference r:id="rId1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83" i="12" l="1"/>
  <c r="O1383" i="12" s="1"/>
  <c r="C1382" i="12"/>
  <c r="J1382" i="12" s="1"/>
  <c r="C1381" i="12"/>
  <c r="M1381" i="12" s="1"/>
  <c r="C1380" i="12"/>
  <c r="O1380" i="12" s="1"/>
  <c r="C1379" i="12"/>
  <c r="M1379" i="12" s="1"/>
  <c r="C1378" i="12"/>
  <c r="M1378" i="12" s="1"/>
  <c r="C1377" i="12"/>
  <c r="M1377" i="12" s="1"/>
  <c r="C1376" i="12"/>
  <c r="M1376" i="12" s="1"/>
  <c r="C1375" i="12"/>
  <c r="O1375" i="12" s="1"/>
  <c r="C1374" i="12"/>
  <c r="J1374" i="12" s="1"/>
  <c r="C1373" i="12"/>
  <c r="M1373" i="12" s="1"/>
  <c r="C1372" i="12"/>
  <c r="O1372" i="12" s="1"/>
  <c r="C1371" i="12"/>
  <c r="M1371" i="12" s="1"/>
  <c r="C1370" i="12"/>
  <c r="M1370" i="12" s="1"/>
  <c r="C1369" i="12"/>
  <c r="M1369" i="12" s="1"/>
  <c r="C1368" i="12"/>
  <c r="N1368" i="12" s="1"/>
  <c r="C1367" i="12"/>
  <c r="O1367" i="12" s="1"/>
  <c r="C1366" i="12"/>
  <c r="J1366" i="12" s="1"/>
  <c r="C1365" i="12"/>
  <c r="M1365" i="12" s="1"/>
  <c r="C1364" i="12"/>
  <c r="C1363" i="12"/>
  <c r="M1363" i="12" s="1"/>
  <c r="C1362" i="12"/>
  <c r="M1362" i="12" s="1"/>
  <c r="C1361" i="12"/>
  <c r="M1361" i="12" s="1"/>
  <c r="C1360" i="12"/>
  <c r="H1360" i="12" s="1"/>
  <c r="C1359" i="12"/>
  <c r="O1359" i="12" s="1"/>
  <c r="C1358" i="12"/>
  <c r="C1357" i="12"/>
  <c r="M1357" i="12" s="1"/>
  <c r="C1356" i="12"/>
  <c r="O1356" i="12" s="1"/>
  <c r="C1355" i="12"/>
  <c r="C1354" i="12"/>
  <c r="M1354" i="12" s="1"/>
  <c r="C1353" i="12"/>
  <c r="C1352" i="12"/>
  <c r="H1352" i="12" s="1"/>
  <c r="C1351" i="12"/>
  <c r="O1351" i="12" s="1"/>
  <c r="C1350" i="12"/>
  <c r="J1350" i="12" s="1"/>
  <c r="C1349" i="12"/>
  <c r="M1349" i="12" s="1"/>
  <c r="C1348" i="12"/>
  <c r="O1348" i="12" s="1"/>
  <c r="C1347" i="12"/>
  <c r="C1346" i="12"/>
  <c r="M1346" i="12" s="1"/>
  <c r="C1345" i="12"/>
  <c r="N1345" i="12" s="1"/>
  <c r="C1344" i="12"/>
  <c r="I1344" i="12" s="1"/>
  <c r="C1343" i="12"/>
  <c r="O1343" i="12" s="1"/>
  <c r="C1342" i="12"/>
  <c r="C1341" i="12"/>
  <c r="M1341" i="12" s="1"/>
  <c r="C1340" i="12"/>
  <c r="O1340" i="12" s="1"/>
  <c r="C1339" i="12"/>
  <c r="M1339" i="12" s="1"/>
  <c r="C1338" i="12"/>
  <c r="M1338" i="12" s="1"/>
  <c r="C1337" i="12"/>
  <c r="H1337" i="12" s="1"/>
  <c r="C1336" i="12"/>
  <c r="C1335" i="12"/>
  <c r="L1334" i="12"/>
  <c r="C1334" i="12"/>
  <c r="J1334" i="12" s="1"/>
  <c r="C1333" i="12"/>
  <c r="M1333" i="12" s="1"/>
  <c r="C1332" i="12"/>
  <c r="O1332" i="12" s="1"/>
  <c r="C1331" i="12"/>
  <c r="C1330" i="12"/>
  <c r="M1330" i="12" s="1"/>
  <c r="C1329" i="12"/>
  <c r="H1329" i="12" s="1"/>
  <c r="C1328" i="12"/>
  <c r="I1328" i="12" s="1"/>
  <c r="C1327" i="12"/>
  <c r="M1327" i="12" s="1"/>
  <c r="C1326" i="12"/>
  <c r="C1325" i="12"/>
  <c r="M1325" i="12" s="1"/>
  <c r="C1324" i="12"/>
  <c r="O1324" i="12" s="1"/>
  <c r="C1323" i="12"/>
  <c r="N1323" i="12" s="1"/>
  <c r="C1322" i="12"/>
  <c r="M1322" i="12" s="1"/>
  <c r="C1321" i="12"/>
  <c r="C1320" i="12"/>
  <c r="K1320" i="12" s="1"/>
  <c r="C1319" i="12"/>
  <c r="C1318" i="12"/>
  <c r="C1317" i="12"/>
  <c r="M1317" i="12" s="1"/>
  <c r="C1316" i="12"/>
  <c r="O1316" i="12" s="1"/>
  <c r="C1315" i="12"/>
  <c r="C1314" i="12"/>
  <c r="M1314" i="12" s="1"/>
  <c r="C1313" i="12"/>
  <c r="I1313" i="12" s="1"/>
  <c r="C1312" i="12"/>
  <c r="C1311" i="12"/>
  <c r="M1311" i="12" s="1"/>
  <c r="C1310" i="12"/>
  <c r="I1310" i="12" s="1"/>
  <c r="C1309" i="12"/>
  <c r="M1309" i="12" s="1"/>
  <c r="C1308" i="12"/>
  <c r="O1308" i="12" s="1"/>
  <c r="C1307" i="12"/>
  <c r="J1307" i="12" s="1"/>
  <c r="C1306" i="12"/>
  <c r="M1306" i="12" s="1"/>
  <c r="C1305" i="12"/>
  <c r="M1305" i="12" s="1"/>
  <c r="C1304" i="12"/>
  <c r="L1304" i="12" s="1"/>
  <c r="C1303" i="12"/>
  <c r="M1303" i="12" s="1"/>
  <c r="C1302" i="12"/>
  <c r="I1302" i="12" s="1"/>
  <c r="C1301" i="12"/>
  <c r="C1300" i="12"/>
  <c r="O1300" i="12" s="1"/>
  <c r="C1299" i="12"/>
  <c r="C1298" i="12"/>
  <c r="M1298" i="12" s="1"/>
  <c r="C1297" i="12"/>
  <c r="C1296" i="12"/>
  <c r="L1295" i="12"/>
  <c r="C1295" i="12"/>
  <c r="M1295" i="12" s="1"/>
  <c r="N1294" i="12"/>
  <c r="C1294" i="12"/>
  <c r="I1294" i="12" s="1"/>
  <c r="C1293" i="12"/>
  <c r="C1292" i="12"/>
  <c r="O1292" i="12" s="1"/>
  <c r="C1291" i="12"/>
  <c r="J1291" i="12" s="1"/>
  <c r="C1290" i="12"/>
  <c r="M1290" i="12" s="1"/>
  <c r="C1289" i="12"/>
  <c r="C1288" i="12"/>
  <c r="F1287" i="12"/>
  <c r="C1287" i="12"/>
  <c r="M1287" i="12" s="1"/>
  <c r="C1286" i="12"/>
  <c r="I1286" i="12" s="1"/>
  <c r="C1285" i="12"/>
  <c r="O1285" i="12" s="1"/>
  <c r="I1284" i="12"/>
  <c r="C1284" i="12"/>
  <c r="O1284" i="12" s="1"/>
  <c r="C1283" i="12"/>
  <c r="C1282" i="12"/>
  <c r="C1281" i="12"/>
  <c r="M1281" i="12" s="1"/>
  <c r="C1280" i="12"/>
  <c r="C1279" i="12"/>
  <c r="M1279" i="12" s="1"/>
  <c r="C1278" i="12"/>
  <c r="I1278" i="12" s="1"/>
  <c r="C1277" i="12"/>
  <c r="O1277" i="12" s="1"/>
  <c r="C1276" i="12"/>
  <c r="C1275" i="12"/>
  <c r="C1274" i="12"/>
  <c r="M1274" i="12" s="1"/>
  <c r="C1273" i="12"/>
  <c r="C1272" i="12"/>
  <c r="C1271" i="12"/>
  <c r="M1271" i="12" s="1"/>
  <c r="C1270" i="12"/>
  <c r="I1270" i="12" s="1"/>
  <c r="C1269" i="12"/>
  <c r="F1269" i="12" s="1"/>
  <c r="C1268" i="12"/>
  <c r="C1267" i="12"/>
  <c r="I1266" i="12"/>
  <c r="C1266" i="12"/>
  <c r="M1266" i="12" s="1"/>
  <c r="C1265" i="12"/>
  <c r="N1265" i="12" s="1"/>
  <c r="C1264" i="12"/>
  <c r="C1263" i="12"/>
  <c r="N1263" i="12" s="1"/>
  <c r="C1262" i="12"/>
  <c r="F1262" i="12" s="1"/>
  <c r="C1261" i="12"/>
  <c r="C1260" i="12"/>
  <c r="J1260" i="12" s="1"/>
  <c r="C1259" i="12"/>
  <c r="C1258" i="12"/>
  <c r="O1258" i="12" s="1"/>
  <c r="C1257" i="12"/>
  <c r="C1256" i="12"/>
  <c r="C1255" i="12"/>
  <c r="N1255" i="12" s="1"/>
  <c r="C1254" i="12"/>
  <c r="C1253" i="12"/>
  <c r="K1253" i="12" s="1"/>
  <c r="C1252" i="12"/>
  <c r="C1251" i="12"/>
  <c r="C1250" i="12"/>
  <c r="O1250" i="12" s="1"/>
  <c r="C1249" i="12"/>
  <c r="K1249" i="12" s="1"/>
  <c r="C1248" i="12"/>
  <c r="F1248" i="12" s="1"/>
  <c r="C1247" i="12"/>
  <c r="M1247" i="12" s="1"/>
  <c r="C1246" i="12"/>
  <c r="C1245" i="12"/>
  <c r="C1244" i="12"/>
  <c r="N1244" i="12" s="1"/>
  <c r="C1243" i="12"/>
  <c r="C1242" i="12"/>
  <c r="K1242" i="12" s="1"/>
  <c r="C1241" i="12"/>
  <c r="J1241" i="12" s="1"/>
  <c r="C1240" i="12"/>
  <c r="O1240" i="12" s="1"/>
  <c r="C1239" i="12"/>
  <c r="L1239" i="12" s="1"/>
  <c r="C1238" i="12"/>
  <c r="C1237" i="12"/>
  <c r="F1237" i="12" s="1"/>
  <c r="C1236" i="12"/>
  <c r="J1236" i="12" s="1"/>
  <c r="C1235" i="12"/>
  <c r="I1235" i="12" s="1"/>
  <c r="C1234" i="12"/>
  <c r="O1234" i="12" s="1"/>
  <c r="C1233" i="12"/>
  <c r="C1232" i="12"/>
  <c r="N1232" i="12" s="1"/>
  <c r="C1231" i="12"/>
  <c r="I1231" i="12" s="1"/>
  <c r="C1230" i="12"/>
  <c r="L1230" i="12" s="1"/>
  <c r="K1229" i="12"/>
  <c r="C1229" i="12"/>
  <c r="O1229" i="12" s="1"/>
  <c r="C1228" i="12"/>
  <c r="N1228" i="12" s="1"/>
  <c r="C1227" i="12"/>
  <c r="N1227" i="12" s="1"/>
  <c r="C1226" i="12"/>
  <c r="J1226" i="12" s="1"/>
  <c r="C1225" i="12"/>
  <c r="C1224" i="12"/>
  <c r="M1224" i="12" s="1"/>
  <c r="C1223" i="12"/>
  <c r="L1223" i="12" s="1"/>
  <c r="C1222" i="12"/>
  <c r="C1221" i="12"/>
  <c r="J1221" i="12" s="1"/>
  <c r="C1220" i="12"/>
  <c r="J1220" i="12" s="1"/>
  <c r="C1219" i="12"/>
  <c r="E1219" i="12" s="1"/>
  <c r="J1218" i="12"/>
  <c r="C1218" i="12"/>
  <c r="N1218" i="12" s="1"/>
  <c r="C1217" i="12"/>
  <c r="J1217" i="12" s="1"/>
  <c r="C1216" i="12"/>
  <c r="N1216" i="12" s="1"/>
  <c r="C1215" i="12"/>
  <c r="M1215" i="12" s="1"/>
  <c r="C1214" i="12"/>
  <c r="L1214" i="12" s="1"/>
  <c r="K1213" i="12"/>
  <c r="C1213" i="12"/>
  <c r="M1213" i="12" s="1"/>
  <c r="C1212" i="12"/>
  <c r="I1212" i="12" s="1"/>
  <c r="C1211" i="12"/>
  <c r="L1211" i="12" s="1"/>
  <c r="C1210" i="12"/>
  <c r="L1210" i="12" s="1"/>
  <c r="C1209" i="12"/>
  <c r="J1209" i="12" s="1"/>
  <c r="C1208" i="12"/>
  <c r="M1208" i="12" s="1"/>
  <c r="C1207" i="12"/>
  <c r="N1207" i="12" s="1"/>
  <c r="C1206" i="12"/>
  <c r="K1206" i="12" s="1"/>
  <c r="C1205" i="12"/>
  <c r="C1204" i="12"/>
  <c r="K1204" i="12" s="1"/>
  <c r="C1203" i="12"/>
  <c r="L1203" i="12" s="1"/>
  <c r="C1202" i="12"/>
  <c r="M1202" i="12" s="1"/>
  <c r="C1201" i="12"/>
  <c r="C1200" i="12"/>
  <c r="M1200" i="12" s="1"/>
  <c r="C1199" i="12"/>
  <c r="H1199" i="12" s="1"/>
  <c r="C1198" i="12"/>
  <c r="C1197" i="12"/>
  <c r="N1197" i="12" s="1"/>
  <c r="C1196" i="12"/>
  <c r="C1195" i="12"/>
  <c r="L1195" i="12" s="1"/>
  <c r="C1194" i="12"/>
  <c r="M1194" i="12" s="1"/>
  <c r="C1193" i="12"/>
  <c r="C1192" i="12"/>
  <c r="M1192" i="12" s="1"/>
  <c r="C1191" i="12"/>
  <c r="H1191" i="12" s="1"/>
  <c r="C1190" i="12"/>
  <c r="O1190" i="12" s="1"/>
  <c r="C1189" i="12"/>
  <c r="N1189" i="12" s="1"/>
  <c r="C1188" i="12"/>
  <c r="L1188" i="12" s="1"/>
  <c r="C1187" i="12"/>
  <c r="L1187" i="12" s="1"/>
  <c r="C1186" i="12"/>
  <c r="M1186" i="12" s="1"/>
  <c r="C1185" i="12"/>
  <c r="L1185" i="12" s="1"/>
  <c r="C1184" i="12"/>
  <c r="M1184" i="12" s="1"/>
  <c r="C1183" i="12"/>
  <c r="C1182" i="12"/>
  <c r="M1182" i="12" s="1"/>
  <c r="C1181" i="12"/>
  <c r="I1181" i="12" s="1"/>
  <c r="C1180" i="12"/>
  <c r="L1180" i="12" s="1"/>
  <c r="C1179" i="12"/>
  <c r="C1178" i="12"/>
  <c r="M1178" i="12" s="1"/>
  <c r="C1177" i="12"/>
  <c r="C1176" i="12"/>
  <c r="M1176" i="12" s="1"/>
  <c r="C1175" i="12"/>
  <c r="H1175" i="12" s="1"/>
  <c r="C1174" i="12"/>
  <c r="C1173" i="12"/>
  <c r="C1172" i="12"/>
  <c r="M1172" i="12" s="1"/>
  <c r="C1171" i="12"/>
  <c r="L1171" i="12" s="1"/>
  <c r="C1170" i="12"/>
  <c r="M1170" i="12" s="1"/>
  <c r="C1169" i="12"/>
  <c r="C1168" i="12"/>
  <c r="M1168" i="12" s="1"/>
  <c r="C1167" i="12"/>
  <c r="H1167" i="12" s="1"/>
  <c r="C1166" i="12"/>
  <c r="C1165" i="12"/>
  <c r="C1164" i="12"/>
  <c r="M1164" i="12" s="1"/>
  <c r="C1163" i="12"/>
  <c r="C1162" i="12"/>
  <c r="M1162" i="12" s="1"/>
  <c r="C1161" i="12"/>
  <c r="N1161" i="12" s="1"/>
  <c r="C1160" i="12"/>
  <c r="C1159" i="12"/>
  <c r="H1159" i="12" s="1"/>
  <c r="O1158" i="12"/>
  <c r="C1158" i="12"/>
  <c r="M1158" i="12" s="1"/>
  <c r="C1157" i="12"/>
  <c r="J1157" i="12" s="1"/>
  <c r="C1156" i="12"/>
  <c r="C1155" i="12"/>
  <c r="L1155" i="12" s="1"/>
  <c r="C1154" i="12"/>
  <c r="C1153" i="12"/>
  <c r="C1152" i="12"/>
  <c r="C1151" i="12"/>
  <c r="K1151" i="12" s="1"/>
  <c r="C1150" i="12"/>
  <c r="C1149" i="12"/>
  <c r="H1149" i="12" s="1"/>
  <c r="C1148" i="12"/>
  <c r="M1148" i="12" s="1"/>
  <c r="C1147" i="12"/>
  <c r="H1147" i="12" s="1"/>
  <c r="C1146" i="12"/>
  <c r="C1145" i="12"/>
  <c r="M1145" i="12" s="1"/>
  <c r="C1144" i="12"/>
  <c r="C1143" i="12"/>
  <c r="H1143" i="12" s="1"/>
  <c r="C1142" i="12"/>
  <c r="C1141" i="12"/>
  <c r="I1141" i="12" s="1"/>
  <c r="C1140" i="12"/>
  <c r="C1139" i="12"/>
  <c r="J1139" i="12" s="1"/>
  <c r="C1138" i="12"/>
  <c r="O1138" i="12" s="1"/>
  <c r="N1137" i="12"/>
  <c r="C1137" i="12"/>
  <c r="M1137" i="12" s="1"/>
  <c r="C1136" i="12"/>
  <c r="O1136" i="12" s="1"/>
  <c r="C1135" i="12"/>
  <c r="C1134" i="12"/>
  <c r="H1134" i="12" s="1"/>
  <c r="C1133" i="12"/>
  <c r="C1132" i="12"/>
  <c r="N1132" i="12" s="1"/>
  <c r="C1131" i="12"/>
  <c r="I1131" i="12" s="1"/>
  <c r="C1130" i="12"/>
  <c r="C1129" i="12"/>
  <c r="N1129" i="12" s="1"/>
  <c r="J1128" i="12"/>
  <c r="C1128" i="12"/>
  <c r="M1128" i="12" s="1"/>
  <c r="C1127" i="12"/>
  <c r="N1127" i="12" s="1"/>
  <c r="C1126" i="12"/>
  <c r="C1125" i="12"/>
  <c r="J1125" i="12" s="1"/>
  <c r="C1124" i="12"/>
  <c r="C1123" i="12"/>
  <c r="O1123" i="12" s="1"/>
  <c r="C1122" i="12"/>
  <c r="K1122" i="12" s="1"/>
  <c r="C1121" i="12"/>
  <c r="H1121" i="12" s="1"/>
  <c r="C1120" i="12"/>
  <c r="N1120" i="12" s="1"/>
  <c r="C1119" i="12"/>
  <c r="O1119" i="12" s="1"/>
  <c r="C1118" i="12"/>
  <c r="J1118" i="12" s="1"/>
  <c r="C1117" i="12"/>
  <c r="M1117" i="12" s="1"/>
  <c r="C1116" i="12"/>
  <c r="M1116" i="12" s="1"/>
  <c r="C1115" i="12"/>
  <c r="O1115" i="12" s="1"/>
  <c r="C1114" i="12"/>
  <c r="N1114" i="12" s="1"/>
  <c r="C1113" i="12"/>
  <c r="C1112" i="12"/>
  <c r="N1112" i="12" s="1"/>
  <c r="C1111" i="12"/>
  <c r="C1110" i="12"/>
  <c r="J1110" i="12" s="1"/>
  <c r="C1109" i="12"/>
  <c r="N1108" i="12"/>
  <c r="C1108" i="12"/>
  <c r="O1108" i="12" s="1"/>
  <c r="C1107" i="12"/>
  <c r="O1107" i="12" s="1"/>
  <c r="C1106" i="12"/>
  <c r="L1106" i="12" s="1"/>
  <c r="C1105" i="12"/>
  <c r="C1104" i="12"/>
  <c r="M1104" i="12" s="1"/>
  <c r="C1103" i="12"/>
  <c r="C1102" i="12"/>
  <c r="O1102" i="12" s="1"/>
  <c r="C1101" i="12"/>
  <c r="O1101" i="12" s="1"/>
  <c r="C1100" i="12"/>
  <c r="F1100" i="12" s="1"/>
  <c r="C1099" i="12"/>
  <c r="O1099" i="12" s="1"/>
  <c r="C1098" i="12"/>
  <c r="C1097" i="12"/>
  <c r="O1097" i="12" s="1"/>
  <c r="C1096" i="12"/>
  <c r="M1096" i="12" s="1"/>
  <c r="C1095" i="12"/>
  <c r="H1095" i="12" s="1"/>
  <c r="C1094" i="12"/>
  <c r="M1094" i="12" s="1"/>
  <c r="C1093" i="12"/>
  <c r="K1093" i="12" s="1"/>
  <c r="C1092" i="12"/>
  <c r="N1092" i="12" s="1"/>
  <c r="C1091" i="12"/>
  <c r="F1091" i="12" s="1"/>
  <c r="C1090" i="12"/>
  <c r="M1090" i="12" s="1"/>
  <c r="C1089" i="12"/>
  <c r="M1089" i="12" s="1"/>
  <c r="C1088" i="12"/>
  <c r="M1088" i="12" s="1"/>
  <c r="C1087" i="12"/>
  <c r="N1087" i="12" s="1"/>
  <c r="C1086" i="12"/>
  <c r="K1086" i="12" s="1"/>
  <c r="C1085" i="12"/>
  <c r="H1085" i="12" s="1"/>
  <c r="C1084" i="12"/>
  <c r="O1084" i="12" s="1"/>
  <c r="C1083" i="12"/>
  <c r="N1083" i="12" s="1"/>
  <c r="C1082" i="12"/>
  <c r="C1081" i="12"/>
  <c r="J1081" i="12" s="1"/>
  <c r="C1080" i="12"/>
  <c r="M1080" i="12" s="1"/>
  <c r="C1079" i="12"/>
  <c r="H1079" i="12" s="1"/>
  <c r="C1078" i="12"/>
  <c r="C1077" i="12"/>
  <c r="C1076" i="12"/>
  <c r="O1076" i="12" s="1"/>
  <c r="C1075" i="12"/>
  <c r="M1075" i="12" s="1"/>
  <c r="C1074" i="12"/>
  <c r="M1074" i="12" s="1"/>
  <c r="C1073" i="12"/>
  <c r="N1073" i="12" s="1"/>
  <c r="C1070" i="12"/>
  <c r="N1070" i="12" s="1"/>
  <c r="C1069" i="12"/>
  <c r="I1069" i="12" s="1"/>
  <c r="C1068" i="12"/>
  <c r="M1068" i="12" s="1"/>
  <c r="C1067" i="12"/>
  <c r="C1066" i="12"/>
  <c r="C1065" i="12"/>
  <c r="C1064" i="12"/>
  <c r="I1064" i="12" s="1"/>
  <c r="C1063" i="12"/>
  <c r="J1063" i="12" s="1"/>
  <c r="C1062" i="12"/>
  <c r="C1061" i="12"/>
  <c r="C1060" i="12"/>
  <c r="M1060" i="12" s="1"/>
  <c r="C1059" i="12"/>
  <c r="O1059" i="12" s="1"/>
  <c r="C1058" i="12"/>
  <c r="M1058" i="12" s="1"/>
  <c r="C1057" i="12"/>
  <c r="C1056" i="12"/>
  <c r="C1055" i="12"/>
  <c r="M1055" i="12" s="1"/>
  <c r="C1054" i="12"/>
  <c r="N1054" i="12" s="1"/>
  <c r="J1053" i="12"/>
  <c r="C1053" i="12"/>
  <c r="I1053" i="12" s="1"/>
  <c r="C1052" i="12"/>
  <c r="C1051" i="12"/>
  <c r="C1050" i="12"/>
  <c r="C1049" i="12"/>
  <c r="C1048" i="12"/>
  <c r="I1048" i="12" s="1"/>
  <c r="C1047" i="12"/>
  <c r="C1046" i="12"/>
  <c r="N1046" i="12" s="1"/>
  <c r="C1045" i="12"/>
  <c r="L1045" i="12" s="1"/>
  <c r="C1044" i="12"/>
  <c r="C1043" i="12"/>
  <c r="O1043" i="12" s="1"/>
  <c r="C1042" i="12"/>
  <c r="M1042" i="12" s="1"/>
  <c r="C1041" i="12"/>
  <c r="C1040" i="12"/>
  <c r="N1040" i="12" s="1"/>
  <c r="C1039" i="12"/>
  <c r="C1038" i="12"/>
  <c r="C1037" i="12"/>
  <c r="I1037" i="12" s="1"/>
  <c r="C1036" i="12"/>
  <c r="C1035" i="12"/>
  <c r="M1035" i="12" s="1"/>
  <c r="C1034" i="12"/>
  <c r="M1034" i="12" s="1"/>
  <c r="C1033" i="12"/>
  <c r="M1033" i="12" s="1"/>
  <c r="C1032" i="12"/>
  <c r="M1032" i="12" s="1"/>
  <c r="C1031" i="12"/>
  <c r="O1031" i="12" s="1"/>
  <c r="C1030" i="12"/>
  <c r="O1030" i="12" s="1"/>
  <c r="C1029" i="12"/>
  <c r="C1028" i="12"/>
  <c r="M1028" i="12" s="1"/>
  <c r="C1027" i="12"/>
  <c r="N1027" i="12" s="1"/>
  <c r="C1026" i="12"/>
  <c r="H1026" i="12" s="1"/>
  <c r="C1025" i="12"/>
  <c r="C1024" i="12"/>
  <c r="C1023" i="12"/>
  <c r="F1023" i="12" s="1"/>
  <c r="C1022" i="12"/>
  <c r="C1021" i="12"/>
  <c r="C1020" i="12"/>
  <c r="C1019" i="12"/>
  <c r="M1019" i="12" s="1"/>
  <c r="C1018" i="12"/>
  <c r="N1018" i="12" s="1"/>
  <c r="C1017" i="12"/>
  <c r="C1016" i="12"/>
  <c r="M1016" i="12" s="1"/>
  <c r="C1015" i="12"/>
  <c r="H1015" i="12" s="1"/>
  <c r="C1014" i="12"/>
  <c r="C1013" i="12"/>
  <c r="O1013" i="12" s="1"/>
  <c r="C1012" i="12"/>
  <c r="C1011" i="12"/>
  <c r="C1010" i="12"/>
  <c r="N1010" i="12" s="1"/>
  <c r="C1009" i="12"/>
  <c r="N1009" i="12" s="1"/>
  <c r="C1008" i="12"/>
  <c r="M1008" i="12" s="1"/>
  <c r="C1007" i="12"/>
  <c r="H1007" i="12" s="1"/>
  <c r="C1006" i="12"/>
  <c r="C1005" i="12"/>
  <c r="C1004" i="12"/>
  <c r="O1004" i="12" s="1"/>
  <c r="F1003" i="12"/>
  <c r="C1003" i="12"/>
  <c r="N1003" i="12" s="1"/>
  <c r="C1002" i="12"/>
  <c r="C1001" i="12"/>
  <c r="C1000" i="12"/>
  <c r="C999" i="12"/>
  <c r="I999" i="12" s="1"/>
  <c r="C998" i="12"/>
  <c r="O998" i="12" s="1"/>
  <c r="C997" i="12"/>
  <c r="C996" i="12"/>
  <c r="M996" i="12" s="1"/>
  <c r="C995" i="12"/>
  <c r="C994" i="12"/>
  <c r="H994" i="12" s="1"/>
  <c r="C993" i="12"/>
  <c r="L993" i="12" s="1"/>
  <c r="H992" i="12"/>
  <c r="C992" i="12"/>
  <c r="N992" i="12" s="1"/>
  <c r="C991" i="12"/>
  <c r="C990" i="12"/>
  <c r="C989" i="12"/>
  <c r="M989" i="12" s="1"/>
  <c r="C988" i="12"/>
  <c r="O988" i="12" s="1"/>
  <c r="C987" i="12"/>
  <c r="M987" i="12" s="1"/>
  <c r="C986" i="12"/>
  <c r="C985" i="12"/>
  <c r="N985" i="12" s="1"/>
  <c r="C984" i="12"/>
  <c r="N984" i="12" s="1"/>
  <c r="C983" i="12"/>
  <c r="I983" i="12" s="1"/>
  <c r="C982" i="12"/>
  <c r="I981" i="12"/>
  <c r="C981" i="12"/>
  <c r="M981" i="12" s="1"/>
  <c r="C980" i="12"/>
  <c r="F979" i="12"/>
  <c r="C979" i="12"/>
  <c r="M979" i="12" s="1"/>
  <c r="C978" i="12"/>
  <c r="C977" i="12"/>
  <c r="C976" i="12"/>
  <c r="N976" i="12" s="1"/>
  <c r="C975" i="12"/>
  <c r="C974" i="12"/>
  <c r="F974" i="12" s="1"/>
  <c r="C973" i="12"/>
  <c r="C972" i="12"/>
  <c r="C971" i="12"/>
  <c r="C970" i="12"/>
  <c r="O970" i="12" s="1"/>
  <c r="C969" i="12"/>
  <c r="N969" i="12" s="1"/>
  <c r="C968" i="12"/>
  <c r="C967" i="12"/>
  <c r="C966" i="12"/>
  <c r="C965" i="12"/>
  <c r="N965" i="12" s="1"/>
  <c r="M964" i="12"/>
  <c r="C964" i="12"/>
  <c r="N964" i="12" s="1"/>
  <c r="C963" i="12"/>
  <c r="M963" i="12" s="1"/>
  <c r="C962" i="12"/>
  <c r="C961" i="12"/>
  <c r="C960" i="12"/>
  <c r="C959" i="12"/>
  <c r="H959" i="12" s="1"/>
  <c r="C958" i="12"/>
  <c r="F958" i="12" s="1"/>
  <c r="C957" i="12"/>
  <c r="I957" i="12" s="1"/>
  <c r="C956" i="12"/>
  <c r="C955" i="12"/>
  <c r="C954" i="12"/>
  <c r="C953" i="12"/>
  <c r="I953" i="12" s="1"/>
  <c r="C952" i="12"/>
  <c r="C951" i="12"/>
  <c r="C950" i="12"/>
  <c r="C949" i="12"/>
  <c r="K948" i="12"/>
  <c r="C948" i="12"/>
  <c r="M948" i="12" s="1"/>
  <c r="C947" i="12"/>
  <c r="C946" i="12"/>
  <c r="M946" i="12" s="1"/>
  <c r="C945" i="12"/>
  <c r="H945" i="12" s="1"/>
  <c r="C944" i="12"/>
  <c r="I944" i="12" s="1"/>
  <c r="C943" i="12"/>
  <c r="F943" i="12" s="1"/>
  <c r="C942" i="12"/>
  <c r="O942" i="12" s="1"/>
  <c r="C941" i="12"/>
  <c r="C940" i="12"/>
  <c r="H940" i="12" s="1"/>
  <c r="C939" i="12"/>
  <c r="C938" i="12"/>
  <c r="C937" i="12"/>
  <c r="M937" i="12" s="1"/>
  <c r="C936" i="12"/>
  <c r="O936" i="12" s="1"/>
  <c r="E935" i="12"/>
  <c r="C935" i="12"/>
  <c r="L935" i="12" s="1"/>
  <c r="C934" i="12"/>
  <c r="C933" i="12"/>
  <c r="E933" i="12" s="1"/>
  <c r="C932" i="12"/>
  <c r="O932" i="12" s="1"/>
  <c r="L931" i="12"/>
  <c r="F931" i="12"/>
  <c r="C931" i="12"/>
  <c r="M931" i="12" s="1"/>
  <c r="C930" i="12"/>
  <c r="C929" i="12"/>
  <c r="C928" i="12"/>
  <c r="F928" i="12" s="1"/>
  <c r="C927" i="12"/>
  <c r="C926" i="12"/>
  <c r="M926" i="12" s="1"/>
  <c r="C925" i="12"/>
  <c r="C924" i="12"/>
  <c r="I924" i="12" s="1"/>
  <c r="C923" i="12"/>
  <c r="C922" i="12"/>
  <c r="O922" i="12" s="1"/>
  <c r="C921" i="12"/>
  <c r="O921" i="12" s="1"/>
  <c r="C920" i="12"/>
  <c r="F920" i="12" s="1"/>
  <c r="C919" i="12"/>
  <c r="O919" i="12" s="1"/>
  <c r="C918" i="12"/>
  <c r="M918" i="12" s="1"/>
  <c r="C917" i="12"/>
  <c r="E917" i="12" s="1"/>
  <c r="C916" i="12"/>
  <c r="I916" i="12" s="1"/>
  <c r="C915" i="12"/>
  <c r="K915" i="12" s="1"/>
  <c r="C914" i="12"/>
  <c r="C913" i="12"/>
  <c r="C912" i="12"/>
  <c r="C911" i="12"/>
  <c r="K911" i="12" s="1"/>
  <c r="C910" i="12"/>
  <c r="O910" i="12" s="1"/>
  <c r="C909" i="12"/>
  <c r="N909" i="12" s="1"/>
  <c r="C908" i="12"/>
  <c r="N908" i="12" s="1"/>
  <c r="C907" i="12"/>
  <c r="H907" i="12" s="1"/>
  <c r="C906" i="12"/>
  <c r="N906" i="12" s="1"/>
  <c r="C905" i="12"/>
  <c r="C904" i="12"/>
  <c r="F904" i="12" s="1"/>
  <c r="C903" i="12"/>
  <c r="N903" i="12" s="1"/>
  <c r="C902" i="12"/>
  <c r="H901" i="12"/>
  <c r="C901" i="12"/>
  <c r="L901" i="12" s="1"/>
  <c r="C900" i="12"/>
  <c r="L899" i="12"/>
  <c r="J899" i="12"/>
  <c r="C899" i="12"/>
  <c r="M899" i="12" s="1"/>
  <c r="L898" i="12"/>
  <c r="I898" i="12"/>
  <c r="C898" i="12"/>
  <c r="M898" i="12" s="1"/>
  <c r="C897" i="12"/>
  <c r="L897" i="12" s="1"/>
  <c r="K896" i="12"/>
  <c r="C896" i="12"/>
  <c r="L896" i="12" s="1"/>
  <c r="C895" i="12"/>
  <c r="C894" i="12"/>
  <c r="O894" i="12" s="1"/>
  <c r="C893" i="12"/>
  <c r="C892" i="12"/>
  <c r="N892" i="12" s="1"/>
  <c r="C891" i="12"/>
  <c r="O891" i="12" s="1"/>
  <c r="C890" i="12"/>
  <c r="H890" i="12" s="1"/>
  <c r="C889" i="12"/>
  <c r="M888" i="12"/>
  <c r="C888" i="12"/>
  <c r="J888" i="12" s="1"/>
  <c r="C887" i="12"/>
  <c r="C886" i="12"/>
  <c r="C885" i="12"/>
  <c r="K885" i="12" s="1"/>
  <c r="C884" i="12"/>
  <c r="J884" i="12" s="1"/>
  <c r="C883" i="12"/>
  <c r="N883" i="12" s="1"/>
  <c r="C882" i="12"/>
  <c r="H882" i="12" s="1"/>
  <c r="C881" i="12"/>
  <c r="M881" i="12" s="1"/>
  <c r="C880" i="12"/>
  <c r="O880" i="12" s="1"/>
  <c r="C879" i="12"/>
  <c r="O879" i="12" s="1"/>
  <c r="C878" i="12"/>
  <c r="L878" i="12" s="1"/>
  <c r="C877" i="12"/>
  <c r="N877" i="12" s="1"/>
  <c r="C876" i="12"/>
  <c r="M876" i="12" s="1"/>
  <c r="C875" i="12"/>
  <c r="O875" i="12" s="1"/>
  <c r="C874" i="12"/>
  <c r="J874" i="12" s="1"/>
  <c r="C873" i="12"/>
  <c r="M873" i="12" s="1"/>
  <c r="C872" i="12"/>
  <c r="L872" i="12" s="1"/>
  <c r="C871" i="12"/>
  <c r="C870" i="12"/>
  <c r="E870" i="12" s="1"/>
  <c r="C869" i="12"/>
  <c r="C868" i="12"/>
  <c r="O868" i="12" s="1"/>
  <c r="C867" i="12"/>
  <c r="M867" i="12" s="1"/>
  <c r="C866" i="12"/>
  <c r="M866" i="12" s="1"/>
  <c r="C865" i="12"/>
  <c r="K865" i="12" s="1"/>
  <c r="C864" i="12"/>
  <c r="M864" i="12" s="1"/>
  <c r="K863" i="12"/>
  <c r="C863" i="12"/>
  <c r="N863" i="12" s="1"/>
  <c r="C862" i="12"/>
  <c r="C861" i="12"/>
  <c r="F861" i="12" s="1"/>
  <c r="C860" i="12"/>
  <c r="F860" i="12" s="1"/>
  <c r="C859" i="12"/>
  <c r="J859" i="12" s="1"/>
  <c r="C858" i="12"/>
  <c r="M858" i="12" s="1"/>
  <c r="C857" i="12"/>
  <c r="M857" i="12" s="1"/>
  <c r="C856" i="12"/>
  <c r="O856" i="12" s="1"/>
  <c r="C855" i="12"/>
  <c r="C854" i="12"/>
  <c r="C853" i="12"/>
  <c r="C852" i="12"/>
  <c r="L852" i="12" s="1"/>
  <c r="C851" i="12"/>
  <c r="C850" i="12"/>
  <c r="C849" i="12"/>
  <c r="I849" i="12" s="1"/>
  <c r="C848" i="12"/>
  <c r="E848" i="12" s="1"/>
  <c r="C847" i="12"/>
  <c r="C846" i="12"/>
  <c r="C845" i="12"/>
  <c r="C844" i="12"/>
  <c r="C843" i="12"/>
  <c r="O843" i="12" s="1"/>
  <c r="C842" i="12"/>
  <c r="K842" i="12" s="1"/>
  <c r="J841" i="12"/>
  <c r="C841" i="12"/>
  <c r="M841" i="12" s="1"/>
  <c r="C840" i="12"/>
  <c r="C839" i="12"/>
  <c r="C838" i="12"/>
  <c r="C837" i="12"/>
  <c r="C836" i="12"/>
  <c r="C835" i="12"/>
  <c r="F835" i="12" s="1"/>
  <c r="I834" i="12"/>
  <c r="C834" i="12"/>
  <c r="N834" i="12" s="1"/>
  <c r="C833" i="12"/>
  <c r="I833" i="12" s="1"/>
  <c r="C832" i="12"/>
  <c r="I832" i="12" s="1"/>
  <c r="C831" i="12"/>
  <c r="C830" i="12"/>
  <c r="O830" i="12" s="1"/>
  <c r="C829" i="12"/>
  <c r="C828" i="12"/>
  <c r="N828" i="12" s="1"/>
  <c r="C827" i="12"/>
  <c r="N827" i="12" s="1"/>
  <c r="C826" i="12"/>
  <c r="N826" i="12" s="1"/>
  <c r="C825" i="12"/>
  <c r="N825" i="12" s="1"/>
  <c r="C824" i="12"/>
  <c r="L824" i="12" s="1"/>
  <c r="C823" i="12"/>
  <c r="C822" i="12"/>
  <c r="M822" i="12" s="1"/>
  <c r="C821" i="12"/>
  <c r="C820" i="12"/>
  <c r="M820" i="12" s="1"/>
  <c r="C819" i="12"/>
  <c r="H819" i="12" s="1"/>
  <c r="C818" i="12"/>
  <c r="K818" i="12" s="1"/>
  <c r="J817" i="12"/>
  <c r="C817" i="12"/>
  <c r="N817" i="12" s="1"/>
  <c r="C816" i="12"/>
  <c r="I816" i="12" s="1"/>
  <c r="C815" i="12"/>
  <c r="C814" i="12"/>
  <c r="C813" i="12"/>
  <c r="N813" i="12" s="1"/>
  <c r="J812" i="12"/>
  <c r="C812" i="12"/>
  <c r="M812" i="12" s="1"/>
  <c r="C811" i="12"/>
  <c r="H811" i="12" s="1"/>
  <c r="J810" i="12"/>
  <c r="C810" i="12"/>
  <c r="K810" i="12" s="1"/>
  <c r="C809" i="12"/>
  <c r="N809" i="12" s="1"/>
  <c r="C808" i="12"/>
  <c r="L808" i="12" s="1"/>
  <c r="C807" i="12"/>
  <c r="O807" i="12" s="1"/>
  <c r="C806" i="12"/>
  <c r="C805" i="12"/>
  <c r="E805" i="12" s="1"/>
  <c r="C804" i="12"/>
  <c r="M804" i="12" s="1"/>
  <c r="C803" i="12"/>
  <c r="H803" i="12" s="1"/>
  <c r="J802" i="12"/>
  <c r="C802" i="12"/>
  <c r="K802" i="12" s="1"/>
  <c r="C801" i="12"/>
  <c r="C800" i="12"/>
  <c r="O800" i="12" s="1"/>
  <c r="C799" i="12"/>
  <c r="C798" i="12"/>
  <c r="N798" i="12" s="1"/>
  <c r="C797" i="12"/>
  <c r="H797" i="12" s="1"/>
  <c r="C796" i="12"/>
  <c r="O796" i="12" s="1"/>
  <c r="C795" i="12"/>
  <c r="N795" i="12" s="1"/>
  <c r="C794" i="12"/>
  <c r="C793" i="12"/>
  <c r="C792" i="12"/>
  <c r="H792" i="12" s="1"/>
  <c r="C791" i="12"/>
  <c r="F791" i="12" s="1"/>
  <c r="C790" i="12"/>
  <c r="C789" i="12"/>
  <c r="N789" i="12" s="1"/>
  <c r="C788" i="12"/>
  <c r="M788" i="12" s="1"/>
  <c r="C787" i="12"/>
  <c r="H787" i="12" s="1"/>
  <c r="F786" i="12"/>
  <c r="C786" i="12"/>
  <c r="K786" i="12" s="1"/>
  <c r="C785" i="12"/>
  <c r="F785" i="12" s="1"/>
  <c r="C784" i="12"/>
  <c r="F784" i="12" s="1"/>
  <c r="C783" i="12"/>
  <c r="M782" i="12"/>
  <c r="C782" i="12"/>
  <c r="H782" i="12" s="1"/>
  <c r="C781" i="12"/>
  <c r="C780" i="12"/>
  <c r="C779" i="12"/>
  <c r="H779" i="12" s="1"/>
  <c r="C778" i="12"/>
  <c r="O778" i="12" s="1"/>
  <c r="C777" i="12"/>
  <c r="M777" i="12" s="1"/>
  <c r="C776" i="12"/>
  <c r="I776" i="12" s="1"/>
  <c r="C775" i="12"/>
  <c r="C774" i="12"/>
  <c r="E774" i="12" s="1"/>
  <c r="C773" i="12"/>
  <c r="O773" i="12" s="1"/>
  <c r="C772" i="12"/>
  <c r="N772" i="12" s="1"/>
  <c r="C771" i="12"/>
  <c r="H771" i="12" s="1"/>
  <c r="C770" i="12"/>
  <c r="C769" i="12"/>
  <c r="C768" i="12"/>
  <c r="K768" i="12" s="1"/>
  <c r="J767" i="12"/>
  <c r="C767" i="12"/>
  <c r="L767" i="12" s="1"/>
  <c r="C766" i="12"/>
  <c r="C765" i="12"/>
  <c r="O765" i="12" s="1"/>
  <c r="C764" i="12"/>
  <c r="J764" i="12" s="1"/>
  <c r="C763" i="12"/>
  <c r="C762" i="12"/>
  <c r="H762" i="12" s="1"/>
  <c r="C761" i="12"/>
  <c r="C760" i="12"/>
  <c r="M760" i="12" s="1"/>
  <c r="C757" i="12"/>
  <c r="I757" i="12" s="1"/>
  <c r="C756" i="12"/>
  <c r="C755" i="12"/>
  <c r="O755" i="12" s="1"/>
  <c r="C754" i="12"/>
  <c r="C753" i="12"/>
  <c r="C752" i="12"/>
  <c r="H752" i="12" s="1"/>
  <c r="C751" i="12"/>
  <c r="C750" i="12"/>
  <c r="M750" i="12" s="1"/>
  <c r="C749" i="12"/>
  <c r="I749" i="12" s="1"/>
  <c r="C748" i="12"/>
  <c r="C747" i="12"/>
  <c r="C746" i="12"/>
  <c r="J746" i="12" s="1"/>
  <c r="C745" i="12"/>
  <c r="M745" i="12" s="1"/>
  <c r="C744" i="12"/>
  <c r="H744" i="12" s="1"/>
  <c r="C743" i="12"/>
  <c r="C742" i="12"/>
  <c r="C741" i="12"/>
  <c r="I741" i="12" s="1"/>
  <c r="C740" i="12"/>
  <c r="N740" i="12" s="1"/>
  <c r="C739" i="12"/>
  <c r="O739" i="12" s="1"/>
  <c r="C738" i="12"/>
  <c r="J738" i="12" s="1"/>
  <c r="C737" i="12"/>
  <c r="C736" i="12"/>
  <c r="H736" i="12" s="1"/>
  <c r="C735" i="12"/>
  <c r="N735" i="12" s="1"/>
  <c r="C734" i="12"/>
  <c r="N734" i="12" s="1"/>
  <c r="C733" i="12"/>
  <c r="L733" i="12" s="1"/>
  <c r="M732" i="12"/>
  <c r="F732" i="12"/>
  <c r="C732" i="12"/>
  <c r="O732" i="12" s="1"/>
  <c r="C731" i="12"/>
  <c r="C730" i="12"/>
  <c r="C729" i="12"/>
  <c r="E728" i="12"/>
  <c r="C728" i="12"/>
  <c r="H728" i="12" s="1"/>
  <c r="C727" i="12"/>
  <c r="M727" i="12" s="1"/>
  <c r="C726" i="12"/>
  <c r="C725" i="12"/>
  <c r="K725" i="12" s="1"/>
  <c r="C724" i="12"/>
  <c r="C723" i="12"/>
  <c r="C722" i="12"/>
  <c r="N722" i="12" s="1"/>
  <c r="C721" i="12"/>
  <c r="C720" i="12"/>
  <c r="H720" i="12" s="1"/>
  <c r="C719" i="12"/>
  <c r="I719" i="12" s="1"/>
  <c r="C718" i="12"/>
  <c r="C717" i="12"/>
  <c r="C716" i="12"/>
  <c r="O716" i="12" s="1"/>
  <c r="C715" i="12"/>
  <c r="C714" i="12"/>
  <c r="C713" i="12"/>
  <c r="C712" i="12"/>
  <c r="C711" i="12"/>
  <c r="C710" i="12"/>
  <c r="N710" i="12" s="1"/>
  <c r="C709" i="12"/>
  <c r="N709" i="12" s="1"/>
  <c r="C708" i="12"/>
  <c r="F708" i="12" s="1"/>
  <c r="C707" i="12"/>
  <c r="M707" i="12" s="1"/>
  <c r="C706" i="12"/>
  <c r="N706" i="12" s="1"/>
  <c r="C705" i="12"/>
  <c r="N705" i="12" s="1"/>
  <c r="C704" i="12"/>
  <c r="O703" i="12"/>
  <c r="C703" i="12"/>
  <c r="J703" i="12" s="1"/>
  <c r="C702" i="12"/>
  <c r="N702" i="12" s="1"/>
  <c r="C701" i="12"/>
  <c r="H701" i="12" s="1"/>
  <c r="C700" i="12"/>
  <c r="K700" i="12" s="1"/>
  <c r="C699" i="12"/>
  <c r="M699" i="12" s="1"/>
  <c r="C698" i="12"/>
  <c r="I698" i="12" s="1"/>
  <c r="C697" i="12"/>
  <c r="L697" i="12" s="1"/>
  <c r="C696" i="12"/>
  <c r="C695" i="12"/>
  <c r="C694" i="12"/>
  <c r="M694" i="12" s="1"/>
  <c r="C693" i="12"/>
  <c r="M693" i="12" s="1"/>
  <c r="C692" i="12"/>
  <c r="F692" i="12" s="1"/>
  <c r="C691" i="12"/>
  <c r="O691" i="12" s="1"/>
  <c r="C690" i="12"/>
  <c r="I690" i="12" s="1"/>
  <c r="C689" i="12"/>
  <c r="C688" i="12"/>
  <c r="J688" i="12" s="1"/>
  <c r="C687" i="12"/>
  <c r="C686" i="12"/>
  <c r="C685" i="12"/>
  <c r="M685" i="12" s="1"/>
  <c r="C684" i="12"/>
  <c r="C683" i="12"/>
  <c r="O683" i="12" s="1"/>
  <c r="J682" i="12"/>
  <c r="C682" i="12"/>
  <c r="C681" i="12"/>
  <c r="M681" i="12" s="1"/>
  <c r="C680" i="12"/>
  <c r="H680" i="12" s="1"/>
  <c r="C679" i="12"/>
  <c r="C678" i="12"/>
  <c r="C677" i="12"/>
  <c r="M677" i="12" s="1"/>
  <c r="C676" i="12"/>
  <c r="I676" i="12" s="1"/>
  <c r="C675" i="12"/>
  <c r="C674" i="12"/>
  <c r="C673" i="12"/>
  <c r="C672" i="12"/>
  <c r="C671" i="12"/>
  <c r="C670" i="12"/>
  <c r="E669" i="12"/>
  <c r="C669" i="12"/>
  <c r="M669" i="12" s="1"/>
  <c r="I668" i="12"/>
  <c r="F668" i="12"/>
  <c r="C668" i="12"/>
  <c r="H668" i="12" s="1"/>
  <c r="C667" i="12"/>
  <c r="O667" i="12" s="1"/>
  <c r="C666" i="12"/>
  <c r="C665" i="12"/>
  <c r="C664" i="12"/>
  <c r="N664" i="12" s="1"/>
  <c r="C663" i="12"/>
  <c r="M663" i="12" s="1"/>
  <c r="C662" i="12"/>
  <c r="K661" i="12"/>
  <c r="C661" i="12"/>
  <c r="M661" i="12" s="1"/>
  <c r="C660" i="12"/>
  <c r="O660" i="12" s="1"/>
  <c r="C659" i="12"/>
  <c r="O659" i="12" s="1"/>
  <c r="C658" i="12"/>
  <c r="J658" i="12" s="1"/>
  <c r="C657" i="12"/>
  <c r="K657" i="12" s="1"/>
  <c r="C656" i="12"/>
  <c r="J656" i="12" s="1"/>
  <c r="C655" i="12"/>
  <c r="C654" i="12"/>
  <c r="H654" i="12" s="1"/>
  <c r="C653" i="12"/>
  <c r="M653" i="12" s="1"/>
  <c r="C652" i="12"/>
  <c r="C651" i="12"/>
  <c r="O651" i="12" s="1"/>
  <c r="C650" i="12"/>
  <c r="I650" i="12" s="1"/>
  <c r="C649" i="12"/>
  <c r="J649" i="12" s="1"/>
  <c r="C648" i="12"/>
  <c r="C647" i="12"/>
  <c r="C646" i="12"/>
  <c r="N646" i="12" s="1"/>
  <c r="F645" i="12"/>
  <c r="C645" i="12"/>
  <c r="L645" i="12" s="1"/>
  <c r="C644" i="12"/>
  <c r="O644" i="12" s="1"/>
  <c r="C643" i="12"/>
  <c r="C642" i="12"/>
  <c r="C641" i="12"/>
  <c r="M641" i="12" s="1"/>
  <c r="C640" i="12"/>
  <c r="N640" i="12" s="1"/>
  <c r="C639" i="12"/>
  <c r="C638" i="12"/>
  <c r="C637" i="12"/>
  <c r="N637" i="12" s="1"/>
  <c r="C636" i="12"/>
  <c r="O636" i="12" s="1"/>
  <c r="C635" i="12"/>
  <c r="C634" i="12"/>
  <c r="C633" i="12"/>
  <c r="O633" i="12" s="1"/>
  <c r="C632" i="12"/>
  <c r="N632" i="12" s="1"/>
  <c r="C631" i="12"/>
  <c r="C630" i="12"/>
  <c r="K630" i="12" s="1"/>
  <c r="C629" i="12"/>
  <c r="N629" i="12" s="1"/>
  <c r="C628" i="12"/>
  <c r="C627" i="12"/>
  <c r="C626" i="12"/>
  <c r="F625" i="12"/>
  <c r="C625" i="12"/>
  <c r="K625" i="12" s="1"/>
  <c r="C624" i="12"/>
  <c r="H624" i="12" s="1"/>
  <c r="C623" i="12"/>
  <c r="M623" i="12" s="1"/>
  <c r="C622" i="12"/>
  <c r="I622" i="12" s="1"/>
  <c r="C621" i="12"/>
  <c r="N621" i="12" s="1"/>
  <c r="C620" i="12"/>
  <c r="C619" i="12"/>
  <c r="O619" i="12" s="1"/>
  <c r="C618" i="12"/>
  <c r="O618" i="12" s="1"/>
  <c r="C617" i="12"/>
  <c r="J617" i="12" s="1"/>
  <c r="C616" i="12"/>
  <c r="N616" i="12" s="1"/>
  <c r="C615" i="12"/>
  <c r="N615" i="12" s="1"/>
  <c r="C614" i="12"/>
  <c r="N614" i="12" s="1"/>
  <c r="K613" i="12"/>
  <c r="C613" i="12"/>
  <c r="M613" i="12" s="1"/>
  <c r="N612" i="12"/>
  <c r="L612" i="12"/>
  <c r="K612" i="12"/>
  <c r="C612" i="12"/>
  <c r="H612" i="12" s="1"/>
  <c r="C611" i="12"/>
  <c r="L611" i="12" s="1"/>
  <c r="C610" i="12"/>
  <c r="C609" i="12"/>
  <c r="O609" i="12" s="1"/>
  <c r="C608" i="12"/>
  <c r="C607" i="12"/>
  <c r="C606" i="12"/>
  <c r="C605" i="12"/>
  <c r="C604" i="12"/>
  <c r="H604" i="12" s="1"/>
  <c r="C603" i="12"/>
  <c r="I603" i="12" s="1"/>
  <c r="C602" i="12"/>
  <c r="C601" i="12"/>
  <c r="O601" i="12" s="1"/>
  <c r="C600" i="12"/>
  <c r="N600" i="12" s="1"/>
  <c r="M599" i="12"/>
  <c r="C599" i="12"/>
  <c r="J599" i="12" s="1"/>
  <c r="C598" i="12"/>
  <c r="N598" i="12" s="1"/>
  <c r="C597" i="12"/>
  <c r="C596" i="12"/>
  <c r="H596" i="12" s="1"/>
  <c r="C595" i="12"/>
  <c r="N595" i="12" s="1"/>
  <c r="C594" i="12"/>
  <c r="O594" i="12" s="1"/>
  <c r="C593" i="12"/>
  <c r="O593" i="12" s="1"/>
  <c r="C592" i="12"/>
  <c r="C591" i="12"/>
  <c r="C590" i="12"/>
  <c r="N590" i="12" s="1"/>
  <c r="C589" i="12"/>
  <c r="C588" i="12"/>
  <c r="H588" i="12" s="1"/>
  <c r="C587" i="12"/>
  <c r="M587" i="12" s="1"/>
  <c r="C586" i="12"/>
  <c r="M586" i="12" s="1"/>
  <c r="C585" i="12"/>
  <c r="M585" i="12" s="1"/>
  <c r="C584" i="12"/>
  <c r="O584" i="12" s="1"/>
  <c r="C583" i="12"/>
  <c r="M583" i="12" s="1"/>
  <c r="C582" i="12"/>
  <c r="C581" i="12"/>
  <c r="C580" i="12"/>
  <c r="H580" i="12" s="1"/>
  <c r="C579" i="12"/>
  <c r="K579" i="12" s="1"/>
  <c r="C578" i="12"/>
  <c r="M578" i="12" s="1"/>
  <c r="C577" i="12"/>
  <c r="I577" i="12" s="1"/>
  <c r="C576" i="12"/>
  <c r="L576" i="12" s="1"/>
  <c r="C575" i="12"/>
  <c r="M575" i="12" s="1"/>
  <c r="C574" i="12"/>
  <c r="J574" i="12" s="1"/>
  <c r="C573" i="12"/>
  <c r="M573" i="12" s="1"/>
  <c r="C572" i="12"/>
  <c r="C571" i="12"/>
  <c r="M571" i="12" s="1"/>
  <c r="C570" i="12"/>
  <c r="M570" i="12" s="1"/>
  <c r="C569" i="12"/>
  <c r="H569" i="12" s="1"/>
  <c r="C568" i="12"/>
  <c r="L568" i="12" s="1"/>
  <c r="C567" i="12"/>
  <c r="M567" i="12" s="1"/>
  <c r="C566" i="12"/>
  <c r="C565" i="12"/>
  <c r="M565" i="12" s="1"/>
  <c r="C564" i="12"/>
  <c r="C563" i="12"/>
  <c r="N563" i="12" s="1"/>
  <c r="C562" i="12"/>
  <c r="M562" i="12" s="1"/>
  <c r="C561" i="12"/>
  <c r="C560" i="12"/>
  <c r="M560" i="12" s="1"/>
  <c r="C559" i="12"/>
  <c r="M559" i="12" s="1"/>
  <c r="C558" i="12"/>
  <c r="M558" i="12" s="1"/>
  <c r="C557" i="12"/>
  <c r="C556" i="12"/>
  <c r="C555" i="12"/>
  <c r="C554" i="12"/>
  <c r="M554" i="12" s="1"/>
  <c r="C553" i="12"/>
  <c r="H553" i="12" s="1"/>
  <c r="C552" i="12"/>
  <c r="C551" i="12"/>
  <c r="C550" i="12"/>
  <c r="C549" i="12"/>
  <c r="O549" i="12" s="1"/>
  <c r="C548" i="12"/>
  <c r="M548" i="12" s="1"/>
  <c r="C547" i="12"/>
  <c r="C546" i="12"/>
  <c r="M546" i="12" s="1"/>
  <c r="C545" i="12"/>
  <c r="L545" i="12" s="1"/>
  <c r="C544" i="12"/>
  <c r="O544" i="12" s="1"/>
  <c r="C543" i="12"/>
  <c r="C542" i="12"/>
  <c r="N542" i="12" s="1"/>
  <c r="C541" i="12"/>
  <c r="H541" i="12" s="1"/>
  <c r="C540" i="12"/>
  <c r="M540" i="12" s="1"/>
  <c r="C539" i="12"/>
  <c r="J539" i="12" s="1"/>
  <c r="M538" i="12"/>
  <c r="C538" i="12"/>
  <c r="I538" i="12" s="1"/>
  <c r="C537" i="12"/>
  <c r="C536" i="12"/>
  <c r="K536" i="12" s="1"/>
  <c r="C535" i="12"/>
  <c r="M535" i="12" s="1"/>
  <c r="C534" i="12"/>
  <c r="M534" i="12" s="1"/>
  <c r="C533" i="12"/>
  <c r="N533" i="12" s="1"/>
  <c r="C532" i="12"/>
  <c r="M532" i="12" s="1"/>
  <c r="C531" i="12"/>
  <c r="O531" i="12" s="1"/>
  <c r="C530" i="12"/>
  <c r="M530" i="12" s="1"/>
  <c r="C529" i="12"/>
  <c r="C528" i="12"/>
  <c r="C527" i="12"/>
  <c r="L527" i="12" s="1"/>
  <c r="C526" i="12"/>
  <c r="M526" i="12" s="1"/>
  <c r="C525" i="12"/>
  <c r="J525" i="12" s="1"/>
  <c r="C524" i="12"/>
  <c r="M524" i="12" s="1"/>
  <c r="C523" i="12"/>
  <c r="L523" i="12" s="1"/>
  <c r="C522" i="12"/>
  <c r="K522" i="12" s="1"/>
  <c r="C521" i="12"/>
  <c r="M521" i="12" s="1"/>
  <c r="C520" i="12"/>
  <c r="M517" i="12"/>
  <c r="C517" i="12"/>
  <c r="L517" i="12" s="1"/>
  <c r="C516" i="12"/>
  <c r="O516" i="12" s="1"/>
  <c r="H515" i="12"/>
  <c r="F515" i="12"/>
  <c r="C515" i="12"/>
  <c r="C514" i="12"/>
  <c r="M514" i="12" s="1"/>
  <c r="C513" i="12"/>
  <c r="H513" i="12" s="1"/>
  <c r="C512" i="12"/>
  <c r="C511" i="12"/>
  <c r="N511" i="12" s="1"/>
  <c r="C510" i="12"/>
  <c r="I510" i="12" s="1"/>
  <c r="C509" i="12"/>
  <c r="L508" i="12"/>
  <c r="C508" i="12"/>
  <c r="O508" i="12" s="1"/>
  <c r="C507" i="12"/>
  <c r="C506" i="12"/>
  <c r="M506" i="12" s="1"/>
  <c r="C505" i="12"/>
  <c r="H505" i="12" s="1"/>
  <c r="C504" i="12"/>
  <c r="M504" i="12" s="1"/>
  <c r="C503" i="12"/>
  <c r="N503" i="12" s="1"/>
  <c r="C502" i="12"/>
  <c r="C501" i="12"/>
  <c r="L501" i="12" s="1"/>
  <c r="C500" i="12"/>
  <c r="C499" i="12"/>
  <c r="M499" i="12" s="1"/>
  <c r="I498" i="12"/>
  <c r="C498" i="12"/>
  <c r="M498" i="12" s="1"/>
  <c r="C497" i="12"/>
  <c r="H497" i="12" s="1"/>
  <c r="C496" i="12"/>
  <c r="M496" i="12" s="1"/>
  <c r="L495" i="12"/>
  <c r="C495" i="12"/>
  <c r="N495" i="12" s="1"/>
  <c r="C494" i="12"/>
  <c r="I494" i="12" s="1"/>
  <c r="C493" i="12"/>
  <c r="C492" i="12"/>
  <c r="O492" i="12" s="1"/>
  <c r="C491" i="12"/>
  <c r="M491" i="12" s="1"/>
  <c r="O490" i="12"/>
  <c r="C490" i="12"/>
  <c r="M490" i="12" s="1"/>
  <c r="C489" i="12"/>
  <c r="H489" i="12" s="1"/>
  <c r="C488" i="12"/>
  <c r="C487" i="12"/>
  <c r="N487" i="12" s="1"/>
  <c r="C486" i="12"/>
  <c r="C485" i="12"/>
  <c r="C484" i="12"/>
  <c r="O484" i="12" s="1"/>
  <c r="C483" i="12"/>
  <c r="O483" i="12" s="1"/>
  <c r="C482" i="12"/>
  <c r="M482" i="12" s="1"/>
  <c r="C481" i="12"/>
  <c r="J481" i="12" s="1"/>
  <c r="C480" i="12"/>
  <c r="H479" i="12"/>
  <c r="C479" i="12"/>
  <c r="C478" i="12"/>
  <c r="C477" i="12"/>
  <c r="H477" i="12" s="1"/>
  <c r="C476" i="12"/>
  <c r="O476" i="12" s="1"/>
  <c r="C475" i="12"/>
  <c r="M475" i="12" s="1"/>
  <c r="C474" i="12"/>
  <c r="C473" i="12"/>
  <c r="M473" i="12" s="1"/>
  <c r="C472" i="12"/>
  <c r="C471" i="12"/>
  <c r="N471" i="12" s="1"/>
  <c r="C470" i="12"/>
  <c r="C469" i="12"/>
  <c r="L469" i="12" s="1"/>
  <c r="C468" i="12"/>
  <c r="I468" i="12" s="1"/>
  <c r="C467" i="12"/>
  <c r="C466" i="12"/>
  <c r="C465" i="12"/>
  <c r="N465" i="12" s="1"/>
  <c r="C464" i="12"/>
  <c r="M464" i="12" s="1"/>
  <c r="C463" i="12"/>
  <c r="N463" i="12" s="1"/>
  <c r="C462" i="12"/>
  <c r="C461" i="12"/>
  <c r="L461" i="12" s="1"/>
  <c r="C460" i="12"/>
  <c r="L460" i="12" s="1"/>
  <c r="C459" i="12"/>
  <c r="M459" i="12" s="1"/>
  <c r="C458" i="12"/>
  <c r="E458" i="12" s="1"/>
  <c r="C457" i="12"/>
  <c r="J457" i="12" s="1"/>
  <c r="C456" i="12"/>
  <c r="K455" i="12"/>
  <c r="C455" i="12"/>
  <c r="N455" i="12" s="1"/>
  <c r="C454" i="12"/>
  <c r="I454" i="12" s="1"/>
  <c r="C453" i="12"/>
  <c r="I453" i="12" s="1"/>
  <c r="C452" i="12"/>
  <c r="C451" i="12"/>
  <c r="F451" i="12" s="1"/>
  <c r="C450" i="12"/>
  <c r="M450" i="12" s="1"/>
  <c r="C449" i="12"/>
  <c r="O449" i="12" s="1"/>
  <c r="C448" i="12"/>
  <c r="C447" i="12"/>
  <c r="K447" i="12" s="1"/>
  <c r="K446" i="12"/>
  <c r="C446" i="12"/>
  <c r="O446" i="12" s="1"/>
  <c r="C445" i="12"/>
  <c r="C444" i="12"/>
  <c r="C443" i="12"/>
  <c r="L443" i="12" s="1"/>
  <c r="C442" i="12"/>
  <c r="M442" i="12" s="1"/>
  <c r="C441" i="12"/>
  <c r="N441" i="12" s="1"/>
  <c r="C440" i="12"/>
  <c r="H440" i="12" s="1"/>
  <c r="C439" i="12"/>
  <c r="C438" i="12"/>
  <c r="C437" i="12"/>
  <c r="C436" i="12"/>
  <c r="N436" i="12" s="1"/>
  <c r="C435" i="12"/>
  <c r="M435" i="12" s="1"/>
  <c r="C434" i="12"/>
  <c r="M434" i="12" s="1"/>
  <c r="C433" i="12"/>
  <c r="J433" i="12" s="1"/>
  <c r="C432" i="12"/>
  <c r="J432" i="12" s="1"/>
  <c r="C431" i="12"/>
  <c r="M431" i="12" s="1"/>
  <c r="C430" i="12"/>
  <c r="C429" i="12"/>
  <c r="N429" i="12" s="1"/>
  <c r="C428" i="12"/>
  <c r="C427" i="12"/>
  <c r="M427" i="12" s="1"/>
  <c r="C426" i="12"/>
  <c r="M426" i="12" s="1"/>
  <c r="C425" i="12"/>
  <c r="O425" i="12" s="1"/>
  <c r="C424" i="12"/>
  <c r="L424" i="12" s="1"/>
  <c r="C423" i="12"/>
  <c r="I423" i="12" s="1"/>
  <c r="K422" i="12"/>
  <c r="C422" i="12"/>
  <c r="L422" i="12" s="1"/>
  <c r="C421" i="12"/>
  <c r="M421" i="12" s="1"/>
  <c r="C420" i="12"/>
  <c r="C419" i="12"/>
  <c r="M419" i="12" s="1"/>
  <c r="C418" i="12"/>
  <c r="K418" i="12" s="1"/>
  <c r="F417" i="12"/>
  <c r="E417" i="12"/>
  <c r="C417" i="12"/>
  <c r="K417" i="12" s="1"/>
  <c r="C416" i="12"/>
  <c r="O416" i="12" s="1"/>
  <c r="C415" i="12"/>
  <c r="I415" i="12" s="1"/>
  <c r="C414" i="12"/>
  <c r="L414" i="12" s="1"/>
  <c r="C413" i="12"/>
  <c r="C412" i="12"/>
  <c r="C411" i="12"/>
  <c r="M411" i="12" s="1"/>
  <c r="C410" i="12"/>
  <c r="C409" i="12"/>
  <c r="O409" i="12" s="1"/>
  <c r="C408" i="12"/>
  <c r="C407" i="12"/>
  <c r="N407" i="12" s="1"/>
  <c r="C406" i="12"/>
  <c r="L406" i="12" s="1"/>
  <c r="C405" i="12"/>
  <c r="C404" i="12"/>
  <c r="C403" i="12"/>
  <c r="N403" i="12" s="1"/>
  <c r="C402" i="12"/>
  <c r="O402" i="12" s="1"/>
  <c r="C401" i="12"/>
  <c r="M401" i="12" s="1"/>
  <c r="C400" i="12"/>
  <c r="J400" i="12" s="1"/>
  <c r="C399" i="12"/>
  <c r="C398" i="12"/>
  <c r="M398" i="12" s="1"/>
  <c r="C397" i="12"/>
  <c r="N397" i="12" s="1"/>
  <c r="C396" i="12"/>
  <c r="I396" i="12" s="1"/>
  <c r="C395" i="12"/>
  <c r="O395" i="12" s="1"/>
  <c r="C394" i="12"/>
  <c r="O394" i="12" s="1"/>
  <c r="C393" i="12"/>
  <c r="O393" i="12" s="1"/>
  <c r="C392" i="12"/>
  <c r="L392" i="12" s="1"/>
  <c r="C391" i="12"/>
  <c r="H391" i="12" s="1"/>
  <c r="C390" i="12"/>
  <c r="M390" i="12" s="1"/>
  <c r="C389" i="12"/>
  <c r="C388" i="12"/>
  <c r="C387" i="12"/>
  <c r="N387" i="12" s="1"/>
  <c r="C386" i="12"/>
  <c r="O386" i="12" s="1"/>
  <c r="C385" i="12"/>
  <c r="M385" i="12" s="1"/>
  <c r="C384" i="12"/>
  <c r="K384" i="12" s="1"/>
  <c r="C383" i="12"/>
  <c r="C382" i="12"/>
  <c r="C381" i="12"/>
  <c r="N381" i="12" s="1"/>
  <c r="C380" i="12"/>
  <c r="I380" i="12" s="1"/>
  <c r="C379" i="12"/>
  <c r="J379" i="12" s="1"/>
  <c r="C378" i="12"/>
  <c r="O378" i="12" s="1"/>
  <c r="C377" i="12"/>
  <c r="O377" i="12" s="1"/>
  <c r="C376" i="12"/>
  <c r="C375" i="12"/>
  <c r="H375" i="12" s="1"/>
  <c r="C374" i="12"/>
  <c r="C373" i="12"/>
  <c r="L373" i="12" s="1"/>
  <c r="N372" i="12"/>
  <c r="C372" i="12"/>
  <c r="F372" i="12" s="1"/>
  <c r="C371" i="12"/>
  <c r="N371" i="12" s="1"/>
  <c r="C370" i="12"/>
  <c r="O370" i="12" s="1"/>
  <c r="C369" i="12"/>
  <c r="N369" i="12" s="1"/>
  <c r="C368" i="12"/>
  <c r="O368" i="12" s="1"/>
  <c r="C367" i="12"/>
  <c r="H367" i="12" s="1"/>
  <c r="C366" i="12"/>
  <c r="C365" i="12"/>
  <c r="N365" i="12" s="1"/>
  <c r="C364" i="12"/>
  <c r="O364" i="12" s="1"/>
  <c r="C363" i="12"/>
  <c r="O363" i="12" s="1"/>
  <c r="C362" i="12"/>
  <c r="O362" i="12" s="1"/>
  <c r="E361" i="12"/>
  <c r="C361" i="12"/>
  <c r="M361" i="12" s="1"/>
  <c r="C360" i="12"/>
  <c r="M360" i="12" s="1"/>
  <c r="C359" i="12"/>
  <c r="H359" i="12" s="1"/>
  <c r="C358" i="12"/>
  <c r="C357" i="12"/>
  <c r="N357" i="12" s="1"/>
  <c r="C356" i="12"/>
  <c r="I356" i="12" s="1"/>
  <c r="C355" i="12"/>
  <c r="O355" i="12" s="1"/>
  <c r="C354" i="12"/>
  <c r="O354" i="12" s="1"/>
  <c r="C353" i="12"/>
  <c r="M353" i="12" s="1"/>
  <c r="C352" i="12"/>
  <c r="M352" i="12" s="1"/>
  <c r="C351" i="12"/>
  <c r="H351" i="12" s="1"/>
  <c r="C350" i="12"/>
  <c r="I350" i="12" s="1"/>
  <c r="C349" i="12"/>
  <c r="N349" i="12" s="1"/>
  <c r="C348" i="12"/>
  <c r="I348" i="12" s="1"/>
  <c r="C347" i="12"/>
  <c r="O347" i="12" s="1"/>
  <c r="C346" i="12"/>
  <c r="I346" i="12" s="1"/>
  <c r="C345" i="12"/>
  <c r="M345" i="12" s="1"/>
  <c r="C344" i="12"/>
  <c r="M344" i="12" s="1"/>
  <c r="C343" i="12"/>
  <c r="H343" i="12" s="1"/>
  <c r="C342" i="12"/>
  <c r="I342" i="12" s="1"/>
  <c r="C341" i="12"/>
  <c r="N341" i="12" s="1"/>
  <c r="C340" i="12"/>
  <c r="I340" i="12" s="1"/>
  <c r="C339" i="12"/>
  <c r="O339" i="12" s="1"/>
  <c r="C338" i="12"/>
  <c r="L338" i="12" s="1"/>
  <c r="O337" i="12"/>
  <c r="C337" i="12"/>
  <c r="M337" i="12" s="1"/>
  <c r="C336" i="12"/>
  <c r="M336" i="12" s="1"/>
  <c r="C335" i="12"/>
  <c r="C334" i="12"/>
  <c r="I334" i="12" s="1"/>
  <c r="C333" i="12"/>
  <c r="N333" i="12" s="1"/>
  <c r="C332" i="12"/>
  <c r="I332" i="12" s="1"/>
  <c r="C331" i="12"/>
  <c r="O331" i="12" s="1"/>
  <c r="C330" i="12"/>
  <c r="I330" i="12" s="1"/>
  <c r="C329" i="12"/>
  <c r="M329" i="12" s="1"/>
  <c r="C328" i="12"/>
  <c r="M328" i="12" s="1"/>
  <c r="C327" i="12"/>
  <c r="J327" i="12" s="1"/>
  <c r="C326" i="12"/>
  <c r="C325" i="12"/>
  <c r="N325" i="12" s="1"/>
  <c r="C324" i="12"/>
  <c r="O324" i="12" s="1"/>
  <c r="C323" i="12"/>
  <c r="O323" i="12" s="1"/>
  <c r="C322" i="12"/>
  <c r="C321" i="12"/>
  <c r="M321" i="12" s="1"/>
  <c r="C320" i="12"/>
  <c r="M320" i="12" s="1"/>
  <c r="C319" i="12"/>
  <c r="C318" i="12"/>
  <c r="M318" i="12" s="1"/>
  <c r="C317" i="12"/>
  <c r="N317" i="12" s="1"/>
  <c r="C316" i="12"/>
  <c r="N316" i="12" s="1"/>
  <c r="C315" i="12"/>
  <c r="O315" i="12" s="1"/>
  <c r="C314" i="12"/>
  <c r="K314" i="12" s="1"/>
  <c r="C313" i="12"/>
  <c r="M313" i="12" s="1"/>
  <c r="C312" i="12"/>
  <c r="M312" i="12" s="1"/>
  <c r="C311" i="12"/>
  <c r="N311" i="12" s="1"/>
  <c r="C310" i="12"/>
  <c r="O310" i="12" s="1"/>
  <c r="C309" i="12"/>
  <c r="C308" i="12"/>
  <c r="N308" i="12" s="1"/>
  <c r="C307" i="12"/>
  <c r="O307" i="12" s="1"/>
  <c r="C306" i="12"/>
  <c r="M306" i="12" s="1"/>
  <c r="C305" i="12"/>
  <c r="M305" i="12" s="1"/>
  <c r="C304" i="12"/>
  <c r="M304" i="12" s="1"/>
  <c r="C303" i="12"/>
  <c r="N303" i="12" s="1"/>
  <c r="C302" i="12"/>
  <c r="M302" i="12" s="1"/>
  <c r="C301" i="12"/>
  <c r="K301" i="12" s="1"/>
  <c r="M300" i="12"/>
  <c r="K300" i="12"/>
  <c r="E300" i="12"/>
  <c r="C300" i="12"/>
  <c r="O300" i="12" s="1"/>
  <c r="C299" i="12"/>
  <c r="O299" i="12" s="1"/>
  <c r="C298" i="12"/>
  <c r="N298" i="12" s="1"/>
  <c r="C297" i="12"/>
  <c r="M297" i="12" s="1"/>
  <c r="C296" i="12"/>
  <c r="L296" i="12" s="1"/>
  <c r="C295" i="12"/>
  <c r="L295" i="12" s="1"/>
  <c r="C294" i="12"/>
  <c r="K294" i="12" s="1"/>
  <c r="C293" i="12"/>
  <c r="L293" i="12" s="1"/>
  <c r="C292" i="12"/>
  <c r="M292" i="12" s="1"/>
  <c r="C291" i="12"/>
  <c r="O291" i="12" s="1"/>
  <c r="C290" i="12"/>
  <c r="O290" i="12" s="1"/>
  <c r="C289" i="12"/>
  <c r="M289" i="12" s="1"/>
  <c r="C288" i="12"/>
  <c r="M288" i="12" s="1"/>
  <c r="C287" i="12"/>
  <c r="N287" i="12" s="1"/>
  <c r="C286" i="12"/>
  <c r="O286" i="12" s="1"/>
  <c r="C285" i="12"/>
  <c r="N285" i="12" s="1"/>
  <c r="C284" i="12"/>
  <c r="N284" i="12" s="1"/>
  <c r="L283" i="12"/>
  <c r="C283" i="12"/>
  <c r="O283" i="12" s="1"/>
  <c r="C282" i="12"/>
  <c r="N282" i="12" s="1"/>
  <c r="C281" i="12"/>
  <c r="M281" i="12" s="1"/>
  <c r="C280" i="12"/>
  <c r="O280" i="12" s="1"/>
  <c r="C277" i="12"/>
  <c r="K277" i="12" s="1"/>
  <c r="C276" i="12"/>
  <c r="M276" i="12" s="1"/>
  <c r="J275" i="12"/>
  <c r="F275" i="12"/>
  <c r="C275" i="12"/>
  <c r="I275" i="12" s="1"/>
  <c r="C274" i="12"/>
  <c r="L274" i="12" s="1"/>
  <c r="C273" i="12"/>
  <c r="C272" i="12"/>
  <c r="J272" i="12" s="1"/>
  <c r="C271" i="12"/>
  <c r="M271" i="12" s="1"/>
  <c r="C270" i="12"/>
  <c r="H270" i="12" s="1"/>
  <c r="C269" i="12"/>
  <c r="N269" i="12" s="1"/>
  <c r="C268" i="12"/>
  <c r="M268" i="12" s="1"/>
  <c r="C267" i="12"/>
  <c r="I267" i="12" s="1"/>
  <c r="C266" i="12"/>
  <c r="L266" i="12" s="1"/>
  <c r="C265" i="12"/>
  <c r="K265" i="12" s="1"/>
  <c r="C264" i="12"/>
  <c r="C263" i="12"/>
  <c r="M263" i="12" s="1"/>
  <c r="C262" i="12"/>
  <c r="H262" i="12" s="1"/>
  <c r="C261" i="12"/>
  <c r="K261" i="12" s="1"/>
  <c r="C260" i="12"/>
  <c r="M260" i="12" s="1"/>
  <c r="C257" i="12"/>
  <c r="I257" i="12" s="1"/>
  <c r="C256" i="12"/>
  <c r="L256" i="12" s="1"/>
  <c r="C255" i="12"/>
  <c r="M255" i="12" s="1"/>
  <c r="C254" i="12"/>
  <c r="J254" i="12" s="1"/>
  <c r="C253" i="12"/>
  <c r="M253" i="12" s="1"/>
  <c r="C252" i="12"/>
  <c r="M252" i="12" s="1"/>
  <c r="C251" i="12"/>
  <c r="O251" i="12" s="1"/>
  <c r="C250" i="12"/>
  <c r="I250" i="12" s="1"/>
  <c r="C249" i="12"/>
  <c r="M249" i="12" s="1"/>
  <c r="C248" i="12"/>
  <c r="L248" i="12" s="1"/>
  <c r="C247" i="12"/>
  <c r="M247" i="12" s="1"/>
  <c r="C246" i="12"/>
  <c r="M246" i="12" s="1"/>
  <c r="C245" i="12"/>
  <c r="C244" i="12"/>
  <c r="I244" i="12" s="1"/>
  <c r="C243" i="12"/>
  <c r="O243" i="12" s="1"/>
  <c r="C242" i="12"/>
  <c r="C241" i="12"/>
  <c r="C240" i="12"/>
  <c r="C239" i="12"/>
  <c r="M239" i="12" s="1"/>
  <c r="C238" i="12"/>
  <c r="N238" i="12" s="1"/>
  <c r="C237" i="12"/>
  <c r="N237" i="12" s="1"/>
  <c r="C236" i="12"/>
  <c r="C235" i="12"/>
  <c r="C234" i="12"/>
  <c r="I234" i="12" s="1"/>
  <c r="C233" i="12"/>
  <c r="M233" i="12" s="1"/>
  <c r="C232" i="12"/>
  <c r="C231" i="12"/>
  <c r="M231" i="12" s="1"/>
  <c r="C230" i="12"/>
  <c r="M230" i="12" s="1"/>
  <c r="C229" i="12"/>
  <c r="M229" i="12" s="1"/>
  <c r="C228" i="12"/>
  <c r="I228" i="12" s="1"/>
  <c r="C227" i="12"/>
  <c r="O227" i="12" s="1"/>
  <c r="C226" i="12"/>
  <c r="I226" i="12" s="1"/>
  <c r="C225" i="12"/>
  <c r="M225" i="12" s="1"/>
  <c r="C224" i="12"/>
  <c r="C223" i="12"/>
  <c r="C222" i="12"/>
  <c r="M222" i="12" s="1"/>
  <c r="C221" i="12"/>
  <c r="N221" i="12" s="1"/>
  <c r="C220" i="12"/>
  <c r="N220" i="12" s="1"/>
  <c r="C219" i="12"/>
  <c r="H219" i="12" s="1"/>
  <c r="C218" i="12"/>
  <c r="I218" i="12" s="1"/>
  <c r="C217" i="12"/>
  <c r="M217" i="12" s="1"/>
  <c r="C216" i="12"/>
  <c r="N216" i="12" s="1"/>
  <c r="C215" i="12"/>
  <c r="O215" i="12" s="1"/>
  <c r="C214" i="12"/>
  <c r="C213" i="12"/>
  <c r="N213" i="12" s="1"/>
  <c r="C212" i="12"/>
  <c r="N212" i="12" s="1"/>
  <c r="C211" i="12"/>
  <c r="O211" i="12" s="1"/>
  <c r="C210" i="12"/>
  <c r="I210" i="12" s="1"/>
  <c r="C209" i="12"/>
  <c r="O209" i="12" s="1"/>
  <c r="C208" i="12"/>
  <c r="C207" i="12"/>
  <c r="C206" i="12"/>
  <c r="M206" i="12" s="1"/>
  <c r="C205" i="12"/>
  <c r="N205" i="12" s="1"/>
  <c r="C204" i="12"/>
  <c r="N204" i="12" s="1"/>
  <c r="C203" i="12"/>
  <c r="O203" i="12" s="1"/>
  <c r="C202" i="12"/>
  <c r="C201" i="12"/>
  <c r="C200" i="12"/>
  <c r="C199" i="12"/>
  <c r="M199" i="12" s="1"/>
  <c r="C198" i="12"/>
  <c r="M198" i="12" s="1"/>
  <c r="C197" i="12"/>
  <c r="C196" i="12"/>
  <c r="C195" i="12"/>
  <c r="C194" i="12"/>
  <c r="I194" i="12" s="1"/>
  <c r="C193" i="12"/>
  <c r="M193" i="12" s="1"/>
  <c r="C192" i="12"/>
  <c r="M192" i="12" s="1"/>
  <c r="C191" i="12"/>
  <c r="O191" i="12" s="1"/>
  <c r="C190" i="12"/>
  <c r="M190" i="12" s="1"/>
  <c r="C189" i="12"/>
  <c r="M189" i="12" s="1"/>
  <c r="C188" i="12"/>
  <c r="M188" i="12" s="1"/>
  <c r="C187" i="12"/>
  <c r="C186" i="12"/>
  <c r="I186" i="12" s="1"/>
  <c r="C185" i="12"/>
  <c r="M185" i="12" s="1"/>
  <c r="C184" i="12"/>
  <c r="M184" i="12" s="1"/>
  <c r="C183" i="12"/>
  <c r="M183" i="12" s="1"/>
  <c r="C182" i="12"/>
  <c r="M182" i="12" s="1"/>
  <c r="C181" i="12"/>
  <c r="N181" i="12" s="1"/>
  <c r="C180" i="12"/>
  <c r="N180" i="12" s="1"/>
  <c r="C179" i="12"/>
  <c r="C178" i="12"/>
  <c r="I178" i="12" s="1"/>
  <c r="C177" i="12"/>
  <c r="C176" i="12"/>
  <c r="N176" i="12" s="1"/>
  <c r="C175" i="12"/>
  <c r="O175" i="12" s="1"/>
  <c r="C174" i="12"/>
  <c r="M174" i="12" s="1"/>
  <c r="C173" i="12"/>
  <c r="E173" i="12" s="1"/>
  <c r="C172" i="12"/>
  <c r="N172" i="12" s="1"/>
  <c r="C171" i="12"/>
  <c r="M171" i="12" s="1"/>
  <c r="C170" i="12"/>
  <c r="I170" i="12" s="1"/>
  <c r="C169" i="12"/>
  <c r="O169" i="12" s="1"/>
  <c r="C168" i="12"/>
  <c r="M168" i="12" s="1"/>
  <c r="C167" i="12"/>
  <c r="N167" i="12" s="1"/>
  <c r="C166" i="12"/>
  <c r="F166" i="12" s="1"/>
  <c r="C165" i="12"/>
  <c r="H165" i="12" s="1"/>
  <c r="C164" i="12"/>
  <c r="K164" i="12" s="1"/>
  <c r="C163" i="12"/>
  <c r="F163" i="12" s="1"/>
  <c r="C162" i="12"/>
  <c r="C161" i="12"/>
  <c r="C160" i="12"/>
  <c r="C159" i="12"/>
  <c r="O159" i="12" s="1"/>
  <c r="C158" i="12"/>
  <c r="M158" i="12" s="1"/>
  <c r="C157" i="12"/>
  <c r="M157" i="12" s="1"/>
  <c r="C156" i="12"/>
  <c r="C155" i="12"/>
  <c r="C154" i="12"/>
  <c r="I154" i="12" s="1"/>
  <c r="C153" i="12"/>
  <c r="J153" i="12" s="1"/>
  <c r="C152" i="12"/>
  <c r="F152" i="12" s="1"/>
  <c r="C151" i="12"/>
  <c r="C150" i="12"/>
  <c r="M150" i="12" s="1"/>
  <c r="C149" i="12"/>
  <c r="N149" i="12" s="1"/>
  <c r="C148" i="12"/>
  <c r="C147" i="12"/>
  <c r="C146" i="12"/>
  <c r="C145" i="12"/>
  <c r="J145" i="12" s="1"/>
  <c r="C144" i="12"/>
  <c r="M144" i="12" s="1"/>
  <c r="C143" i="12"/>
  <c r="E143" i="12" s="1"/>
  <c r="C142" i="12"/>
  <c r="I142" i="12" s="1"/>
  <c r="C141" i="12"/>
  <c r="M141" i="12" s="1"/>
  <c r="C140" i="12"/>
  <c r="M140" i="12" s="1"/>
  <c r="C139" i="12"/>
  <c r="M139" i="12" s="1"/>
  <c r="C138" i="12"/>
  <c r="C137" i="12"/>
  <c r="J137" i="12" s="1"/>
  <c r="C136" i="12"/>
  <c r="M136" i="12" s="1"/>
  <c r="C135" i="12"/>
  <c r="O135" i="12" s="1"/>
  <c r="C134" i="12"/>
  <c r="C133" i="12"/>
  <c r="C132" i="12"/>
  <c r="C131" i="12"/>
  <c r="M131" i="12" s="1"/>
  <c r="C130" i="12"/>
  <c r="C129" i="12"/>
  <c r="J129" i="12" s="1"/>
  <c r="C128" i="12"/>
  <c r="C127" i="12"/>
  <c r="O127" i="12" s="1"/>
  <c r="C126" i="12"/>
  <c r="C125" i="12"/>
  <c r="C124" i="12"/>
  <c r="C123" i="12"/>
  <c r="M123" i="12" s="1"/>
  <c r="C122" i="12"/>
  <c r="I122" i="12" s="1"/>
  <c r="C121" i="12"/>
  <c r="K121" i="12" s="1"/>
  <c r="C120" i="12"/>
  <c r="C119" i="12"/>
  <c r="O119" i="12" s="1"/>
  <c r="C118" i="12"/>
  <c r="I118" i="12" s="1"/>
  <c r="C117" i="12"/>
  <c r="E117" i="12" s="1"/>
  <c r="C116" i="12"/>
  <c r="M116" i="12" s="1"/>
  <c r="C115" i="12"/>
  <c r="J115" i="12" s="1"/>
  <c r="C114" i="12"/>
  <c r="I114" i="12" s="1"/>
  <c r="C113" i="12"/>
  <c r="C112" i="12"/>
  <c r="C111" i="12"/>
  <c r="N111" i="12" s="1"/>
  <c r="C110" i="12"/>
  <c r="O110" i="12" s="1"/>
  <c r="C109" i="12"/>
  <c r="H109" i="12" s="1"/>
  <c r="C108" i="12"/>
  <c r="M108" i="12" s="1"/>
  <c r="C107" i="12"/>
  <c r="C106" i="12"/>
  <c r="I106" i="12" s="1"/>
  <c r="C105" i="12"/>
  <c r="C104" i="12"/>
  <c r="O104" i="12" s="1"/>
  <c r="C103" i="12"/>
  <c r="L103" i="12" s="1"/>
  <c r="C102" i="12"/>
  <c r="M102" i="12" s="1"/>
  <c r="C101" i="12"/>
  <c r="N101" i="12" s="1"/>
  <c r="C100" i="12"/>
  <c r="M100" i="12" s="1"/>
  <c r="C99" i="12"/>
  <c r="M99" i="12" s="1"/>
  <c r="C98" i="12"/>
  <c r="C97" i="12"/>
  <c r="J97" i="12" s="1"/>
  <c r="C96" i="12"/>
  <c r="I96" i="12" s="1"/>
  <c r="C95" i="12"/>
  <c r="J95" i="12" s="1"/>
  <c r="C94" i="12"/>
  <c r="I94" i="12" s="1"/>
  <c r="C93" i="12"/>
  <c r="N93" i="12" s="1"/>
  <c r="C92" i="12"/>
  <c r="C91" i="12"/>
  <c r="N91" i="12" s="1"/>
  <c r="C90" i="12"/>
  <c r="I90" i="12" s="1"/>
  <c r="C89" i="12"/>
  <c r="J89" i="12" s="1"/>
  <c r="C88" i="12"/>
  <c r="M88" i="12" s="1"/>
  <c r="C87" i="12"/>
  <c r="O87" i="12" s="1"/>
  <c r="C86" i="12"/>
  <c r="M86" i="12" s="1"/>
  <c r="C85" i="12"/>
  <c r="M85" i="12" s="1"/>
  <c r="C84" i="12"/>
  <c r="C83" i="12"/>
  <c r="M83" i="12" s="1"/>
  <c r="C82" i="12"/>
  <c r="I82" i="12" s="1"/>
  <c r="C81" i="12"/>
  <c r="J81" i="12" s="1"/>
  <c r="C80" i="12"/>
  <c r="M80" i="12" s="1"/>
  <c r="C79" i="12"/>
  <c r="O79" i="12" s="1"/>
  <c r="C78" i="12"/>
  <c r="M78" i="12" s="1"/>
  <c r="C77" i="12"/>
  <c r="L77" i="12" s="1"/>
  <c r="C76" i="12"/>
  <c r="M76" i="12" s="1"/>
  <c r="C75" i="12"/>
  <c r="J75" i="12" s="1"/>
  <c r="C74" i="12"/>
  <c r="H74" i="12" s="1"/>
  <c r="C73" i="12"/>
  <c r="J73" i="12" s="1"/>
  <c r="C72" i="12"/>
  <c r="M72" i="12" s="1"/>
  <c r="C71" i="12"/>
  <c r="O71" i="12" s="1"/>
  <c r="C70" i="12"/>
  <c r="M70" i="12" s="1"/>
  <c r="C69" i="12"/>
  <c r="J69" i="12" s="1"/>
  <c r="C68" i="12"/>
  <c r="M68" i="12" s="1"/>
  <c r="C67" i="12"/>
  <c r="M67" i="12" s="1"/>
  <c r="C66" i="12"/>
  <c r="C65" i="12"/>
  <c r="J65" i="12" s="1"/>
  <c r="C64" i="12"/>
  <c r="M64" i="12" s="1"/>
  <c r="C63" i="12"/>
  <c r="O63" i="12" s="1"/>
  <c r="C62" i="12"/>
  <c r="M62" i="12" s="1"/>
  <c r="C61" i="12"/>
  <c r="L61" i="12" s="1"/>
  <c r="C60" i="12"/>
  <c r="K60" i="12" s="1"/>
  <c r="C59" i="12"/>
  <c r="M59" i="12" s="1"/>
  <c r="C58" i="12"/>
  <c r="O58" i="12" s="1"/>
  <c r="C57" i="12"/>
  <c r="J57" i="12" s="1"/>
  <c r="C56" i="12"/>
  <c r="M56" i="12" s="1"/>
  <c r="C55" i="12"/>
  <c r="O55" i="12" s="1"/>
  <c r="C54" i="12"/>
  <c r="O54" i="12" s="1"/>
  <c r="C53" i="12"/>
  <c r="M53" i="12" s="1"/>
  <c r="C52" i="12"/>
  <c r="K52" i="12" s="1"/>
  <c r="C51" i="12"/>
  <c r="M51" i="12" s="1"/>
  <c r="C50" i="12"/>
  <c r="O50" i="12" s="1"/>
  <c r="C49" i="12"/>
  <c r="J49" i="12" s="1"/>
  <c r="C48" i="12"/>
  <c r="M48" i="12" s="1"/>
  <c r="C47" i="12"/>
  <c r="O47" i="12" s="1"/>
  <c r="C46" i="12"/>
  <c r="M46" i="12" s="1"/>
  <c r="C45" i="12"/>
  <c r="M45" i="12" s="1"/>
  <c r="C44" i="12"/>
  <c r="M44" i="12" s="1"/>
  <c r="C43" i="12"/>
  <c r="M43" i="12" s="1"/>
  <c r="C42" i="12"/>
  <c r="O42" i="12" s="1"/>
  <c r="C41" i="12"/>
  <c r="J41" i="12" s="1"/>
  <c r="C40" i="12"/>
  <c r="M40" i="12" s="1"/>
  <c r="C39" i="12"/>
  <c r="O39" i="12" s="1"/>
  <c r="C38" i="12"/>
  <c r="M38" i="12" s="1"/>
  <c r="C37" i="12"/>
  <c r="M37" i="12" s="1"/>
  <c r="C36" i="12"/>
  <c r="M36" i="12" s="1"/>
  <c r="C35" i="12"/>
  <c r="E35" i="12" s="1"/>
  <c r="C34" i="12"/>
  <c r="O34" i="12" s="1"/>
  <c r="C33" i="12"/>
  <c r="J33" i="12" s="1"/>
  <c r="C32" i="12"/>
  <c r="M32" i="12" s="1"/>
  <c r="C31" i="12"/>
  <c r="O31" i="12" s="1"/>
  <c r="C30" i="12"/>
  <c r="O30" i="12" s="1"/>
  <c r="C29" i="12"/>
  <c r="M29" i="12" s="1"/>
  <c r="C28" i="12"/>
  <c r="C27" i="12"/>
  <c r="H27" i="12" s="1"/>
  <c r="C26" i="12"/>
  <c r="M26" i="12" s="1"/>
  <c r="C25" i="12"/>
  <c r="J25" i="12" s="1"/>
  <c r="C24" i="12"/>
  <c r="M24" i="12" s="1"/>
  <c r="C23" i="12"/>
  <c r="O23" i="12" s="1"/>
  <c r="C22" i="12"/>
  <c r="M22" i="12" s="1"/>
  <c r="C21" i="12"/>
  <c r="M21" i="12" s="1"/>
  <c r="C20" i="12"/>
  <c r="C19" i="12"/>
  <c r="E19" i="12" s="1"/>
  <c r="C18" i="12"/>
  <c r="M18" i="12" s="1"/>
  <c r="C17" i="12"/>
  <c r="H17" i="12" s="1"/>
  <c r="C16" i="12"/>
  <c r="M16" i="12" s="1"/>
  <c r="C15" i="12"/>
  <c r="O15" i="12" s="1"/>
  <c r="C14" i="12"/>
  <c r="E14" i="12" s="1"/>
  <c r="C13" i="12"/>
  <c r="M13" i="12" s="1"/>
  <c r="C12" i="12"/>
  <c r="M12" i="12" s="1"/>
  <c r="C11" i="12"/>
  <c r="O11" i="12" s="1"/>
  <c r="C10" i="12"/>
  <c r="O10" i="12" s="1"/>
  <c r="C9" i="12"/>
  <c r="N9" i="12" s="1"/>
  <c r="C8" i="12"/>
  <c r="M8" i="12" s="1"/>
  <c r="C7" i="12"/>
  <c r="O7" i="12" s="1"/>
  <c r="C6" i="12"/>
  <c r="F6" i="12" s="1"/>
  <c r="F775" i="8"/>
  <c r="F543" i="1"/>
  <c r="J543" i="1"/>
  <c r="V543" i="1"/>
  <c r="N645" i="12" l="1"/>
  <c r="M703" i="12"/>
  <c r="O760" i="12"/>
  <c r="I802" i="12"/>
  <c r="H1040" i="12"/>
  <c r="J1178" i="12"/>
  <c r="F1207" i="12"/>
  <c r="I1226" i="12"/>
  <c r="K262" i="12"/>
  <c r="L341" i="12"/>
  <c r="J419" i="12"/>
  <c r="I450" i="12"/>
  <c r="N567" i="12"/>
  <c r="I578" i="12"/>
  <c r="I646" i="12"/>
  <c r="L669" i="12"/>
  <c r="L719" i="12"/>
  <c r="K746" i="12"/>
  <c r="L809" i="12"/>
  <c r="K894" i="12"/>
  <c r="N935" i="12"/>
  <c r="I942" i="12"/>
  <c r="F984" i="12"/>
  <c r="E1064" i="12"/>
  <c r="L1073" i="12"/>
  <c r="H1202" i="12"/>
  <c r="J1215" i="12"/>
  <c r="N1240" i="12"/>
  <c r="E1311" i="12"/>
  <c r="H1362" i="12"/>
  <c r="O304" i="12"/>
  <c r="J357" i="12"/>
  <c r="L371" i="12"/>
  <c r="L419" i="12"/>
  <c r="M574" i="12"/>
  <c r="L646" i="12"/>
  <c r="I660" i="12"/>
  <c r="E740" i="12"/>
  <c r="N803" i="12"/>
  <c r="O809" i="12"/>
  <c r="I843" i="12"/>
  <c r="I1234" i="12"/>
  <c r="H1292" i="12"/>
  <c r="H1311" i="12"/>
  <c r="E876" i="12"/>
  <c r="I899" i="12"/>
  <c r="E903" i="12"/>
  <c r="J910" i="12"/>
  <c r="K992" i="12"/>
  <c r="I1189" i="12"/>
  <c r="F1229" i="12"/>
  <c r="I1311" i="12"/>
  <c r="H1334" i="12"/>
  <c r="K281" i="12"/>
  <c r="H287" i="12"/>
  <c r="K380" i="12"/>
  <c r="K403" i="12"/>
  <c r="K421" i="12"/>
  <c r="L503" i="12"/>
  <c r="E570" i="12"/>
  <c r="I576" i="12"/>
  <c r="J604" i="12"/>
  <c r="E872" i="12"/>
  <c r="L877" i="12"/>
  <c r="E911" i="12"/>
  <c r="I1218" i="12"/>
  <c r="E1274" i="12"/>
  <c r="F1294" i="12"/>
  <c r="H417" i="12"/>
  <c r="L421" i="12"/>
  <c r="F427" i="12"/>
  <c r="F434" i="12"/>
  <c r="E491" i="12"/>
  <c r="M576" i="12"/>
  <c r="K604" i="12"/>
  <c r="O657" i="12"/>
  <c r="N668" i="12"/>
  <c r="H703" i="12"/>
  <c r="J760" i="12"/>
  <c r="E787" i="12"/>
  <c r="F802" i="12"/>
  <c r="I860" i="12"/>
  <c r="H866" i="12"/>
  <c r="L885" i="12"/>
  <c r="L953" i="12"/>
  <c r="I994" i="12"/>
  <c r="E1040" i="12"/>
  <c r="L145" i="12"/>
  <c r="J286" i="12"/>
  <c r="K332" i="12"/>
  <c r="I338" i="12"/>
  <c r="J423" i="12"/>
  <c r="J450" i="12"/>
  <c r="L455" i="12"/>
  <c r="E477" i="12"/>
  <c r="L482" i="12"/>
  <c r="F494" i="12"/>
  <c r="J499" i="12"/>
  <c r="E524" i="12"/>
  <c r="F579" i="12"/>
  <c r="N604" i="12"/>
  <c r="M611" i="12"/>
  <c r="F658" i="12"/>
  <c r="F681" i="12"/>
  <c r="F693" i="12"/>
  <c r="E788" i="12"/>
  <c r="E804" i="12"/>
  <c r="F807" i="12"/>
  <c r="L812" i="12"/>
  <c r="I825" i="12"/>
  <c r="H830" i="12"/>
  <c r="E835" i="12"/>
  <c r="M885" i="12"/>
  <c r="L891" i="12"/>
  <c r="J903" i="12"/>
  <c r="E909" i="12"/>
  <c r="H984" i="12"/>
  <c r="J994" i="12"/>
  <c r="N1035" i="12"/>
  <c r="J1086" i="12"/>
  <c r="O1093" i="12"/>
  <c r="K1100" i="12"/>
  <c r="L1138" i="12"/>
  <c r="J1287" i="12"/>
  <c r="F1310" i="12"/>
  <c r="F1329" i="12"/>
  <c r="K1362" i="12"/>
  <c r="E283" i="12"/>
  <c r="K304" i="12"/>
  <c r="I318" i="12"/>
  <c r="I378" i="12"/>
  <c r="K381" i="12"/>
  <c r="M417" i="12"/>
  <c r="J421" i="12"/>
  <c r="I435" i="12"/>
  <c r="H463" i="12"/>
  <c r="N482" i="12"/>
  <c r="K499" i="12"/>
  <c r="J538" i="12"/>
  <c r="N587" i="12"/>
  <c r="H594" i="12"/>
  <c r="I629" i="12"/>
  <c r="F653" i="12"/>
  <c r="L700" i="12"/>
  <c r="E732" i="12"/>
  <c r="L736" i="12"/>
  <c r="N762" i="12"/>
  <c r="F804" i="12"/>
  <c r="M807" i="12"/>
  <c r="I810" i="12"/>
  <c r="N819" i="12"/>
  <c r="J825" i="12"/>
  <c r="N835" i="12"/>
  <c r="H841" i="12"/>
  <c r="O899" i="12"/>
  <c r="L903" i="12"/>
  <c r="N921" i="12"/>
  <c r="L937" i="12"/>
  <c r="F1007" i="12"/>
  <c r="F1120" i="12"/>
  <c r="J1134" i="12"/>
  <c r="N1185" i="12"/>
  <c r="N1203" i="12"/>
  <c r="H1226" i="12"/>
  <c r="L1250" i="12"/>
  <c r="O1329" i="12"/>
  <c r="O1349" i="12"/>
  <c r="J804" i="12"/>
  <c r="L825" i="12"/>
  <c r="O835" i="12"/>
  <c r="O61" i="12"/>
  <c r="F261" i="12"/>
  <c r="E347" i="12"/>
  <c r="H379" i="12"/>
  <c r="E396" i="12"/>
  <c r="O431" i="12"/>
  <c r="E436" i="12"/>
  <c r="F514" i="12"/>
  <c r="M545" i="12"/>
  <c r="O649" i="12"/>
  <c r="L690" i="12"/>
  <c r="K701" i="12"/>
  <c r="H732" i="12"/>
  <c r="L744" i="12"/>
  <c r="F750" i="12"/>
  <c r="I797" i="12"/>
  <c r="O804" i="12"/>
  <c r="O810" i="12"/>
  <c r="K841" i="12"/>
  <c r="F852" i="12"/>
  <c r="L917" i="12"/>
  <c r="J945" i="12"/>
  <c r="L957" i="12"/>
  <c r="H963" i="12"/>
  <c r="K976" i="12"/>
  <c r="J992" i="12"/>
  <c r="J1003" i="12"/>
  <c r="E1008" i="12"/>
  <c r="K1116" i="12"/>
  <c r="F1182" i="12"/>
  <c r="I1200" i="12"/>
  <c r="J1258" i="12"/>
  <c r="K1265" i="12"/>
  <c r="F1307" i="12"/>
  <c r="H1317" i="12"/>
  <c r="N1372" i="12"/>
  <c r="H267" i="12"/>
  <c r="H281" i="12"/>
  <c r="E284" i="12"/>
  <c r="O288" i="12"/>
  <c r="I379" i="12"/>
  <c r="F396" i="12"/>
  <c r="H436" i="12"/>
  <c r="L442" i="12"/>
  <c r="I514" i="12"/>
  <c r="M706" i="12"/>
  <c r="K797" i="12"/>
  <c r="N852" i="12"/>
  <c r="L864" i="12"/>
  <c r="N917" i="12"/>
  <c r="L963" i="12"/>
  <c r="H1008" i="12"/>
  <c r="K1141" i="12"/>
  <c r="J1170" i="12"/>
  <c r="N1182" i="12"/>
  <c r="L1194" i="12"/>
  <c r="N1200" i="12"/>
  <c r="M1265" i="12"/>
  <c r="N1290" i="12"/>
  <c r="O1307" i="12"/>
  <c r="J262" i="12"/>
  <c r="E275" i="12"/>
  <c r="I281" i="12"/>
  <c r="K284" i="12"/>
  <c r="O296" i="12"/>
  <c r="N348" i="12"/>
  <c r="K379" i="12"/>
  <c r="L384" i="12"/>
  <c r="J391" i="12"/>
  <c r="K396" i="12"/>
  <c r="K419" i="12"/>
  <c r="F422" i="12"/>
  <c r="N442" i="12"/>
  <c r="N454" i="12"/>
  <c r="H535" i="12"/>
  <c r="H540" i="12"/>
  <c r="E546" i="12"/>
  <c r="I553" i="12"/>
  <c r="O560" i="12"/>
  <c r="E567" i="12"/>
  <c r="F604" i="12"/>
  <c r="J650" i="12"/>
  <c r="F697" i="12"/>
  <c r="K760" i="12"/>
  <c r="M792" i="12"/>
  <c r="N805" i="12"/>
  <c r="J809" i="12"/>
  <c r="I811" i="12"/>
  <c r="K931" i="12"/>
  <c r="F935" i="12"/>
  <c r="J953" i="12"/>
  <c r="L983" i="12"/>
  <c r="M988" i="12"/>
  <c r="J1004" i="12"/>
  <c r="J1045" i="12"/>
  <c r="E1104" i="12"/>
  <c r="F1137" i="12"/>
  <c r="M1141" i="12"/>
  <c r="L1170" i="12"/>
  <c r="O1182" i="12"/>
  <c r="H1206" i="12"/>
  <c r="O1223" i="12"/>
  <c r="H1234" i="12"/>
  <c r="K1240" i="12"/>
  <c r="F1253" i="12"/>
  <c r="L1286" i="12"/>
  <c r="H1295" i="12"/>
  <c r="H1346" i="12"/>
  <c r="N396" i="12"/>
  <c r="O117" i="12"/>
  <c r="K129" i="12"/>
  <c r="N159" i="12"/>
  <c r="J198" i="12"/>
  <c r="K56" i="12"/>
  <c r="L117" i="12"/>
  <c r="E123" i="12"/>
  <c r="H145" i="12"/>
  <c r="J159" i="12"/>
  <c r="L57" i="12"/>
  <c r="L204" i="12"/>
  <c r="I227" i="12"/>
  <c r="O183" i="12"/>
  <c r="I163" i="12"/>
  <c r="F230" i="12"/>
  <c r="N57" i="12"/>
  <c r="J63" i="12"/>
  <c r="L119" i="12"/>
  <c r="I64" i="12"/>
  <c r="J79" i="12"/>
  <c r="F109" i="12"/>
  <c r="O166" i="12"/>
  <c r="E95" i="12"/>
  <c r="I182" i="12"/>
  <c r="H218" i="12"/>
  <c r="L231" i="12"/>
  <c r="L253" i="12"/>
  <c r="N123" i="12"/>
  <c r="N129" i="12"/>
  <c r="K163" i="12"/>
  <c r="K255" i="12"/>
  <c r="N75" i="12"/>
  <c r="I48" i="12"/>
  <c r="N59" i="12"/>
  <c r="K136" i="12"/>
  <c r="E184" i="12"/>
  <c r="E216" i="12"/>
  <c r="I220" i="12"/>
  <c r="E230" i="12"/>
  <c r="F253" i="12"/>
  <c r="I256" i="12"/>
  <c r="J83" i="12"/>
  <c r="K95" i="12"/>
  <c r="J174" i="12"/>
  <c r="J181" i="12"/>
  <c r="F185" i="12"/>
  <c r="M211" i="12"/>
  <c r="J221" i="12"/>
  <c r="I230" i="12"/>
  <c r="H57" i="12"/>
  <c r="E61" i="12"/>
  <c r="F110" i="12"/>
  <c r="E145" i="12"/>
  <c r="F150" i="12"/>
  <c r="L157" i="12"/>
  <c r="N185" i="12"/>
  <c r="I205" i="12"/>
  <c r="F218" i="12"/>
  <c r="N228" i="12"/>
  <c r="L230" i="12"/>
  <c r="I243" i="12"/>
  <c r="H254" i="12"/>
  <c r="J250" i="12"/>
  <c r="M254" i="12"/>
  <c r="H23" i="12"/>
  <c r="H75" i="12"/>
  <c r="J85" i="12"/>
  <c r="K111" i="12"/>
  <c r="J218" i="12"/>
  <c r="J229" i="12"/>
  <c r="L23" i="12"/>
  <c r="N229" i="12"/>
  <c r="H136" i="12"/>
  <c r="L203" i="12"/>
  <c r="E246" i="12"/>
  <c r="E55" i="12"/>
  <c r="N56" i="12"/>
  <c r="F70" i="12"/>
  <c r="I80" i="12"/>
  <c r="E97" i="12"/>
  <c r="E121" i="12"/>
  <c r="I135" i="12"/>
  <c r="K137" i="12"/>
  <c r="J186" i="12"/>
  <c r="F190" i="12"/>
  <c r="L198" i="12"/>
  <c r="F222" i="12"/>
  <c r="J265" i="12"/>
  <c r="I291" i="12"/>
  <c r="J294" i="12"/>
  <c r="H299" i="12"/>
  <c r="L304" i="12"/>
  <c r="N314" i="12"/>
  <c r="E353" i="12"/>
  <c r="K363" i="12"/>
  <c r="E375" i="12"/>
  <c r="E395" i="12"/>
  <c r="E411" i="12"/>
  <c r="I414" i="12"/>
  <c r="E434" i="12"/>
  <c r="H435" i="12"/>
  <c r="K454" i="12"/>
  <c r="L487" i="12"/>
  <c r="F498" i="12"/>
  <c r="I508" i="12"/>
  <c r="M543" i="12"/>
  <c r="H543" i="12"/>
  <c r="M556" i="12"/>
  <c r="H556" i="12"/>
  <c r="E583" i="12"/>
  <c r="K590" i="12"/>
  <c r="M605" i="12"/>
  <c r="J605" i="12"/>
  <c r="I605" i="12"/>
  <c r="J609" i="12"/>
  <c r="E630" i="12"/>
  <c r="L927" i="12"/>
  <c r="O927" i="12"/>
  <c r="N927" i="12"/>
  <c r="H927" i="12"/>
  <c r="F927" i="12"/>
  <c r="E927" i="12"/>
  <c r="N1062" i="12"/>
  <c r="I1062" i="12"/>
  <c r="F1078" i="12"/>
  <c r="E1078" i="12"/>
  <c r="L1179" i="12"/>
  <c r="K1179" i="12"/>
  <c r="F1179" i="12"/>
  <c r="M1282" i="12"/>
  <c r="N1282" i="12"/>
  <c r="I1282" i="12"/>
  <c r="H1282" i="12"/>
  <c r="F1282" i="12"/>
  <c r="H1321" i="12"/>
  <c r="K1321" i="12"/>
  <c r="J18" i="12"/>
  <c r="L49" i="12"/>
  <c r="J55" i="12"/>
  <c r="O56" i="12"/>
  <c r="K58" i="12"/>
  <c r="E85" i="12"/>
  <c r="K97" i="12"/>
  <c r="J135" i="12"/>
  <c r="L137" i="12"/>
  <c r="F175" i="12"/>
  <c r="K186" i="12"/>
  <c r="L190" i="12"/>
  <c r="J222" i="12"/>
  <c r="J291" i="12"/>
  <c r="I299" i="12"/>
  <c r="I353" i="12"/>
  <c r="H395" i="12"/>
  <c r="F411" i="12"/>
  <c r="E543" i="12"/>
  <c r="O552" i="12"/>
  <c r="M552" i="12"/>
  <c r="H583" i="12"/>
  <c r="M589" i="12"/>
  <c r="L589" i="12"/>
  <c r="L590" i="12"/>
  <c r="E605" i="12"/>
  <c r="O610" i="12"/>
  <c r="F610" i="12"/>
  <c r="N844" i="12"/>
  <c r="L844" i="12"/>
  <c r="K955" i="12"/>
  <c r="O955" i="12"/>
  <c r="J955" i="12"/>
  <c r="H955" i="12"/>
  <c r="F955" i="12"/>
  <c r="E955" i="12"/>
  <c r="M966" i="12"/>
  <c r="N966" i="12"/>
  <c r="O1012" i="12"/>
  <c r="L1012" i="12"/>
  <c r="F24" i="12"/>
  <c r="L37" i="12"/>
  <c r="K55" i="12"/>
  <c r="F62" i="12"/>
  <c r="L81" i="12"/>
  <c r="F85" i="12"/>
  <c r="H95" i="12"/>
  <c r="L97" i="12"/>
  <c r="K109" i="12"/>
  <c r="I127" i="12"/>
  <c r="E131" i="12"/>
  <c r="K135" i="12"/>
  <c r="N137" i="12"/>
  <c r="F141" i="12"/>
  <c r="F144" i="12"/>
  <c r="N153" i="12"/>
  <c r="E159" i="12"/>
  <c r="E166" i="12"/>
  <c r="L186" i="12"/>
  <c r="I199" i="12"/>
  <c r="H216" i="12"/>
  <c r="H253" i="12"/>
  <c r="K266" i="12"/>
  <c r="F272" i="12"/>
  <c r="I276" i="12"/>
  <c r="E282" i="12"/>
  <c r="F284" i="12"/>
  <c r="L291" i="12"/>
  <c r="J299" i="12"/>
  <c r="J311" i="12"/>
  <c r="H315" i="12"/>
  <c r="E327" i="12"/>
  <c r="O348" i="12"/>
  <c r="J353" i="12"/>
  <c r="K357" i="12"/>
  <c r="F361" i="12"/>
  <c r="I395" i="12"/>
  <c r="O396" i="12"/>
  <c r="I401" i="12"/>
  <c r="H411" i="12"/>
  <c r="F415" i="12"/>
  <c r="I434" i="12"/>
  <c r="F443" i="12"/>
  <c r="M446" i="12"/>
  <c r="H459" i="12"/>
  <c r="K463" i="12"/>
  <c r="E469" i="12"/>
  <c r="H483" i="12"/>
  <c r="F491" i="12"/>
  <c r="J498" i="12"/>
  <c r="J505" i="12"/>
  <c r="H521" i="12"/>
  <c r="E525" i="12"/>
  <c r="I527" i="12"/>
  <c r="E541" i="12"/>
  <c r="F543" i="12"/>
  <c r="E579" i="12"/>
  <c r="F589" i="12"/>
  <c r="K596" i="12"/>
  <c r="K605" i="12"/>
  <c r="H614" i="12"/>
  <c r="K614" i="12"/>
  <c r="I614" i="12"/>
  <c r="F637" i="12"/>
  <c r="I682" i="12"/>
  <c r="H682" i="12"/>
  <c r="M689" i="12"/>
  <c r="F689" i="12"/>
  <c r="M769" i="12"/>
  <c r="H769" i="12"/>
  <c r="F769" i="12"/>
  <c r="M1174" i="12"/>
  <c r="O1174" i="12"/>
  <c r="I7" i="12"/>
  <c r="N7" i="12"/>
  <c r="H37" i="12"/>
  <c r="N8" i="12"/>
  <c r="F14" i="12"/>
  <c r="N24" i="12"/>
  <c r="N55" i="12"/>
  <c r="E57" i="12"/>
  <c r="H59" i="12"/>
  <c r="H85" i="12"/>
  <c r="I95" i="12"/>
  <c r="I104" i="12"/>
  <c r="K114" i="12"/>
  <c r="N127" i="12"/>
  <c r="H131" i="12"/>
  <c r="I141" i="12"/>
  <c r="I144" i="12"/>
  <c r="H159" i="12"/>
  <c r="I171" i="12"/>
  <c r="F182" i="12"/>
  <c r="E185" i="12"/>
  <c r="K191" i="12"/>
  <c r="F205" i="12"/>
  <c r="L216" i="12"/>
  <c r="I253" i="12"/>
  <c r="I284" i="12"/>
  <c r="K299" i="12"/>
  <c r="O311" i="12"/>
  <c r="N315" i="12"/>
  <c r="N327" i="12"/>
  <c r="L353" i="12"/>
  <c r="L357" i="12"/>
  <c r="H361" i="12"/>
  <c r="J395" i="12"/>
  <c r="J401" i="12"/>
  <c r="L411" i="12"/>
  <c r="J415" i="12"/>
  <c r="J434" i="12"/>
  <c r="J443" i="12"/>
  <c r="I459" i="12"/>
  <c r="L463" i="12"/>
  <c r="H469" i="12"/>
  <c r="J491" i="12"/>
  <c r="K498" i="12"/>
  <c r="F525" i="12"/>
  <c r="M527" i="12"/>
  <c r="F541" i="12"/>
  <c r="I543" i="12"/>
  <c r="N564" i="12"/>
  <c r="L564" i="12"/>
  <c r="I589" i="12"/>
  <c r="N592" i="12"/>
  <c r="H592" i="12"/>
  <c r="M597" i="12"/>
  <c r="E597" i="12"/>
  <c r="M606" i="12"/>
  <c r="L606" i="12"/>
  <c r="O628" i="12"/>
  <c r="J628" i="12"/>
  <c r="E628" i="12"/>
  <c r="H638" i="12"/>
  <c r="N638" i="12"/>
  <c r="M665" i="12"/>
  <c r="F665" i="12"/>
  <c r="M893" i="12"/>
  <c r="L893" i="12"/>
  <c r="J893" i="12"/>
  <c r="O930" i="12"/>
  <c r="M930" i="12"/>
  <c r="I930" i="12"/>
  <c r="F930" i="12"/>
  <c r="O1154" i="12"/>
  <c r="K1154" i="12"/>
  <c r="J1154" i="12"/>
  <c r="J1193" i="12"/>
  <c r="N1193" i="12"/>
  <c r="L1193" i="12"/>
  <c r="E1193" i="12"/>
  <c r="O1238" i="12"/>
  <c r="N1238" i="12"/>
  <c r="M1238" i="12"/>
  <c r="H1238" i="12"/>
  <c r="F1238" i="12"/>
  <c r="M1251" i="12"/>
  <c r="N1251" i="12"/>
  <c r="I1289" i="12"/>
  <c r="J1289" i="12"/>
  <c r="J1299" i="12"/>
  <c r="F1299" i="12"/>
  <c r="L141" i="12"/>
  <c r="N144" i="12"/>
  <c r="N299" i="12"/>
  <c r="O353" i="12"/>
  <c r="I361" i="12"/>
  <c r="L395" i="12"/>
  <c r="K397" i="12"/>
  <c r="O411" i="12"/>
  <c r="K415" i="12"/>
  <c r="E421" i="12"/>
  <c r="K434" i="12"/>
  <c r="K443" i="12"/>
  <c r="K469" i="12"/>
  <c r="L475" i="12"/>
  <c r="F490" i="12"/>
  <c r="K491" i="12"/>
  <c r="L498" i="12"/>
  <c r="J506" i="12"/>
  <c r="J522" i="12"/>
  <c r="I525" i="12"/>
  <c r="N534" i="12"/>
  <c r="I541" i="12"/>
  <c r="J543" i="12"/>
  <c r="E559" i="12"/>
  <c r="E564" i="12"/>
  <c r="J589" i="12"/>
  <c r="E592" i="12"/>
  <c r="K606" i="12"/>
  <c r="N628" i="12"/>
  <c r="H632" i="12"/>
  <c r="I666" i="12"/>
  <c r="O666" i="12"/>
  <c r="H666" i="12"/>
  <c r="M713" i="12"/>
  <c r="N713" i="12"/>
  <c r="K713" i="12"/>
  <c r="H713" i="12"/>
  <c r="O923" i="12"/>
  <c r="N923" i="12"/>
  <c r="K923" i="12"/>
  <c r="J923" i="12"/>
  <c r="N939" i="12"/>
  <c r="I939" i="12"/>
  <c r="H939" i="12"/>
  <c r="F939" i="12"/>
  <c r="O1051" i="12"/>
  <c r="H1051" i="12"/>
  <c r="M1065" i="12"/>
  <c r="H1065" i="12"/>
  <c r="M1109" i="12"/>
  <c r="L1109" i="12"/>
  <c r="K1109" i="12"/>
  <c r="J1109" i="12"/>
  <c r="I1109" i="12"/>
  <c r="H1109" i="12"/>
  <c r="M9" i="12"/>
  <c r="N15" i="12"/>
  <c r="J47" i="12"/>
  <c r="H56" i="12"/>
  <c r="K57" i="12"/>
  <c r="E69" i="12"/>
  <c r="K74" i="12"/>
  <c r="O85" i="12"/>
  <c r="L95" i="12"/>
  <c r="H99" i="12"/>
  <c r="N119" i="12"/>
  <c r="I136" i="12"/>
  <c r="H139" i="12"/>
  <c r="K159" i="12"/>
  <c r="J163" i="12"/>
  <c r="N178" i="12"/>
  <c r="J182" i="12"/>
  <c r="J185" i="12"/>
  <c r="H188" i="12"/>
  <c r="H192" i="12"/>
  <c r="E198" i="12"/>
  <c r="F217" i="12"/>
  <c r="F239" i="12"/>
  <c r="N250" i="12"/>
  <c r="K257" i="12"/>
  <c r="H283" i="12"/>
  <c r="F289" i="12"/>
  <c r="J293" i="12"/>
  <c r="F297" i="12"/>
  <c r="F304" i="12"/>
  <c r="J307" i="12"/>
  <c r="J312" i="12"/>
  <c r="K323" i="12"/>
  <c r="J341" i="12"/>
  <c r="M346" i="12"/>
  <c r="K361" i="12"/>
  <c r="H381" i="12"/>
  <c r="I402" i="12"/>
  <c r="H419" i="12"/>
  <c r="H421" i="12"/>
  <c r="K427" i="12"/>
  <c r="M432" i="12"/>
  <c r="L434" i="12"/>
  <c r="M436" i="12"/>
  <c r="I442" i="12"/>
  <c r="E453" i="12"/>
  <c r="N469" i="12"/>
  <c r="K490" i="12"/>
  <c r="L491" i="12"/>
  <c r="H503" i="12"/>
  <c r="K506" i="12"/>
  <c r="K525" i="12"/>
  <c r="N538" i="12"/>
  <c r="M541" i="12"/>
  <c r="K543" i="12"/>
  <c r="I554" i="12"/>
  <c r="F564" i="12"/>
  <c r="F573" i="12"/>
  <c r="O586" i="12"/>
  <c r="K589" i="12"/>
  <c r="M678" i="12"/>
  <c r="I678" i="12"/>
  <c r="M780" i="12"/>
  <c r="L780" i="12"/>
  <c r="K780" i="12"/>
  <c r="H780" i="12"/>
  <c r="F780" i="12"/>
  <c r="N977" i="12"/>
  <c r="O977" i="12"/>
  <c r="M977" i="12"/>
  <c r="L977" i="12"/>
  <c r="H977" i="12"/>
  <c r="I56" i="12"/>
  <c r="N139" i="12"/>
  <c r="L159" i="12"/>
  <c r="J192" i="12"/>
  <c r="I198" i="12"/>
  <c r="H239" i="12"/>
  <c r="O257" i="12"/>
  <c r="I283" i="12"/>
  <c r="M293" i="12"/>
  <c r="J304" i="12"/>
  <c r="K341" i="12"/>
  <c r="E359" i="12"/>
  <c r="E379" i="12"/>
  <c r="J381" i="12"/>
  <c r="I419" i="12"/>
  <c r="I421" i="12"/>
  <c r="O427" i="12"/>
  <c r="N434" i="12"/>
  <c r="J442" i="12"/>
  <c r="H453" i="12"/>
  <c r="L490" i="12"/>
  <c r="J497" i="12"/>
  <c r="F499" i="12"/>
  <c r="K503" i="12"/>
  <c r="L525" i="12"/>
  <c r="E535" i="12"/>
  <c r="N541" i="12"/>
  <c r="N543" i="12"/>
  <c r="O554" i="12"/>
  <c r="L560" i="12"/>
  <c r="I564" i="12"/>
  <c r="N568" i="12"/>
  <c r="L573" i="12"/>
  <c r="E577" i="12"/>
  <c r="J582" i="12"/>
  <c r="K582" i="12"/>
  <c r="O589" i="12"/>
  <c r="H608" i="12"/>
  <c r="E608" i="12"/>
  <c r="K692" i="12"/>
  <c r="E692" i="12"/>
  <c r="L947" i="12"/>
  <c r="K947" i="12"/>
  <c r="M1017" i="12"/>
  <c r="N1017" i="12"/>
  <c r="L1017" i="12"/>
  <c r="E1017" i="12"/>
  <c r="L1111" i="12"/>
  <c r="N1111" i="12"/>
  <c r="M1353" i="12"/>
  <c r="I1353" i="12"/>
  <c r="M525" i="12"/>
  <c r="J564" i="12"/>
  <c r="M630" i="12"/>
  <c r="N630" i="12"/>
  <c r="L630" i="12"/>
  <c r="I630" i="12"/>
  <c r="H630" i="12"/>
  <c r="H672" i="12"/>
  <c r="J672" i="12"/>
  <c r="O723" i="12"/>
  <c r="J723" i="12"/>
  <c r="N854" i="12"/>
  <c r="H854" i="12"/>
  <c r="H1142" i="12"/>
  <c r="J1142" i="12"/>
  <c r="L762" i="12"/>
  <c r="O772" i="12"/>
  <c r="L782" i="12"/>
  <c r="L800" i="12"/>
  <c r="L803" i="12"/>
  <c r="K812" i="12"/>
  <c r="I817" i="12"/>
  <c r="I858" i="12"/>
  <c r="O878" i="12"/>
  <c r="O883" i="12"/>
  <c r="J896" i="12"/>
  <c r="O948" i="12"/>
  <c r="O976" i="12"/>
  <c r="E979" i="12"/>
  <c r="H981" i="12"/>
  <c r="N1019" i="12"/>
  <c r="O1053" i="12"/>
  <c r="L1069" i="12"/>
  <c r="N1168" i="12"/>
  <c r="J1298" i="12"/>
  <c r="J1314" i="12"/>
  <c r="L1330" i="12"/>
  <c r="L1346" i="12"/>
  <c r="E1362" i="12"/>
  <c r="H1372" i="12"/>
  <c r="J1376" i="12"/>
  <c r="L661" i="12"/>
  <c r="I697" i="12"/>
  <c r="I728" i="12"/>
  <c r="H750" i="12"/>
  <c r="F787" i="12"/>
  <c r="L817" i="12"/>
  <c r="O825" i="12"/>
  <c r="J830" i="12"/>
  <c r="L834" i="12"/>
  <c r="L841" i="12"/>
  <c r="M863" i="12"/>
  <c r="J866" i="12"/>
  <c r="K876" i="12"/>
  <c r="O896" i="12"/>
  <c r="K901" i="12"/>
  <c r="J911" i="12"/>
  <c r="O935" i="12"/>
  <c r="K942" i="12"/>
  <c r="I963" i="12"/>
  <c r="H979" i="12"/>
  <c r="K981" i="12"/>
  <c r="O992" i="12"/>
  <c r="H1003" i="12"/>
  <c r="F1040" i="12"/>
  <c r="O1100" i="12"/>
  <c r="O1215" i="12"/>
  <c r="K1218" i="12"/>
  <c r="L1226" i="12"/>
  <c r="J1234" i="12"/>
  <c r="F1274" i="12"/>
  <c r="L1292" i="12"/>
  <c r="J697" i="12"/>
  <c r="O817" i="12"/>
  <c r="L876" i="12"/>
  <c r="M901" i="12"/>
  <c r="L911" i="12"/>
  <c r="J979" i="12"/>
  <c r="L981" i="12"/>
  <c r="M1121" i="12"/>
  <c r="F1202" i="12"/>
  <c r="M1204" i="12"/>
  <c r="I1224" i="12"/>
  <c r="J1231" i="12"/>
  <c r="E1241" i="12"/>
  <c r="H1274" i="12"/>
  <c r="F1278" i="12"/>
  <c r="O1295" i="12"/>
  <c r="I1305" i="12"/>
  <c r="L1316" i="12"/>
  <c r="H1332" i="12"/>
  <c r="E1360" i="12"/>
  <c r="N1362" i="12"/>
  <c r="F1373" i="12"/>
  <c r="M697" i="12"/>
  <c r="H842" i="12"/>
  <c r="E864" i="12"/>
  <c r="H881" i="12"/>
  <c r="M890" i="12"/>
  <c r="H897" i="12"/>
  <c r="N901" i="12"/>
  <c r="N911" i="12"/>
  <c r="L979" i="12"/>
  <c r="J999" i="12"/>
  <c r="F1008" i="12"/>
  <c r="L1046" i="12"/>
  <c r="H1063" i="12"/>
  <c r="M1073" i="12"/>
  <c r="F1085" i="12"/>
  <c r="F1096" i="12"/>
  <c r="F1107" i="12"/>
  <c r="L1128" i="12"/>
  <c r="K1143" i="12"/>
  <c r="E1168" i="12"/>
  <c r="O1175" i="12"/>
  <c r="L1224" i="12"/>
  <c r="E1235" i="12"/>
  <c r="N1249" i="12"/>
  <c r="I1274" i="12"/>
  <c r="L1278" i="12"/>
  <c r="J1290" i="12"/>
  <c r="J1305" i="12"/>
  <c r="L1311" i="12"/>
  <c r="H1322" i="12"/>
  <c r="K1332" i="12"/>
  <c r="H1349" i="12"/>
  <c r="I1360" i="12"/>
  <c r="L1369" i="12"/>
  <c r="O1373" i="12"/>
  <c r="M625" i="12"/>
  <c r="E654" i="12"/>
  <c r="I667" i="12"/>
  <c r="J681" i="12"/>
  <c r="H685" i="12"/>
  <c r="L694" i="12"/>
  <c r="E706" i="12"/>
  <c r="F710" i="12"/>
  <c r="L720" i="12"/>
  <c r="L725" i="12"/>
  <c r="F788" i="12"/>
  <c r="O792" i="12"/>
  <c r="H807" i="12"/>
  <c r="H812" i="12"/>
  <c r="F832" i="12"/>
  <c r="J842" i="12"/>
  <c r="L881" i="12"/>
  <c r="F910" i="12"/>
  <c r="O911" i="12"/>
  <c r="E937" i="12"/>
  <c r="F948" i="12"/>
  <c r="I964" i="12"/>
  <c r="F976" i="12"/>
  <c r="N979" i="12"/>
  <c r="I987" i="12"/>
  <c r="F992" i="12"/>
  <c r="F1053" i="12"/>
  <c r="F1102" i="12"/>
  <c r="L1119" i="12"/>
  <c r="L1143" i="12"/>
  <c r="O1155" i="12"/>
  <c r="F1168" i="12"/>
  <c r="J1184" i="12"/>
  <c r="J1189" i="12"/>
  <c r="I1202" i="12"/>
  <c r="H1210" i="12"/>
  <c r="I1214" i="12"/>
  <c r="E1217" i="12"/>
  <c r="O1224" i="12"/>
  <c r="O1232" i="12"/>
  <c r="F1235" i="12"/>
  <c r="K1274" i="12"/>
  <c r="N1332" i="12"/>
  <c r="E612" i="12"/>
  <c r="O625" i="12"/>
  <c r="E629" i="12"/>
  <c r="L636" i="12"/>
  <c r="O641" i="12"/>
  <c r="H650" i="12"/>
  <c r="L677" i="12"/>
  <c r="O681" i="12"/>
  <c r="I691" i="12"/>
  <c r="J698" i="12"/>
  <c r="E703" i="12"/>
  <c r="F706" i="12"/>
  <c r="N720" i="12"/>
  <c r="M771" i="12"/>
  <c r="E786" i="12"/>
  <c r="I788" i="12"/>
  <c r="L802" i="12"/>
  <c r="K804" i="12"/>
  <c r="J807" i="12"/>
  <c r="I812" i="12"/>
  <c r="F816" i="12"/>
  <c r="E819" i="12"/>
  <c r="F825" i="12"/>
  <c r="F857" i="12"/>
  <c r="I861" i="12"/>
  <c r="N864" i="12"/>
  <c r="O877" i="12"/>
  <c r="K891" i="12"/>
  <c r="I910" i="12"/>
  <c r="J921" i="12"/>
  <c r="K924" i="12"/>
  <c r="E931" i="12"/>
  <c r="F937" i="12"/>
  <c r="O940" i="12"/>
  <c r="H948" i="12"/>
  <c r="K964" i="12"/>
  <c r="J976" i="12"/>
  <c r="J987" i="12"/>
  <c r="E1015" i="12"/>
  <c r="H1053" i="12"/>
  <c r="F1068" i="12"/>
  <c r="L1080" i="12"/>
  <c r="E1086" i="12"/>
  <c r="K1108" i="12"/>
  <c r="M1119" i="12"/>
  <c r="I1168" i="12"/>
  <c r="K1171" i="12"/>
  <c r="F1194" i="12"/>
  <c r="F1200" i="12"/>
  <c r="J1202" i="12"/>
  <c r="I1210" i="12"/>
  <c r="M1214" i="12"/>
  <c r="M1217" i="12"/>
  <c r="J1250" i="12"/>
  <c r="H1253" i="12"/>
  <c r="N1274" i="12"/>
  <c r="F1279" i="12"/>
  <c r="J1302" i="12"/>
  <c r="F1306" i="12"/>
  <c r="J1356" i="12"/>
  <c r="F1361" i="12"/>
  <c r="I992" i="12"/>
  <c r="I1015" i="12"/>
  <c r="K1019" i="12"/>
  <c r="N1032" i="12"/>
  <c r="H1086" i="12"/>
  <c r="L1108" i="12"/>
  <c r="E1137" i="12"/>
  <c r="J1168" i="12"/>
  <c r="E1182" i="12"/>
  <c r="L1202" i="12"/>
  <c r="J1210" i="12"/>
  <c r="O1214" i="12"/>
  <c r="I1229" i="12"/>
  <c r="K1250" i="12"/>
  <c r="I1253" i="12"/>
  <c r="L1287" i="12"/>
  <c r="L1291" i="12"/>
  <c r="O1294" i="12"/>
  <c r="F1298" i="12"/>
  <c r="O1302" i="12"/>
  <c r="J1306" i="12"/>
  <c r="O1310" i="12"/>
  <c r="J1324" i="12"/>
  <c r="F1333" i="12"/>
  <c r="H1365" i="12"/>
  <c r="I1085" i="12"/>
  <c r="J1096" i="12"/>
  <c r="H1099" i="12"/>
  <c r="I1102" i="12"/>
  <c r="F1104" i="12"/>
  <c r="H1107" i="12"/>
  <c r="E1115" i="12"/>
  <c r="J1120" i="12"/>
  <c r="E1132" i="12"/>
  <c r="J1167" i="12"/>
  <c r="E1186" i="12"/>
  <c r="F1187" i="12"/>
  <c r="F1192" i="12"/>
  <c r="I1197" i="12"/>
  <c r="H1216" i="12"/>
  <c r="H1217" i="12"/>
  <c r="H1221" i="12"/>
  <c r="L1231" i="12"/>
  <c r="L1241" i="12"/>
  <c r="E1244" i="12"/>
  <c r="J1262" i="12"/>
  <c r="F1271" i="12"/>
  <c r="M1277" i="12"/>
  <c r="J1279" i="12"/>
  <c r="K1299" i="12"/>
  <c r="E1303" i="12"/>
  <c r="H1304" i="12"/>
  <c r="I1309" i="12"/>
  <c r="O1311" i="12"/>
  <c r="K1314" i="12"/>
  <c r="H1325" i="12"/>
  <c r="I1329" i="12"/>
  <c r="N1330" i="12"/>
  <c r="H1333" i="12"/>
  <c r="F1337" i="12"/>
  <c r="J1340" i="12"/>
  <c r="I1345" i="12"/>
  <c r="H1348" i="12"/>
  <c r="K1353" i="12"/>
  <c r="L1374" i="12"/>
  <c r="L1376" i="12"/>
  <c r="L1081" i="12"/>
  <c r="J1085" i="12"/>
  <c r="L1086" i="12"/>
  <c r="E1091" i="12"/>
  <c r="E1095" i="12"/>
  <c r="K1096" i="12"/>
  <c r="J1099" i="12"/>
  <c r="J1102" i="12"/>
  <c r="H1104" i="12"/>
  <c r="E1106" i="12"/>
  <c r="I1107" i="12"/>
  <c r="I1115" i="12"/>
  <c r="K1120" i="12"/>
  <c r="F1123" i="12"/>
  <c r="J1127" i="12"/>
  <c r="O1128" i="12"/>
  <c r="F1132" i="12"/>
  <c r="E1136" i="12"/>
  <c r="I1137" i="12"/>
  <c r="K1139" i="12"/>
  <c r="O1143" i="12"/>
  <c r="K1147" i="12"/>
  <c r="L1154" i="12"/>
  <c r="F1159" i="12"/>
  <c r="F1162" i="12"/>
  <c r="O1167" i="12"/>
  <c r="E1176" i="12"/>
  <c r="F1178" i="12"/>
  <c r="F1184" i="12"/>
  <c r="F1186" i="12"/>
  <c r="I1187" i="12"/>
  <c r="F1190" i="12"/>
  <c r="H1192" i="12"/>
  <c r="J1197" i="12"/>
  <c r="F1203" i="12"/>
  <c r="E1206" i="12"/>
  <c r="F1208" i="12"/>
  <c r="K1210" i="12"/>
  <c r="E1214" i="12"/>
  <c r="E1215" i="12"/>
  <c r="I1216" i="12"/>
  <c r="K1217" i="12"/>
  <c r="L1218" i="12"/>
  <c r="E1224" i="12"/>
  <c r="L1234" i="12"/>
  <c r="N1241" i="12"/>
  <c r="N1250" i="12"/>
  <c r="J1253" i="12"/>
  <c r="F1258" i="12"/>
  <c r="N1262" i="12"/>
  <c r="E1266" i="12"/>
  <c r="J1271" i="12"/>
  <c r="L1279" i="12"/>
  <c r="J1282" i="12"/>
  <c r="F1291" i="12"/>
  <c r="E1295" i="12"/>
  <c r="L1299" i="12"/>
  <c r="E1302" i="12"/>
  <c r="F1303" i="12"/>
  <c r="N1314" i="12"/>
  <c r="K1329" i="12"/>
  <c r="O1333" i="12"/>
  <c r="I1337" i="12"/>
  <c r="N1348" i="12"/>
  <c r="F1352" i="12"/>
  <c r="L1353" i="12"/>
  <c r="H1357" i="12"/>
  <c r="E1380" i="12"/>
  <c r="E1073" i="12"/>
  <c r="O1081" i="12"/>
  <c r="K1085" i="12"/>
  <c r="O1086" i="12"/>
  <c r="I1095" i="12"/>
  <c r="L1096" i="12"/>
  <c r="L1102" i="12"/>
  <c r="I1104" i="12"/>
  <c r="H1106" i="12"/>
  <c r="J1107" i="12"/>
  <c r="J1115" i="12"/>
  <c r="L1120" i="12"/>
  <c r="J1123" i="12"/>
  <c r="O1127" i="12"/>
  <c r="H1132" i="12"/>
  <c r="J1136" i="12"/>
  <c r="L1137" i="12"/>
  <c r="O1139" i="12"/>
  <c r="O1147" i="12"/>
  <c r="N1154" i="12"/>
  <c r="J1159" i="12"/>
  <c r="J1162" i="12"/>
  <c r="F1170" i="12"/>
  <c r="F1174" i="12"/>
  <c r="F1176" i="12"/>
  <c r="I1178" i="12"/>
  <c r="H1184" i="12"/>
  <c r="I1186" i="12"/>
  <c r="K1187" i="12"/>
  <c r="M1190" i="12"/>
  <c r="I1192" i="12"/>
  <c r="H1203" i="12"/>
  <c r="F1206" i="12"/>
  <c r="L1208" i="12"/>
  <c r="M1210" i="12"/>
  <c r="F1214" i="12"/>
  <c r="I1215" i="12"/>
  <c r="J1216" i="12"/>
  <c r="L1217" i="12"/>
  <c r="H1224" i="12"/>
  <c r="E1226" i="12"/>
  <c r="O1241" i="12"/>
  <c r="H1258" i="12"/>
  <c r="O1262" i="12"/>
  <c r="F1266" i="12"/>
  <c r="L1271" i="12"/>
  <c r="J1274" i="12"/>
  <c r="K1282" i="12"/>
  <c r="F1286" i="12"/>
  <c r="K1291" i="12"/>
  <c r="E1294" i="12"/>
  <c r="F1295" i="12"/>
  <c r="O1299" i="12"/>
  <c r="F1302" i="12"/>
  <c r="H1303" i="12"/>
  <c r="K1307" i="12"/>
  <c r="E1310" i="12"/>
  <c r="F1311" i="12"/>
  <c r="N1322" i="12"/>
  <c r="L1329" i="12"/>
  <c r="K1337" i="12"/>
  <c r="H1341" i="12"/>
  <c r="E1346" i="12"/>
  <c r="K1352" i="12"/>
  <c r="N1353" i="12"/>
  <c r="K1357" i="12"/>
  <c r="H1369" i="12"/>
  <c r="J1372" i="12"/>
  <c r="I1375" i="12"/>
  <c r="H1377" i="12"/>
  <c r="J1380" i="12"/>
  <c r="L1085" i="12"/>
  <c r="K1095" i="12"/>
  <c r="M1102" i="12"/>
  <c r="J1104" i="12"/>
  <c r="J1106" i="12"/>
  <c r="N1107" i="12"/>
  <c r="K1115" i="12"/>
  <c r="K1123" i="12"/>
  <c r="L1132" i="12"/>
  <c r="K1136" i="12"/>
  <c r="K1159" i="12"/>
  <c r="I1176" i="12"/>
  <c r="J1186" i="12"/>
  <c r="O1187" i="12"/>
  <c r="J1192" i="12"/>
  <c r="K1216" i="12"/>
  <c r="I1303" i="12"/>
  <c r="L1337" i="12"/>
  <c r="M1085" i="12"/>
  <c r="J1087" i="12"/>
  <c r="L1095" i="12"/>
  <c r="I1097" i="12"/>
  <c r="K1104" i="12"/>
  <c r="K1106" i="12"/>
  <c r="E1128" i="12"/>
  <c r="N1136" i="12"/>
  <c r="E1145" i="12"/>
  <c r="K1148" i="12"/>
  <c r="F1155" i="12"/>
  <c r="E1158" i="12"/>
  <c r="L1159" i="12"/>
  <c r="J1176" i="12"/>
  <c r="L1178" i="12"/>
  <c r="K1186" i="12"/>
  <c r="J1191" i="12"/>
  <c r="N1192" i="12"/>
  <c r="J1206" i="12"/>
  <c r="K1209" i="12"/>
  <c r="J1214" i="12"/>
  <c r="K1215" i="12"/>
  <c r="L1216" i="12"/>
  <c r="O1217" i="12"/>
  <c r="M1219" i="12"/>
  <c r="I1223" i="12"/>
  <c r="J1224" i="12"/>
  <c r="H1242" i="12"/>
  <c r="J1247" i="12"/>
  <c r="L1255" i="12"/>
  <c r="J1266" i="12"/>
  <c r="F1270" i="12"/>
  <c r="O1286" i="12"/>
  <c r="O1291" i="12"/>
  <c r="J1294" i="12"/>
  <c r="I1295" i="12"/>
  <c r="H1300" i="12"/>
  <c r="K1302" i="12"/>
  <c r="K1303" i="12"/>
  <c r="J1310" i="12"/>
  <c r="E1314" i="12"/>
  <c r="E1316" i="12"/>
  <c r="I1323" i="12"/>
  <c r="F1328" i="12"/>
  <c r="E1353" i="12"/>
  <c r="I1354" i="12"/>
  <c r="F1376" i="12"/>
  <c r="E1378" i="12"/>
  <c r="K1381" i="12"/>
  <c r="O1079" i="12"/>
  <c r="L1093" i="12"/>
  <c r="O1095" i="12"/>
  <c r="K1097" i="12"/>
  <c r="L1104" i="12"/>
  <c r="M1106" i="12"/>
  <c r="F1128" i="12"/>
  <c r="F1131" i="12"/>
  <c r="I1138" i="12"/>
  <c r="H1141" i="12"/>
  <c r="F1143" i="12"/>
  <c r="L1145" i="12"/>
  <c r="E1154" i="12"/>
  <c r="I1155" i="12"/>
  <c r="F1158" i="12"/>
  <c r="O1159" i="12"/>
  <c r="J1175" i="12"/>
  <c r="L1176" i="12"/>
  <c r="M1185" i="12"/>
  <c r="L1186" i="12"/>
  <c r="K1191" i="12"/>
  <c r="K1195" i="12"/>
  <c r="E1200" i="12"/>
  <c r="M1212" i="12"/>
  <c r="J1223" i="12"/>
  <c r="K1224" i="12"/>
  <c r="E1234" i="12"/>
  <c r="L1238" i="12"/>
  <c r="L1247" i="12"/>
  <c r="E1250" i="12"/>
  <c r="K1266" i="12"/>
  <c r="L1270" i="12"/>
  <c r="O1278" i="12"/>
  <c r="E1282" i="12"/>
  <c r="F1290" i="12"/>
  <c r="K1294" i="12"/>
  <c r="K1295" i="12"/>
  <c r="N1298" i="12"/>
  <c r="I1300" i="12"/>
  <c r="N1302" i="12"/>
  <c r="L1303" i="12"/>
  <c r="I1308" i="12"/>
  <c r="K1310" i="12"/>
  <c r="J1311" i="12"/>
  <c r="F1314" i="12"/>
  <c r="H1316" i="12"/>
  <c r="H1320" i="12"/>
  <c r="K1328" i="12"/>
  <c r="E1330" i="12"/>
  <c r="I1338" i="12"/>
  <c r="N1346" i="12"/>
  <c r="F1353" i="12"/>
  <c r="I1362" i="12"/>
  <c r="L1366" i="12"/>
  <c r="H1370" i="12"/>
  <c r="H1376" i="12"/>
  <c r="H1378" i="12"/>
  <c r="O1104" i="12"/>
  <c r="I1128" i="12"/>
  <c r="K1138" i="12"/>
  <c r="J1143" i="12"/>
  <c r="I1154" i="12"/>
  <c r="K1155" i="12"/>
  <c r="N1158" i="12"/>
  <c r="L1175" i="12"/>
  <c r="N1176" i="12"/>
  <c r="O1186" i="12"/>
  <c r="O1191" i="12"/>
  <c r="K1223" i="12"/>
  <c r="N1266" i="12"/>
  <c r="O1270" i="12"/>
  <c r="L1300" i="12"/>
  <c r="O1303" i="12"/>
  <c r="L1308" i="12"/>
  <c r="N1310" i="12"/>
  <c r="K1311" i="12"/>
  <c r="I1314" i="12"/>
  <c r="K1316" i="12"/>
  <c r="I1330" i="12"/>
  <c r="J1344" i="12"/>
  <c r="L1350" i="12"/>
  <c r="H1353" i="12"/>
  <c r="N1370" i="12"/>
  <c r="I1376" i="12"/>
  <c r="K1378" i="12"/>
  <c r="N1088" i="12"/>
  <c r="N1074" i="12"/>
  <c r="O1075" i="12"/>
  <c r="M1079" i="12"/>
  <c r="K1080" i="12"/>
  <c r="K1081" i="12"/>
  <c r="M1083" i="12"/>
  <c r="O1087" i="12"/>
  <c r="L1088" i="12"/>
  <c r="N1089" i="12"/>
  <c r="I1096" i="12"/>
  <c r="F1097" i="12"/>
  <c r="F1099" i="12"/>
  <c r="N1118" i="12"/>
  <c r="L1131" i="12"/>
  <c r="E1131" i="12"/>
  <c r="K1131" i="12"/>
  <c r="H1131" i="12"/>
  <c r="H1151" i="12"/>
  <c r="O1151" i="12"/>
  <c r="L1151" i="12"/>
  <c r="J1151" i="12"/>
  <c r="F1151" i="12"/>
  <c r="H1183" i="12"/>
  <c r="O1183" i="12"/>
  <c r="L1183" i="12"/>
  <c r="K1183" i="12"/>
  <c r="J1183" i="12"/>
  <c r="F1183" i="12"/>
  <c r="M1205" i="12"/>
  <c r="L1205" i="12"/>
  <c r="K1205" i="12"/>
  <c r="J1205" i="12"/>
  <c r="I1205" i="12"/>
  <c r="H1205" i="12"/>
  <c r="E1075" i="12"/>
  <c r="H1076" i="12"/>
  <c r="N1080" i="12"/>
  <c r="K1084" i="12"/>
  <c r="E1088" i="12"/>
  <c r="O1088" i="12"/>
  <c r="E1090" i="12"/>
  <c r="M1112" i="12"/>
  <c r="O1112" i="12"/>
  <c r="E1112" i="12"/>
  <c r="K1112" i="12"/>
  <c r="L1117" i="12"/>
  <c r="I1122" i="12"/>
  <c r="O1129" i="12"/>
  <c r="L1135" i="12"/>
  <c r="E1135" i="12"/>
  <c r="M1144" i="12"/>
  <c r="F1144" i="12"/>
  <c r="O1144" i="12"/>
  <c r="E1144" i="12"/>
  <c r="L1144" i="12"/>
  <c r="I1144" i="12"/>
  <c r="M1152" i="12"/>
  <c r="L1152" i="12"/>
  <c r="K1152" i="12"/>
  <c r="I1152" i="12"/>
  <c r="H1152" i="12"/>
  <c r="O1152" i="12"/>
  <c r="E1152" i="12"/>
  <c r="M1160" i="12"/>
  <c r="F1160" i="12"/>
  <c r="E1160" i="12"/>
  <c r="N1160" i="12"/>
  <c r="L1160" i="12"/>
  <c r="I1160" i="12"/>
  <c r="L1163" i="12"/>
  <c r="N1163" i="12"/>
  <c r="K1163" i="12"/>
  <c r="I1163" i="12"/>
  <c r="F1163" i="12"/>
  <c r="E1163" i="12"/>
  <c r="O1163" i="12"/>
  <c r="J1201" i="12"/>
  <c r="N1201" i="12"/>
  <c r="L1201" i="12"/>
  <c r="E1201" i="12"/>
  <c r="N1245" i="12"/>
  <c r="O1245" i="12"/>
  <c r="J1245" i="12"/>
  <c r="I1245" i="12"/>
  <c r="F1245" i="12"/>
  <c r="K1245" i="12"/>
  <c r="H1245" i="12"/>
  <c r="E1074" i="12"/>
  <c r="F1075" i="12"/>
  <c r="K1076" i="12"/>
  <c r="E1079" i="12"/>
  <c r="E1080" i="12"/>
  <c r="O1080" i="12"/>
  <c r="L1084" i="12"/>
  <c r="F1088" i="12"/>
  <c r="H1090" i="12"/>
  <c r="F1092" i="12"/>
  <c r="J1094" i="12"/>
  <c r="M1097" i="12"/>
  <c r="K1099" i="12"/>
  <c r="N1110" i="12"/>
  <c r="F1112" i="12"/>
  <c r="I1114" i="12"/>
  <c r="E1130" i="12"/>
  <c r="M1130" i="12"/>
  <c r="J1130" i="12"/>
  <c r="J1131" i="12"/>
  <c r="I1133" i="12"/>
  <c r="L1133" i="12"/>
  <c r="F1135" i="12"/>
  <c r="H1144" i="12"/>
  <c r="O1146" i="12"/>
  <c r="K1146" i="12"/>
  <c r="J1146" i="12"/>
  <c r="E1146" i="12"/>
  <c r="N1146" i="12"/>
  <c r="F1152" i="12"/>
  <c r="H1160" i="12"/>
  <c r="H1163" i="12"/>
  <c r="M1198" i="12"/>
  <c r="F1198" i="12"/>
  <c r="I1074" i="12"/>
  <c r="H1075" i="12"/>
  <c r="M1076" i="12"/>
  <c r="F1079" i="12"/>
  <c r="F1080" i="12"/>
  <c r="N1084" i="12"/>
  <c r="H1088" i="12"/>
  <c r="H1089" i="12"/>
  <c r="I1090" i="12"/>
  <c r="H1092" i="12"/>
  <c r="N1096" i="12"/>
  <c r="M1099" i="12"/>
  <c r="H1101" i="12"/>
  <c r="E1111" i="12"/>
  <c r="M1111" i="12"/>
  <c r="H1112" i="12"/>
  <c r="J1114" i="12"/>
  <c r="E1116" i="12"/>
  <c r="N1116" i="12"/>
  <c r="E1118" i="12"/>
  <c r="N1121" i="12"/>
  <c r="F1121" i="12"/>
  <c r="L1123" i="12"/>
  <c r="N1123" i="12"/>
  <c r="I1123" i="12"/>
  <c r="I1130" i="12"/>
  <c r="N1131" i="12"/>
  <c r="H1133" i="12"/>
  <c r="K1135" i="12"/>
  <c r="J1144" i="12"/>
  <c r="I1146" i="12"/>
  <c r="J1152" i="12"/>
  <c r="J1160" i="12"/>
  <c r="N1272" i="12"/>
  <c r="M1272" i="12"/>
  <c r="L1122" i="12"/>
  <c r="E1122" i="12"/>
  <c r="J1074" i="12"/>
  <c r="J1075" i="12"/>
  <c r="J1079" i="12"/>
  <c r="H1080" i="12"/>
  <c r="E1081" i="12"/>
  <c r="F1083" i="12"/>
  <c r="I1087" i="12"/>
  <c r="I1088" i="12"/>
  <c r="I1089" i="12"/>
  <c r="K1090" i="12"/>
  <c r="L1092" i="12"/>
  <c r="E1096" i="12"/>
  <c r="O1096" i="12"/>
  <c r="M1101" i="12"/>
  <c r="F1111" i="12"/>
  <c r="I1112" i="12"/>
  <c r="L1115" i="12"/>
  <c r="F1115" i="12"/>
  <c r="N1115" i="12"/>
  <c r="F1116" i="12"/>
  <c r="F1118" i="12"/>
  <c r="M1120" i="12"/>
  <c r="I1120" i="12"/>
  <c r="O1120" i="12"/>
  <c r="E1120" i="12"/>
  <c r="E1121" i="12"/>
  <c r="E1123" i="12"/>
  <c r="K1130" i="12"/>
  <c r="O1131" i="12"/>
  <c r="K1133" i="12"/>
  <c r="M1136" i="12"/>
  <c r="F1136" i="12"/>
  <c r="L1136" i="12"/>
  <c r="I1136" i="12"/>
  <c r="K1144" i="12"/>
  <c r="L1146" i="12"/>
  <c r="N1152" i="12"/>
  <c r="O1160" i="12"/>
  <c r="L1264" i="12"/>
  <c r="I1264" i="12"/>
  <c r="N1264" i="12"/>
  <c r="K1074" i="12"/>
  <c r="K1075" i="12"/>
  <c r="K1079" i="12"/>
  <c r="I1080" i="12"/>
  <c r="F1081" i="12"/>
  <c r="H1083" i="12"/>
  <c r="J1088" i="12"/>
  <c r="K1089" i="12"/>
  <c r="L1090" i="12"/>
  <c r="M1092" i="12"/>
  <c r="J1097" i="12"/>
  <c r="L1097" i="12"/>
  <c r="L1099" i="12"/>
  <c r="I1099" i="12"/>
  <c r="I1100" i="12"/>
  <c r="J1100" i="12"/>
  <c r="J1111" i="12"/>
  <c r="J1112" i="12"/>
  <c r="I1118" i="12"/>
  <c r="L1130" i="12"/>
  <c r="N1134" i="12"/>
  <c r="M1134" i="12"/>
  <c r="F1134" i="12"/>
  <c r="L1139" i="12"/>
  <c r="F1139" i="12"/>
  <c r="E1139" i="12"/>
  <c r="N1139" i="12"/>
  <c r="I1139" i="12"/>
  <c r="N1144" i="12"/>
  <c r="L1147" i="12"/>
  <c r="J1147" i="12"/>
  <c r="I1147" i="12"/>
  <c r="F1147" i="12"/>
  <c r="N1147" i="12"/>
  <c r="N1153" i="12"/>
  <c r="I1153" i="12"/>
  <c r="E1153" i="12"/>
  <c r="M1166" i="12"/>
  <c r="J1166" i="12"/>
  <c r="F1166" i="12"/>
  <c r="E1166" i="12"/>
  <c r="N1166" i="12"/>
  <c r="I1073" i="12"/>
  <c r="N1075" i="12"/>
  <c r="L1079" i="12"/>
  <c r="J1080" i="12"/>
  <c r="H1081" i="12"/>
  <c r="K1083" i="12"/>
  <c r="F1086" i="12"/>
  <c r="K1088" i="12"/>
  <c r="F1095" i="12"/>
  <c r="H1096" i="12"/>
  <c r="E1097" i="12"/>
  <c r="E1099" i="12"/>
  <c r="E1100" i="12"/>
  <c r="K1102" i="12"/>
  <c r="E1102" i="12"/>
  <c r="L1107" i="12"/>
  <c r="E1107" i="12"/>
  <c r="K1107" i="12"/>
  <c r="K1111" i="12"/>
  <c r="L1112" i="12"/>
  <c r="H1115" i="12"/>
  <c r="L1116" i="12"/>
  <c r="M1118" i="12"/>
  <c r="H1120" i="12"/>
  <c r="L1121" i="12"/>
  <c r="H1123" i="12"/>
  <c r="N1130" i="12"/>
  <c r="E1134" i="12"/>
  <c r="H1136" i="12"/>
  <c r="H1139" i="12"/>
  <c r="E1147" i="12"/>
  <c r="M1153" i="12"/>
  <c r="O1166" i="12"/>
  <c r="N1128" i="12"/>
  <c r="J1138" i="12"/>
  <c r="H1155" i="12"/>
  <c r="E1162" i="12"/>
  <c r="O1162" i="12"/>
  <c r="O1168" i="12"/>
  <c r="K1170" i="12"/>
  <c r="I1171" i="12"/>
  <c r="E1174" i="12"/>
  <c r="K1175" i="12"/>
  <c r="H1178" i="12"/>
  <c r="E1179" i="12"/>
  <c r="M1180" i="12"/>
  <c r="E1184" i="12"/>
  <c r="H1187" i="12"/>
  <c r="H1189" i="12"/>
  <c r="F1191" i="12"/>
  <c r="K1194" i="12"/>
  <c r="I1195" i="12"/>
  <c r="O1200" i="12"/>
  <c r="E1203" i="12"/>
  <c r="K1208" i="12"/>
  <c r="I1209" i="12"/>
  <c r="O1211" i="12"/>
  <c r="K1219" i="12"/>
  <c r="N1237" i="12"/>
  <c r="O1237" i="12"/>
  <c r="J1237" i="12"/>
  <c r="O1242" i="12"/>
  <c r="L1242" i="12"/>
  <c r="J1242" i="12"/>
  <c r="I1242" i="12"/>
  <c r="E1242" i="12"/>
  <c r="J1249" i="12"/>
  <c r="L1249" i="12"/>
  <c r="F1249" i="12"/>
  <c r="E1249" i="12"/>
  <c r="N1285" i="12"/>
  <c r="M1285" i="12"/>
  <c r="I1285" i="12"/>
  <c r="E1285" i="12"/>
  <c r="M1368" i="12"/>
  <c r="K1368" i="12"/>
  <c r="J1368" i="12"/>
  <c r="I1368" i="12"/>
  <c r="H1368" i="12"/>
  <c r="F1368" i="12"/>
  <c r="O1368" i="12"/>
  <c r="E1368" i="12"/>
  <c r="L1368" i="12"/>
  <c r="H1162" i="12"/>
  <c r="N1170" i="12"/>
  <c r="N1171" i="12"/>
  <c r="J1174" i="12"/>
  <c r="H1179" i="12"/>
  <c r="N1194" i="12"/>
  <c r="N1195" i="12"/>
  <c r="N1208" i="12"/>
  <c r="L1209" i="12"/>
  <c r="N1219" i="12"/>
  <c r="N1222" i="12"/>
  <c r="M1222" i="12"/>
  <c r="M1232" i="12"/>
  <c r="J1232" i="12"/>
  <c r="H1232" i="12"/>
  <c r="L1233" i="12"/>
  <c r="E1233" i="12"/>
  <c r="H1237" i="12"/>
  <c r="N1254" i="12"/>
  <c r="I1254" i="12"/>
  <c r="E1254" i="12"/>
  <c r="N1256" i="12"/>
  <c r="K1256" i="12"/>
  <c r="I1256" i="12"/>
  <c r="N1273" i="12"/>
  <c r="E1273" i="12"/>
  <c r="N1280" i="12"/>
  <c r="L1280" i="12"/>
  <c r="H1280" i="12"/>
  <c r="M1288" i="12"/>
  <c r="L1288" i="12"/>
  <c r="O1364" i="12"/>
  <c r="N1364" i="12"/>
  <c r="K1364" i="12"/>
  <c r="J1364" i="12"/>
  <c r="H1364" i="12"/>
  <c r="E1364" i="12"/>
  <c r="N1104" i="12"/>
  <c r="H1128" i="12"/>
  <c r="M1132" i="12"/>
  <c r="N1138" i="12"/>
  <c r="H1148" i="12"/>
  <c r="N1155" i="12"/>
  <c r="J1158" i="12"/>
  <c r="I1162" i="12"/>
  <c r="F1167" i="12"/>
  <c r="H1168" i="12"/>
  <c r="E1170" i="12"/>
  <c r="O1170" i="12"/>
  <c r="O1171" i="12"/>
  <c r="N1174" i="12"/>
  <c r="O1176" i="12"/>
  <c r="K1178" i="12"/>
  <c r="I1179" i="12"/>
  <c r="I1184" i="12"/>
  <c r="N1186" i="12"/>
  <c r="N1187" i="12"/>
  <c r="L1191" i="12"/>
  <c r="L1192" i="12"/>
  <c r="E1194" i="12"/>
  <c r="O1194" i="12"/>
  <c r="O1195" i="12"/>
  <c r="H1200" i="12"/>
  <c r="K1202" i="12"/>
  <c r="I1203" i="12"/>
  <c r="I1206" i="12"/>
  <c r="E1208" i="12"/>
  <c r="O1208" i="12"/>
  <c r="M1209" i="12"/>
  <c r="N1220" i="12"/>
  <c r="H1220" i="12"/>
  <c r="F1222" i="12"/>
  <c r="E1232" i="12"/>
  <c r="F1233" i="12"/>
  <c r="I1237" i="12"/>
  <c r="M1239" i="12"/>
  <c r="K1239" i="12"/>
  <c r="J1239" i="12"/>
  <c r="N1242" i="12"/>
  <c r="M1248" i="12"/>
  <c r="K1248" i="12"/>
  <c r="I1248" i="12"/>
  <c r="H1248" i="12"/>
  <c r="O1248" i="12"/>
  <c r="E1248" i="12"/>
  <c r="O1249" i="12"/>
  <c r="J1254" i="12"/>
  <c r="M1256" i="12"/>
  <c r="I1273" i="12"/>
  <c r="M1280" i="12"/>
  <c r="J1315" i="12"/>
  <c r="M1315" i="12"/>
  <c r="L1315" i="12"/>
  <c r="F1315" i="12"/>
  <c r="N1318" i="12"/>
  <c r="J1318" i="12"/>
  <c r="H1318" i="12"/>
  <c r="O1209" i="12"/>
  <c r="H1222" i="12"/>
  <c r="F1232" i="12"/>
  <c r="K1237" i="12"/>
  <c r="M1243" i="12"/>
  <c r="I1243" i="12"/>
  <c r="E1243" i="12"/>
  <c r="M1246" i="12"/>
  <c r="H1246" i="12"/>
  <c r="O1254" i="12"/>
  <c r="M1257" i="12"/>
  <c r="L1257" i="12"/>
  <c r="K1257" i="12"/>
  <c r="I1257" i="12"/>
  <c r="M1263" i="12"/>
  <c r="K1263" i="12"/>
  <c r="I1263" i="12"/>
  <c r="H1263" i="12"/>
  <c r="O1263" i="12"/>
  <c r="E1263" i="12"/>
  <c r="K1275" i="12"/>
  <c r="F1275" i="12"/>
  <c r="J1342" i="12"/>
  <c r="L1342" i="12"/>
  <c r="H1342" i="12"/>
  <c r="J1358" i="12"/>
  <c r="L1358" i="12"/>
  <c r="H1358" i="12"/>
  <c r="L1148" i="12"/>
  <c r="K1162" i="12"/>
  <c r="K1167" i="12"/>
  <c r="H1170" i="12"/>
  <c r="E1171" i="12"/>
  <c r="N1178" i="12"/>
  <c r="N1179" i="12"/>
  <c r="L1184" i="12"/>
  <c r="O1192" i="12"/>
  <c r="H1194" i="12"/>
  <c r="E1195" i="12"/>
  <c r="J1199" i="12"/>
  <c r="J1200" i="12"/>
  <c r="N1202" i="12"/>
  <c r="O1203" i="12"/>
  <c r="M1206" i="12"/>
  <c r="H1208" i="12"/>
  <c r="E1209" i="12"/>
  <c r="E1211" i="12"/>
  <c r="L1213" i="12"/>
  <c r="M1216" i="12"/>
  <c r="F1216" i="12"/>
  <c r="O1216" i="12"/>
  <c r="O1218" i="12"/>
  <c r="E1218" i="12"/>
  <c r="F1219" i="12"/>
  <c r="K1220" i="12"/>
  <c r="J1222" i="12"/>
  <c r="O1227" i="12"/>
  <c r="E1230" i="12"/>
  <c r="I1232" i="12"/>
  <c r="M1240" i="12"/>
  <c r="L1240" i="12"/>
  <c r="J1240" i="12"/>
  <c r="I1240" i="12"/>
  <c r="F1240" i="12"/>
  <c r="H1243" i="12"/>
  <c r="F1246" i="12"/>
  <c r="J1248" i="12"/>
  <c r="M1255" i="12"/>
  <c r="K1255" i="12"/>
  <c r="I1255" i="12"/>
  <c r="H1255" i="12"/>
  <c r="O1255" i="12"/>
  <c r="E1255" i="12"/>
  <c r="H1257" i="12"/>
  <c r="F1263" i="12"/>
  <c r="O1267" i="12"/>
  <c r="M1267" i="12"/>
  <c r="L1267" i="12"/>
  <c r="O1276" i="12"/>
  <c r="J1276" i="12"/>
  <c r="H1276" i="12"/>
  <c r="L1276" i="12"/>
  <c r="K1283" i="12"/>
  <c r="F1283" i="12"/>
  <c r="K1128" i="12"/>
  <c r="E1138" i="12"/>
  <c r="E1155" i="12"/>
  <c r="L1162" i="12"/>
  <c r="L1167" i="12"/>
  <c r="L1168" i="12"/>
  <c r="I1170" i="12"/>
  <c r="F1171" i="12"/>
  <c r="F1175" i="12"/>
  <c r="H1176" i="12"/>
  <c r="E1178" i="12"/>
  <c r="O1178" i="12"/>
  <c r="O1179" i="12"/>
  <c r="J1182" i="12"/>
  <c r="N1184" i="12"/>
  <c r="H1186" i="12"/>
  <c r="E1187" i="12"/>
  <c r="M1188" i="12"/>
  <c r="N1190" i="12"/>
  <c r="E1192" i="12"/>
  <c r="I1194" i="12"/>
  <c r="F1195" i="12"/>
  <c r="H1197" i="12"/>
  <c r="K1199" i="12"/>
  <c r="L1200" i="12"/>
  <c r="E1202" i="12"/>
  <c r="O1202" i="12"/>
  <c r="O1206" i="12"/>
  <c r="I1208" i="12"/>
  <c r="F1209" i="12"/>
  <c r="E1210" i="12"/>
  <c r="F1211" i="12"/>
  <c r="K1214" i="12"/>
  <c r="H1214" i="12"/>
  <c r="H1215" i="12"/>
  <c r="F1215" i="12"/>
  <c r="E1216" i="12"/>
  <c r="H1218" i="12"/>
  <c r="H1219" i="12"/>
  <c r="M1220" i="12"/>
  <c r="L1222" i="12"/>
  <c r="O1226" i="12"/>
  <c r="N1226" i="12"/>
  <c r="K1226" i="12"/>
  <c r="F1230" i="12"/>
  <c r="K1232" i="12"/>
  <c r="L1236" i="12"/>
  <c r="K1236" i="12"/>
  <c r="E1236" i="12"/>
  <c r="E1240" i="12"/>
  <c r="N1243" i="12"/>
  <c r="L1246" i="12"/>
  <c r="L1248" i="12"/>
  <c r="F1255" i="12"/>
  <c r="J1257" i="12"/>
  <c r="I1260" i="12"/>
  <c r="J1263" i="12"/>
  <c r="I1276" i="12"/>
  <c r="N1162" i="12"/>
  <c r="H1171" i="12"/>
  <c r="O1184" i="12"/>
  <c r="J1194" i="12"/>
  <c r="H1195" i="12"/>
  <c r="L1199" i="12"/>
  <c r="J1208" i="12"/>
  <c r="H1209" i="12"/>
  <c r="I1211" i="12"/>
  <c r="I1219" i="12"/>
  <c r="O1221" i="12"/>
  <c r="M1221" i="12"/>
  <c r="I1221" i="12"/>
  <c r="M1223" i="12"/>
  <c r="F1223" i="12"/>
  <c r="N1229" i="12"/>
  <c r="J1229" i="12"/>
  <c r="H1229" i="12"/>
  <c r="L1232" i="12"/>
  <c r="H1240" i="12"/>
  <c r="N1248" i="12"/>
  <c r="J1255" i="12"/>
  <c r="M1258" i="12"/>
  <c r="E1258" i="12"/>
  <c r="N1258" i="12"/>
  <c r="K1258" i="12"/>
  <c r="I1258" i="12"/>
  <c r="L1263" i="12"/>
  <c r="N1277" i="12"/>
  <c r="I1277" i="12"/>
  <c r="E1277" i="12"/>
  <c r="K1336" i="12"/>
  <c r="O1336" i="12"/>
  <c r="N1336" i="12"/>
  <c r="L1336" i="12"/>
  <c r="J1336" i="12"/>
  <c r="F1336" i="12"/>
  <c r="E1336" i="12"/>
  <c r="N1224" i="12"/>
  <c r="K1234" i="12"/>
  <c r="L1253" i="12"/>
  <c r="O1266" i="12"/>
  <c r="E1270" i="12"/>
  <c r="E1271" i="12"/>
  <c r="O1271" i="12"/>
  <c r="O1274" i="12"/>
  <c r="E1278" i="12"/>
  <c r="E1279" i="12"/>
  <c r="O1279" i="12"/>
  <c r="O1282" i="12"/>
  <c r="L1284" i="12"/>
  <c r="E1286" i="12"/>
  <c r="E1287" i="12"/>
  <c r="O1287" i="12"/>
  <c r="E1290" i="12"/>
  <c r="J1292" i="12"/>
  <c r="L1294" i="12"/>
  <c r="J1295" i="12"/>
  <c r="E1298" i="12"/>
  <c r="J1300" i="12"/>
  <c r="L1302" i="12"/>
  <c r="J1303" i="12"/>
  <c r="I1306" i="12"/>
  <c r="L1307" i="12"/>
  <c r="E1309" i="12"/>
  <c r="L1310" i="12"/>
  <c r="O1314" i="12"/>
  <c r="J1316" i="12"/>
  <c r="O1317" i="12"/>
  <c r="F1320" i="12"/>
  <c r="I1321" i="12"/>
  <c r="L1322" i="12"/>
  <c r="H1324" i="12"/>
  <c r="O1325" i="12"/>
  <c r="J1328" i="12"/>
  <c r="H1338" i="12"/>
  <c r="H1340" i="12"/>
  <c r="O1341" i="12"/>
  <c r="F1344" i="12"/>
  <c r="H1345" i="12"/>
  <c r="I1346" i="12"/>
  <c r="K1348" i="12"/>
  <c r="H1350" i="12"/>
  <c r="J1352" i="12"/>
  <c r="H1354" i="12"/>
  <c r="H1356" i="12"/>
  <c r="O1357" i="12"/>
  <c r="F1360" i="12"/>
  <c r="E1361" i="12"/>
  <c r="F1365" i="12"/>
  <c r="I1367" i="12"/>
  <c r="K1369" i="12"/>
  <c r="L1370" i="12"/>
  <c r="K1372" i="12"/>
  <c r="H1374" i="12"/>
  <c r="F1377" i="12"/>
  <c r="H1381" i="12"/>
  <c r="F1224" i="12"/>
  <c r="N1234" i="12"/>
  <c r="F1241" i="12"/>
  <c r="H1250" i="12"/>
  <c r="J1270" i="12"/>
  <c r="H1271" i="12"/>
  <c r="J1278" i="12"/>
  <c r="H1279" i="12"/>
  <c r="J1286" i="12"/>
  <c r="H1287" i="12"/>
  <c r="H1290" i="12"/>
  <c r="H1298" i="12"/>
  <c r="K1306" i="12"/>
  <c r="N1309" i="12"/>
  <c r="J1320" i="12"/>
  <c r="L1321" i="12"/>
  <c r="K1324" i="12"/>
  <c r="L1328" i="12"/>
  <c r="L1338" i="12"/>
  <c r="K1340" i="12"/>
  <c r="K1344" i="12"/>
  <c r="K1345" i="12"/>
  <c r="L1352" i="12"/>
  <c r="K1354" i="12"/>
  <c r="K1356" i="12"/>
  <c r="J1360" i="12"/>
  <c r="H1361" i="12"/>
  <c r="K1365" i="12"/>
  <c r="N1369" i="12"/>
  <c r="K1376" i="12"/>
  <c r="I1377" i="12"/>
  <c r="I1378" i="12"/>
  <c r="H1380" i="12"/>
  <c r="O1381" i="12"/>
  <c r="K1241" i="12"/>
  <c r="I1250" i="12"/>
  <c r="H1266" i="12"/>
  <c r="K1270" i="12"/>
  <c r="I1271" i="12"/>
  <c r="K1278" i="12"/>
  <c r="I1279" i="12"/>
  <c r="K1286" i="12"/>
  <c r="I1287" i="12"/>
  <c r="I1290" i="12"/>
  <c r="N1295" i="12"/>
  <c r="I1298" i="12"/>
  <c r="N1303" i="12"/>
  <c r="N1306" i="12"/>
  <c r="H1308" i="12"/>
  <c r="N1311" i="12"/>
  <c r="H1314" i="12"/>
  <c r="N1316" i="12"/>
  <c r="L1320" i="12"/>
  <c r="O1321" i="12"/>
  <c r="E1323" i="12"/>
  <c r="N1324" i="12"/>
  <c r="I1327" i="12"/>
  <c r="N1328" i="12"/>
  <c r="E1332" i="12"/>
  <c r="K1333" i="12"/>
  <c r="N1338" i="12"/>
  <c r="N1340" i="12"/>
  <c r="L1344" i="12"/>
  <c r="L1345" i="12"/>
  <c r="F1349" i="12"/>
  <c r="I1351" i="12"/>
  <c r="N1352" i="12"/>
  <c r="L1354" i="12"/>
  <c r="N1356" i="12"/>
  <c r="K1360" i="12"/>
  <c r="I1361" i="12"/>
  <c r="O1365" i="12"/>
  <c r="O1369" i="12"/>
  <c r="K1377" i="12"/>
  <c r="O1306" i="12"/>
  <c r="N1320" i="12"/>
  <c r="O1328" i="12"/>
  <c r="N1344" i="12"/>
  <c r="O1345" i="12"/>
  <c r="O1352" i="12"/>
  <c r="N1354" i="12"/>
  <c r="L1360" i="12"/>
  <c r="K1361" i="12"/>
  <c r="E1369" i="12"/>
  <c r="H1373" i="12"/>
  <c r="N1376" i="12"/>
  <c r="L1377" i="12"/>
  <c r="L1378" i="12"/>
  <c r="K1380" i="12"/>
  <c r="H1382" i="12"/>
  <c r="N1270" i="12"/>
  <c r="K1271" i="12"/>
  <c r="N1278" i="12"/>
  <c r="K1279" i="12"/>
  <c r="H1284" i="12"/>
  <c r="N1286" i="12"/>
  <c r="K1287" i="12"/>
  <c r="K1290" i="12"/>
  <c r="K1298" i="12"/>
  <c r="E1306" i="12"/>
  <c r="J1308" i="12"/>
  <c r="F1317" i="12"/>
  <c r="O1320" i="12"/>
  <c r="E1322" i="12"/>
  <c r="F1325" i="12"/>
  <c r="E1328" i="12"/>
  <c r="H1330" i="12"/>
  <c r="J1332" i="12"/>
  <c r="O1337" i="12"/>
  <c r="F1341" i="12"/>
  <c r="I1343" i="12"/>
  <c r="O1344" i="12"/>
  <c r="E1348" i="12"/>
  <c r="K1349" i="12"/>
  <c r="E1352" i="12"/>
  <c r="O1353" i="12"/>
  <c r="F1357" i="12"/>
  <c r="I1359" i="12"/>
  <c r="N1360" i="12"/>
  <c r="L1361" i="12"/>
  <c r="L1362" i="12"/>
  <c r="H1366" i="12"/>
  <c r="F1369" i="12"/>
  <c r="E1370" i="12"/>
  <c r="E1372" i="12"/>
  <c r="K1373" i="12"/>
  <c r="E1376" i="12"/>
  <c r="O1376" i="12"/>
  <c r="N1377" i="12"/>
  <c r="N1378" i="12"/>
  <c r="N1380" i="12"/>
  <c r="L1382" i="12"/>
  <c r="O1360" i="12"/>
  <c r="N1361" i="12"/>
  <c r="O1377" i="12"/>
  <c r="N1271" i="12"/>
  <c r="N1279" i="12"/>
  <c r="J1284" i="12"/>
  <c r="N1287" i="12"/>
  <c r="O1290" i="12"/>
  <c r="I1292" i="12"/>
  <c r="O1298" i="12"/>
  <c r="H1306" i="12"/>
  <c r="J1313" i="12"/>
  <c r="E1320" i="12"/>
  <c r="F1321" i="12"/>
  <c r="I1322" i="12"/>
  <c r="E1324" i="12"/>
  <c r="K1325" i="12"/>
  <c r="H1328" i="12"/>
  <c r="E1338" i="12"/>
  <c r="E1340" i="12"/>
  <c r="K1341" i="12"/>
  <c r="E1344" i="12"/>
  <c r="F1345" i="12"/>
  <c r="J1348" i="12"/>
  <c r="I1352" i="12"/>
  <c r="E1354" i="12"/>
  <c r="E1356" i="12"/>
  <c r="O1361" i="12"/>
  <c r="I1369" i="12"/>
  <c r="I1370" i="12"/>
  <c r="E1377" i="12"/>
  <c r="F1381" i="12"/>
  <c r="I1383" i="12"/>
  <c r="H10" i="12"/>
  <c r="I13" i="12"/>
  <c r="H16" i="12"/>
  <c r="L21" i="12"/>
  <c r="J27" i="12"/>
  <c r="O29" i="12"/>
  <c r="N32" i="12"/>
  <c r="E37" i="12"/>
  <c r="I50" i="12"/>
  <c r="E56" i="12"/>
  <c r="K61" i="12"/>
  <c r="N67" i="12"/>
  <c r="K77" i="12"/>
  <c r="M134" i="12"/>
  <c r="O134" i="12"/>
  <c r="I134" i="12"/>
  <c r="F134" i="12"/>
  <c r="I162" i="12"/>
  <c r="O162" i="12"/>
  <c r="M162" i="12"/>
  <c r="H162" i="12"/>
  <c r="M166" i="12"/>
  <c r="L166" i="12"/>
  <c r="K166" i="12"/>
  <c r="J166" i="12"/>
  <c r="I166" i="12"/>
  <c r="H166" i="12"/>
  <c r="M10" i="12"/>
  <c r="O16" i="12"/>
  <c r="O21" i="12"/>
  <c r="O32" i="12"/>
  <c r="F37" i="12"/>
  <c r="K50" i="12"/>
  <c r="F56" i="12"/>
  <c r="E109" i="12"/>
  <c r="M117" i="12"/>
  <c r="K117" i="12"/>
  <c r="J117" i="12"/>
  <c r="I117" i="12"/>
  <c r="F117" i="12"/>
  <c r="O143" i="12"/>
  <c r="L143" i="12"/>
  <c r="J143" i="12"/>
  <c r="H143" i="12"/>
  <c r="M155" i="12"/>
  <c r="H155" i="12"/>
  <c r="E162" i="12"/>
  <c r="N105" i="12"/>
  <c r="L105" i="12"/>
  <c r="M120" i="12"/>
  <c r="O120" i="12"/>
  <c r="N120" i="12"/>
  <c r="I120" i="12"/>
  <c r="H120" i="12"/>
  <c r="E120" i="12"/>
  <c r="M128" i="12"/>
  <c r="O128" i="12"/>
  <c r="K128" i="12"/>
  <c r="H128" i="12"/>
  <c r="N177" i="12"/>
  <c r="M177" i="12"/>
  <c r="I177" i="12"/>
  <c r="F177" i="12"/>
  <c r="N11" i="12"/>
  <c r="O14" i="12"/>
  <c r="L17" i="12"/>
  <c r="E21" i="12"/>
  <c r="L22" i="12"/>
  <c r="O24" i="12"/>
  <c r="E29" i="12"/>
  <c r="H31" i="12"/>
  <c r="H33" i="12"/>
  <c r="J37" i="12"/>
  <c r="I42" i="12"/>
  <c r="H51" i="12"/>
  <c r="M61" i="12"/>
  <c r="I61" i="12"/>
  <c r="L65" i="12"/>
  <c r="M69" i="12"/>
  <c r="F69" i="12"/>
  <c r="F78" i="12"/>
  <c r="H82" i="12"/>
  <c r="K82" i="12"/>
  <c r="J101" i="12"/>
  <c r="E105" i="12"/>
  <c r="J109" i="12"/>
  <c r="H117" i="12"/>
  <c r="J121" i="12"/>
  <c r="L121" i="12"/>
  <c r="H125" i="12"/>
  <c r="O125" i="12"/>
  <c r="N125" i="12"/>
  <c r="K125" i="12"/>
  <c r="J125" i="12"/>
  <c r="E125" i="12"/>
  <c r="F128" i="12"/>
  <c r="I150" i="12"/>
  <c r="F21" i="12"/>
  <c r="H66" i="12"/>
  <c r="K66" i="12"/>
  <c r="M77" i="12"/>
  <c r="O77" i="12"/>
  <c r="I77" i="12"/>
  <c r="O78" i="12"/>
  <c r="M126" i="12"/>
  <c r="O126" i="12"/>
  <c r="M133" i="12"/>
  <c r="K133" i="12"/>
  <c r="J133" i="12"/>
  <c r="I133" i="12"/>
  <c r="H133" i="12"/>
  <c r="F133" i="12"/>
  <c r="M147" i="12"/>
  <c r="N147" i="12"/>
  <c r="F29" i="12"/>
  <c r="L31" i="12"/>
  <c r="J12" i="12"/>
  <c r="I15" i="12"/>
  <c r="I18" i="12"/>
  <c r="H21" i="12"/>
  <c r="H25" i="12"/>
  <c r="H29" i="12"/>
  <c r="N31" i="12"/>
  <c r="O37" i="12"/>
  <c r="N43" i="12"/>
  <c r="L55" i="12"/>
  <c r="F61" i="12"/>
  <c r="O62" i="12"/>
  <c r="I66" i="12"/>
  <c r="H69" i="12"/>
  <c r="E77" i="12"/>
  <c r="K106" i="12"/>
  <c r="O109" i="12"/>
  <c r="F126" i="12"/>
  <c r="E133" i="12"/>
  <c r="E147" i="12"/>
  <c r="O12" i="12"/>
  <c r="I21" i="12"/>
  <c r="J29" i="12"/>
  <c r="H61" i="12"/>
  <c r="H77" i="12"/>
  <c r="L93" i="12"/>
  <c r="H93" i="12"/>
  <c r="F104" i="12"/>
  <c r="K104" i="12"/>
  <c r="I126" i="12"/>
  <c r="L133" i="12"/>
  <c r="H147" i="12"/>
  <c r="I158" i="12"/>
  <c r="M160" i="12"/>
  <c r="L160" i="12"/>
  <c r="J160" i="12"/>
  <c r="I160" i="12"/>
  <c r="H160" i="12"/>
  <c r="E160" i="12"/>
  <c r="J21" i="12"/>
  <c r="L29" i="12"/>
  <c r="F32" i="12"/>
  <c r="I53" i="12"/>
  <c r="J61" i="12"/>
  <c r="E67" i="12"/>
  <c r="O69" i="12"/>
  <c r="M75" i="12"/>
  <c r="E75" i="12"/>
  <c r="J77" i="12"/>
  <c r="F86" i="12"/>
  <c r="E93" i="12"/>
  <c r="E104" i="12"/>
  <c r="I130" i="12"/>
  <c r="K130" i="12"/>
  <c r="O133" i="12"/>
  <c r="O271" i="12"/>
  <c r="K305" i="12"/>
  <c r="I420" i="12"/>
  <c r="K420" i="12"/>
  <c r="M551" i="12"/>
  <c r="N551" i="12"/>
  <c r="I551" i="12"/>
  <c r="F551" i="12"/>
  <c r="E551" i="12"/>
  <c r="M581" i="12"/>
  <c r="L581" i="12"/>
  <c r="J581" i="12"/>
  <c r="I581" i="12"/>
  <c r="H581" i="12"/>
  <c r="F581" i="12"/>
  <c r="L952" i="12"/>
  <c r="K952" i="12"/>
  <c r="E189" i="12"/>
  <c r="K194" i="12"/>
  <c r="F210" i="12"/>
  <c r="E226" i="12"/>
  <c r="E234" i="12"/>
  <c r="O247" i="12"/>
  <c r="K263" i="12"/>
  <c r="F270" i="12"/>
  <c r="L305" i="12"/>
  <c r="O312" i="12"/>
  <c r="I331" i="12"/>
  <c r="L336" i="12"/>
  <c r="J351" i="12"/>
  <c r="F368" i="12"/>
  <c r="E385" i="12"/>
  <c r="O392" i="12"/>
  <c r="K405" i="12"/>
  <c r="M405" i="12"/>
  <c r="E426" i="12"/>
  <c r="I433" i="12"/>
  <c r="M456" i="12"/>
  <c r="I456" i="12"/>
  <c r="H456" i="12"/>
  <c r="O620" i="12"/>
  <c r="I620" i="12"/>
  <c r="E620" i="12"/>
  <c r="M670" i="12"/>
  <c r="K670" i="12"/>
  <c r="E670" i="12"/>
  <c r="N714" i="12"/>
  <c r="L714" i="12"/>
  <c r="O747" i="12"/>
  <c r="K747" i="12"/>
  <c r="J747" i="12"/>
  <c r="H747" i="12"/>
  <c r="F902" i="12"/>
  <c r="M902" i="12"/>
  <c r="I902" i="12"/>
  <c r="H902" i="12"/>
  <c r="O902" i="12"/>
  <c r="K902" i="12"/>
  <c r="J902" i="12"/>
  <c r="I1124" i="12"/>
  <c r="J1124" i="12"/>
  <c r="M1124" i="12"/>
  <c r="L1124" i="12"/>
  <c r="F1124" i="12"/>
  <c r="N1124" i="12"/>
  <c r="O1124" i="12"/>
  <c r="K1124" i="12"/>
  <c r="H1124" i="12"/>
  <c r="E1124" i="12"/>
  <c r="K1150" i="12"/>
  <c r="I1150" i="12"/>
  <c r="H1150" i="12"/>
  <c r="L1150" i="12"/>
  <c r="O1150" i="12"/>
  <c r="N1150" i="12"/>
  <c r="F1150" i="12"/>
  <c r="M1150" i="12"/>
  <c r="J1150" i="12"/>
  <c r="E1150" i="12"/>
  <c r="K1331" i="12"/>
  <c r="J1331" i="12"/>
  <c r="H1331" i="12"/>
  <c r="O1331" i="12"/>
  <c r="F1331" i="12"/>
  <c r="L1331" i="12"/>
  <c r="N1331" i="12"/>
  <c r="M1331" i="12"/>
  <c r="I1331" i="12"/>
  <c r="E1331" i="12"/>
  <c r="I189" i="12"/>
  <c r="H210" i="12"/>
  <c r="F226" i="12"/>
  <c r="F234" i="12"/>
  <c r="O305" i="12"/>
  <c r="L331" i="12"/>
  <c r="J368" i="12"/>
  <c r="F385" i="12"/>
  <c r="F400" i="12"/>
  <c r="K401" i="12"/>
  <c r="I405" i="12"/>
  <c r="F426" i="12"/>
  <c r="L433" i="12"/>
  <c r="L437" i="12"/>
  <c r="H437" i="12"/>
  <c r="E437" i="12"/>
  <c r="J447" i="12"/>
  <c r="M451" i="12"/>
  <c r="L451" i="12"/>
  <c r="H451" i="12"/>
  <c r="N473" i="12"/>
  <c r="I478" i="12"/>
  <c r="N478" i="12"/>
  <c r="K478" i="12"/>
  <c r="I486" i="12"/>
  <c r="F486" i="12"/>
  <c r="E486" i="12"/>
  <c r="M507" i="12"/>
  <c r="J507" i="12"/>
  <c r="I507" i="12"/>
  <c r="H507" i="12"/>
  <c r="F507" i="12"/>
  <c r="I528" i="12"/>
  <c r="J528" i="12"/>
  <c r="E528" i="12"/>
  <c r="H561" i="12"/>
  <c r="L561" i="12"/>
  <c r="J561" i="12"/>
  <c r="J781" i="12"/>
  <c r="M781" i="12"/>
  <c r="L781" i="12"/>
  <c r="N895" i="12"/>
  <c r="L895" i="12"/>
  <c r="N1001" i="12"/>
  <c r="M1001" i="12"/>
  <c r="L1001" i="12"/>
  <c r="E1001" i="12"/>
  <c r="L135" i="12"/>
  <c r="N136" i="12"/>
  <c r="L163" i="12"/>
  <c r="H175" i="12"/>
  <c r="H180" i="12"/>
  <c r="L182" i="12"/>
  <c r="H184" i="12"/>
  <c r="K185" i="12"/>
  <c r="N186" i="12"/>
  <c r="J189" i="12"/>
  <c r="O198" i="12"/>
  <c r="J206" i="12"/>
  <c r="K210" i="12"/>
  <c r="F215" i="12"/>
  <c r="L218" i="12"/>
  <c r="K221" i="12"/>
  <c r="E225" i="12"/>
  <c r="H226" i="12"/>
  <c r="J230" i="12"/>
  <c r="E233" i="12"/>
  <c r="H234" i="12"/>
  <c r="F246" i="12"/>
  <c r="M248" i="12"/>
  <c r="K251" i="12"/>
  <c r="K253" i="12"/>
  <c r="H261" i="12"/>
  <c r="J267" i="12"/>
  <c r="E271" i="12"/>
  <c r="F282" i="12"/>
  <c r="J283" i="12"/>
  <c r="J285" i="12"/>
  <c r="M294" i="12"/>
  <c r="L297" i="12"/>
  <c r="E305" i="12"/>
  <c r="F313" i="12"/>
  <c r="H316" i="12"/>
  <c r="I320" i="12"/>
  <c r="J325" i="12"/>
  <c r="I328" i="12"/>
  <c r="E337" i="12"/>
  <c r="N343" i="12"/>
  <c r="J347" i="12"/>
  <c r="H349" i="12"/>
  <c r="J352" i="12"/>
  <c r="J361" i="12"/>
  <c r="H373" i="12"/>
  <c r="J377" i="12"/>
  <c r="L381" i="12"/>
  <c r="H385" i="12"/>
  <c r="J393" i="12"/>
  <c r="K395" i="12"/>
  <c r="K400" i="12"/>
  <c r="O401" i="12"/>
  <c r="L405" i="12"/>
  <c r="I426" i="12"/>
  <c r="N437" i="12"/>
  <c r="L447" i="12"/>
  <c r="E451" i="12"/>
  <c r="M458" i="12"/>
  <c r="L458" i="12"/>
  <c r="K458" i="12"/>
  <c r="F458" i="12"/>
  <c r="N479" i="12"/>
  <c r="L479" i="12"/>
  <c r="M483" i="12"/>
  <c r="J483" i="12"/>
  <c r="I483" i="12"/>
  <c r="F483" i="12"/>
  <c r="E483" i="12"/>
  <c r="J513" i="12"/>
  <c r="H523" i="12"/>
  <c r="M523" i="12"/>
  <c r="K547" i="12"/>
  <c r="O547" i="12"/>
  <c r="N547" i="12"/>
  <c r="L547" i="12"/>
  <c r="E547" i="12"/>
  <c r="O626" i="12"/>
  <c r="J626" i="12"/>
  <c r="F626" i="12"/>
  <c r="L696" i="12"/>
  <c r="M696" i="12"/>
  <c r="I696" i="12"/>
  <c r="H696" i="12"/>
  <c r="M721" i="12"/>
  <c r="O721" i="12"/>
  <c r="K721" i="12"/>
  <c r="N862" i="12"/>
  <c r="E862" i="12"/>
  <c r="M862" i="12"/>
  <c r="L862" i="12"/>
  <c r="I862" i="12"/>
  <c r="H862" i="12"/>
  <c r="N135" i="12"/>
  <c r="O136" i="12"/>
  <c r="M163" i="12"/>
  <c r="I175" i="12"/>
  <c r="O182" i="12"/>
  <c r="J184" i="12"/>
  <c r="N189" i="12"/>
  <c r="N210" i="12"/>
  <c r="H215" i="12"/>
  <c r="N218" i="12"/>
  <c r="M221" i="12"/>
  <c r="I225" i="12"/>
  <c r="J226" i="12"/>
  <c r="F233" i="12"/>
  <c r="J234" i="12"/>
  <c r="H246" i="12"/>
  <c r="L261" i="12"/>
  <c r="F271" i="12"/>
  <c r="I282" i="12"/>
  <c r="F305" i="12"/>
  <c r="L313" i="12"/>
  <c r="K320" i="12"/>
  <c r="K325" i="12"/>
  <c r="K328" i="12"/>
  <c r="F337" i="12"/>
  <c r="K347" i="12"/>
  <c r="J349" i="12"/>
  <c r="O352" i="12"/>
  <c r="J373" i="12"/>
  <c r="N377" i="12"/>
  <c r="I385" i="12"/>
  <c r="L393" i="12"/>
  <c r="N426" i="12"/>
  <c r="L445" i="12"/>
  <c r="I445" i="12"/>
  <c r="M447" i="12"/>
  <c r="M466" i="12"/>
  <c r="F466" i="12"/>
  <c r="E466" i="12"/>
  <c r="F547" i="12"/>
  <c r="M643" i="12"/>
  <c r="L643" i="12"/>
  <c r="H712" i="12"/>
  <c r="L712" i="12"/>
  <c r="K712" i="12"/>
  <c r="I712" i="12"/>
  <c r="E119" i="12"/>
  <c r="H127" i="12"/>
  <c r="E139" i="12"/>
  <c r="I173" i="12"/>
  <c r="K175" i="12"/>
  <c r="E178" i="12"/>
  <c r="L184" i="12"/>
  <c r="H199" i="12"/>
  <c r="I215" i="12"/>
  <c r="K217" i="12"/>
  <c r="J225" i="12"/>
  <c r="L226" i="12"/>
  <c r="K229" i="12"/>
  <c r="O230" i="12"/>
  <c r="J233" i="12"/>
  <c r="K234" i="12"/>
  <c r="K243" i="12"/>
  <c r="K246" i="12"/>
  <c r="J249" i="12"/>
  <c r="H252" i="12"/>
  <c r="L265" i="12"/>
  <c r="F268" i="12"/>
  <c r="H271" i="12"/>
  <c r="K282" i="12"/>
  <c r="I286" i="12"/>
  <c r="L289" i="12"/>
  <c r="H293" i="12"/>
  <c r="N295" i="12"/>
  <c r="F300" i="12"/>
  <c r="I304" i="12"/>
  <c r="H305" i="12"/>
  <c r="I307" i="12"/>
  <c r="K317" i="12"/>
  <c r="L325" i="12"/>
  <c r="H337" i="12"/>
  <c r="I344" i="12"/>
  <c r="N347" i="12"/>
  <c r="K349" i="12"/>
  <c r="O361" i="12"/>
  <c r="E367" i="12"/>
  <c r="J385" i="12"/>
  <c r="L397" i="12"/>
  <c r="E401" i="12"/>
  <c r="J406" i="12"/>
  <c r="H445" i="12"/>
  <c r="O451" i="12"/>
  <c r="I458" i="12"/>
  <c r="L466" i="12"/>
  <c r="I470" i="12"/>
  <c r="O470" i="12"/>
  <c r="K470" i="12"/>
  <c r="F470" i="12"/>
  <c r="K479" i="12"/>
  <c r="K483" i="12"/>
  <c r="O500" i="12"/>
  <c r="L500" i="12"/>
  <c r="O517" i="12"/>
  <c r="H652" i="12"/>
  <c r="N652" i="12"/>
  <c r="K652" i="12"/>
  <c r="J652" i="12"/>
  <c r="I652" i="12"/>
  <c r="F652" i="12"/>
  <c r="M836" i="12"/>
  <c r="J836" i="12"/>
  <c r="L836" i="12"/>
  <c r="K836" i="12"/>
  <c r="I836" i="12"/>
  <c r="H836" i="12"/>
  <c r="F836" i="12"/>
  <c r="E836" i="12"/>
  <c r="O836" i="12"/>
  <c r="H115" i="12"/>
  <c r="I119" i="12"/>
  <c r="E136" i="12"/>
  <c r="E137" i="12"/>
  <c r="H149" i="12"/>
  <c r="F157" i="12"/>
  <c r="H170" i="12"/>
  <c r="K173" i="12"/>
  <c r="J178" i="12"/>
  <c r="K183" i="12"/>
  <c r="N184" i="12"/>
  <c r="E186" i="12"/>
  <c r="L215" i="12"/>
  <c r="N225" i="12"/>
  <c r="N226" i="12"/>
  <c r="K233" i="12"/>
  <c r="L234" i="12"/>
  <c r="L246" i="12"/>
  <c r="O249" i="12"/>
  <c r="I252" i="12"/>
  <c r="H268" i="12"/>
  <c r="J271" i="12"/>
  <c r="M282" i="12"/>
  <c r="I305" i="12"/>
  <c r="K337" i="12"/>
  <c r="J367" i="12"/>
  <c r="K385" i="12"/>
  <c r="F401" i="12"/>
  <c r="K406" i="12"/>
  <c r="K425" i="12"/>
  <c r="H425" i="12"/>
  <c r="E425" i="12"/>
  <c r="M443" i="12"/>
  <c r="I443" i="12"/>
  <c r="H443" i="12"/>
  <c r="J458" i="12"/>
  <c r="N470" i="12"/>
  <c r="L483" i="12"/>
  <c r="L509" i="12"/>
  <c r="N509" i="12"/>
  <c r="H572" i="12"/>
  <c r="L572" i="12"/>
  <c r="M763" i="12"/>
  <c r="H763" i="12"/>
  <c r="F763" i="12"/>
  <c r="N783" i="12"/>
  <c r="J783" i="12"/>
  <c r="H783" i="12"/>
  <c r="K889" i="12"/>
  <c r="E889" i="12"/>
  <c r="O889" i="12"/>
  <c r="L889" i="12"/>
  <c r="I889" i="12"/>
  <c r="N97" i="12"/>
  <c r="I111" i="12"/>
  <c r="N115" i="12"/>
  <c r="J119" i="12"/>
  <c r="J123" i="12"/>
  <c r="K127" i="12"/>
  <c r="H129" i="12"/>
  <c r="J131" i="12"/>
  <c r="E135" i="12"/>
  <c r="F136" i="12"/>
  <c r="H137" i="12"/>
  <c r="J139" i="12"/>
  <c r="E144" i="12"/>
  <c r="H153" i="12"/>
  <c r="I157" i="12"/>
  <c r="L165" i="12"/>
  <c r="K170" i="12"/>
  <c r="M176" i="12"/>
  <c r="K178" i="12"/>
  <c r="E182" i="12"/>
  <c r="L183" i="12"/>
  <c r="F186" i="12"/>
  <c r="L188" i="12"/>
  <c r="I190" i="12"/>
  <c r="F193" i="12"/>
  <c r="F198" i="12"/>
  <c r="L199" i="12"/>
  <c r="E218" i="12"/>
  <c r="E220" i="12"/>
  <c r="O225" i="12"/>
  <c r="H231" i="12"/>
  <c r="O233" i="12"/>
  <c r="N234" i="12"/>
  <c r="M244" i="12"/>
  <c r="O246" i="12"/>
  <c r="I254" i="12"/>
  <c r="J266" i="12"/>
  <c r="L271" i="12"/>
  <c r="K293" i="12"/>
  <c r="I296" i="12"/>
  <c r="J305" i="12"/>
  <c r="L307" i="12"/>
  <c r="F312" i="12"/>
  <c r="F318" i="12"/>
  <c r="L330" i="12"/>
  <c r="L337" i="12"/>
  <c r="E348" i="12"/>
  <c r="N367" i="12"/>
  <c r="O385" i="12"/>
  <c r="H401" i="12"/>
  <c r="M406" i="12"/>
  <c r="L441" i="12"/>
  <c r="O441" i="12"/>
  <c r="L453" i="12"/>
  <c r="J453" i="12"/>
  <c r="L477" i="12"/>
  <c r="J477" i="12"/>
  <c r="I477" i="12"/>
  <c r="M515" i="12"/>
  <c r="J515" i="12"/>
  <c r="I515" i="12"/>
  <c r="J537" i="12"/>
  <c r="M537" i="12"/>
  <c r="K537" i="12"/>
  <c r="I537" i="12"/>
  <c r="N550" i="12"/>
  <c r="M550" i="12"/>
  <c r="N591" i="12"/>
  <c r="K591" i="12"/>
  <c r="J591" i="12"/>
  <c r="H591" i="12"/>
  <c r="E591" i="12"/>
  <c r="O634" i="12"/>
  <c r="L634" i="12"/>
  <c r="H634" i="12"/>
  <c r="L662" i="12"/>
  <c r="K662" i="12"/>
  <c r="I662" i="12"/>
  <c r="K684" i="12"/>
  <c r="O684" i="12"/>
  <c r="L684" i="12"/>
  <c r="J684" i="12"/>
  <c r="I684" i="12"/>
  <c r="F684" i="12"/>
  <c r="N851" i="12"/>
  <c r="K851" i="12"/>
  <c r="M975" i="12"/>
  <c r="K975" i="12"/>
  <c r="J975" i="12"/>
  <c r="E975" i="12"/>
  <c r="E571" i="12"/>
  <c r="H578" i="12"/>
  <c r="M580" i="12"/>
  <c r="H582" i="12"/>
  <c r="K599" i="12"/>
  <c r="J611" i="12"/>
  <c r="F649" i="12"/>
  <c r="I651" i="12"/>
  <c r="E653" i="12"/>
  <c r="E660" i="12"/>
  <c r="O669" i="12"/>
  <c r="I683" i="12"/>
  <c r="F685" i="12"/>
  <c r="E693" i="12"/>
  <c r="I700" i="12"/>
  <c r="E719" i="12"/>
  <c r="N833" i="12"/>
  <c r="F833" i="12"/>
  <c r="M848" i="12"/>
  <c r="J848" i="12"/>
  <c r="M907" i="12"/>
  <c r="J907" i="12"/>
  <c r="F907" i="12"/>
  <c r="E907" i="12"/>
  <c r="M916" i="12"/>
  <c r="O916" i="12"/>
  <c r="K916" i="12"/>
  <c r="J933" i="12"/>
  <c r="N933" i="12"/>
  <c r="L933" i="12"/>
  <c r="H933" i="12"/>
  <c r="N1000" i="12"/>
  <c r="K1000" i="12"/>
  <c r="J1000" i="12"/>
  <c r="I1000" i="12"/>
  <c r="H1000" i="12"/>
  <c r="F1000" i="12"/>
  <c r="O1000" i="12"/>
  <c r="M1057" i="12"/>
  <c r="L1057" i="12"/>
  <c r="E1057" i="12"/>
  <c r="O491" i="12"/>
  <c r="F546" i="12"/>
  <c r="J553" i="12"/>
  <c r="F559" i="12"/>
  <c r="F567" i="12"/>
  <c r="F577" i="12"/>
  <c r="F597" i="12"/>
  <c r="L605" i="12"/>
  <c r="H610" i="12"/>
  <c r="O611" i="12"/>
  <c r="H637" i="12"/>
  <c r="H653" i="12"/>
  <c r="N660" i="12"/>
  <c r="O665" i="12"/>
  <c r="F669" i="12"/>
  <c r="L678" i="12"/>
  <c r="I685" i="12"/>
  <c r="J689" i="12"/>
  <c r="I693" i="12"/>
  <c r="N719" i="12"/>
  <c r="K728" i="12"/>
  <c r="J750" i="12"/>
  <c r="K767" i="12"/>
  <c r="I769" i="12"/>
  <c r="I786" i="12"/>
  <c r="I787" i="12"/>
  <c r="H788" i="12"/>
  <c r="M797" i="12"/>
  <c r="M800" i="12"/>
  <c r="K811" i="12"/>
  <c r="J816" i="12"/>
  <c r="O819" i="12"/>
  <c r="J833" i="12"/>
  <c r="H835" i="12"/>
  <c r="L835" i="12"/>
  <c r="F848" i="12"/>
  <c r="N855" i="12"/>
  <c r="F855" i="12"/>
  <c r="M860" i="12"/>
  <c r="H860" i="12"/>
  <c r="L886" i="12"/>
  <c r="O886" i="12"/>
  <c r="E886" i="12"/>
  <c r="N898" i="12"/>
  <c r="F898" i="12"/>
  <c r="O904" i="12"/>
  <c r="M904" i="12"/>
  <c r="K904" i="12"/>
  <c r="I907" i="12"/>
  <c r="M917" i="12"/>
  <c r="H917" i="12"/>
  <c r="I934" i="12"/>
  <c r="M934" i="12"/>
  <c r="M945" i="12"/>
  <c r="E945" i="12"/>
  <c r="N945" i="12"/>
  <c r="L945" i="12"/>
  <c r="F945" i="12"/>
  <c r="M1024" i="12"/>
  <c r="N1024" i="12"/>
  <c r="L1024" i="12"/>
  <c r="K1024" i="12"/>
  <c r="H1024" i="12"/>
  <c r="F1024" i="12"/>
  <c r="E1024" i="12"/>
  <c r="J1225" i="12"/>
  <c r="H1225" i="12"/>
  <c r="M1225" i="12"/>
  <c r="L1225" i="12"/>
  <c r="K1225" i="12"/>
  <c r="I1225" i="12"/>
  <c r="F1225" i="12"/>
  <c r="E1225" i="12"/>
  <c r="N1225" i="12"/>
  <c r="O1225" i="12"/>
  <c r="K534" i="12"/>
  <c r="E540" i="12"/>
  <c r="I546" i="12"/>
  <c r="L553" i="12"/>
  <c r="E556" i="12"/>
  <c r="I559" i="12"/>
  <c r="H567" i="12"/>
  <c r="J577" i="12"/>
  <c r="I597" i="12"/>
  <c r="O605" i="12"/>
  <c r="J610" i="12"/>
  <c r="I637" i="12"/>
  <c r="I653" i="12"/>
  <c r="H669" i="12"/>
  <c r="J685" i="12"/>
  <c r="O689" i="12"/>
  <c r="L693" i="12"/>
  <c r="O719" i="12"/>
  <c r="J769" i="12"/>
  <c r="J786" i="12"/>
  <c r="K787" i="12"/>
  <c r="N797" i="12"/>
  <c r="L811" i="12"/>
  <c r="L816" i="12"/>
  <c r="L833" i="12"/>
  <c r="H848" i="12"/>
  <c r="M868" i="12"/>
  <c r="K868" i="12"/>
  <c r="H868" i="12"/>
  <c r="F868" i="12"/>
  <c r="K871" i="12"/>
  <c r="N871" i="12"/>
  <c r="K907" i="12"/>
  <c r="L912" i="12"/>
  <c r="F912" i="12"/>
  <c r="M997" i="12"/>
  <c r="L997" i="12"/>
  <c r="K997" i="12"/>
  <c r="I997" i="12"/>
  <c r="M1006" i="12"/>
  <c r="N1006" i="12"/>
  <c r="F1006" i="12"/>
  <c r="E1006" i="12"/>
  <c r="M1044" i="12"/>
  <c r="F1044" i="12"/>
  <c r="O1044" i="12"/>
  <c r="M1049" i="12"/>
  <c r="I1049" i="12"/>
  <c r="E1049" i="12"/>
  <c r="J546" i="12"/>
  <c r="J559" i="12"/>
  <c r="I567" i="12"/>
  <c r="K577" i="12"/>
  <c r="L597" i="12"/>
  <c r="L610" i="12"/>
  <c r="J637" i="12"/>
  <c r="J653" i="12"/>
  <c r="I669" i="12"/>
  <c r="L685" i="12"/>
  <c r="O693" i="12"/>
  <c r="F727" i="12"/>
  <c r="J739" i="12"/>
  <c r="E760" i="12"/>
  <c r="E762" i="12"/>
  <c r="H768" i="12"/>
  <c r="K769" i="12"/>
  <c r="L786" i="12"/>
  <c r="L787" i="12"/>
  <c r="J788" i="12"/>
  <c r="E795" i="12"/>
  <c r="E803" i="12"/>
  <c r="N811" i="12"/>
  <c r="O816" i="12"/>
  <c r="E818" i="12"/>
  <c r="E820" i="12"/>
  <c r="L826" i="12"/>
  <c r="K834" i="12"/>
  <c r="J834" i="12"/>
  <c r="M846" i="12"/>
  <c r="H846" i="12"/>
  <c r="K848" i="12"/>
  <c r="E868" i="12"/>
  <c r="M871" i="12"/>
  <c r="F888" i="12"/>
  <c r="L888" i="12"/>
  <c r="K888" i="12"/>
  <c r="M905" i="12"/>
  <c r="L905" i="12"/>
  <c r="L907" i="12"/>
  <c r="H956" i="12"/>
  <c r="O956" i="12"/>
  <c r="E956" i="12"/>
  <c r="M971" i="12"/>
  <c r="H971" i="12"/>
  <c r="N982" i="12"/>
  <c r="O982" i="12"/>
  <c r="I982" i="12"/>
  <c r="I991" i="12"/>
  <c r="K991" i="12"/>
  <c r="H997" i="12"/>
  <c r="O1082" i="12"/>
  <c r="F1082" i="12"/>
  <c r="L1082" i="12"/>
  <c r="K1082" i="12"/>
  <c r="H1082" i="12"/>
  <c r="N1082" i="12"/>
  <c r="M1082" i="12"/>
  <c r="J1082" i="12"/>
  <c r="I1082" i="12"/>
  <c r="E1082" i="12"/>
  <c r="K1126" i="12"/>
  <c r="L1126" i="12"/>
  <c r="M1126" i="12"/>
  <c r="J1126" i="12"/>
  <c r="F1126" i="12"/>
  <c r="N1126" i="12"/>
  <c r="O1126" i="12"/>
  <c r="I1126" i="12"/>
  <c r="H1126" i="12"/>
  <c r="E1126" i="12"/>
  <c r="I469" i="12"/>
  <c r="I490" i="12"/>
  <c r="H491" i="12"/>
  <c r="H499" i="12"/>
  <c r="F506" i="12"/>
  <c r="H511" i="12"/>
  <c r="J514" i="12"/>
  <c r="I516" i="12"/>
  <c r="L521" i="12"/>
  <c r="O524" i="12"/>
  <c r="O540" i="12"/>
  <c r="N546" i="12"/>
  <c r="E554" i="12"/>
  <c r="O556" i="12"/>
  <c r="N559" i="12"/>
  <c r="F565" i="12"/>
  <c r="J567" i="12"/>
  <c r="H570" i="12"/>
  <c r="I573" i="12"/>
  <c r="J576" i="12"/>
  <c r="L577" i="12"/>
  <c r="M579" i="12"/>
  <c r="O597" i="12"/>
  <c r="F605" i="12"/>
  <c r="E606" i="12"/>
  <c r="M610" i="12"/>
  <c r="F612" i="12"/>
  <c r="E614" i="12"/>
  <c r="K617" i="12"/>
  <c r="E621" i="12"/>
  <c r="J625" i="12"/>
  <c r="L629" i="12"/>
  <c r="L637" i="12"/>
  <c r="F641" i="12"/>
  <c r="L650" i="12"/>
  <c r="K653" i="12"/>
  <c r="E656" i="12"/>
  <c r="F661" i="12"/>
  <c r="J666" i="12"/>
  <c r="J668" i="12"/>
  <c r="J669" i="12"/>
  <c r="F677" i="12"/>
  <c r="N680" i="12"/>
  <c r="L682" i="12"/>
  <c r="F690" i="12"/>
  <c r="J692" i="12"/>
  <c r="H699" i="12"/>
  <c r="K702" i="12"/>
  <c r="E720" i="12"/>
  <c r="L727" i="12"/>
  <c r="E745" i="12"/>
  <c r="I752" i="12"/>
  <c r="F760" i="12"/>
  <c r="I762" i="12"/>
  <c r="L764" i="12"/>
  <c r="J768" i="12"/>
  <c r="I780" i="12"/>
  <c r="J782" i="12"/>
  <c r="N786" i="12"/>
  <c r="N787" i="12"/>
  <c r="K788" i="12"/>
  <c r="J792" i="12"/>
  <c r="M798" i="12"/>
  <c r="F803" i="12"/>
  <c r="H804" i="12"/>
  <c r="F809" i="12"/>
  <c r="L810" i="12"/>
  <c r="O811" i="12"/>
  <c r="N818" i="12"/>
  <c r="K820" i="12"/>
  <c r="E834" i="12"/>
  <c r="I835" i="12"/>
  <c r="L846" i="12"/>
  <c r="N848" i="12"/>
  <c r="J860" i="12"/>
  <c r="I868" i="12"/>
  <c r="M872" i="12"/>
  <c r="N872" i="12"/>
  <c r="M879" i="12"/>
  <c r="H888" i="12"/>
  <c r="M903" i="12"/>
  <c r="H903" i="12"/>
  <c r="F903" i="12"/>
  <c r="E905" i="12"/>
  <c r="O907" i="12"/>
  <c r="E971" i="12"/>
  <c r="K978" i="12"/>
  <c r="M978" i="12"/>
  <c r="F982" i="12"/>
  <c r="E991" i="12"/>
  <c r="O1020" i="12"/>
  <c r="M1020" i="12"/>
  <c r="J1020" i="12"/>
  <c r="F1020" i="12"/>
  <c r="J1177" i="12"/>
  <c r="H1177" i="12"/>
  <c r="O1177" i="12"/>
  <c r="F1177" i="12"/>
  <c r="K1177" i="12"/>
  <c r="I1177" i="12"/>
  <c r="E1177" i="12"/>
  <c r="L1177" i="12"/>
  <c r="N1177" i="12"/>
  <c r="M1177" i="12"/>
  <c r="F419" i="12"/>
  <c r="E427" i="12"/>
  <c r="J431" i="12"/>
  <c r="J469" i="12"/>
  <c r="L476" i="12"/>
  <c r="I482" i="12"/>
  <c r="J490" i="12"/>
  <c r="I491" i="12"/>
  <c r="E494" i="12"/>
  <c r="I499" i="12"/>
  <c r="I506" i="12"/>
  <c r="K511" i="12"/>
  <c r="K514" i="12"/>
  <c r="L516" i="12"/>
  <c r="O546" i="12"/>
  <c r="F554" i="12"/>
  <c r="O565" i="12"/>
  <c r="K567" i="12"/>
  <c r="N570" i="12"/>
  <c r="J573" i="12"/>
  <c r="K576" i="12"/>
  <c r="O577" i="12"/>
  <c r="O579" i="12"/>
  <c r="E589" i="12"/>
  <c r="H590" i="12"/>
  <c r="I596" i="12"/>
  <c r="H605" i="12"/>
  <c r="H606" i="12"/>
  <c r="H609" i="12"/>
  <c r="J612" i="12"/>
  <c r="M617" i="12"/>
  <c r="H621" i="12"/>
  <c r="J636" i="12"/>
  <c r="J641" i="12"/>
  <c r="O650" i="12"/>
  <c r="L653" i="12"/>
  <c r="I659" i="12"/>
  <c r="J661" i="12"/>
  <c r="L666" i="12"/>
  <c r="K668" i="12"/>
  <c r="K669" i="12"/>
  <c r="E672" i="12"/>
  <c r="J677" i="12"/>
  <c r="O682" i="12"/>
  <c r="H690" i="12"/>
  <c r="O692" i="12"/>
  <c r="H694" i="12"/>
  <c r="K699" i="12"/>
  <c r="K720" i="12"/>
  <c r="O727" i="12"/>
  <c r="N745" i="12"/>
  <c r="I760" i="12"/>
  <c r="J762" i="12"/>
  <c r="J780" i="12"/>
  <c r="K782" i="12"/>
  <c r="O786" i="12"/>
  <c r="O787" i="12"/>
  <c r="L788" i="12"/>
  <c r="L792" i="12"/>
  <c r="E802" i="12"/>
  <c r="I803" i="12"/>
  <c r="I804" i="12"/>
  <c r="I809" i="12"/>
  <c r="N810" i="12"/>
  <c r="F817" i="12"/>
  <c r="O818" i="12"/>
  <c r="L820" i="12"/>
  <c r="F834" i="12"/>
  <c r="K835" i="12"/>
  <c r="N846" i="12"/>
  <c r="K860" i="12"/>
  <c r="J868" i="12"/>
  <c r="I888" i="12"/>
  <c r="N905" i="12"/>
  <c r="M915" i="12"/>
  <c r="J915" i="12"/>
  <c r="H947" i="12"/>
  <c r="N947" i="12"/>
  <c r="I947" i="12"/>
  <c r="L978" i="12"/>
  <c r="J1105" i="12"/>
  <c r="L1105" i="12"/>
  <c r="K1105" i="12"/>
  <c r="F1105" i="12"/>
  <c r="M1105" i="12"/>
  <c r="O1105" i="12"/>
  <c r="N1105" i="12"/>
  <c r="I1105" i="12"/>
  <c r="H1105" i="12"/>
  <c r="E1105" i="12"/>
  <c r="I1156" i="12"/>
  <c r="O1156" i="12"/>
  <c r="F1156" i="12"/>
  <c r="N1156" i="12"/>
  <c r="E1156" i="12"/>
  <c r="J1156" i="12"/>
  <c r="K1156" i="12"/>
  <c r="H1156" i="12"/>
  <c r="L1156" i="12"/>
  <c r="M1156" i="12"/>
  <c r="O653" i="12"/>
  <c r="O788" i="12"/>
  <c r="K803" i="12"/>
  <c r="O820" i="12"/>
  <c r="L868" i="12"/>
  <c r="K881" i="12"/>
  <c r="I881" i="12"/>
  <c r="M891" i="12"/>
  <c r="E891" i="12"/>
  <c r="M897" i="12"/>
  <c r="J897" i="12"/>
  <c r="I897" i="12"/>
  <c r="O950" i="12"/>
  <c r="K950" i="12"/>
  <c r="I950" i="12"/>
  <c r="O1098" i="12"/>
  <c r="F1098" i="12"/>
  <c r="H1098" i="12"/>
  <c r="E1098" i="12"/>
  <c r="L1098" i="12"/>
  <c r="I1098" i="12"/>
  <c r="N1098" i="12"/>
  <c r="M1098" i="12"/>
  <c r="K1098" i="12"/>
  <c r="J1098" i="12"/>
  <c r="N1173" i="12"/>
  <c r="E1173" i="12"/>
  <c r="L1173" i="12"/>
  <c r="K1173" i="12"/>
  <c r="O1173" i="12"/>
  <c r="F1173" i="12"/>
  <c r="M1173" i="12"/>
  <c r="H1173" i="12"/>
  <c r="J1173" i="12"/>
  <c r="I1173" i="12"/>
  <c r="J970" i="12"/>
  <c r="M974" i="12"/>
  <c r="I1017" i="12"/>
  <c r="M1064" i="12"/>
  <c r="N1064" i="12"/>
  <c r="H1064" i="12"/>
  <c r="L1078" i="12"/>
  <c r="K1078" i="12"/>
  <c r="H1078" i="12"/>
  <c r="L1091" i="12"/>
  <c r="M1091" i="12"/>
  <c r="K1091" i="12"/>
  <c r="H1091" i="12"/>
  <c r="I1164" i="12"/>
  <c r="O1164" i="12"/>
  <c r="F1164" i="12"/>
  <c r="N1164" i="12"/>
  <c r="E1164" i="12"/>
  <c r="J1164" i="12"/>
  <c r="K1164" i="12"/>
  <c r="H1164" i="12"/>
  <c r="L1164" i="12"/>
  <c r="N1181" i="12"/>
  <c r="E1181" i="12"/>
  <c r="L1181" i="12"/>
  <c r="K1181" i="12"/>
  <c r="O1181" i="12"/>
  <c r="F1181" i="12"/>
  <c r="M1181" i="12"/>
  <c r="J1181" i="12"/>
  <c r="H1181" i="12"/>
  <c r="M1047" i="12"/>
  <c r="H1047" i="12"/>
  <c r="O1077" i="12"/>
  <c r="F1077" i="12"/>
  <c r="N1077" i="12"/>
  <c r="E1077" i="12"/>
  <c r="K1077" i="12"/>
  <c r="H1103" i="12"/>
  <c r="F1103" i="12"/>
  <c r="O1103" i="12"/>
  <c r="E1103" i="12"/>
  <c r="L1103" i="12"/>
  <c r="I1103" i="12"/>
  <c r="J1113" i="12"/>
  <c r="K1113" i="12"/>
  <c r="M1113" i="12"/>
  <c r="L1113" i="12"/>
  <c r="F1113" i="12"/>
  <c r="N1113" i="12"/>
  <c r="I1140" i="12"/>
  <c r="O1140" i="12"/>
  <c r="F1140" i="12"/>
  <c r="J1140" i="12"/>
  <c r="K1140" i="12"/>
  <c r="H1140" i="12"/>
  <c r="L1140" i="12"/>
  <c r="N1165" i="12"/>
  <c r="E1165" i="12"/>
  <c r="L1165" i="12"/>
  <c r="K1165" i="12"/>
  <c r="O1165" i="12"/>
  <c r="F1165" i="12"/>
  <c r="M1165" i="12"/>
  <c r="H1165" i="12"/>
  <c r="J1169" i="12"/>
  <c r="H1169" i="12"/>
  <c r="O1169" i="12"/>
  <c r="F1169" i="12"/>
  <c r="K1169" i="12"/>
  <c r="I1169" i="12"/>
  <c r="E1169" i="12"/>
  <c r="L1169" i="12"/>
  <c r="L1293" i="12"/>
  <c r="K1293" i="12"/>
  <c r="J1293" i="12"/>
  <c r="H1293" i="12"/>
  <c r="O1293" i="12"/>
  <c r="F1293" i="12"/>
  <c r="N1293" i="12"/>
  <c r="M1293" i="12"/>
  <c r="I1293" i="12"/>
  <c r="E1293" i="12"/>
  <c r="H931" i="12"/>
  <c r="H935" i="12"/>
  <c r="I937" i="12"/>
  <c r="L939" i="12"/>
  <c r="I984" i="12"/>
  <c r="N987" i="12"/>
  <c r="K1003" i="12"/>
  <c r="L1008" i="12"/>
  <c r="F1013" i="12"/>
  <c r="I1033" i="12"/>
  <c r="J1037" i="12"/>
  <c r="L1040" i="12"/>
  <c r="I1045" i="12"/>
  <c r="F1045" i="12"/>
  <c r="I1047" i="12"/>
  <c r="M1063" i="12"/>
  <c r="L1063" i="12"/>
  <c r="K1063" i="12"/>
  <c r="F1063" i="12"/>
  <c r="K1064" i="12"/>
  <c r="J1076" i="12"/>
  <c r="I1076" i="12"/>
  <c r="N1076" i="12"/>
  <c r="E1076" i="12"/>
  <c r="H1077" i="12"/>
  <c r="I1078" i="12"/>
  <c r="H1087" i="12"/>
  <c r="L1087" i="12"/>
  <c r="K1087" i="12"/>
  <c r="F1087" i="12"/>
  <c r="I1091" i="12"/>
  <c r="K1094" i="12"/>
  <c r="F1094" i="12"/>
  <c r="O1094" i="12"/>
  <c r="E1094" i="12"/>
  <c r="L1094" i="12"/>
  <c r="H1094" i="12"/>
  <c r="J1103" i="12"/>
  <c r="K1110" i="12"/>
  <c r="L1110" i="12"/>
  <c r="F1110" i="12"/>
  <c r="E1110" i="12"/>
  <c r="M1110" i="12"/>
  <c r="H1110" i="12"/>
  <c r="E1113" i="12"/>
  <c r="N1117" i="12"/>
  <c r="E1117" i="12"/>
  <c r="O1117" i="12"/>
  <c r="F1117" i="12"/>
  <c r="J1117" i="12"/>
  <c r="I1117" i="12"/>
  <c r="K1117" i="12"/>
  <c r="E1140" i="12"/>
  <c r="K1142" i="12"/>
  <c r="I1142" i="12"/>
  <c r="L1142" i="12"/>
  <c r="N1142" i="12"/>
  <c r="M1142" i="12"/>
  <c r="F1142" i="12"/>
  <c r="O1142" i="12"/>
  <c r="N1157" i="12"/>
  <c r="E1157" i="12"/>
  <c r="L1157" i="12"/>
  <c r="K1157" i="12"/>
  <c r="O1157" i="12"/>
  <c r="F1157" i="12"/>
  <c r="M1157" i="12"/>
  <c r="H1157" i="12"/>
  <c r="J1161" i="12"/>
  <c r="H1161" i="12"/>
  <c r="O1161" i="12"/>
  <c r="F1161" i="12"/>
  <c r="K1161" i="12"/>
  <c r="I1161" i="12"/>
  <c r="E1161" i="12"/>
  <c r="L1161" i="12"/>
  <c r="I1165" i="12"/>
  <c r="M1169" i="12"/>
  <c r="I1196" i="12"/>
  <c r="H1196" i="12"/>
  <c r="O1196" i="12"/>
  <c r="F1196" i="12"/>
  <c r="N1196" i="12"/>
  <c r="E1196" i="12"/>
  <c r="L1196" i="12"/>
  <c r="J1196" i="12"/>
  <c r="M1196" i="12"/>
  <c r="K877" i="12"/>
  <c r="L890" i="12"/>
  <c r="I896" i="12"/>
  <c r="E899" i="12"/>
  <c r="E901" i="12"/>
  <c r="F908" i="12"/>
  <c r="F919" i="12"/>
  <c r="I923" i="12"/>
  <c r="J931" i="12"/>
  <c r="J935" i="12"/>
  <c r="J937" i="12"/>
  <c r="F964" i="12"/>
  <c r="E977" i="12"/>
  <c r="K984" i="12"/>
  <c r="M1003" i="12"/>
  <c r="N1008" i="12"/>
  <c r="L1013" i="12"/>
  <c r="F1016" i="12"/>
  <c r="I1018" i="12"/>
  <c r="K1033" i="12"/>
  <c r="L1037" i="12"/>
  <c r="H1045" i="12"/>
  <c r="K1047" i="12"/>
  <c r="E1063" i="12"/>
  <c r="H1074" i="12"/>
  <c r="O1074" i="12"/>
  <c r="F1074" i="12"/>
  <c r="L1074" i="12"/>
  <c r="F1076" i="12"/>
  <c r="I1077" i="12"/>
  <c r="J1078" i="12"/>
  <c r="E1087" i="12"/>
  <c r="J1089" i="12"/>
  <c r="F1089" i="12"/>
  <c r="O1089" i="12"/>
  <c r="E1089" i="12"/>
  <c r="L1089" i="12"/>
  <c r="J1091" i="12"/>
  <c r="I1094" i="12"/>
  <c r="K1103" i="12"/>
  <c r="I1110" i="12"/>
  <c r="H1113" i="12"/>
  <c r="H1117" i="12"/>
  <c r="M1140" i="12"/>
  <c r="E1142" i="12"/>
  <c r="I1157" i="12"/>
  <c r="M1161" i="12"/>
  <c r="J1165" i="12"/>
  <c r="N1169" i="12"/>
  <c r="K1196" i="12"/>
  <c r="O984" i="12"/>
  <c r="M1013" i="12"/>
  <c r="N1033" i="12"/>
  <c r="L1047" i="12"/>
  <c r="K1073" i="12"/>
  <c r="J1073" i="12"/>
  <c r="O1073" i="12"/>
  <c r="F1073" i="12"/>
  <c r="J1077" i="12"/>
  <c r="M1078" i="12"/>
  <c r="I1084" i="12"/>
  <c r="H1084" i="12"/>
  <c r="F1084" i="12"/>
  <c r="M1084" i="12"/>
  <c r="N1091" i="12"/>
  <c r="N1093" i="12"/>
  <c r="E1093" i="12"/>
  <c r="I1093" i="12"/>
  <c r="H1093" i="12"/>
  <c r="M1093" i="12"/>
  <c r="N1101" i="12"/>
  <c r="E1101" i="12"/>
  <c r="K1101" i="12"/>
  <c r="J1101" i="12"/>
  <c r="F1101" i="12"/>
  <c r="L1101" i="12"/>
  <c r="M1103" i="12"/>
  <c r="I1113" i="12"/>
  <c r="J1129" i="12"/>
  <c r="K1129" i="12"/>
  <c r="F1129" i="12"/>
  <c r="E1129" i="12"/>
  <c r="M1129" i="12"/>
  <c r="H1129" i="12"/>
  <c r="N1140" i="12"/>
  <c r="M1039" i="12"/>
  <c r="H1039" i="12"/>
  <c r="M1048" i="12"/>
  <c r="K1048" i="12"/>
  <c r="E1048" i="12"/>
  <c r="L1077" i="12"/>
  <c r="N1078" i="12"/>
  <c r="E1084" i="12"/>
  <c r="O1091" i="12"/>
  <c r="F1093" i="12"/>
  <c r="N1103" i="12"/>
  <c r="O1113" i="12"/>
  <c r="H1119" i="12"/>
  <c r="I1119" i="12"/>
  <c r="J1119" i="12"/>
  <c r="F1119" i="12"/>
  <c r="N1119" i="12"/>
  <c r="K1119" i="12"/>
  <c r="N1125" i="12"/>
  <c r="E1125" i="12"/>
  <c r="O1125" i="12"/>
  <c r="F1125" i="12"/>
  <c r="L1125" i="12"/>
  <c r="K1125" i="12"/>
  <c r="H1125" i="12"/>
  <c r="M1125" i="12"/>
  <c r="H1127" i="12"/>
  <c r="I1127" i="12"/>
  <c r="L1127" i="12"/>
  <c r="K1127" i="12"/>
  <c r="E1127" i="12"/>
  <c r="M1127" i="12"/>
  <c r="I1129" i="12"/>
  <c r="M896" i="12"/>
  <c r="K899" i="12"/>
  <c r="O931" i="12"/>
  <c r="N957" i="12"/>
  <c r="F970" i="12"/>
  <c r="H974" i="12"/>
  <c r="H976" i="12"/>
  <c r="N983" i="12"/>
  <c r="F989" i="12"/>
  <c r="F998" i="12"/>
  <c r="K1004" i="12"/>
  <c r="H1017" i="12"/>
  <c r="H1023" i="12"/>
  <c r="I1023" i="12"/>
  <c r="M1040" i="12"/>
  <c r="K1040" i="12"/>
  <c r="O1045" i="12"/>
  <c r="F1048" i="12"/>
  <c r="F1055" i="12"/>
  <c r="F1060" i="12"/>
  <c r="O1063" i="12"/>
  <c r="O1067" i="12"/>
  <c r="J1067" i="12"/>
  <c r="H1073" i="12"/>
  <c r="L1076" i="12"/>
  <c r="M1077" i="12"/>
  <c r="O1078" i="12"/>
  <c r="L1083" i="12"/>
  <c r="J1083" i="12"/>
  <c r="I1083" i="12"/>
  <c r="O1083" i="12"/>
  <c r="E1083" i="12"/>
  <c r="J1084" i="12"/>
  <c r="M1087" i="12"/>
  <c r="I1092" i="12"/>
  <c r="K1092" i="12"/>
  <c r="J1092" i="12"/>
  <c r="O1092" i="12"/>
  <c r="E1092" i="12"/>
  <c r="J1093" i="12"/>
  <c r="N1094" i="12"/>
  <c r="I1101" i="12"/>
  <c r="I1108" i="12"/>
  <c r="J1108" i="12"/>
  <c r="F1108" i="12"/>
  <c r="E1108" i="12"/>
  <c r="M1108" i="12"/>
  <c r="H1108" i="12"/>
  <c r="O1110" i="12"/>
  <c r="O1114" i="12"/>
  <c r="F1114" i="12"/>
  <c r="H1114" i="12"/>
  <c r="L1114" i="12"/>
  <c r="K1114" i="12"/>
  <c r="E1114" i="12"/>
  <c r="M1114" i="12"/>
  <c r="E1119" i="12"/>
  <c r="I1125" i="12"/>
  <c r="F1127" i="12"/>
  <c r="L1129" i="12"/>
  <c r="J1145" i="12"/>
  <c r="H1145" i="12"/>
  <c r="O1145" i="12"/>
  <c r="F1145" i="12"/>
  <c r="K1145" i="12"/>
  <c r="N1145" i="12"/>
  <c r="I1145" i="12"/>
  <c r="N1149" i="12"/>
  <c r="E1149" i="12"/>
  <c r="L1149" i="12"/>
  <c r="K1149" i="12"/>
  <c r="O1149" i="12"/>
  <c r="F1149" i="12"/>
  <c r="J1149" i="12"/>
  <c r="I1149" i="12"/>
  <c r="M1149" i="12"/>
  <c r="I1172" i="12"/>
  <c r="O1172" i="12"/>
  <c r="F1172" i="12"/>
  <c r="N1172" i="12"/>
  <c r="E1172" i="12"/>
  <c r="J1172" i="12"/>
  <c r="K1172" i="12"/>
  <c r="H1172" i="12"/>
  <c r="L1172" i="12"/>
  <c r="N1100" i="12"/>
  <c r="O1122" i="12"/>
  <c r="F1122" i="12"/>
  <c r="H1122" i="12"/>
  <c r="N1133" i="12"/>
  <c r="E1133" i="12"/>
  <c r="O1133" i="12"/>
  <c r="F1133" i="12"/>
  <c r="H1135" i="12"/>
  <c r="I1135" i="12"/>
  <c r="O1135" i="12"/>
  <c r="J1153" i="12"/>
  <c r="H1153" i="12"/>
  <c r="O1153" i="12"/>
  <c r="F1153" i="12"/>
  <c r="K1153" i="12"/>
  <c r="K1198" i="12"/>
  <c r="J1198" i="12"/>
  <c r="I1198" i="12"/>
  <c r="H1198" i="12"/>
  <c r="N1198" i="12"/>
  <c r="E1198" i="12"/>
  <c r="L1198" i="12"/>
  <c r="I1075" i="12"/>
  <c r="N1079" i="12"/>
  <c r="I1081" i="12"/>
  <c r="I1086" i="12"/>
  <c r="J1090" i="12"/>
  <c r="J1095" i="12"/>
  <c r="N1097" i="12"/>
  <c r="H1100" i="12"/>
  <c r="N1102" i="12"/>
  <c r="O1106" i="12"/>
  <c r="F1106" i="12"/>
  <c r="N1106" i="12"/>
  <c r="I1116" i="12"/>
  <c r="J1116" i="12"/>
  <c r="O1116" i="12"/>
  <c r="K1118" i="12"/>
  <c r="L1118" i="12"/>
  <c r="O1118" i="12"/>
  <c r="I1121" i="12"/>
  <c r="J1122" i="12"/>
  <c r="K1132" i="12"/>
  <c r="J1133" i="12"/>
  <c r="I1134" i="12"/>
  <c r="J1135" i="12"/>
  <c r="J1137" i="12"/>
  <c r="K1137" i="12"/>
  <c r="O1137" i="12"/>
  <c r="N1141" i="12"/>
  <c r="E1141" i="12"/>
  <c r="L1141" i="12"/>
  <c r="O1141" i="12"/>
  <c r="F1141" i="12"/>
  <c r="L1153" i="12"/>
  <c r="O1198" i="12"/>
  <c r="O1268" i="12"/>
  <c r="F1268" i="12"/>
  <c r="N1268" i="12"/>
  <c r="E1268" i="12"/>
  <c r="K1268" i="12"/>
  <c r="L1268" i="12"/>
  <c r="J1268" i="12"/>
  <c r="I1268" i="12"/>
  <c r="H1268" i="12"/>
  <c r="M1268" i="12"/>
  <c r="I1180" i="12"/>
  <c r="O1180" i="12"/>
  <c r="F1180" i="12"/>
  <c r="N1180" i="12"/>
  <c r="E1180" i="12"/>
  <c r="J1180" i="12"/>
  <c r="J1185" i="12"/>
  <c r="H1185" i="12"/>
  <c r="O1185" i="12"/>
  <c r="F1185" i="12"/>
  <c r="K1185" i="12"/>
  <c r="I1188" i="12"/>
  <c r="O1188" i="12"/>
  <c r="F1188" i="12"/>
  <c r="N1188" i="12"/>
  <c r="E1188" i="12"/>
  <c r="J1188" i="12"/>
  <c r="L1075" i="12"/>
  <c r="I1079" i="12"/>
  <c r="M1081" i="12"/>
  <c r="N1085" i="12"/>
  <c r="E1085" i="12"/>
  <c r="O1085" i="12"/>
  <c r="M1086" i="12"/>
  <c r="M1095" i="12"/>
  <c r="H1097" i="12"/>
  <c r="N1099" i="12"/>
  <c r="L1100" i="12"/>
  <c r="H1102" i="12"/>
  <c r="I1106" i="12"/>
  <c r="N1109" i="12"/>
  <c r="E1109" i="12"/>
  <c r="O1109" i="12"/>
  <c r="F1109" i="12"/>
  <c r="H1111" i="12"/>
  <c r="I1111" i="12"/>
  <c r="O1111" i="12"/>
  <c r="H1116" i="12"/>
  <c r="H1118" i="12"/>
  <c r="M1122" i="12"/>
  <c r="O1130" i="12"/>
  <c r="F1130" i="12"/>
  <c r="H1130" i="12"/>
  <c r="M1133" i="12"/>
  <c r="M1135" i="12"/>
  <c r="H1137" i="12"/>
  <c r="J1141" i="12"/>
  <c r="H1180" i="12"/>
  <c r="E1185" i="12"/>
  <c r="H1188" i="12"/>
  <c r="K1190" i="12"/>
  <c r="J1190" i="12"/>
  <c r="I1190" i="12"/>
  <c r="H1190" i="12"/>
  <c r="L1190" i="12"/>
  <c r="I1204" i="12"/>
  <c r="H1204" i="12"/>
  <c r="O1204" i="12"/>
  <c r="F1204" i="12"/>
  <c r="N1204" i="12"/>
  <c r="E1204" i="12"/>
  <c r="L1204" i="12"/>
  <c r="J1204" i="12"/>
  <c r="N1081" i="12"/>
  <c r="N1086" i="12"/>
  <c r="O1090" i="12"/>
  <c r="F1090" i="12"/>
  <c r="N1090" i="12"/>
  <c r="N1095" i="12"/>
  <c r="M1100" i="12"/>
  <c r="J1121" i="12"/>
  <c r="K1121" i="12"/>
  <c r="O1121" i="12"/>
  <c r="N1122" i="12"/>
  <c r="I1132" i="12"/>
  <c r="J1132" i="12"/>
  <c r="O1132" i="12"/>
  <c r="K1134" i="12"/>
  <c r="L1134" i="12"/>
  <c r="O1134" i="12"/>
  <c r="N1135" i="12"/>
  <c r="I1148" i="12"/>
  <c r="O1148" i="12"/>
  <c r="F1148" i="12"/>
  <c r="N1148" i="12"/>
  <c r="E1148" i="12"/>
  <c r="J1148" i="12"/>
  <c r="K1158" i="12"/>
  <c r="I1158" i="12"/>
  <c r="H1158" i="12"/>
  <c r="L1158" i="12"/>
  <c r="K1166" i="12"/>
  <c r="I1166" i="12"/>
  <c r="H1166" i="12"/>
  <c r="L1166" i="12"/>
  <c r="K1174" i="12"/>
  <c r="I1174" i="12"/>
  <c r="H1174" i="12"/>
  <c r="L1174" i="12"/>
  <c r="K1180" i="12"/>
  <c r="K1182" i="12"/>
  <c r="I1182" i="12"/>
  <c r="H1182" i="12"/>
  <c r="L1182" i="12"/>
  <c r="I1185" i="12"/>
  <c r="K1188" i="12"/>
  <c r="E1190" i="12"/>
  <c r="H1207" i="12"/>
  <c r="L1207" i="12"/>
  <c r="K1207" i="12"/>
  <c r="J1207" i="12"/>
  <c r="I1207" i="12"/>
  <c r="O1207" i="12"/>
  <c r="E1207" i="12"/>
  <c r="M1207" i="12"/>
  <c r="M1107" i="12"/>
  <c r="M1115" i="12"/>
  <c r="M1123" i="12"/>
  <c r="M1131" i="12"/>
  <c r="H1138" i="12"/>
  <c r="M1139" i="12"/>
  <c r="I1143" i="12"/>
  <c r="H1146" i="12"/>
  <c r="M1147" i="12"/>
  <c r="I1151" i="12"/>
  <c r="H1154" i="12"/>
  <c r="M1155" i="12"/>
  <c r="I1159" i="12"/>
  <c r="M1163" i="12"/>
  <c r="I1167" i="12"/>
  <c r="M1171" i="12"/>
  <c r="I1175" i="12"/>
  <c r="M1179" i="12"/>
  <c r="I1183" i="12"/>
  <c r="M1187" i="12"/>
  <c r="F1189" i="12"/>
  <c r="O1189" i="12"/>
  <c r="I1191" i="12"/>
  <c r="K1193" i="12"/>
  <c r="M1195" i="12"/>
  <c r="F1197" i="12"/>
  <c r="O1197" i="12"/>
  <c r="I1199" i="12"/>
  <c r="K1201" i="12"/>
  <c r="M1203" i="12"/>
  <c r="N1211" i="12"/>
  <c r="L1212" i="12"/>
  <c r="J1213" i="12"/>
  <c r="K1230" i="12"/>
  <c r="J1230" i="12"/>
  <c r="I1230" i="12"/>
  <c r="H1231" i="12"/>
  <c r="O1231" i="12"/>
  <c r="F1231" i="12"/>
  <c r="N1231" i="12"/>
  <c r="E1231" i="12"/>
  <c r="J1233" i="12"/>
  <c r="I1233" i="12"/>
  <c r="H1233" i="12"/>
  <c r="L1235" i="12"/>
  <c r="K1235" i="12"/>
  <c r="J1235" i="12"/>
  <c r="I1236" i="12"/>
  <c r="H1236" i="12"/>
  <c r="O1236" i="12"/>
  <c r="F1236" i="12"/>
  <c r="K1246" i="12"/>
  <c r="J1246" i="12"/>
  <c r="I1246" i="12"/>
  <c r="N1246" i="12"/>
  <c r="E1246" i="12"/>
  <c r="K1272" i="12"/>
  <c r="J1272" i="12"/>
  <c r="O1272" i="12"/>
  <c r="F1272" i="12"/>
  <c r="L1272" i="12"/>
  <c r="I1272" i="12"/>
  <c r="H1272" i="12"/>
  <c r="E1272" i="12"/>
  <c r="M1193" i="12"/>
  <c r="M1201" i="12"/>
  <c r="N1212" i="12"/>
  <c r="L1227" i="12"/>
  <c r="K1227" i="12"/>
  <c r="J1227" i="12"/>
  <c r="I1228" i="12"/>
  <c r="H1228" i="12"/>
  <c r="O1228" i="12"/>
  <c r="F1228" i="12"/>
  <c r="I1252" i="12"/>
  <c r="H1252" i="12"/>
  <c r="O1252" i="12"/>
  <c r="F1252" i="12"/>
  <c r="L1252" i="12"/>
  <c r="J1259" i="12"/>
  <c r="I1259" i="12"/>
  <c r="N1259" i="12"/>
  <c r="M1259" i="12"/>
  <c r="L1259" i="12"/>
  <c r="F1259" i="12"/>
  <c r="L1261" i="12"/>
  <c r="K1261" i="12"/>
  <c r="N1261" i="12"/>
  <c r="M1261" i="12"/>
  <c r="J1261" i="12"/>
  <c r="F1261" i="12"/>
  <c r="H1211" i="12"/>
  <c r="E1212" i="12"/>
  <c r="O1212" i="12"/>
  <c r="N1217" i="12"/>
  <c r="L1220" i="12"/>
  <c r="K1221" i="12"/>
  <c r="E1227" i="12"/>
  <c r="E1228" i="12"/>
  <c r="H1230" i="12"/>
  <c r="K1231" i="12"/>
  <c r="K1233" i="12"/>
  <c r="H1235" i="12"/>
  <c r="I1244" i="12"/>
  <c r="H1244" i="12"/>
  <c r="O1244" i="12"/>
  <c r="F1244" i="12"/>
  <c r="L1244" i="12"/>
  <c r="E1252" i="12"/>
  <c r="E1259" i="12"/>
  <c r="E1261" i="12"/>
  <c r="L1269" i="12"/>
  <c r="K1269" i="12"/>
  <c r="H1269" i="12"/>
  <c r="N1269" i="12"/>
  <c r="M1269" i="12"/>
  <c r="J1269" i="12"/>
  <c r="I1269" i="12"/>
  <c r="E1269" i="12"/>
  <c r="M1143" i="12"/>
  <c r="M1151" i="12"/>
  <c r="M1159" i="12"/>
  <c r="M1167" i="12"/>
  <c r="M1175" i="12"/>
  <c r="M1183" i="12"/>
  <c r="K1189" i="12"/>
  <c r="M1191" i="12"/>
  <c r="F1193" i="12"/>
  <c r="O1193" i="12"/>
  <c r="K1197" i="12"/>
  <c r="M1199" i="12"/>
  <c r="F1201" i="12"/>
  <c r="O1201" i="12"/>
  <c r="F1212" i="12"/>
  <c r="N1213" i="12"/>
  <c r="E1213" i="12"/>
  <c r="O1213" i="12"/>
  <c r="F1227" i="12"/>
  <c r="J1228" i="12"/>
  <c r="L1251" i="12"/>
  <c r="K1251" i="12"/>
  <c r="J1251" i="12"/>
  <c r="O1251" i="12"/>
  <c r="F1251" i="12"/>
  <c r="J1252" i="12"/>
  <c r="H1259" i="12"/>
  <c r="H1261" i="12"/>
  <c r="K1296" i="12"/>
  <c r="J1296" i="12"/>
  <c r="I1296" i="12"/>
  <c r="O1296" i="12"/>
  <c r="F1296" i="12"/>
  <c r="N1296" i="12"/>
  <c r="E1296" i="12"/>
  <c r="M1296" i="12"/>
  <c r="L1296" i="12"/>
  <c r="M1138" i="12"/>
  <c r="E1143" i="12"/>
  <c r="N1143" i="12"/>
  <c r="M1146" i="12"/>
  <c r="E1151" i="12"/>
  <c r="N1151" i="12"/>
  <c r="M1154" i="12"/>
  <c r="J1155" i="12"/>
  <c r="E1159" i="12"/>
  <c r="N1159" i="12"/>
  <c r="K1160" i="12"/>
  <c r="J1163" i="12"/>
  <c r="E1167" i="12"/>
  <c r="N1167" i="12"/>
  <c r="K1168" i="12"/>
  <c r="J1171" i="12"/>
  <c r="E1175" i="12"/>
  <c r="N1175" i="12"/>
  <c r="K1176" i="12"/>
  <c r="J1179" i="12"/>
  <c r="E1183" i="12"/>
  <c r="N1183" i="12"/>
  <c r="K1184" i="12"/>
  <c r="J1187" i="12"/>
  <c r="L1189" i="12"/>
  <c r="E1191" i="12"/>
  <c r="N1191" i="12"/>
  <c r="K1192" i="12"/>
  <c r="H1193" i="12"/>
  <c r="J1195" i="12"/>
  <c r="L1197" i="12"/>
  <c r="E1199" i="12"/>
  <c r="N1199" i="12"/>
  <c r="K1200" i="12"/>
  <c r="H1201" i="12"/>
  <c r="J1203" i="12"/>
  <c r="L1206" i="12"/>
  <c r="N1209" i="12"/>
  <c r="J1211" i="12"/>
  <c r="H1212" i="12"/>
  <c r="F1213" i="12"/>
  <c r="N1214" i="12"/>
  <c r="L1215" i="12"/>
  <c r="F1217" i="12"/>
  <c r="L1219" i="12"/>
  <c r="J1219" i="12"/>
  <c r="O1219" i="12"/>
  <c r="H1227" i="12"/>
  <c r="K1228" i="12"/>
  <c r="M1230" i="12"/>
  <c r="M1231" i="12"/>
  <c r="M1233" i="12"/>
  <c r="M1235" i="12"/>
  <c r="M1236" i="12"/>
  <c r="L1243" i="12"/>
  <c r="K1243" i="12"/>
  <c r="J1243" i="12"/>
  <c r="O1243" i="12"/>
  <c r="F1243" i="12"/>
  <c r="J1244" i="12"/>
  <c r="O1246" i="12"/>
  <c r="E1251" i="12"/>
  <c r="K1252" i="12"/>
  <c r="K1259" i="12"/>
  <c r="I1261" i="12"/>
  <c r="O1269" i="12"/>
  <c r="H1296" i="12"/>
  <c r="M1189" i="12"/>
  <c r="I1193" i="12"/>
  <c r="M1197" i="12"/>
  <c r="F1199" i="12"/>
  <c r="O1199" i="12"/>
  <c r="I1201" i="12"/>
  <c r="K1203" i="12"/>
  <c r="N1205" i="12"/>
  <c r="E1205" i="12"/>
  <c r="O1205" i="12"/>
  <c r="K1211" i="12"/>
  <c r="J1212" i="12"/>
  <c r="H1213" i="12"/>
  <c r="I1220" i="12"/>
  <c r="O1220" i="12"/>
  <c r="F1220" i="12"/>
  <c r="N1221" i="12"/>
  <c r="E1221" i="12"/>
  <c r="L1221" i="12"/>
  <c r="K1222" i="12"/>
  <c r="I1222" i="12"/>
  <c r="O1222" i="12"/>
  <c r="I1227" i="12"/>
  <c r="L1228" i="12"/>
  <c r="N1230" i="12"/>
  <c r="N1233" i="12"/>
  <c r="N1235" i="12"/>
  <c r="N1236" i="12"/>
  <c r="K1238" i="12"/>
  <c r="J1238" i="12"/>
  <c r="I1238" i="12"/>
  <c r="H1239" i="12"/>
  <c r="O1239" i="12"/>
  <c r="F1239" i="12"/>
  <c r="N1239" i="12"/>
  <c r="E1239" i="12"/>
  <c r="K1244" i="12"/>
  <c r="H1247" i="12"/>
  <c r="O1247" i="12"/>
  <c r="F1247" i="12"/>
  <c r="N1247" i="12"/>
  <c r="E1247" i="12"/>
  <c r="K1247" i="12"/>
  <c r="H1251" i="12"/>
  <c r="M1252" i="12"/>
  <c r="H1254" i="12"/>
  <c r="M1254" i="12"/>
  <c r="L1254" i="12"/>
  <c r="K1254" i="12"/>
  <c r="F1254" i="12"/>
  <c r="J1256" i="12"/>
  <c r="H1256" i="12"/>
  <c r="F1256" i="12"/>
  <c r="O1256" i="12"/>
  <c r="E1256" i="12"/>
  <c r="L1256" i="12"/>
  <c r="O1259" i="12"/>
  <c r="O1261" i="12"/>
  <c r="K1264" i="12"/>
  <c r="J1264" i="12"/>
  <c r="O1264" i="12"/>
  <c r="H1264" i="12"/>
  <c r="F1264" i="12"/>
  <c r="E1264" i="12"/>
  <c r="M1264" i="12"/>
  <c r="F1138" i="12"/>
  <c r="F1146" i="12"/>
  <c r="F1154" i="12"/>
  <c r="E1189" i="12"/>
  <c r="E1197" i="12"/>
  <c r="F1205" i="12"/>
  <c r="N1206" i="12"/>
  <c r="O1210" i="12"/>
  <c r="F1210" i="12"/>
  <c r="N1210" i="12"/>
  <c r="M1211" i="12"/>
  <c r="K1212" i="12"/>
  <c r="I1213" i="12"/>
  <c r="N1215" i="12"/>
  <c r="I1217" i="12"/>
  <c r="E1220" i="12"/>
  <c r="F1221" i="12"/>
  <c r="E1222" i="12"/>
  <c r="H1223" i="12"/>
  <c r="N1223" i="12"/>
  <c r="E1223" i="12"/>
  <c r="M1227" i="12"/>
  <c r="M1228" i="12"/>
  <c r="O1230" i="12"/>
  <c r="O1233" i="12"/>
  <c r="O1235" i="12"/>
  <c r="E1238" i="12"/>
  <c r="I1239" i="12"/>
  <c r="M1244" i="12"/>
  <c r="I1247" i="12"/>
  <c r="I1251" i="12"/>
  <c r="N1252" i="12"/>
  <c r="O1260" i="12"/>
  <c r="F1260" i="12"/>
  <c r="N1260" i="12"/>
  <c r="E1260" i="12"/>
  <c r="M1260" i="12"/>
  <c r="L1260" i="12"/>
  <c r="K1260" i="12"/>
  <c r="H1260" i="12"/>
  <c r="I1262" i="12"/>
  <c r="H1262" i="12"/>
  <c r="M1262" i="12"/>
  <c r="L1262" i="12"/>
  <c r="K1262" i="12"/>
  <c r="E1262" i="12"/>
  <c r="M1241" i="12"/>
  <c r="M1249" i="12"/>
  <c r="H1273" i="12"/>
  <c r="O1273" i="12"/>
  <c r="F1273" i="12"/>
  <c r="L1273" i="12"/>
  <c r="J1275" i="12"/>
  <c r="I1275" i="12"/>
  <c r="H1275" i="12"/>
  <c r="N1275" i="12"/>
  <c r="E1275" i="12"/>
  <c r="J1283" i="12"/>
  <c r="I1283" i="12"/>
  <c r="H1283" i="12"/>
  <c r="N1283" i="12"/>
  <c r="E1283" i="12"/>
  <c r="H1289" i="12"/>
  <c r="O1289" i="12"/>
  <c r="F1289" i="12"/>
  <c r="N1289" i="12"/>
  <c r="E1289" i="12"/>
  <c r="L1289" i="12"/>
  <c r="K1289" i="12"/>
  <c r="K1304" i="12"/>
  <c r="J1304" i="12"/>
  <c r="I1304" i="12"/>
  <c r="O1304" i="12"/>
  <c r="F1304" i="12"/>
  <c r="N1304" i="12"/>
  <c r="E1304" i="12"/>
  <c r="L1301" i="12"/>
  <c r="K1301" i="12"/>
  <c r="J1301" i="12"/>
  <c r="H1301" i="12"/>
  <c r="O1301" i="12"/>
  <c r="F1301" i="12"/>
  <c r="L1312" i="12"/>
  <c r="K1312" i="12"/>
  <c r="J1312" i="12"/>
  <c r="I1312" i="12"/>
  <c r="O1312" i="12"/>
  <c r="F1312" i="12"/>
  <c r="N1312" i="12"/>
  <c r="E1312" i="12"/>
  <c r="H1265" i="12"/>
  <c r="O1265" i="12"/>
  <c r="F1265" i="12"/>
  <c r="L1265" i="12"/>
  <c r="J1267" i="12"/>
  <c r="I1267" i="12"/>
  <c r="N1267" i="12"/>
  <c r="E1267" i="12"/>
  <c r="H1281" i="12"/>
  <c r="O1281" i="12"/>
  <c r="F1281" i="12"/>
  <c r="N1281" i="12"/>
  <c r="E1281" i="12"/>
  <c r="L1281" i="12"/>
  <c r="H1297" i="12"/>
  <c r="O1297" i="12"/>
  <c r="F1297" i="12"/>
  <c r="N1297" i="12"/>
  <c r="E1297" i="12"/>
  <c r="L1297" i="12"/>
  <c r="K1297" i="12"/>
  <c r="E1301" i="12"/>
  <c r="H1312" i="12"/>
  <c r="M1218" i="12"/>
  <c r="M1226" i="12"/>
  <c r="L1229" i="12"/>
  <c r="M1234" i="12"/>
  <c r="L1237" i="12"/>
  <c r="H1241" i="12"/>
  <c r="M1242" i="12"/>
  <c r="L1245" i="12"/>
  <c r="H1249" i="12"/>
  <c r="M1250" i="12"/>
  <c r="M1253" i="12"/>
  <c r="E1265" i="12"/>
  <c r="F1267" i="12"/>
  <c r="J1273" i="12"/>
  <c r="L1275" i="12"/>
  <c r="L1277" i="12"/>
  <c r="K1277" i="12"/>
  <c r="J1277" i="12"/>
  <c r="H1277" i="12"/>
  <c r="I1281" i="12"/>
  <c r="L1283" i="12"/>
  <c r="L1285" i="12"/>
  <c r="K1285" i="12"/>
  <c r="J1285" i="12"/>
  <c r="H1285" i="12"/>
  <c r="M1289" i="12"/>
  <c r="I1297" i="12"/>
  <c r="I1301" i="12"/>
  <c r="M1304" i="12"/>
  <c r="M1312" i="12"/>
  <c r="N1319" i="12"/>
  <c r="E1319" i="12"/>
  <c r="L1319" i="12"/>
  <c r="K1319" i="12"/>
  <c r="H1319" i="12"/>
  <c r="O1319" i="12"/>
  <c r="M1319" i="12"/>
  <c r="J1319" i="12"/>
  <c r="I1319" i="12"/>
  <c r="F1319" i="12"/>
  <c r="M1229" i="12"/>
  <c r="M1237" i="12"/>
  <c r="I1241" i="12"/>
  <c r="M1245" i="12"/>
  <c r="I1249" i="12"/>
  <c r="N1253" i="12"/>
  <c r="O1257" i="12"/>
  <c r="F1257" i="12"/>
  <c r="N1257" i="12"/>
  <c r="I1265" i="12"/>
  <c r="H1267" i="12"/>
  <c r="K1273" i="12"/>
  <c r="M1275" i="12"/>
  <c r="K1280" i="12"/>
  <c r="J1280" i="12"/>
  <c r="I1280" i="12"/>
  <c r="O1280" i="12"/>
  <c r="F1280" i="12"/>
  <c r="J1281" i="12"/>
  <c r="M1283" i="12"/>
  <c r="K1288" i="12"/>
  <c r="J1288" i="12"/>
  <c r="I1288" i="12"/>
  <c r="O1288" i="12"/>
  <c r="F1288" i="12"/>
  <c r="N1288" i="12"/>
  <c r="E1288" i="12"/>
  <c r="J1297" i="12"/>
  <c r="M1301" i="12"/>
  <c r="H1305" i="12"/>
  <c r="O1305" i="12"/>
  <c r="F1305" i="12"/>
  <c r="N1305" i="12"/>
  <c r="E1305" i="12"/>
  <c r="L1305" i="12"/>
  <c r="K1305" i="12"/>
  <c r="F1218" i="12"/>
  <c r="F1226" i="12"/>
  <c r="E1229" i="12"/>
  <c r="F1234" i="12"/>
  <c r="E1237" i="12"/>
  <c r="F1242" i="12"/>
  <c r="E1245" i="12"/>
  <c r="F1250" i="12"/>
  <c r="E1253" i="12"/>
  <c r="O1253" i="12"/>
  <c r="E1257" i="12"/>
  <c r="J1265" i="12"/>
  <c r="K1267" i="12"/>
  <c r="M1273" i="12"/>
  <c r="O1275" i="12"/>
  <c r="F1277" i="12"/>
  <c r="E1280" i="12"/>
  <c r="K1281" i="12"/>
  <c r="O1283" i="12"/>
  <c r="F1285" i="12"/>
  <c r="H1288" i="12"/>
  <c r="M1297" i="12"/>
  <c r="N1301" i="12"/>
  <c r="M1291" i="12"/>
  <c r="M1299" i="12"/>
  <c r="M1307" i="12"/>
  <c r="F1309" i="12"/>
  <c r="O1309" i="12"/>
  <c r="K1313" i="12"/>
  <c r="N1315" i="12"/>
  <c r="I1318" i="12"/>
  <c r="O1318" i="12"/>
  <c r="F1318" i="12"/>
  <c r="K1318" i="12"/>
  <c r="J1327" i="12"/>
  <c r="K1339" i="12"/>
  <c r="J1339" i="12"/>
  <c r="H1339" i="12"/>
  <c r="O1339" i="12"/>
  <c r="F1339" i="12"/>
  <c r="N1339" i="12"/>
  <c r="E1339" i="12"/>
  <c r="L1339" i="12"/>
  <c r="K1347" i="12"/>
  <c r="J1347" i="12"/>
  <c r="I1347" i="12"/>
  <c r="H1347" i="12"/>
  <c r="O1347" i="12"/>
  <c r="F1347" i="12"/>
  <c r="N1347" i="12"/>
  <c r="E1347" i="12"/>
  <c r="L1347" i="12"/>
  <c r="M1270" i="12"/>
  <c r="K1276" i="12"/>
  <c r="M1278" i="12"/>
  <c r="K1284" i="12"/>
  <c r="M1286" i="12"/>
  <c r="E1291" i="12"/>
  <c r="N1291" i="12"/>
  <c r="K1292" i="12"/>
  <c r="M1294" i="12"/>
  <c r="E1299" i="12"/>
  <c r="N1299" i="12"/>
  <c r="K1300" i="12"/>
  <c r="M1302" i="12"/>
  <c r="E1307" i="12"/>
  <c r="N1307" i="12"/>
  <c r="K1308" i="12"/>
  <c r="H1309" i="12"/>
  <c r="M1310" i="12"/>
  <c r="L1313" i="12"/>
  <c r="E1315" i="12"/>
  <c r="O1315" i="12"/>
  <c r="L1317" i="12"/>
  <c r="J1317" i="12"/>
  <c r="N1317" i="12"/>
  <c r="E1317" i="12"/>
  <c r="E1318" i="12"/>
  <c r="J1323" i="12"/>
  <c r="H1323" i="12"/>
  <c r="O1323" i="12"/>
  <c r="F1323" i="12"/>
  <c r="L1323" i="12"/>
  <c r="I1339" i="12"/>
  <c r="M1347" i="12"/>
  <c r="K1371" i="12"/>
  <c r="J1371" i="12"/>
  <c r="I1371" i="12"/>
  <c r="H1371" i="12"/>
  <c r="O1371" i="12"/>
  <c r="F1371" i="12"/>
  <c r="N1371" i="12"/>
  <c r="E1371" i="12"/>
  <c r="L1371" i="12"/>
  <c r="M1313" i="12"/>
  <c r="J1326" i="12"/>
  <c r="I1326" i="12"/>
  <c r="O1326" i="12"/>
  <c r="F1326" i="12"/>
  <c r="N1326" i="12"/>
  <c r="E1326" i="12"/>
  <c r="K1326" i="12"/>
  <c r="O1335" i="12"/>
  <c r="F1335" i="12"/>
  <c r="N1335" i="12"/>
  <c r="E1335" i="12"/>
  <c r="L1335" i="12"/>
  <c r="K1335" i="12"/>
  <c r="J1335" i="12"/>
  <c r="H1335" i="12"/>
  <c r="M1276" i="12"/>
  <c r="M1284" i="12"/>
  <c r="H1291" i="12"/>
  <c r="M1292" i="12"/>
  <c r="H1299" i="12"/>
  <c r="M1300" i="12"/>
  <c r="H1307" i="12"/>
  <c r="M1308" i="12"/>
  <c r="J1309" i="12"/>
  <c r="E1313" i="12"/>
  <c r="N1313" i="12"/>
  <c r="H1315" i="12"/>
  <c r="H1326" i="12"/>
  <c r="I1335" i="12"/>
  <c r="K1355" i="12"/>
  <c r="J1355" i="12"/>
  <c r="I1355" i="12"/>
  <c r="H1355" i="12"/>
  <c r="O1355" i="12"/>
  <c r="F1355" i="12"/>
  <c r="N1355" i="12"/>
  <c r="E1355" i="12"/>
  <c r="L1355" i="12"/>
  <c r="L1258" i="12"/>
  <c r="L1266" i="12"/>
  <c r="H1270" i="12"/>
  <c r="L1274" i="12"/>
  <c r="E1276" i="12"/>
  <c r="N1276" i="12"/>
  <c r="H1278" i="12"/>
  <c r="L1282" i="12"/>
  <c r="E1284" i="12"/>
  <c r="N1284" i="12"/>
  <c r="H1286" i="12"/>
  <c r="L1290" i="12"/>
  <c r="I1291" i="12"/>
  <c r="E1292" i="12"/>
  <c r="N1292" i="12"/>
  <c r="H1294" i="12"/>
  <c r="L1298" i="12"/>
  <c r="I1299" i="12"/>
  <c r="E1300" i="12"/>
  <c r="N1300" i="12"/>
  <c r="H1302" i="12"/>
  <c r="L1306" i="12"/>
  <c r="I1307" i="12"/>
  <c r="E1308" i="12"/>
  <c r="N1308" i="12"/>
  <c r="K1309" i="12"/>
  <c r="H1310" i="12"/>
  <c r="F1313" i="12"/>
  <c r="O1313" i="12"/>
  <c r="L1314" i="12"/>
  <c r="I1315" i="12"/>
  <c r="I1317" i="12"/>
  <c r="L1318" i="12"/>
  <c r="K1323" i="12"/>
  <c r="L1326" i="12"/>
  <c r="M1335" i="12"/>
  <c r="M1355" i="12"/>
  <c r="F1276" i="12"/>
  <c r="F1284" i="12"/>
  <c r="F1292" i="12"/>
  <c r="F1300" i="12"/>
  <c r="F1308" i="12"/>
  <c r="L1309" i="12"/>
  <c r="H1313" i="12"/>
  <c r="K1315" i="12"/>
  <c r="K1317" i="12"/>
  <c r="M1318" i="12"/>
  <c r="M1323" i="12"/>
  <c r="M1326" i="12"/>
  <c r="K1379" i="12"/>
  <c r="J1379" i="12"/>
  <c r="I1379" i="12"/>
  <c r="H1379" i="12"/>
  <c r="O1379" i="12"/>
  <c r="F1379" i="12"/>
  <c r="N1379" i="12"/>
  <c r="E1379" i="12"/>
  <c r="L1379" i="12"/>
  <c r="O1327" i="12"/>
  <c r="F1327" i="12"/>
  <c r="N1327" i="12"/>
  <c r="E1327" i="12"/>
  <c r="L1327" i="12"/>
  <c r="K1327" i="12"/>
  <c r="H1327" i="12"/>
  <c r="K1363" i="12"/>
  <c r="J1363" i="12"/>
  <c r="I1363" i="12"/>
  <c r="H1363" i="12"/>
  <c r="O1363" i="12"/>
  <c r="F1363" i="12"/>
  <c r="N1363" i="12"/>
  <c r="E1363" i="12"/>
  <c r="L1363" i="12"/>
  <c r="I1316" i="12"/>
  <c r="M1320" i="12"/>
  <c r="J1321" i="12"/>
  <c r="F1322" i="12"/>
  <c r="O1322" i="12"/>
  <c r="I1324" i="12"/>
  <c r="E1325" i="12"/>
  <c r="N1325" i="12"/>
  <c r="M1328" i="12"/>
  <c r="J1329" i="12"/>
  <c r="F1330" i="12"/>
  <c r="O1330" i="12"/>
  <c r="I1332" i="12"/>
  <c r="E1333" i="12"/>
  <c r="N1333" i="12"/>
  <c r="K1334" i="12"/>
  <c r="M1336" i="12"/>
  <c r="J1337" i="12"/>
  <c r="F1338" i="12"/>
  <c r="O1338" i="12"/>
  <c r="I1340" i="12"/>
  <c r="E1341" i="12"/>
  <c r="N1341" i="12"/>
  <c r="K1342" i="12"/>
  <c r="H1343" i="12"/>
  <c r="M1344" i="12"/>
  <c r="J1345" i="12"/>
  <c r="F1346" i="12"/>
  <c r="O1346" i="12"/>
  <c r="I1348" i="12"/>
  <c r="E1349" i="12"/>
  <c r="N1349" i="12"/>
  <c r="K1350" i="12"/>
  <c r="H1351" i="12"/>
  <c r="M1352" i="12"/>
  <c r="J1353" i="12"/>
  <c r="F1354" i="12"/>
  <c r="O1354" i="12"/>
  <c r="I1356" i="12"/>
  <c r="E1357" i="12"/>
  <c r="N1357" i="12"/>
  <c r="K1358" i="12"/>
  <c r="H1359" i="12"/>
  <c r="M1360" i="12"/>
  <c r="J1361" i="12"/>
  <c r="F1362" i="12"/>
  <c r="O1362" i="12"/>
  <c r="I1364" i="12"/>
  <c r="E1365" i="12"/>
  <c r="N1365" i="12"/>
  <c r="K1366" i="12"/>
  <c r="H1367" i="12"/>
  <c r="J1369" i="12"/>
  <c r="F1370" i="12"/>
  <c r="O1370" i="12"/>
  <c r="I1372" i="12"/>
  <c r="E1373" i="12"/>
  <c r="N1373" i="12"/>
  <c r="K1374" i="12"/>
  <c r="H1375" i="12"/>
  <c r="J1377" i="12"/>
  <c r="F1378" i="12"/>
  <c r="O1378" i="12"/>
  <c r="I1380" i="12"/>
  <c r="E1381" i="12"/>
  <c r="N1381" i="12"/>
  <c r="K1382" i="12"/>
  <c r="H1383" i="12"/>
  <c r="M1334" i="12"/>
  <c r="M1342" i="12"/>
  <c r="J1343" i="12"/>
  <c r="M1350" i="12"/>
  <c r="J1351" i="12"/>
  <c r="M1358" i="12"/>
  <c r="J1359" i="12"/>
  <c r="M1366" i="12"/>
  <c r="J1367" i="12"/>
  <c r="M1374" i="12"/>
  <c r="J1375" i="12"/>
  <c r="M1382" i="12"/>
  <c r="J1383" i="12"/>
  <c r="M1321" i="12"/>
  <c r="J1322" i="12"/>
  <c r="L1324" i="12"/>
  <c r="I1325" i="12"/>
  <c r="M1329" i="12"/>
  <c r="J1330" i="12"/>
  <c r="L1332" i="12"/>
  <c r="I1333" i="12"/>
  <c r="E1334" i="12"/>
  <c r="N1334" i="12"/>
  <c r="H1336" i="12"/>
  <c r="M1337" i="12"/>
  <c r="J1338" i="12"/>
  <c r="L1340" i="12"/>
  <c r="I1341" i="12"/>
  <c r="E1342" i="12"/>
  <c r="N1342" i="12"/>
  <c r="K1343" i="12"/>
  <c r="H1344" i="12"/>
  <c r="M1345" i="12"/>
  <c r="J1346" i="12"/>
  <c r="L1348" i="12"/>
  <c r="I1349" i="12"/>
  <c r="E1350" i="12"/>
  <c r="N1350" i="12"/>
  <c r="K1351" i="12"/>
  <c r="J1354" i="12"/>
  <c r="L1356" i="12"/>
  <c r="I1357" i="12"/>
  <c r="E1358" i="12"/>
  <c r="N1358" i="12"/>
  <c r="K1359" i="12"/>
  <c r="J1362" i="12"/>
  <c r="L1364" i="12"/>
  <c r="I1365" i="12"/>
  <c r="E1366" i="12"/>
  <c r="N1366" i="12"/>
  <c r="K1367" i="12"/>
  <c r="J1370" i="12"/>
  <c r="L1372" i="12"/>
  <c r="I1373" i="12"/>
  <c r="E1374" i="12"/>
  <c r="N1374" i="12"/>
  <c r="K1375" i="12"/>
  <c r="J1378" i="12"/>
  <c r="L1380" i="12"/>
  <c r="I1381" i="12"/>
  <c r="E1382" i="12"/>
  <c r="N1382" i="12"/>
  <c r="K1383" i="12"/>
  <c r="M1316" i="12"/>
  <c r="I1320" i="12"/>
  <c r="E1321" i="12"/>
  <c r="N1321" i="12"/>
  <c r="K1322" i="12"/>
  <c r="M1324" i="12"/>
  <c r="J1325" i="12"/>
  <c r="E1329" i="12"/>
  <c r="N1329" i="12"/>
  <c r="K1330" i="12"/>
  <c r="M1332" i="12"/>
  <c r="J1333" i="12"/>
  <c r="F1334" i="12"/>
  <c r="O1334" i="12"/>
  <c r="I1336" i="12"/>
  <c r="E1337" i="12"/>
  <c r="N1337" i="12"/>
  <c r="K1338" i="12"/>
  <c r="M1340" i="12"/>
  <c r="J1341" i="12"/>
  <c r="F1342" i="12"/>
  <c r="O1342" i="12"/>
  <c r="L1343" i="12"/>
  <c r="E1345" i="12"/>
  <c r="K1346" i="12"/>
  <c r="M1348" i="12"/>
  <c r="J1349" i="12"/>
  <c r="F1350" i="12"/>
  <c r="O1350" i="12"/>
  <c r="L1351" i="12"/>
  <c r="M1356" i="12"/>
  <c r="J1357" i="12"/>
  <c r="F1358" i="12"/>
  <c r="O1358" i="12"/>
  <c r="L1359" i="12"/>
  <c r="M1364" i="12"/>
  <c r="J1365" i="12"/>
  <c r="F1366" i="12"/>
  <c r="O1366" i="12"/>
  <c r="L1367" i="12"/>
  <c r="K1370" i="12"/>
  <c r="M1372" i="12"/>
  <c r="J1373" i="12"/>
  <c r="F1374" i="12"/>
  <c r="O1374" i="12"/>
  <c r="L1375" i="12"/>
  <c r="M1380" i="12"/>
  <c r="J1381" i="12"/>
  <c r="F1382" i="12"/>
  <c r="O1382" i="12"/>
  <c r="L1383" i="12"/>
  <c r="M1343" i="12"/>
  <c r="M1351" i="12"/>
  <c r="M1359" i="12"/>
  <c r="M1367" i="12"/>
  <c r="M1375" i="12"/>
  <c r="M1383" i="12"/>
  <c r="F1316" i="12"/>
  <c r="F1324" i="12"/>
  <c r="L1325" i="12"/>
  <c r="F1332" i="12"/>
  <c r="L1333" i="12"/>
  <c r="I1334" i="12"/>
  <c r="F1340" i="12"/>
  <c r="L1341" i="12"/>
  <c r="I1342" i="12"/>
  <c r="E1343" i="12"/>
  <c r="N1343" i="12"/>
  <c r="F1348" i="12"/>
  <c r="L1349" i="12"/>
  <c r="I1350" i="12"/>
  <c r="E1351" i="12"/>
  <c r="N1351" i="12"/>
  <c r="F1356" i="12"/>
  <c r="L1357" i="12"/>
  <c r="I1358" i="12"/>
  <c r="E1359" i="12"/>
  <c r="N1359" i="12"/>
  <c r="F1364" i="12"/>
  <c r="L1365" i="12"/>
  <c r="I1366" i="12"/>
  <c r="E1367" i="12"/>
  <c r="N1367" i="12"/>
  <c r="F1372" i="12"/>
  <c r="L1373" i="12"/>
  <c r="I1374" i="12"/>
  <c r="E1375" i="12"/>
  <c r="N1375" i="12"/>
  <c r="F1380" i="12"/>
  <c r="L1381" i="12"/>
  <c r="I1382" i="12"/>
  <c r="E1383" i="12"/>
  <c r="N1383" i="12"/>
  <c r="F1343" i="12"/>
  <c r="F1351" i="12"/>
  <c r="F1359" i="12"/>
  <c r="F1367" i="12"/>
  <c r="F1375" i="12"/>
  <c r="F1383" i="12"/>
  <c r="N760" i="12"/>
  <c r="N763" i="12"/>
  <c r="J765" i="12"/>
  <c r="J772" i="12"/>
  <c r="K773" i="12"/>
  <c r="L776" i="12"/>
  <c r="H778" i="12"/>
  <c r="K781" i="12"/>
  <c r="H795" i="12"/>
  <c r="K795" i="12"/>
  <c r="I795" i="12"/>
  <c r="F795" i="12"/>
  <c r="L795" i="12"/>
  <c r="N796" i="12"/>
  <c r="O801" i="12"/>
  <c r="M801" i="12"/>
  <c r="M805" i="12"/>
  <c r="O808" i="12"/>
  <c r="M808" i="12"/>
  <c r="M852" i="12"/>
  <c r="J852" i="12"/>
  <c r="I852" i="12"/>
  <c r="H852" i="12"/>
  <c r="O852" i="12"/>
  <c r="E852" i="12"/>
  <c r="K852" i="12"/>
  <c r="N869" i="12"/>
  <c r="L869" i="12"/>
  <c r="K869" i="12"/>
  <c r="I869" i="12"/>
  <c r="H869" i="12"/>
  <c r="F869" i="12"/>
  <c r="O869" i="12"/>
  <c r="I879" i="12"/>
  <c r="K879" i="12"/>
  <c r="J879" i="12"/>
  <c r="H879" i="12"/>
  <c r="F879" i="12"/>
  <c r="E879" i="12"/>
  <c r="L879" i="12"/>
  <c r="L920" i="12"/>
  <c r="M920" i="12"/>
  <c r="O763" i="12"/>
  <c r="K765" i="12"/>
  <c r="K770" i="12"/>
  <c r="O770" i="12"/>
  <c r="E770" i="12"/>
  <c r="K772" i="12"/>
  <c r="L773" i="12"/>
  <c r="K777" i="12"/>
  <c r="J777" i="12"/>
  <c r="L778" i="12"/>
  <c r="J793" i="12"/>
  <c r="I793" i="12"/>
  <c r="F793" i="12"/>
  <c r="L793" i="12"/>
  <c r="M828" i="12"/>
  <c r="H828" i="12"/>
  <c r="F828" i="12"/>
  <c r="O828" i="12"/>
  <c r="E828" i="12"/>
  <c r="L828" i="12"/>
  <c r="I828" i="12"/>
  <c r="M856" i="12"/>
  <c r="K856" i="12"/>
  <c r="J856" i="12"/>
  <c r="H856" i="12"/>
  <c r="E856" i="12"/>
  <c r="L856" i="12"/>
  <c r="N859" i="12"/>
  <c r="O859" i="12"/>
  <c r="M859" i="12"/>
  <c r="F859" i="12"/>
  <c r="N861" i="12"/>
  <c r="O861" i="12"/>
  <c r="L861" i="12"/>
  <c r="K861" i="12"/>
  <c r="H861" i="12"/>
  <c r="K870" i="12"/>
  <c r="N870" i="12"/>
  <c r="L870" i="12"/>
  <c r="I870" i="12"/>
  <c r="H870" i="12"/>
  <c r="L951" i="12"/>
  <c r="F951" i="12"/>
  <c r="E951" i="12"/>
  <c r="N951" i="12"/>
  <c r="O951" i="12"/>
  <c r="J951" i="12"/>
  <c r="H951" i="12"/>
  <c r="L766" i="12"/>
  <c r="N766" i="12"/>
  <c r="L772" i="12"/>
  <c r="M773" i="12"/>
  <c r="I777" i="12"/>
  <c r="M778" i="12"/>
  <c r="M793" i="12"/>
  <c r="O799" i="12"/>
  <c r="M799" i="12"/>
  <c r="K799" i="12"/>
  <c r="I824" i="12"/>
  <c r="O824" i="12"/>
  <c r="J824" i="12"/>
  <c r="J828" i="12"/>
  <c r="O838" i="12"/>
  <c r="J838" i="12"/>
  <c r="M844" i="12"/>
  <c r="J844" i="12"/>
  <c r="I844" i="12"/>
  <c r="H844" i="12"/>
  <c r="O844" i="12"/>
  <c r="E844" i="12"/>
  <c r="K844" i="12"/>
  <c r="F856" i="12"/>
  <c r="M883" i="12"/>
  <c r="K883" i="12"/>
  <c r="J883" i="12"/>
  <c r="I883" i="12"/>
  <c r="H883" i="12"/>
  <c r="F883" i="12"/>
  <c r="L883" i="12"/>
  <c r="O1002" i="12"/>
  <c r="K1002" i="12"/>
  <c r="J1002" i="12"/>
  <c r="I1002" i="12"/>
  <c r="I1029" i="12"/>
  <c r="O1029" i="12"/>
  <c r="L1029" i="12"/>
  <c r="J1029" i="12"/>
  <c r="H1029" i="12"/>
  <c r="F1029" i="12"/>
  <c r="H760" i="12"/>
  <c r="E763" i="12"/>
  <c r="K764" i="12"/>
  <c r="E766" i="12"/>
  <c r="L771" i="12"/>
  <c r="L777" i="12"/>
  <c r="O793" i="12"/>
  <c r="O795" i="12"/>
  <c r="J799" i="12"/>
  <c r="F824" i="12"/>
  <c r="K826" i="12"/>
  <c r="I826" i="12"/>
  <c r="F826" i="12"/>
  <c r="E826" i="12"/>
  <c r="O826" i="12"/>
  <c r="J826" i="12"/>
  <c r="K828" i="12"/>
  <c r="H838" i="12"/>
  <c r="F844" i="12"/>
  <c r="M847" i="12"/>
  <c r="N847" i="12"/>
  <c r="K847" i="12"/>
  <c r="F847" i="12"/>
  <c r="O849" i="12"/>
  <c r="L849" i="12"/>
  <c r="N856" i="12"/>
  <c r="E883" i="12"/>
  <c r="J941" i="12"/>
  <c r="E941" i="12"/>
  <c r="N941" i="12"/>
  <c r="L941" i="12"/>
  <c r="H941" i="12"/>
  <c r="M995" i="12"/>
  <c r="L995" i="12"/>
  <c r="J995" i="12"/>
  <c r="I995" i="12"/>
  <c r="H995" i="12"/>
  <c r="F995" i="12"/>
  <c r="E995" i="12"/>
  <c r="N995" i="12"/>
  <c r="O995" i="12"/>
  <c r="K794" i="12"/>
  <c r="J794" i="12"/>
  <c r="I794" i="12"/>
  <c r="F794" i="12"/>
  <c r="L794" i="12"/>
  <c r="M796" i="12"/>
  <c r="I796" i="12"/>
  <c r="H796" i="12"/>
  <c r="F796" i="12"/>
  <c r="J796" i="12"/>
  <c r="L839" i="12"/>
  <c r="F839" i="12"/>
  <c r="O853" i="12"/>
  <c r="H853" i="12"/>
  <c r="M913" i="12"/>
  <c r="L913" i="12"/>
  <c r="J913" i="12"/>
  <c r="I913" i="12"/>
  <c r="H913" i="12"/>
  <c r="F913" i="12"/>
  <c r="N913" i="12"/>
  <c r="M772" i="12"/>
  <c r="I772" i="12"/>
  <c r="H772" i="12"/>
  <c r="J773" i="12"/>
  <c r="F773" i="12"/>
  <c r="E773" i="12"/>
  <c r="K778" i="12"/>
  <c r="J778" i="12"/>
  <c r="I778" i="12"/>
  <c r="E779" i="12"/>
  <c r="E794" i="12"/>
  <c r="E796" i="12"/>
  <c r="O815" i="12"/>
  <c r="M815" i="12"/>
  <c r="J815" i="12"/>
  <c r="F815" i="12"/>
  <c r="N850" i="12"/>
  <c r="L850" i="12"/>
  <c r="I850" i="12"/>
  <c r="I875" i="12"/>
  <c r="I887" i="12"/>
  <c r="O887" i="12"/>
  <c r="M887" i="12"/>
  <c r="J887" i="12"/>
  <c r="H887" i="12"/>
  <c r="E887" i="12"/>
  <c r="E913" i="12"/>
  <c r="K918" i="12"/>
  <c r="M925" i="12"/>
  <c r="L925" i="12"/>
  <c r="N925" i="12"/>
  <c r="H925" i="12"/>
  <c r="E925" i="12"/>
  <c r="I763" i="12"/>
  <c r="H765" i="12"/>
  <c r="E772" i="12"/>
  <c r="H773" i="12"/>
  <c r="E778" i="12"/>
  <c r="O779" i="12"/>
  <c r="N794" i="12"/>
  <c r="K796" i="12"/>
  <c r="H815" i="12"/>
  <c r="H827" i="12"/>
  <c r="I827" i="12"/>
  <c r="F827" i="12"/>
  <c r="E827" i="12"/>
  <c r="O827" i="12"/>
  <c r="K827" i="12"/>
  <c r="H843" i="12"/>
  <c r="L843" i="12"/>
  <c r="K843" i="12"/>
  <c r="J843" i="12"/>
  <c r="F843" i="12"/>
  <c r="M843" i="12"/>
  <c r="M845" i="12"/>
  <c r="O845" i="12"/>
  <c r="L845" i="12"/>
  <c r="H845" i="12"/>
  <c r="O913" i="12"/>
  <c r="M929" i="12"/>
  <c r="J929" i="12"/>
  <c r="E929" i="12"/>
  <c r="O929" i="12"/>
  <c r="N929" i="12"/>
  <c r="L929" i="12"/>
  <c r="I929" i="12"/>
  <c r="H929" i="12"/>
  <c r="L760" i="12"/>
  <c r="K762" i="12"/>
  <c r="K763" i="12"/>
  <c r="I765" i="12"/>
  <c r="I768" i="12"/>
  <c r="L768" i="12"/>
  <c r="F772" i="12"/>
  <c r="I773" i="12"/>
  <c r="K776" i="12"/>
  <c r="F778" i="12"/>
  <c r="I781" i="12"/>
  <c r="O794" i="12"/>
  <c r="L796" i="12"/>
  <c r="J798" i="12"/>
  <c r="H798" i="12"/>
  <c r="E798" i="12"/>
  <c r="K798" i="12"/>
  <c r="L827" i="12"/>
  <c r="E843" i="12"/>
  <c r="O914" i="12"/>
  <c r="F914" i="12"/>
  <c r="F929" i="12"/>
  <c r="L943" i="12"/>
  <c r="O943" i="12"/>
  <c r="N943" i="12"/>
  <c r="E943" i="12"/>
  <c r="J943" i="12"/>
  <c r="H943" i="12"/>
  <c r="I782" i="12"/>
  <c r="L818" i="12"/>
  <c r="L819" i="12"/>
  <c r="J820" i="12"/>
  <c r="F841" i="12"/>
  <c r="O848" i="12"/>
  <c r="I851" i="12"/>
  <c r="E860" i="12"/>
  <c r="O860" i="12"/>
  <c r="I863" i="12"/>
  <c r="K864" i="12"/>
  <c r="N868" i="12"/>
  <c r="I871" i="12"/>
  <c r="K872" i="12"/>
  <c r="J876" i="12"/>
  <c r="I877" i="12"/>
  <c r="M878" i="12"/>
  <c r="F881" i="12"/>
  <c r="K882" i="12"/>
  <c r="J885" i="12"/>
  <c r="K886" i="12"/>
  <c r="J890" i="12"/>
  <c r="J891" i="12"/>
  <c r="E893" i="12"/>
  <c r="F896" i="12"/>
  <c r="F897" i="12"/>
  <c r="E898" i="12"/>
  <c r="H899" i="12"/>
  <c r="J905" i="12"/>
  <c r="H911" i="12"/>
  <c r="M912" i="12"/>
  <c r="I915" i="12"/>
  <c r="H916" i="12"/>
  <c r="I921" i="12"/>
  <c r="F923" i="12"/>
  <c r="O928" i="12"/>
  <c r="M939" i="12"/>
  <c r="K939" i="12"/>
  <c r="J939" i="12"/>
  <c r="O939" i="12"/>
  <c r="E939" i="12"/>
  <c r="M947" i="12"/>
  <c r="F947" i="12"/>
  <c r="O947" i="12"/>
  <c r="E947" i="12"/>
  <c r="J947" i="12"/>
  <c r="M954" i="12"/>
  <c r="J954" i="12"/>
  <c r="H954" i="12"/>
  <c r="I961" i="12"/>
  <c r="L961" i="12"/>
  <c r="N990" i="12"/>
  <c r="O990" i="12"/>
  <c r="M990" i="12"/>
  <c r="I990" i="12"/>
  <c r="F990" i="12"/>
  <c r="N1014" i="12"/>
  <c r="M1014" i="12"/>
  <c r="L1014" i="12"/>
  <c r="E1014" i="12"/>
  <c r="N1038" i="12"/>
  <c r="O1038" i="12"/>
  <c r="L1038" i="12"/>
  <c r="I1038" i="12"/>
  <c r="F1038" i="12"/>
  <c r="N820" i="12"/>
  <c r="O864" i="12"/>
  <c r="O872" i="12"/>
  <c r="N876" i="12"/>
  <c r="N891" i="12"/>
  <c r="O905" i="12"/>
  <c r="L915" i="12"/>
  <c r="L919" i="12"/>
  <c r="E919" i="12"/>
  <c r="J949" i="12"/>
  <c r="H949" i="12"/>
  <c r="E949" i="12"/>
  <c r="I954" i="12"/>
  <c r="J958" i="12"/>
  <c r="I958" i="12"/>
  <c r="H958" i="12"/>
  <c r="E958" i="12"/>
  <c r="O958" i="12"/>
  <c r="M962" i="12"/>
  <c r="J962" i="12"/>
  <c r="N967" i="12"/>
  <c r="M967" i="12"/>
  <c r="M1005" i="12"/>
  <c r="O1005" i="12"/>
  <c r="L1005" i="12"/>
  <c r="J1005" i="12"/>
  <c r="I1005" i="12"/>
  <c r="H1005" i="12"/>
  <c r="F1005" i="12"/>
  <c r="H1031" i="12"/>
  <c r="L1031" i="12"/>
  <c r="K1031" i="12"/>
  <c r="J1031" i="12"/>
  <c r="I1031" i="12"/>
  <c r="F1031" i="12"/>
  <c r="E1031" i="12"/>
  <c r="N1031" i="12"/>
  <c r="M1052" i="12"/>
  <c r="O1052" i="12"/>
  <c r="F1052" i="12"/>
  <c r="O876" i="12"/>
  <c r="K880" i="12"/>
  <c r="L884" i="12"/>
  <c r="N915" i="12"/>
  <c r="M921" i="12"/>
  <c r="L921" i="12"/>
  <c r="M932" i="12"/>
  <c r="H932" i="12"/>
  <c r="L949" i="12"/>
  <c r="L954" i="12"/>
  <c r="O968" i="12"/>
  <c r="M968" i="12"/>
  <c r="N972" i="12"/>
  <c r="K972" i="12"/>
  <c r="M1025" i="12"/>
  <c r="N1025" i="12"/>
  <c r="L1025" i="12"/>
  <c r="K1025" i="12"/>
  <c r="I1025" i="12"/>
  <c r="H1025" i="12"/>
  <c r="E1025" i="12"/>
  <c r="M1041" i="12"/>
  <c r="N1041" i="12"/>
  <c r="L1041" i="12"/>
  <c r="K1041" i="12"/>
  <c r="I1041" i="12"/>
  <c r="H1041" i="12"/>
  <c r="E1041" i="12"/>
  <c r="M1056" i="12"/>
  <c r="L1056" i="12"/>
  <c r="K1056" i="12"/>
  <c r="I1056" i="12"/>
  <c r="H1056" i="12"/>
  <c r="F1056" i="12"/>
  <c r="E1056" i="12"/>
  <c r="N1056" i="12"/>
  <c r="N802" i="12"/>
  <c r="N812" i="12"/>
  <c r="F818" i="12"/>
  <c r="F819" i="12"/>
  <c r="F820" i="12"/>
  <c r="J832" i="12"/>
  <c r="O833" i="12"/>
  <c r="O834" i="12"/>
  <c r="H857" i="12"/>
  <c r="F864" i="12"/>
  <c r="H865" i="12"/>
  <c r="F867" i="12"/>
  <c r="F872" i="12"/>
  <c r="K873" i="12"/>
  <c r="F876" i="12"/>
  <c r="E878" i="12"/>
  <c r="M880" i="12"/>
  <c r="F886" i="12"/>
  <c r="F891" i="12"/>
  <c r="N897" i="12"/>
  <c r="N899" i="12"/>
  <c r="F905" i="12"/>
  <c r="I906" i="12"/>
  <c r="J909" i="12"/>
  <c r="E915" i="12"/>
  <c r="O915" i="12"/>
  <c r="H919" i="12"/>
  <c r="E921" i="12"/>
  <c r="F922" i="12"/>
  <c r="F932" i="12"/>
  <c r="N949" i="12"/>
  <c r="K958" i="12"/>
  <c r="M965" i="12"/>
  <c r="I965" i="12"/>
  <c r="H965" i="12"/>
  <c r="F965" i="12"/>
  <c r="O965" i="12"/>
  <c r="E965" i="12"/>
  <c r="L965" i="12"/>
  <c r="M973" i="12"/>
  <c r="J973" i="12"/>
  <c r="I973" i="12"/>
  <c r="H973" i="12"/>
  <c r="F973" i="12"/>
  <c r="O973" i="12"/>
  <c r="E973" i="12"/>
  <c r="L973" i="12"/>
  <c r="O980" i="12"/>
  <c r="L980" i="12"/>
  <c r="O1056" i="12"/>
  <c r="I1061" i="12"/>
  <c r="O1061" i="12"/>
  <c r="L1061" i="12"/>
  <c r="J1061" i="12"/>
  <c r="H1061" i="12"/>
  <c r="F1061" i="12"/>
  <c r="N780" i="12"/>
  <c r="E782" i="12"/>
  <c r="E783" i="12"/>
  <c r="N788" i="12"/>
  <c r="F792" i="12"/>
  <c r="E797" i="12"/>
  <c r="O802" i="12"/>
  <c r="O803" i="12"/>
  <c r="L804" i="12"/>
  <c r="E810" i="12"/>
  <c r="E811" i="12"/>
  <c r="E812" i="12"/>
  <c r="O812" i="12"/>
  <c r="I818" i="12"/>
  <c r="I819" i="12"/>
  <c r="H820" i="12"/>
  <c r="L832" i="12"/>
  <c r="N836" i="12"/>
  <c r="L848" i="12"/>
  <c r="L857" i="12"/>
  <c r="L860" i="12"/>
  <c r="H864" i="12"/>
  <c r="M865" i="12"/>
  <c r="I867" i="12"/>
  <c r="H872" i="12"/>
  <c r="O873" i="12"/>
  <c r="H876" i="12"/>
  <c r="F877" i="12"/>
  <c r="H878" i="12"/>
  <c r="F882" i="12"/>
  <c r="H885" i="12"/>
  <c r="H886" i="12"/>
  <c r="F890" i="12"/>
  <c r="H891" i="12"/>
  <c r="O897" i="12"/>
  <c r="H905" i="12"/>
  <c r="L906" i="12"/>
  <c r="K909" i="12"/>
  <c r="F915" i="12"/>
  <c r="J919" i="12"/>
  <c r="F921" i="12"/>
  <c r="M923" i="12"/>
  <c r="L923" i="12"/>
  <c r="H923" i="12"/>
  <c r="M924" i="12"/>
  <c r="O924" i="12"/>
  <c r="F924" i="12"/>
  <c r="I932" i="12"/>
  <c r="M940" i="12"/>
  <c r="K940" i="12"/>
  <c r="I940" i="12"/>
  <c r="K944" i="12"/>
  <c r="M957" i="12"/>
  <c r="K957" i="12"/>
  <c r="J957" i="12"/>
  <c r="H957" i="12"/>
  <c r="O957" i="12"/>
  <c r="E957" i="12"/>
  <c r="M958" i="12"/>
  <c r="J965" i="12"/>
  <c r="K973" i="12"/>
  <c r="E780" i="12"/>
  <c r="O780" i="12"/>
  <c r="F783" i="12"/>
  <c r="N804" i="12"/>
  <c r="F810" i="12"/>
  <c r="F811" i="12"/>
  <c r="F812" i="12"/>
  <c r="J818" i="12"/>
  <c r="K819" i="12"/>
  <c r="I820" i="12"/>
  <c r="O832" i="12"/>
  <c r="N860" i="12"/>
  <c r="J864" i="12"/>
  <c r="O865" i="12"/>
  <c r="J872" i="12"/>
  <c r="I876" i="12"/>
  <c r="H877" i="12"/>
  <c r="I878" i="12"/>
  <c r="J882" i="12"/>
  <c r="I885" i="12"/>
  <c r="J886" i="12"/>
  <c r="I890" i="12"/>
  <c r="I891" i="12"/>
  <c r="E897" i="12"/>
  <c r="F899" i="12"/>
  <c r="I905" i="12"/>
  <c r="N907" i="12"/>
  <c r="F911" i="12"/>
  <c r="H915" i="12"/>
  <c r="F916" i="12"/>
  <c r="N919" i="12"/>
  <c r="H921" i="12"/>
  <c r="E923" i="12"/>
  <c r="H924" i="12"/>
  <c r="K926" i="12"/>
  <c r="M928" i="12"/>
  <c r="K932" i="12"/>
  <c r="F940" i="12"/>
  <c r="F957" i="12"/>
  <c r="K959" i="12"/>
  <c r="I959" i="12"/>
  <c r="E959" i="12"/>
  <c r="K965" i="12"/>
  <c r="N973" i="12"/>
  <c r="J927" i="12"/>
  <c r="I931" i="12"/>
  <c r="H937" i="12"/>
  <c r="O945" i="12"/>
  <c r="I948" i="12"/>
  <c r="J963" i="12"/>
  <c r="I970" i="12"/>
  <c r="F971" i="12"/>
  <c r="I976" i="12"/>
  <c r="O979" i="12"/>
  <c r="J981" i="12"/>
  <c r="M982" i="12"/>
  <c r="H985" i="12"/>
  <c r="L987" i="12"/>
  <c r="E989" i="12"/>
  <c r="O989" i="12"/>
  <c r="J991" i="12"/>
  <c r="K994" i="12"/>
  <c r="J997" i="12"/>
  <c r="E999" i="12"/>
  <c r="L1004" i="12"/>
  <c r="E1007" i="12"/>
  <c r="O1008" i="12"/>
  <c r="F1012" i="12"/>
  <c r="F1015" i="12"/>
  <c r="E1016" i="12"/>
  <c r="E1018" i="12"/>
  <c r="E1023" i="12"/>
  <c r="O1024" i="12"/>
  <c r="O1028" i="12"/>
  <c r="I1030" i="12"/>
  <c r="L1032" i="12"/>
  <c r="L1033" i="12"/>
  <c r="O1037" i="12"/>
  <c r="F1039" i="12"/>
  <c r="O1040" i="12"/>
  <c r="I1046" i="12"/>
  <c r="J1047" i="12"/>
  <c r="H1048" i="12"/>
  <c r="H1049" i="12"/>
  <c r="J1051" i="12"/>
  <c r="L1053" i="12"/>
  <c r="E1055" i="12"/>
  <c r="O1055" i="12"/>
  <c r="N1057" i="12"/>
  <c r="O1060" i="12"/>
  <c r="F1062" i="12"/>
  <c r="I1063" i="12"/>
  <c r="F1064" i="12"/>
  <c r="E1065" i="12"/>
  <c r="H1067" i="12"/>
  <c r="J1069" i="12"/>
  <c r="N963" i="12"/>
  <c r="K970" i="12"/>
  <c r="I971" i="12"/>
  <c r="O987" i="12"/>
  <c r="H989" i="12"/>
  <c r="L991" i="12"/>
  <c r="K999" i="12"/>
  <c r="I1007" i="12"/>
  <c r="M1012" i="12"/>
  <c r="J1015" i="12"/>
  <c r="H1016" i="12"/>
  <c r="K1018" i="12"/>
  <c r="O1032" i="12"/>
  <c r="I1039" i="12"/>
  <c r="O1046" i="12"/>
  <c r="K1049" i="12"/>
  <c r="H1055" i="12"/>
  <c r="L1062" i="12"/>
  <c r="I1065" i="12"/>
  <c r="O1069" i="12"/>
  <c r="O963" i="12"/>
  <c r="L970" i="12"/>
  <c r="J971" i="12"/>
  <c r="I978" i="12"/>
  <c r="N981" i="12"/>
  <c r="E983" i="12"/>
  <c r="E987" i="12"/>
  <c r="I989" i="12"/>
  <c r="N991" i="12"/>
  <c r="N997" i="12"/>
  <c r="L999" i="12"/>
  <c r="I1006" i="12"/>
  <c r="J1007" i="12"/>
  <c r="K1015" i="12"/>
  <c r="I1016" i="12"/>
  <c r="M1018" i="12"/>
  <c r="J1023" i="12"/>
  <c r="H1027" i="12"/>
  <c r="E1032" i="12"/>
  <c r="H1034" i="12"/>
  <c r="J1039" i="12"/>
  <c r="H1043" i="12"/>
  <c r="N1047" i="12"/>
  <c r="L1048" i="12"/>
  <c r="L1049" i="12"/>
  <c r="F1054" i="12"/>
  <c r="I1055" i="12"/>
  <c r="O1062" i="12"/>
  <c r="K1065" i="12"/>
  <c r="N931" i="12"/>
  <c r="N937" i="12"/>
  <c r="I945" i="12"/>
  <c r="I956" i="12"/>
  <c r="E963" i="12"/>
  <c r="E966" i="12"/>
  <c r="F969" i="12"/>
  <c r="M970" i="12"/>
  <c r="L971" i="12"/>
  <c r="E974" i="12"/>
  <c r="J978" i="12"/>
  <c r="I979" i="12"/>
  <c r="E981" i="12"/>
  <c r="O981" i="12"/>
  <c r="J983" i="12"/>
  <c r="J984" i="12"/>
  <c r="F987" i="12"/>
  <c r="K988" i="12"/>
  <c r="J989" i="12"/>
  <c r="E997" i="12"/>
  <c r="O997" i="12"/>
  <c r="N999" i="12"/>
  <c r="F1004" i="12"/>
  <c r="J1006" i="12"/>
  <c r="K1007" i="12"/>
  <c r="I1008" i="12"/>
  <c r="M1010" i="12"/>
  <c r="L1015" i="12"/>
  <c r="K1016" i="12"/>
  <c r="K1017" i="12"/>
  <c r="K1023" i="12"/>
  <c r="I1024" i="12"/>
  <c r="J1027" i="12"/>
  <c r="F1032" i="12"/>
  <c r="E1033" i="12"/>
  <c r="I1034" i="12"/>
  <c r="F1037" i="12"/>
  <c r="K1039" i="12"/>
  <c r="I1040" i="12"/>
  <c r="J1043" i="12"/>
  <c r="E1047" i="12"/>
  <c r="O1047" i="12"/>
  <c r="N1048" i="12"/>
  <c r="N1049" i="12"/>
  <c r="I1054" i="12"/>
  <c r="J1055" i="12"/>
  <c r="H1057" i="12"/>
  <c r="H1059" i="12"/>
  <c r="N1063" i="12"/>
  <c r="L1064" i="12"/>
  <c r="L1065" i="12"/>
  <c r="O1068" i="12"/>
  <c r="F1070" i="12"/>
  <c r="O937" i="12"/>
  <c r="M956" i="12"/>
  <c r="F963" i="12"/>
  <c r="H966" i="12"/>
  <c r="M969" i="12"/>
  <c r="N971" i="12"/>
  <c r="F981" i="12"/>
  <c r="K983" i="12"/>
  <c r="H987" i="12"/>
  <c r="L988" i="12"/>
  <c r="K989" i="12"/>
  <c r="F997" i="12"/>
  <c r="H1004" i="12"/>
  <c r="L1006" i="12"/>
  <c r="L1007" i="12"/>
  <c r="K1008" i="12"/>
  <c r="N1015" i="12"/>
  <c r="L1016" i="12"/>
  <c r="L1023" i="12"/>
  <c r="M1027" i="12"/>
  <c r="H1032" i="12"/>
  <c r="H1033" i="12"/>
  <c r="K1034" i="12"/>
  <c r="H1037" i="12"/>
  <c r="L1039" i="12"/>
  <c r="F1047" i="12"/>
  <c r="O1048" i="12"/>
  <c r="L1054" i="12"/>
  <c r="K1055" i="12"/>
  <c r="I1057" i="12"/>
  <c r="J1059" i="12"/>
  <c r="N1065" i="12"/>
  <c r="I1070" i="12"/>
  <c r="O971" i="12"/>
  <c r="L989" i="12"/>
  <c r="N1007" i="12"/>
  <c r="O1015" i="12"/>
  <c r="N1016" i="12"/>
  <c r="N1023" i="12"/>
  <c r="I1032" i="12"/>
  <c r="N1039" i="12"/>
  <c r="O1054" i="12"/>
  <c r="L1055" i="12"/>
  <c r="K1057" i="12"/>
  <c r="O1064" i="12"/>
  <c r="F1069" i="12"/>
  <c r="L1070" i="12"/>
  <c r="N989" i="12"/>
  <c r="O1007" i="12"/>
  <c r="O1016" i="12"/>
  <c r="O1023" i="12"/>
  <c r="K1032" i="12"/>
  <c r="E1039" i="12"/>
  <c r="O1039" i="12"/>
  <c r="F1046" i="12"/>
  <c r="N1055" i="12"/>
  <c r="H1069" i="12"/>
  <c r="O1070" i="12"/>
  <c r="M726" i="12"/>
  <c r="J726" i="12"/>
  <c r="I726" i="12"/>
  <c r="H726" i="12"/>
  <c r="F726" i="12"/>
  <c r="O726" i="12"/>
  <c r="E726" i="12"/>
  <c r="L726" i="12"/>
  <c r="F524" i="12"/>
  <c r="O525" i="12"/>
  <c r="F528" i="12"/>
  <c r="E530" i="12"/>
  <c r="E532" i="12"/>
  <c r="O532" i="12"/>
  <c r="F535" i="12"/>
  <c r="H536" i="12"/>
  <c r="L537" i="12"/>
  <c r="E539" i="12"/>
  <c r="F540" i="12"/>
  <c r="E542" i="12"/>
  <c r="E548" i="12"/>
  <c r="O548" i="12"/>
  <c r="H551" i="12"/>
  <c r="H554" i="12"/>
  <c r="F556" i="12"/>
  <c r="H559" i="12"/>
  <c r="N560" i="12"/>
  <c r="E562" i="12"/>
  <c r="E563" i="12"/>
  <c r="H564" i="12"/>
  <c r="H565" i="12"/>
  <c r="O568" i="12"/>
  <c r="F570" i="12"/>
  <c r="M572" i="12"/>
  <c r="K573" i="12"/>
  <c r="O574" i="12"/>
  <c r="K581" i="12"/>
  <c r="I582" i="12"/>
  <c r="E588" i="12"/>
  <c r="N589" i="12"/>
  <c r="F592" i="12"/>
  <c r="I594" i="12"/>
  <c r="J596" i="12"/>
  <c r="H597" i="12"/>
  <c r="K598" i="12"/>
  <c r="N599" i="12"/>
  <c r="F603" i="12"/>
  <c r="L604" i="12"/>
  <c r="I606" i="12"/>
  <c r="O612" i="12"/>
  <c r="L613" i="12"/>
  <c r="H616" i="12"/>
  <c r="O617" i="12"/>
  <c r="F620" i="12"/>
  <c r="F621" i="12"/>
  <c r="E622" i="12"/>
  <c r="E624" i="12"/>
  <c r="I626" i="12"/>
  <c r="H626" i="12"/>
  <c r="F628" i="12"/>
  <c r="H629" i="12"/>
  <c r="J634" i="12"/>
  <c r="K636" i="12"/>
  <c r="M645" i="12"/>
  <c r="I645" i="12"/>
  <c r="H645" i="12"/>
  <c r="O645" i="12"/>
  <c r="E645" i="12"/>
  <c r="K646" i="12"/>
  <c r="M654" i="12"/>
  <c r="N654" i="12"/>
  <c r="L654" i="12"/>
  <c r="I654" i="12"/>
  <c r="M657" i="12"/>
  <c r="J657" i="12"/>
  <c r="F657" i="12"/>
  <c r="H660" i="12"/>
  <c r="K660" i="12"/>
  <c r="J660" i="12"/>
  <c r="F660" i="12"/>
  <c r="H664" i="12"/>
  <c r="J664" i="12"/>
  <c r="E664" i="12"/>
  <c r="M710" i="12"/>
  <c r="L710" i="12"/>
  <c r="K710" i="12"/>
  <c r="J710" i="12"/>
  <c r="I710" i="12"/>
  <c r="H710" i="12"/>
  <c r="O710" i="12"/>
  <c r="E710" i="12"/>
  <c r="O717" i="12"/>
  <c r="M717" i="12"/>
  <c r="K726" i="12"/>
  <c r="N548" i="12"/>
  <c r="H676" i="12"/>
  <c r="K676" i="12"/>
  <c r="J676" i="12"/>
  <c r="F676" i="12"/>
  <c r="E676" i="12"/>
  <c r="N676" i="12"/>
  <c r="L536" i="12"/>
  <c r="F548" i="12"/>
  <c r="F562" i="12"/>
  <c r="K563" i="12"/>
  <c r="O572" i="12"/>
  <c r="F588" i="12"/>
  <c r="L598" i="12"/>
  <c r="N613" i="12"/>
  <c r="J616" i="12"/>
  <c r="H622" i="12"/>
  <c r="I642" i="12"/>
  <c r="J642" i="12"/>
  <c r="H644" i="12"/>
  <c r="K644" i="12"/>
  <c r="F644" i="12"/>
  <c r="L676" i="12"/>
  <c r="J695" i="12"/>
  <c r="M695" i="12"/>
  <c r="K695" i="12"/>
  <c r="I695" i="12"/>
  <c r="F695" i="12"/>
  <c r="E695" i="12"/>
  <c r="M718" i="12"/>
  <c r="J718" i="12"/>
  <c r="I718" i="12"/>
  <c r="H718" i="12"/>
  <c r="F718" i="12"/>
  <c r="O718" i="12"/>
  <c r="E718" i="12"/>
  <c r="L718" i="12"/>
  <c r="N726" i="12"/>
  <c r="M753" i="12"/>
  <c r="O753" i="12"/>
  <c r="N753" i="12"/>
  <c r="K753" i="12"/>
  <c r="I753" i="12"/>
  <c r="H753" i="12"/>
  <c r="F753" i="12"/>
  <c r="E753" i="12"/>
  <c r="I542" i="12"/>
  <c r="I524" i="12"/>
  <c r="K526" i="12"/>
  <c r="K528" i="12"/>
  <c r="I530" i="12"/>
  <c r="H532" i="12"/>
  <c r="L533" i="12"/>
  <c r="I535" i="12"/>
  <c r="M536" i="12"/>
  <c r="K539" i="12"/>
  <c r="I540" i="12"/>
  <c r="M542" i="12"/>
  <c r="H548" i="12"/>
  <c r="M549" i="12"/>
  <c r="J551" i="12"/>
  <c r="J554" i="12"/>
  <c r="I556" i="12"/>
  <c r="J558" i="12"/>
  <c r="H562" i="12"/>
  <c r="L563" i="12"/>
  <c r="I569" i="12"/>
  <c r="I570" i="12"/>
  <c r="E572" i="12"/>
  <c r="N573" i="12"/>
  <c r="N575" i="12"/>
  <c r="N581" i="12"/>
  <c r="O582" i="12"/>
  <c r="O585" i="12"/>
  <c r="I588" i="12"/>
  <c r="J592" i="12"/>
  <c r="F595" i="12"/>
  <c r="L596" i="12"/>
  <c r="J597" i="12"/>
  <c r="M598" i="12"/>
  <c r="K600" i="12"/>
  <c r="O604" i="12"/>
  <c r="E613" i="12"/>
  <c r="O613" i="12"/>
  <c r="E615" i="12"/>
  <c r="K616" i="12"/>
  <c r="L618" i="12"/>
  <c r="J620" i="12"/>
  <c r="I621" i="12"/>
  <c r="K628" i="12"/>
  <c r="J629" i="12"/>
  <c r="J633" i="12"/>
  <c r="M638" i="12"/>
  <c r="K638" i="12"/>
  <c r="J640" i="12"/>
  <c r="F642" i="12"/>
  <c r="E644" i="12"/>
  <c r="J645" i="12"/>
  <c r="M673" i="12"/>
  <c r="J673" i="12"/>
  <c r="F673" i="12"/>
  <c r="O673" i="12"/>
  <c r="O676" i="12"/>
  <c r="O695" i="12"/>
  <c r="K718" i="12"/>
  <c r="M729" i="12"/>
  <c r="O729" i="12"/>
  <c r="N729" i="12"/>
  <c r="K729" i="12"/>
  <c r="I729" i="12"/>
  <c r="H729" i="12"/>
  <c r="E729" i="12"/>
  <c r="M737" i="12"/>
  <c r="K737" i="12"/>
  <c r="I737" i="12"/>
  <c r="H737" i="12"/>
  <c r="F737" i="12"/>
  <c r="E737" i="12"/>
  <c r="O737" i="12"/>
  <c r="M742" i="12"/>
  <c r="L742" i="12"/>
  <c r="K742" i="12"/>
  <c r="J742" i="12"/>
  <c r="I742" i="12"/>
  <c r="H742" i="12"/>
  <c r="F742" i="12"/>
  <c r="O742" i="12"/>
  <c r="E742" i="12"/>
  <c r="J754" i="12"/>
  <c r="L754" i="12"/>
  <c r="K754" i="12"/>
  <c r="N532" i="12"/>
  <c r="O588" i="12"/>
  <c r="M622" i="12"/>
  <c r="K622" i="12"/>
  <c r="H524" i="12"/>
  <c r="H530" i="12"/>
  <c r="F532" i="12"/>
  <c r="F539" i="12"/>
  <c r="I523" i="12"/>
  <c r="J524" i="12"/>
  <c r="H525" i="12"/>
  <c r="L528" i="12"/>
  <c r="J530" i="12"/>
  <c r="I532" i="12"/>
  <c r="J535" i="12"/>
  <c r="N536" i="12"/>
  <c r="H538" i="12"/>
  <c r="L539" i="12"/>
  <c r="J540" i="12"/>
  <c r="O543" i="12"/>
  <c r="H546" i="12"/>
  <c r="I548" i="12"/>
  <c r="K551" i="12"/>
  <c r="K553" i="12"/>
  <c r="N554" i="12"/>
  <c r="J556" i="12"/>
  <c r="L558" i="12"/>
  <c r="K559" i="12"/>
  <c r="I561" i="12"/>
  <c r="I562" i="12"/>
  <c r="M563" i="12"/>
  <c r="K564" i="12"/>
  <c r="O567" i="12"/>
  <c r="J569" i="12"/>
  <c r="J570" i="12"/>
  <c r="F572" i="12"/>
  <c r="E573" i="12"/>
  <c r="O573" i="12"/>
  <c r="H577" i="12"/>
  <c r="E581" i="12"/>
  <c r="O581" i="12"/>
  <c r="J588" i="12"/>
  <c r="H589" i="12"/>
  <c r="E590" i="12"/>
  <c r="I591" i="12"/>
  <c r="K592" i="12"/>
  <c r="I595" i="12"/>
  <c r="N596" i="12"/>
  <c r="K597" i="12"/>
  <c r="M600" i="12"/>
  <c r="E604" i="12"/>
  <c r="N605" i="12"/>
  <c r="N606" i="12"/>
  <c r="I611" i="12"/>
  <c r="I612" i="12"/>
  <c r="F613" i="12"/>
  <c r="M614" i="12"/>
  <c r="L614" i="12"/>
  <c r="H615" i="12"/>
  <c r="M616" i="12"/>
  <c r="M618" i="12"/>
  <c r="K620" i="12"/>
  <c r="J621" i="12"/>
  <c r="L622" i="12"/>
  <c r="L626" i="12"/>
  <c r="L628" i="12"/>
  <c r="K629" i="12"/>
  <c r="K633" i="12"/>
  <c r="M637" i="12"/>
  <c r="O637" i="12"/>
  <c r="E637" i="12"/>
  <c r="K637" i="12"/>
  <c r="E638" i="12"/>
  <c r="M640" i="12"/>
  <c r="H642" i="12"/>
  <c r="I644" i="12"/>
  <c r="K645" i="12"/>
  <c r="K654" i="12"/>
  <c r="I658" i="12"/>
  <c r="O658" i="12"/>
  <c r="L658" i="12"/>
  <c r="H658" i="12"/>
  <c r="L660" i="12"/>
  <c r="M662" i="12"/>
  <c r="H662" i="12"/>
  <c r="E662" i="12"/>
  <c r="N662" i="12"/>
  <c r="K673" i="12"/>
  <c r="N711" i="12"/>
  <c r="M711" i="12"/>
  <c r="L711" i="12"/>
  <c r="F711" i="12"/>
  <c r="N718" i="12"/>
  <c r="F729" i="12"/>
  <c r="N737" i="12"/>
  <c r="N742" i="12"/>
  <c r="K524" i="12"/>
  <c r="M528" i="12"/>
  <c r="J532" i="12"/>
  <c r="M539" i="12"/>
  <c r="J548" i="12"/>
  <c r="K556" i="12"/>
  <c r="J562" i="12"/>
  <c r="K569" i="12"/>
  <c r="I572" i="12"/>
  <c r="K588" i="12"/>
  <c r="O596" i="12"/>
  <c r="H613" i="12"/>
  <c r="I615" i="12"/>
  <c r="L620" i="12"/>
  <c r="L621" i="12"/>
  <c r="N622" i="12"/>
  <c r="M633" i="12"/>
  <c r="H636" i="12"/>
  <c r="F636" i="12"/>
  <c r="N636" i="12"/>
  <c r="L642" i="12"/>
  <c r="J644" i="12"/>
  <c r="H648" i="12"/>
  <c r="J648" i="12"/>
  <c r="E648" i="12"/>
  <c r="I674" i="12"/>
  <c r="O674" i="12"/>
  <c r="L674" i="12"/>
  <c r="H674" i="12"/>
  <c r="F674" i="12"/>
  <c r="M686" i="12"/>
  <c r="N686" i="12"/>
  <c r="L686" i="12"/>
  <c r="K686" i="12"/>
  <c r="I686" i="12"/>
  <c r="E686" i="12"/>
  <c r="H724" i="12"/>
  <c r="E724" i="12"/>
  <c r="M730" i="12"/>
  <c r="N730" i="12"/>
  <c r="M734" i="12"/>
  <c r="L734" i="12"/>
  <c r="K734" i="12"/>
  <c r="J734" i="12"/>
  <c r="I734" i="12"/>
  <c r="H734" i="12"/>
  <c r="O734" i="12"/>
  <c r="E734" i="12"/>
  <c r="L756" i="12"/>
  <c r="N756" i="12"/>
  <c r="E756" i="12"/>
  <c r="K535" i="12"/>
  <c r="K540" i="12"/>
  <c r="F521" i="12"/>
  <c r="L524" i="12"/>
  <c r="O528" i="12"/>
  <c r="K532" i="12"/>
  <c r="N535" i="12"/>
  <c r="H537" i="12"/>
  <c r="N539" i="12"/>
  <c r="L540" i="12"/>
  <c r="M544" i="12"/>
  <c r="K548" i="12"/>
  <c r="O551" i="12"/>
  <c r="L556" i="12"/>
  <c r="O559" i="12"/>
  <c r="K561" i="12"/>
  <c r="N562" i="12"/>
  <c r="O564" i="12"/>
  <c r="E568" i="12"/>
  <c r="L569" i="12"/>
  <c r="O570" i="12"/>
  <c r="J572" i="12"/>
  <c r="H573" i="12"/>
  <c r="E574" i="12"/>
  <c r="E582" i="12"/>
  <c r="L588" i="12"/>
  <c r="I590" i="12"/>
  <c r="H593" i="12"/>
  <c r="E596" i="12"/>
  <c r="N597" i="12"/>
  <c r="I604" i="12"/>
  <c r="I613" i="12"/>
  <c r="K615" i="12"/>
  <c r="E636" i="12"/>
  <c r="I638" i="12"/>
  <c r="O642" i="12"/>
  <c r="L644" i="12"/>
  <c r="N648" i="12"/>
  <c r="H656" i="12"/>
  <c r="N656" i="12"/>
  <c r="J674" i="12"/>
  <c r="H686" i="12"/>
  <c r="N708" i="12"/>
  <c r="M708" i="12"/>
  <c r="I708" i="12"/>
  <c r="E708" i="12"/>
  <c r="O731" i="12"/>
  <c r="K731" i="12"/>
  <c r="J731" i="12"/>
  <c r="I731" i="12"/>
  <c r="H731" i="12"/>
  <c r="F734" i="12"/>
  <c r="N524" i="12"/>
  <c r="L532" i="12"/>
  <c r="O535" i="12"/>
  <c r="N540" i="12"/>
  <c r="L548" i="12"/>
  <c r="N556" i="12"/>
  <c r="O562" i="12"/>
  <c r="F568" i="12"/>
  <c r="K572" i="12"/>
  <c r="F574" i="12"/>
  <c r="F582" i="12"/>
  <c r="N588" i="12"/>
  <c r="F596" i="12"/>
  <c r="J613" i="12"/>
  <c r="M615" i="12"/>
  <c r="H620" i="12"/>
  <c r="N620" i="12"/>
  <c r="M621" i="12"/>
  <c r="K621" i="12"/>
  <c r="O621" i="12"/>
  <c r="H628" i="12"/>
  <c r="I628" i="12"/>
  <c r="M629" i="12"/>
  <c r="F629" i="12"/>
  <c r="O629" i="12"/>
  <c r="I634" i="12"/>
  <c r="F634" i="12"/>
  <c r="I636" i="12"/>
  <c r="L638" i="12"/>
  <c r="N644" i="12"/>
  <c r="M646" i="12"/>
  <c r="H646" i="12"/>
  <c r="E646" i="12"/>
  <c r="M649" i="12"/>
  <c r="K649" i="12"/>
  <c r="O675" i="12"/>
  <c r="I675" i="12"/>
  <c r="M702" i="12"/>
  <c r="J702" i="12"/>
  <c r="I702" i="12"/>
  <c r="H702" i="12"/>
  <c r="F702" i="12"/>
  <c r="O702" i="12"/>
  <c r="E702" i="12"/>
  <c r="L702" i="12"/>
  <c r="M704" i="12"/>
  <c r="K704" i="12"/>
  <c r="J704" i="12"/>
  <c r="I704" i="12"/>
  <c r="E704" i="12"/>
  <c r="K715" i="12"/>
  <c r="M715" i="12"/>
  <c r="J715" i="12"/>
  <c r="I715" i="12"/>
  <c r="H688" i="12"/>
  <c r="N688" i="12"/>
  <c r="E688" i="12"/>
  <c r="K677" i="12"/>
  <c r="K678" i="12"/>
  <c r="N693" i="12"/>
  <c r="O694" i="12"/>
  <c r="H697" i="12"/>
  <c r="J700" i="12"/>
  <c r="M701" i="12"/>
  <c r="J712" i="12"/>
  <c r="I713" i="12"/>
  <c r="M714" i="12"/>
  <c r="M719" i="12"/>
  <c r="N721" i="12"/>
  <c r="K723" i="12"/>
  <c r="M725" i="12"/>
  <c r="N736" i="12"/>
  <c r="K739" i="12"/>
  <c r="N744" i="12"/>
  <c r="O745" i="12"/>
  <c r="I750" i="12"/>
  <c r="E752" i="12"/>
  <c r="N661" i="12"/>
  <c r="J665" i="12"/>
  <c r="H670" i="12"/>
  <c r="N677" i="12"/>
  <c r="N678" i="12"/>
  <c r="M700" i="12"/>
  <c r="K738" i="12"/>
  <c r="L652" i="12"/>
  <c r="E661" i="12"/>
  <c r="O661" i="12"/>
  <c r="K665" i="12"/>
  <c r="L668" i="12"/>
  <c r="I670" i="12"/>
  <c r="N672" i="12"/>
  <c r="E677" i="12"/>
  <c r="O677" i="12"/>
  <c r="K681" i="12"/>
  <c r="N684" i="12"/>
  <c r="K685" i="12"/>
  <c r="J690" i="12"/>
  <c r="I692" i="12"/>
  <c r="H693" i="12"/>
  <c r="E694" i="12"/>
  <c r="K696" i="12"/>
  <c r="K697" i="12"/>
  <c r="L699" i="12"/>
  <c r="O700" i="12"/>
  <c r="K706" i="12"/>
  <c r="N712" i="12"/>
  <c r="O713" i="12"/>
  <c r="E721" i="12"/>
  <c r="M722" i="12"/>
  <c r="J728" i="12"/>
  <c r="N732" i="12"/>
  <c r="E736" i="12"/>
  <c r="L738" i="12"/>
  <c r="E744" i="12"/>
  <c r="F745" i="12"/>
  <c r="L746" i="12"/>
  <c r="J749" i="12"/>
  <c r="K750" i="12"/>
  <c r="J752" i="12"/>
  <c r="H755" i="12"/>
  <c r="J757" i="12"/>
  <c r="F721" i="12"/>
  <c r="I736" i="12"/>
  <c r="I744" i="12"/>
  <c r="H745" i="12"/>
  <c r="K749" i="12"/>
  <c r="L750" i="12"/>
  <c r="K752" i="12"/>
  <c r="I755" i="12"/>
  <c r="K757" i="12"/>
  <c r="O652" i="12"/>
  <c r="H661" i="12"/>
  <c r="O668" i="12"/>
  <c r="L670" i="12"/>
  <c r="H677" i="12"/>
  <c r="E678" i="12"/>
  <c r="E680" i="12"/>
  <c r="N685" i="12"/>
  <c r="O690" i="12"/>
  <c r="L692" i="12"/>
  <c r="J693" i="12"/>
  <c r="I694" i="12"/>
  <c r="O697" i="12"/>
  <c r="E700" i="12"/>
  <c r="F701" i="12"/>
  <c r="E709" i="12"/>
  <c r="E713" i="12"/>
  <c r="E714" i="12"/>
  <c r="F719" i="12"/>
  <c r="I720" i="12"/>
  <c r="H721" i="12"/>
  <c r="H723" i="12"/>
  <c r="J725" i="12"/>
  <c r="L728" i="12"/>
  <c r="K733" i="12"/>
  <c r="J736" i="12"/>
  <c r="H739" i="12"/>
  <c r="J741" i="12"/>
  <c r="J744" i="12"/>
  <c r="I745" i="12"/>
  <c r="N750" i="12"/>
  <c r="L752" i="12"/>
  <c r="J755" i="12"/>
  <c r="K641" i="12"/>
  <c r="F650" i="12"/>
  <c r="E652" i="12"/>
  <c r="N653" i="12"/>
  <c r="I661" i="12"/>
  <c r="F666" i="12"/>
  <c r="E668" i="12"/>
  <c r="N669" i="12"/>
  <c r="N670" i="12"/>
  <c r="I677" i="12"/>
  <c r="H678" i="12"/>
  <c r="J680" i="12"/>
  <c r="F682" i="12"/>
  <c r="E684" i="12"/>
  <c r="E685" i="12"/>
  <c r="O685" i="12"/>
  <c r="K689" i="12"/>
  <c r="N692" i="12"/>
  <c r="K693" i="12"/>
  <c r="K694" i="12"/>
  <c r="E697" i="12"/>
  <c r="F700" i="12"/>
  <c r="I701" i="12"/>
  <c r="L703" i="12"/>
  <c r="L707" i="12"/>
  <c r="L709" i="12"/>
  <c r="E712" i="12"/>
  <c r="F713" i="12"/>
  <c r="H714" i="12"/>
  <c r="M716" i="12"/>
  <c r="J720" i="12"/>
  <c r="I721" i="12"/>
  <c r="I723" i="12"/>
  <c r="N727" i="12"/>
  <c r="N728" i="12"/>
  <c r="K736" i="12"/>
  <c r="I739" i="12"/>
  <c r="K741" i="12"/>
  <c r="K744" i="12"/>
  <c r="K745" i="12"/>
  <c r="I747" i="12"/>
  <c r="E750" i="12"/>
  <c r="O750" i="12"/>
  <c r="N752" i="12"/>
  <c r="K755" i="12"/>
  <c r="J301" i="12"/>
  <c r="F281" i="12"/>
  <c r="J288" i="12"/>
  <c r="K289" i="12"/>
  <c r="H291" i="12"/>
  <c r="I294" i="12"/>
  <c r="M295" i="12"/>
  <c r="M296" i="12"/>
  <c r="K297" i="12"/>
  <c r="E299" i="12"/>
  <c r="M301" i="12"/>
  <c r="H307" i="12"/>
  <c r="F311" i="12"/>
  <c r="L312" i="12"/>
  <c r="K313" i="12"/>
  <c r="M314" i="12"/>
  <c r="L315" i="12"/>
  <c r="J317" i="12"/>
  <c r="O318" i="12"/>
  <c r="O320" i="12"/>
  <c r="L321" i="12"/>
  <c r="J323" i="12"/>
  <c r="H325" i="12"/>
  <c r="L327" i="12"/>
  <c r="O328" i="12"/>
  <c r="L329" i="12"/>
  <c r="H331" i="12"/>
  <c r="F332" i="12"/>
  <c r="L333" i="12"/>
  <c r="K336" i="12"/>
  <c r="J337" i="12"/>
  <c r="M338" i="12"/>
  <c r="N339" i="12"/>
  <c r="H341" i="12"/>
  <c r="J343" i="12"/>
  <c r="O344" i="12"/>
  <c r="L345" i="12"/>
  <c r="I347" i="12"/>
  <c r="K348" i="12"/>
  <c r="I352" i="12"/>
  <c r="H353" i="12"/>
  <c r="I354" i="12"/>
  <c r="N355" i="12"/>
  <c r="H357" i="12"/>
  <c r="N359" i="12"/>
  <c r="N361" i="12"/>
  <c r="J363" i="12"/>
  <c r="K371" i="12"/>
  <c r="N373" i="12"/>
  <c r="K373" i="12"/>
  <c r="N375" i="12"/>
  <c r="I377" i="12"/>
  <c r="O379" i="12"/>
  <c r="N379" i="12"/>
  <c r="L379" i="12"/>
  <c r="F380" i="12"/>
  <c r="N345" i="12"/>
  <c r="M369" i="12"/>
  <c r="J369" i="12"/>
  <c r="O369" i="12"/>
  <c r="M376" i="12"/>
  <c r="I376" i="12"/>
  <c r="F376" i="12"/>
  <c r="I388" i="12"/>
  <c r="N388" i="12"/>
  <c r="K388" i="12"/>
  <c r="F388" i="12"/>
  <c r="I404" i="12"/>
  <c r="N404" i="12"/>
  <c r="K404" i="12"/>
  <c r="F404" i="12"/>
  <c r="H410" i="12"/>
  <c r="L410" i="12"/>
  <c r="K410" i="12"/>
  <c r="I410" i="12"/>
  <c r="J412" i="12"/>
  <c r="L412" i="12"/>
  <c r="I412" i="12"/>
  <c r="H412" i="12"/>
  <c r="F412" i="12"/>
  <c r="N430" i="12"/>
  <c r="J430" i="12"/>
  <c r="M474" i="12"/>
  <c r="N474" i="12"/>
  <c r="L474" i="12"/>
  <c r="K474" i="12"/>
  <c r="J474" i="12"/>
  <c r="I474" i="12"/>
  <c r="F474" i="12"/>
  <c r="E474" i="12"/>
  <c r="N289" i="12"/>
  <c r="H302" i="12"/>
  <c r="I306" i="12"/>
  <c r="F310" i="12"/>
  <c r="N313" i="12"/>
  <c r="L317" i="12"/>
  <c r="E321" i="12"/>
  <c r="O321" i="12"/>
  <c r="L323" i="12"/>
  <c r="E329" i="12"/>
  <c r="O329" i="12"/>
  <c r="J331" i="12"/>
  <c r="N332" i="12"/>
  <c r="M334" i="12"/>
  <c r="O336" i="12"/>
  <c r="E339" i="12"/>
  <c r="E340" i="12"/>
  <c r="E345" i="12"/>
  <c r="O345" i="12"/>
  <c r="K352" i="12"/>
  <c r="E355" i="12"/>
  <c r="E356" i="12"/>
  <c r="F360" i="12"/>
  <c r="L363" i="12"/>
  <c r="H365" i="12"/>
  <c r="E369" i="12"/>
  <c r="J376" i="12"/>
  <c r="K377" i="12"/>
  <c r="N380" i="12"/>
  <c r="H383" i="12"/>
  <c r="N383" i="12"/>
  <c r="J383" i="12"/>
  <c r="E388" i="12"/>
  <c r="M393" i="12"/>
  <c r="I393" i="12"/>
  <c r="H393" i="12"/>
  <c r="F393" i="12"/>
  <c r="E404" i="12"/>
  <c r="M410" i="12"/>
  <c r="E412" i="12"/>
  <c r="O474" i="12"/>
  <c r="N297" i="12"/>
  <c r="J281" i="12"/>
  <c r="E289" i="12"/>
  <c r="O289" i="12"/>
  <c r="K291" i="12"/>
  <c r="O294" i="12"/>
  <c r="F296" i="12"/>
  <c r="E297" i="12"/>
  <c r="O297" i="12"/>
  <c r="I302" i="12"/>
  <c r="K306" i="12"/>
  <c r="K307" i="12"/>
  <c r="H310" i="12"/>
  <c r="E313" i="12"/>
  <c r="O313" i="12"/>
  <c r="E315" i="12"/>
  <c r="F316" i="12"/>
  <c r="F320" i="12"/>
  <c r="F321" i="12"/>
  <c r="N323" i="12"/>
  <c r="F328" i="12"/>
  <c r="F329" i="12"/>
  <c r="K331" i="12"/>
  <c r="O332" i="12"/>
  <c r="N337" i="12"/>
  <c r="H339" i="12"/>
  <c r="F340" i="12"/>
  <c r="F344" i="12"/>
  <c r="F345" i="12"/>
  <c r="L347" i="12"/>
  <c r="E351" i="12"/>
  <c r="L352" i="12"/>
  <c r="K353" i="12"/>
  <c r="H355" i="12"/>
  <c r="F356" i="12"/>
  <c r="I360" i="12"/>
  <c r="I362" i="12"/>
  <c r="N363" i="12"/>
  <c r="J365" i="12"/>
  <c r="M368" i="12"/>
  <c r="K368" i="12"/>
  <c r="F369" i="12"/>
  <c r="I370" i="12"/>
  <c r="I372" i="12"/>
  <c r="E372" i="12"/>
  <c r="K376" i="12"/>
  <c r="L377" i="12"/>
  <c r="O380" i="12"/>
  <c r="E383" i="12"/>
  <c r="I386" i="12"/>
  <c r="O388" i="12"/>
  <c r="E391" i="12"/>
  <c r="E393" i="12"/>
  <c r="O404" i="12"/>
  <c r="K412" i="12"/>
  <c r="O448" i="12"/>
  <c r="J448" i="12"/>
  <c r="I462" i="12"/>
  <c r="O462" i="12"/>
  <c r="N462" i="12"/>
  <c r="K462" i="12"/>
  <c r="F462" i="12"/>
  <c r="E462" i="12"/>
  <c r="L485" i="12"/>
  <c r="N485" i="12"/>
  <c r="K485" i="12"/>
  <c r="J485" i="12"/>
  <c r="I485" i="12"/>
  <c r="H485" i="12"/>
  <c r="E485" i="12"/>
  <c r="N321" i="12"/>
  <c r="N329" i="12"/>
  <c r="H321" i="12"/>
  <c r="I339" i="12"/>
  <c r="H345" i="12"/>
  <c r="I355" i="12"/>
  <c r="K356" i="12"/>
  <c r="J360" i="12"/>
  <c r="I364" i="12"/>
  <c r="N364" i="12"/>
  <c r="K365" i="12"/>
  <c r="H369" i="12"/>
  <c r="O371" i="12"/>
  <c r="E371" i="12"/>
  <c r="L376" i="12"/>
  <c r="M384" i="12"/>
  <c r="O384" i="12"/>
  <c r="O387" i="12"/>
  <c r="J387" i="12"/>
  <c r="I387" i="12"/>
  <c r="H387" i="12"/>
  <c r="N389" i="12"/>
  <c r="L389" i="12"/>
  <c r="H399" i="12"/>
  <c r="N399" i="12"/>
  <c r="J399" i="12"/>
  <c r="E399" i="12"/>
  <c r="O403" i="12"/>
  <c r="J403" i="12"/>
  <c r="I403" i="12"/>
  <c r="H403" i="12"/>
  <c r="M412" i="12"/>
  <c r="H418" i="12"/>
  <c r="O418" i="12"/>
  <c r="L493" i="12"/>
  <c r="N493" i="12"/>
  <c r="K493" i="12"/>
  <c r="J493" i="12"/>
  <c r="I493" i="12"/>
  <c r="H493" i="12"/>
  <c r="E493" i="12"/>
  <c r="I502" i="12"/>
  <c r="O502" i="12"/>
  <c r="N502" i="12"/>
  <c r="K502" i="12"/>
  <c r="F502" i="12"/>
  <c r="E502" i="12"/>
  <c r="J302" i="12"/>
  <c r="L306" i="12"/>
  <c r="I310" i="12"/>
  <c r="H329" i="12"/>
  <c r="K340" i="12"/>
  <c r="L281" i="12"/>
  <c r="L282" i="12"/>
  <c r="K283" i="12"/>
  <c r="J287" i="12"/>
  <c r="H289" i="12"/>
  <c r="N291" i="12"/>
  <c r="N293" i="12"/>
  <c r="F295" i="12"/>
  <c r="J296" i="12"/>
  <c r="H297" i="12"/>
  <c r="K298" i="12"/>
  <c r="L299" i="12"/>
  <c r="H301" i="12"/>
  <c r="O302" i="12"/>
  <c r="N306" i="12"/>
  <c r="N307" i="12"/>
  <c r="M310" i="12"/>
  <c r="I312" i="12"/>
  <c r="H313" i="12"/>
  <c r="E314" i="12"/>
  <c r="I315" i="12"/>
  <c r="O316" i="12"/>
  <c r="H318" i="12"/>
  <c r="J320" i="12"/>
  <c r="I321" i="12"/>
  <c r="E323" i="12"/>
  <c r="K324" i="12"/>
  <c r="J328" i="12"/>
  <c r="I329" i="12"/>
  <c r="M330" i="12"/>
  <c r="N331" i="12"/>
  <c r="H333" i="12"/>
  <c r="F336" i="12"/>
  <c r="J339" i="12"/>
  <c r="N340" i="12"/>
  <c r="M342" i="12"/>
  <c r="J344" i="12"/>
  <c r="I345" i="12"/>
  <c r="N351" i="12"/>
  <c r="N353" i="12"/>
  <c r="J355" i="12"/>
  <c r="N356" i="12"/>
  <c r="K360" i="12"/>
  <c r="E363" i="12"/>
  <c r="E364" i="12"/>
  <c r="L365" i="12"/>
  <c r="I368" i="12"/>
  <c r="I369" i="12"/>
  <c r="H371" i="12"/>
  <c r="K372" i="12"/>
  <c r="O376" i="12"/>
  <c r="F384" i="12"/>
  <c r="E387" i="12"/>
  <c r="H389" i="12"/>
  <c r="N391" i="12"/>
  <c r="K393" i="12"/>
  <c r="M400" i="12"/>
  <c r="O400" i="12"/>
  <c r="L400" i="12"/>
  <c r="E403" i="12"/>
  <c r="M408" i="12"/>
  <c r="L408" i="12"/>
  <c r="H408" i="12"/>
  <c r="F408" i="12"/>
  <c r="O412" i="12"/>
  <c r="E418" i="12"/>
  <c r="I289" i="12"/>
  <c r="H295" i="12"/>
  <c r="K296" i="12"/>
  <c r="I297" i="12"/>
  <c r="L298" i="12"/>
  <c r="I313" i="12"/>
  <c r="I314" i="12"/>
  <c r="J315" i="12"/>
  <c r="J321" i="12"/>
  <c r="H323" i="12"/>
  <c r="M324" i="12"/>
  <c r="J329" i="12"/>
  <c r="J333" i="12"/>
  <c r="I336" i="12"/>
  <c r="K339" i="12"/>
  <c r="O340" i="12"/>
  <c r="K344" i="12"/>
  <c r="J345" i="12"/>
  <c r="K355" i="12"/>
  <c r="O356" i="12"/>
  <c r="L360" i="12"/>
  <c r="H363" i="12"/>
  <c r="F364" i="12"/>
  <c r="K369" i="12"/>
  <c r="I371" i="12"/>
  <c r="M377" i="12"/>
  <c r="H377" i="12"/>
  <c r="F377" i="12"/>
  <c r="I384" i="12"/>
  <c r="K387" i="12"/>
  <c r="J389" i="12"/>
  <c r="M392" i="12"/>
  <c r="J392" i="12"/>
  <c r="I392" i="12"/>
  <c r="F392" i="12"/>
  <c r="K409" i="12"/>
  <c r="E409" i="12"/>
  <c r="M413" i="12"/>
  <c r="K413" i="12"/>
  <c r="E413" i="12"/>
  <c r="J420" i="12"/>
  <c r="E420" i="12"/>
  <c r="O420" i="12"/>
  <c r="L420" i="12"/>
  <c r="K452" i="12"/>
  <c r="N452" i="12"/>
  <c r="M452" i="12"/>
  <c r="L452" i="12"/>
  <c r="I452" i="12"/>
  <c r="E452" i="12"/>
  <c r="M467" i="12"/>
  <c r="L467" i="12"/>
  <c r="K467" i="12"/>
  <c r="J467" i="12"/>
  <c r="I467" i="12"/>
  <c r="H467" i="12"/>
  <c r="F467" i="12"/>
  <c r="O467" i="12"/>
  <c r="E467" i="12"/>
  <c r="N281" i="12"/>
  <c r="E281" i="12"/>
  <c r="O281" i="12"/>
  <c r="N283" i="12"/>
  <c r="K285" i="12"/>
  <c r="I288" i="12"/>
  <c r="J289" i="12"/>
  <c r="E291" i="12"/>
  <c r="N292" i="12"/>
  <c r="H294" i="12"/>
  <c r="J295" i="12"/>
  <c r="J297" i="12"/>
  <c r="L301" i="12"/>
  <c r="O303" i="12"/>
  <c r="N305" i="12"/>
  <c r="E307" i="12"/>
  <c r="O308" i="12"/>
  <c r="K312" i="12"/>
  <c r="J313" i="12"/>
  <c r="K315" i="12"/>
  <c r="H317" i="12"/>
  <c r="L320" i="12"/>
  <c r="K321" i="12"/>
  <c r="I323" i="12"/>
  <c r="L328" i="12"/>
  <c r="K329" i="12"/>
  <c r="E331" i="12"/>
  <c r="E332" i="12"/>
  <c r="K333" i="12"/>
  <c r="J336" i="12"/>
  <c r="I337" i="12"/>
  <c r="L339" i="12"/>
  <c r="E343" i="12"/>
  <c r="L344" i="12"/>
  <c r="K345" i="12"/>
  <c r="H347" i="12"/>
  <c r="F348" i="12"/>
  <c r="L349" i="12"/>
  <c r="F352" i="12"/>
  <c r="F353" i="12"/>
  <c r="L355" i="12"/>
  <c r="J359" i="12"/>
  <c r="O360" i="12"/>
  <c r="L361" i="12"/>
  <c r="I363" i="12"/>
  <c r="K364" i="12"/>
  <c r="L368" i="12"/>
  <c r="L369" i="12"/>
  <c r="J371" i="12"/>
  <c r="O372" i="12"/>
  <c r="J375" i="12"/>
  <c r="E377" i="12"/>
  <c r="E380" i="12"/>
  <c r="J384" i="12"/>
  <c r="L387" i="12"/>
  <c r="K389" i="12"/>
  <c r="K392" i="12"/>
  <c r="N393" i="12"/>
  <c r="I400" i="12"/>
  <c r="L403" i="12"/>
  <c r="J409" i="12"/>
  <c r="H420" i="12"/>
  <c r="I424" i="12"/>
  <c r="M424" i="12"/>
  <c r="K424" i="12"/>
  <c r="J424" i="12"/>
  <c r="H424" i="12"/>
  <c r="N428" i="12"/>
  <c r="K428" i="12"/>
  <c r="I440" i="12"/>
  <c r="O440" i="12"/>
  <c r="M440" i="12"/>
  <c r="J440" i="12"/>
  <c r="N467" i="12"/>
  <c r="N475" i="12"/>
  <c r="I411" i="12"/>
  <c r="L415" i="12"/>
  <c r="I417" i="12"/>
  <c r="I425" i="12"/>
  <c r="J426" i="12"/>
  <c r="H427" i="12"/>
  <c r="M433" i="12"/>
  <c r="J435" i="12"/>
  <c r="I436" i="12"/>
  <c r="I437" i="12"/>
  <c r="O442" i="12"/>
  <c r="J445" i="12"/>
  <c r="N446" i="12"/>
  <c r="K450" i="12"/>
  <c r="I451" i="12"/>
  <c r="O454" i="12"/>
  <c r="J459" i="12"/>
  <c r="E461" i="12"/>
  <c r="I466" i="12"/>
  <c r="H471" i="12"/>
  <c r="E475" i="12"/>
  <c r="O475" i="12"/>
  <c r="O478" i="12"/>
  <c r="O482" i="12"/>
  <c r="K486" i="12"/>
  <c r="K494" i="12"/>
  <c r="E501" i="12"/>
  <c r="E510" i="12"/>
  <c r="L511" i="12"/>
  <c r="L385" i="12"/>
  <c r="I394" i="12"/>
  <c r="N395" i="12"/>
  <c r="H397" i="12"/>
  <c r="L401" i="12"/>
  <c r="F406" i="12"/>
  <c r="J411" i="12"/>
  <c r="M415" i="12"/>
  <c r="J417" i="12"/>
  <c r="N419" i="12"/>
  <c r="J425" i="12"/>
  <c r="K426" i="12"/>
  <c r="I427" i="12"/>
  <c r="I432" i="12"/>
  <c r="N433" i="12"/>
  <c r="K435" i="12"/>
  <c r="K436" i="12"/>
  <c r="J437" i="12"/>
  <c r="E442" i="12"/>
  <c r="N443" i="12"/>
  <c r="K445" i="12"/>
  <c r="E449" i="12"/>
  <c r="L450" i="12"/>
  <c r="J451" i="12"/>
  <c r="K453" i="12"/>
  <c r="N458" i="12"/>
  <c r="K459" i="12"/>
  <c r="H461" i="12"/>
  <c r="H464" i="12"/>
  <c r="J466" i="12"/>
  <c r="K471" i="12"/>
  <c r="F475" i="12"/>
  <c r="K477" i="12"/>
  <c r="E482" i="12"/>
  <c r="N483" i="12"/>
  <c r="N486" i="12"/>
  <c r="J489" i="12"/>
  <c r="N491" i="12"/>
  <c r="N494" i="12"/>
  <c r="O498" i="12"/>
  <c r="L499" i="12"/>
  <c r="H501" i="12"/>
  <c r="L506" i="12"/>
  <c r="K507" i="12"/>
  <c r="E509" i="12"/>
  <c r="F510" i="12"/>
  <c r="L514" i="12"/>
  <c r="K515" i="12"/>
  <c r="E517" i="12"/>
  <c r="N385" i="12"/>
  <c r="J397" i="12"/>
  <c r="N401" i="12"/>
  <c r="I406" i="12"/>
  <c r="K411" i="12"/>
  <c r="L417" i="12"/>
  <c r="E419" i="12"/>
  <c r="O419" i="12"/>
  <c r="L425" i="12"/>
  <c r="L426" i="12"/>
  <c r="J427" i="12"/>
  <c r="J429" i="12"/>
  <c r="L432" i="12"/>
  <c r="O434" i="12"/>
  <c r="L435" i="12"/>
  <c r="L436" i="12"/>
  <c r="K437" i="12"/>
  <c r="F442" i="12"/>
  <c r="E443" i="12"/>
  <c r="O443" i="12"/>
  <c r="N445" i="12"/>
  <c r="H447" i="12"/>
  <c r="M449" i="12"/>
  <c r="N450" i="12"/>
  <c r="K451" i="12"/>
  <c r="N453" i="12"/>
  <c r="H455" i="12"/>
  <c r="O458" i="12"/>
  <c r="L459" i="12"/>
  <c r="I461" i="12"/>
  <c r="K466" i="12"/>
  <c r="E470" i="12"/>
  <c r="L471" i="12"/>
  <c r="H475" i="12"/>
  <c r="I476" i="12"/>
  <c r="N477" i="12"/>
  <c r="F482" i="12"/>
  <c r="O486" i="12"/>
  <c r="O494" i="12"/>
  <c r="N499" i="12"/>
  <c r="I501" i="12"/>
  <c r="O506" i="12"/>
  <c r="L507" i="12"/>
  <c r="H509" i="12"/>
  <c r="K510" i="12"/>
  <c r="O514" i="12"/>
  <c r="L515" i="12"/>
  <c r="F517" i="12"/>
  <c r="N435" i="12"/>
  <c r="O450" i="12"/>
  <c r="N459" i="12"/>
  <c r="J461" i="12"/>
  <c r="I475" i="12"/>
  <c r="E499" i="12"/>
  <c r="O499" i="12"/>
  <c r="J501" i="12"/>
  <c r="N507" i="12"/>
  <c r="I509" i="12"/>
  <c r="N510" i="12"/>
  <c r="N515" i="12"/>
  <c r="I517" i="12"/>
  <c r="N411" i="12"/>
  <c r="O417" i="12"/>
  <c r="O426" i="12"/>
  <c r="L427" i="12"/>
  <c r="O432" i="12"/>
  <c r="E435" i="12"/>
  <c r="O435" i="12"/>
  <c r="J441" i="12"/>
  <c r="E446" i="12"/>
  <c r="E450" i="12"/>
  <c r="N451" i="12"/>
  <c r="E454" i="12"/>
  <c r="E459" i="12"/>
  <c r="O459" i="12"/>
  <c r="K461" i="12"/>
  <c r="E465" i="12"/>
  <c r="N466" i="12"/>
  <c r="J475" i="12"/>
  <c r="E478" i="12"/>
  <c r="J482" i="12"/>
  <c r="I484" i="12"/>
  <c r="H487" i="12"/>
  <c r="I492" i="12"/>
  <c r="H495" i="12"/>
  <c r="K501" i="12"/>
  <c r="E507" i="12"/>
  <c r="O507" i="12"/>
  <c r="J509" i="12"/>
  <c r="O510" i="12"/>
  <c r="E515" i="12"/>
  <c r="O515" i="12"/>
  <c r="J517" i="12"/>
  <c r="N427" i="12"/>
  <c r="F435" i="12"/>
  <c r="M441" i="12"/>
  <c r="K442" i="12"/>
  <c r="E445" i="12"/>
  <c r="F446" i="12"/>
  <c r="F450" i="12"/>
  <c r="F454" i="12"/>
  <c r="F459" i="12"/>
  <c r="N461" i="12"/>
  <c r="O466" i="12"/>
  <c r="K475" i="12"/>
  <c r="F478" i="12"/>
  <c r="K482" i="12"/>
  <c r="L484" i="12"/>
  <c r="K487" i="12"/>
  <c r="L492" i="12"/>
  <c r="K495" i="12"/>
  <c r="I500" i="12"/>
  <c r="N501" i="12"/>
  <c r="K509" i="12"/>
  <c r="K517" i="12"/>
  <c r="J263" i="12"/>
  <c r="I261" i="12"/>
  <c r="O262" i="12"/>
  <c r="L263" i="12"/>
  <c r="M265" i="12"/>
  <c r="M266" i="12"/>
  <c r="I268" i="12"/>
  <c r="I270" i="12"/>
  <c r="I271" i="12"/>
  <c r="H272" i="12"/>
  <c r="H275" i="12"/>
  <c r="J276" i="12"/>
  <c r="N263" i="12"/>
  <c r="O266" i="12"/>
  <c r="K268" i="12"/>
  <c r="J270" i="12"/>
  <c r="M272" i="12"/>
  <c r="M261" i="12"/>
  <c r="E263" i="12"/>
  <c r="O263" i="12"/>
  <c r="E266" i="12"/>
  <c r="L268" i="12"/>
  <c r="L270" i="12"/>
  <c r="K271" i="12"/>
  <c r="K275" i="12"/>
  <c r="F277" i="12"/>
  <c r="F263" i="12"/>
  <c r="F266" i="12"/>
  <c r="M270" i="12"/>
  <c r="L275" i="12"/>
  <c r="H277" i="12"/>
  <c r="E262" i="12"/>
  <c r="H263" i="12"/>
  <c r="H266" i="12"/>
  <c r="N271" i="12"/>
  <c r="M274" i="12"/>
  <c r="M275" i="12"/>
  <c r="M277" i="12"/>
  <c r="F262" i="12"/>
  <c r="I263" i="12"/>
  <c r="I265" i="12"/>
  <c r="I266" i="12"/>
  <c r="O275" i="12"/>
  <c r="J113" i="12"/>
  <c r="E113" i="12"/>
  <c r="J7" i="12"/>
  <c r="J13" i="12"/>
  <c r="L14" i="12"/>
  <c r="J15" i="12"/>
  <c r="I16" i="12"/>
  <c r="M17" i="12"/>
  <c r="N21" i="12"/>
  <c r="I23" i="12"/>
  <c r="H24" i="12"/>
  <c r="K25" i="12"/>
  <c r="N27" i="12"/>
  <c r="K29" i="12"/>
  <c r="I31" i="12"/>
  <c r="H32" i="12"/>
  <c r="K33" i="12"/>
  <c r="K37" i="12"/>
  <c r="E39" i="12"/>
  <c r="E40" i="12"/>
  <c r="E41" i="12"/>
  <c r="K42" i="12"/>
  <c r="E45" i="12"/>
  <c r="O45" i="12"/>
  <c r="K47" i="12"/>
  <c r="K48" i="12"/>
  <c r="N49" i="12"/>
  <c r="N51" i="12"/>
  <c r="J53" i="12"/>
  <c r="H55" i="12"/>
  <c r="K63" i="12"/>
  <c r="K64" i="12"/>
  <c r="N65" i="12"/>
  <c r="K69" i="12"/>
  <c r="E71" i="12"/>
  <c r="E72" i="12"/>
  <c r="E73" i="12"/>
  <c r="F77" i="12"/>
  <c r="K79" i="12"/>
  <c r="K80" i="12"/>
  <c r="N81" i="12"/>
  <c r="N83" i="12"/>
  <c r="K85" i="12"/>
  <c r="E87" i="12"/>
  <c r="E88" i="12"/>
  <c r="E89" i="12"/>
  <c r="E91" i="12"/>
  <c r="I93" i="12"/>
  <c r="O95" i="12"/>
  <c r="N95" i="12"/>
  <c r="E96" i="12"/>
  <c r="H97" i="12"/>
  <c r="J99" i="12"/>
  <c r="K101" i="12"/>
  <c r="E103" i="12"/>
  <c r="M109" i="12"/>
  <c r="L109" i="12"/>
  <c r="I109" i="12"/>
  <c r="M110" i="12"/>
  <c r="I110" i="12"/>
  <c r="H113" i="12"/>
  <c r="K122" i="12"/>
  <c r="I138" i="12"/>
  <c r="K138" i="12"/>
  <c r="K7" i="12"/>
  <c r="K13" i="12"/>
  <c r="M14" i="12"/>
  <c r="K15" i="12"/>
  <c r="K16" i="12"/>
  <c r="N17" i="12"/>
  <c r="J23" i="12"/>
  <c r="I24" i="12"/>
  <c r="L25" i="12"/>
  <c r="J31" i="12"/>
  <c r="I32" i="12"/>
  <c r="L33" i="12"/>
  <c r="H39" i="12"/>
  <c r="F40" i="12"/>
  <c r="H41" i="12"/>
  <c r="F45" i="12"/>
  <c r="L47" i="12"/>
  <c r="N48" i="12"/>
  <c r="K53" i="12"/>
  <c r="I55" i="12"/>
  <c r="E59" i="12"/>
  <c r="L63" i="12"/>
  <c r="N64" i="12"/>
  <c r="L69" i="12"/>
  <c r="H71" i="12"/>
  <c r="F72" i="12"/>
  <c r="H73" i="12"/>
  <c r="L79" i="12"/>
  <c r="N80" i="12"/>
  <c r="L85" i="12"/>
  <c r="H87" i="12"/>
  <c r="F88" i="12"/>
  <c r="H89" i="12"/>
  <c r="H91" i="12"/>
  <c r="K93" i="12"/>
  <c r="F96" i="12"/>
  <c r="N99" i="12"/>
  <c r="L101" i="12"/>
  <c r="H103" i="12"/>
  <c r="M112" i="12"/>
  <c r="E112" i="12"/>
  <c r="N112" i="12"/>
  <c r="K113" i="12"/>
  <c r="O151" i="12"/>
  <c r="N151" i="12"/>
  <c r="L151" i="12"/>
  <c r="J151" i="12"/>
  <c r="I151" i="12"/>
  <c r="E151" i="12"/>
  <c r="L161" i="12"/>
  <c r="O161" i="12"/>
  <c r="J161" i="12"/>
  <c r="H161" i="12"/>
  <c r="E161" i="12"/>
  <c r="M200" i="12"/>
  <c r="L200" i="12"/>
  <c r="J200" i="12"/>
  <c r="I200" i="12"/>
  <c r="H200" i="12"/>
  <c r="E200" i="12"/>
  <c r="N200" i="12"/>
  <c r="L7" i="12"/>
  <c r="L13" i="12"/>
  <c r="N14" i="12"/>
  <c r="L15" i="12"/>
  <c r="N16" i="12"/>
  <c r="K23" i="12"/>
  <c r="K24" i="12"/>
  <c r="N25" i="12"/>
  <c r="N29" i="12"/>
  <c r="K31" i="12"/>
  <c r="K32" i="12"/>
  <c r="N33" i="12"/>
  <c r="N37" i="12"/>
  <c r="I39" i="12"/>
  <c r="H40" i="12"/>
  <c r="K41" i="12"/>
  <c r="H45" i="12"/>
  <c r="O46" i="12"/>
  <c r="N47" i="12"/>
  <c r="O48" i="12"/>
  <c r="H50" i="12"/>
  <c r="L53" i="12"/>
  <c r="N63" i="12"/>
  <c r="O64" i="12"/>
  <c r="N69" i="12"/>
  <c r="I71" i="12"/>
  <c r="H72" i="12"/>
  <c r="K73" i="12"/>
  <c r="N79" i="12"/>
  <c r="O80" i="12"/>
  <c r="N85" i="12"/>
  <c r="I87" i="12"/>
  <c r="H88" i="12"/>
  <c r="K89" i="12"/>
  <c r="H96" i="12"/>
  <c r="J103" i="12"/>
  <c r="F112" i="12"/>
  <c r="L113" i="12"/>
  <c r="M149" i="12"/>
  <c r="J149" i="12"/>
  <c r="I149" i="12"/>
  <c r="F149" i="12"/>
  <c r="O149" i="12"/>
  <c r="E149" i="12"/>
  <c r="L149" i="12"/>
  <c r="H151" i="12"/>
  <c r="O179" i="12"/>
  <c r="H179" i="12"/>
  <c r="M201" i="12"/>
  <c r="K201" i="12"/>
  <c r="J201" i="12"/>
  <c r="I201" i="12"/>
  <c r="F201" i="12"/>
  <c r="E201" i="12"/>
  <c r="N201" i="12"/>
  <c r="N45" i="12"/>
  <c r="M91" i="12"/>
  <c r="J91" i="12"/>
  <c r="J39" i="12"/>
  <c r="I40" i="12"/>
  <c r="L41" i="12"/>
  <c r="N53" i="12"/>
  <c r="J71" i="12"/>
  <c r="I72" i="12"/>
  <c r="L73" i="12"/>
  <c r="J87" i="12"/>
  <c r="I88" i="12"/>
  <c r="L89" i="12"/>
  <c r="M101" i="12"/>
  <c r="O101" i="12"/>
  <c r="E101" i="12"/>
  <c r="K103" i="12"/>
  <c r="M107" i="12"/>
  <c r="J107" i="12"/>
  <c r="O111" i="12"/>
  <c r="E111" i="12"/>
  <c r="L111" i="12"/>
  <c r="H112" i="12"/>
  <c r="N113" i="12"/>
  <c r="K151" i="12"/>
  <c r="I202" i="12"/>
  <c r="L202" i="12"/>
  <c r="K202" i="12"/>
  <c r="J202" i="12"/>
  <c r="H202" i="12"/>
  <c r="F202" i="12"/>
  <c r="E202" i="12"/>
  <c r="N202" i="12"/>
  <c r="M214" i="12"/>
  <c r="K214" i="12"/>
  <c r="J214" i="12"/>
  <c r="I214" i="12"/>
  <c r="H214" i="12"/>
  <c r="F214" i="12"/>
  <c r="O214" i="12"/>
  <c r="E214" i="12"/>
  <c r="L214" i="12"/>
  <c r="O223" i="12"/>
  <c r="M223" i="12"/>
  <c r="L223" i="12"/>
  <c r="H223" i="12"/>
  <c r="O235" i="12"/>
  <c r="L235" i="12"/>
  <c r="K235" i="12"/>
  <c r="I235" i="12"/>
  <c r="H235" i="12"/>
  <c r="M96" i="12"/>
  <c r="O96" i="12"/>
  <c r="N23" i="12"/>
  <c r="K26" i="12"/>
  <c r="H34" i="12"/>
  <c r="K39" i="12"/>
  <c r="K40" i="12"/>
  <c r="N41" i="12"/>
  <c r="J45" i="12"/>
  <c r="E47" i="12"/>
  <c r="E48" i="12"/>
  <c r="E49" i="12"/>
  <c r="E53" i="12"/>
  <c r="O53" i="12"/>
  <c r="E63" i="12"/>
  <c r="E64" i="12"/>
  <c r="E65" i="12"/>
  <c r="K71" i="12"/>
  <c r="K72" i="12"/>
  <c r="N73" i="12"/>
  <c r="E79" i="12"/>
  <c r="E80" i="12"/>
  <c r="E81" i="12"/>
  <c r="K87" i="12"/>
  <c r="K88" i="12"/>
  <c r="N89" i="12"/>
  <c r="M93" i="12"/>
  <c r="J93" i="12"/>
  <c r="O93" i="12"/>
  <c r="K96" i="12"/>
  <c r="I98" i="12"/>
  <c r="K98" i="12"/>
  <c r="F101" i="12"/>
  <c r="F102" i="12"/>
  <c r="J105" i="12"/>
  <c r="K105" i="12"/>
  <c r="E107" i="12"/>
  <c r="H111" i="12"/>
  <c r="I112" i="12"/>
  <c r="M118" i="12"/>
  <c r="F118" i="12"/>
  <c r="M142" i="12"/>
  <c r="O142" i="12"/>
  <c r="F142" i="12"/>
  <c r="I146" i="12"/>
  <c r="K146" i="12"/>
  <c r="K149" i="12"/>
  <c r="M152" i="12"/>
  <c r="O152" i="12"/>
  <c r="N152" i="12"/>
  <c r="I152" i="12"/>
  <c r="H152" i="12"/>
  <c r="E152" i="12"/>
  <c r="L169" i="12"/>
  <c r="K169" i="12"/>
  <c r="J169" i="12"/>
  <c r="I169" i="12"/>
  <c r="H169" i="12"/>
  <c r="F169" i="12"/>
  <c r="E169" i="12"/>
  <c r="M169" i="12"/>
  <c r="O202" i="12"/>
  <c r="N214" i="12"/>
  <c r="M241" i="12"/>
  <c r="N241" i="12"/>
  <c r="K241" i="12"/>
  <c r="J241" i="12"/>
  <c r="I241" i="12"/>
  <c r="F241" i="12"/>
  <c r="E241" i="12"/>
  <c r="O241" i="12"/>
  <c r="O103" i="12"/>
  <c r="I103" i="12"/>
  <c r="N13" i="12"/>
  <c r="I45" i="12"/>
  <c r="E7" i="12"/>
  <c r="E8" i="12"/>
  <c r="E15" i="12"/>
  <c r="E16" i="12"/>
  <c r="E17" i="12"/>
  <c r="L38" i="12"/>
  <c r="L39" i="12"/>
  <c r="N40" i="12"/>
  <c r="F53" i="12"/>
  <c r="H58" i="12"/>
  <c r="M60" i="12"/>
  <c r="H63" i="12"/>
  <c r="F64" i="12"/>
  <c r="H65" i="12"/>
  <c r="L71" i="12"/>
  <c r="N72" i="12"/>
  <c r="H79" i="12"/>
  <c r="F80" i="12"/>
  <c r="H81" i="12"/>
  <c r="E83" i="12"/>
  <c r="L87" i="12"/>
  <c r="N88" i="12"/>
  <c r="M94" i="12"/>
  <c r="O94" i="12"/>
  <c r="N96" i="12"/>
  <c r="H101" i="12"/>
  <c r="I102" i="12"/>
  <c r="N103" i="12"/>
  <c r="H107" i="12"/>
  <c r="K112" i="12"/>
  <c r="M187" i="12"/>
  <c r="O187" i="12"/>
  <c r="L187" i="12"/>
  <c r="K187" i="12"/>
  <c r="I187" i="12"/>
  <c r="H187" i="12"/>
  <c r="I242" i="12"/>
  <c r="L242" i="12"/>
  <c r="K242" i="12"/>
  <c r="J242" i="12"/>
  <c r="H242" i="12"/>
  <c r="F242" i="12"/>
  <c r="E242" i="12"/>
  <c r="N242" i="12"/>
  <c r="E13" i="12"/>
  <c r="O13" i="12"/>
  <c r="F13" i="12"/>
  <c r="I34" i="12"/>
  <c r="J44" i="12"/>
  <c r="K45" i="12"/>
  <c r="H47" i="12"/>
  <c r="F48" i="12"/>
  <c r="H49" i="12"/>
  <c r="H7" i="12"/>
  <c r="H8" i="12"/>
  <c r="F11" i="12"/>
  <c r="H13" i="12"/>
  <c r="H15" i="12"/>
  <c r="F16" i="12"/>
  <c r="K21" i="12"/>
  <c r="E23" i="12"/>
  <c r="E24" i="12"/>
  <c r="E25" i="12"/>
  <c r="I29" i="12"/>
  <c r="E31" i="12"/>
  <c r="E32" i="12"/>
  <c r="E33" i="12"/>
  <c r="K34" i="12"/>
  <c r="I37" i="12"/>
  <c r="N39" i="12"/>
  <c r="O40" i="12"/>
  <c r="H42" i="12"/>
  <c r="K44" i="12"/>
  <c r="L45" i="12"/>
  <c r="I47" i="12"/>
  <c r="H48" i="12"/>
  <c r="K49" i="12"/>
  <c r="E51" i="12"/>
  <c r="H53" i="12"/>
  <c r="I58" i="12"/>
  <c r="N61" i="12"/>
  <c r="I63" i="12"/>
  <c r="H64" i="12"/>
  <c r="K65" i="12"/>
  <c r="H67" i="12"/>
  <c r="I69" i="12"/>
  <c r="O70" i="12"/>
  <c r="N71" i="12"/>
  <c r="O72" i="12"/>
  <c r="I74" i="12"/>
  <c r="N77" i="12"/>
  <c r="I79" i="12"/>
  <c r="H80" i="12"/>
  <c r="K81" i="12"/>
  <c r="H83" i="12"/>
  <c r="I85" i="12"/>
  <c r="O86" i="12"/>
  <c r="N87" i="12"/>
  <c r="O88" i="12"/>
  <c r="K90" i="12"/>
  <c r="F93" i="12"/>
  <c r="F94" i="12"/>
  <c r="E99" i="12"/>
  <c r="I101" i="12"/>
  <c r="O102" i="12"/>
  <c r="M104" i="12"/>
  <c r="N104" i="12"/>
  <c r="H104" i="12"/>
  <c r="H105" i="12"/>
  <c r="N107" i="12"/>
  <c r="N109" i="12"/>
  <c r="J111" i="12"/>
  <c r="O112" i="12"/>
  <c r="M115" i="12"/>
  <c r="E115" i="12"/>
  <c r="O118" i="12"/>
  <c r="M125" i="12"/>
  <c r="F125" i="12"/>
  <c r="L125" i="12"/>
  <c r="I125" i="12"/>
  <c r="K152" i="12"/>
  <c r="M238" i="12"/>
  <c r="K238" i="12"/>
  <c r="J238" i="12"/>
  <c r="I238" i="12"/>
  <c r="H238" i="12"/>
  <c r="F238" i="12"/>
  <c r="O238" i="12"/>
  <c r="E238" i="12"/>
  <c r="L238" i="12"/>
  <c r="O242" i="12"/>
  <c r="N117" i="12"/>
  <c r="H119" i="12"/>
  <c r="F120" i="12"/>
  <c r="H121" i="12"/>
  <c r="H123" i="12"/>
  <c r="L127" i="12"/>
  <c r="N128" i="12"/>
  <c r="N133" i="12"/>
  <c r="H135" i="12"/>
  <c r="H141" i="12"/>
  <c r="K143" i="12"/>
  <c r="K144" i="12"/>
  <c r="N145" i="12"/>
  <c r="E153" i="12"/>
  <c r="E155" i="12"/>
  <c r="H157" i="12"/>
  <c r="F158" i="12"/>
  <c r="J165" i="12"/>
  <c r="L168" i="12"/>
  <c r="F171" i="12"/>
  <c r="J173" i="12"/>
  <c r="I174" i="12"/>
  <c r="J176" i="12"/>
  <c r="O178" i="12"/>
  <c r="N182" i="12"/>
  <c r="O186" i="12"/>
  <c r="E188" i="12"/>
  <c r="F189" i="12"/>
  <c r="H190" i="12"/>
  <c r="H191" i="12"/>
  <c r="E193" i="12"/>
  <c r="J194" i="12"/>
  <c r="N198" i="12"/>
  <c r="O199" i="12"/>
  <c r="I206" i="12"/>
  <c r="L210" i="12"/>
  <c r="M213" i="12"/>
  <c r="I217" i="12"/>
  <c r="K218" i="12"/>
  <c r="H220" i="12"/>
  <c r="E222" i="12"/>
  <c r="O222" i="12"/>
  <c r="F225" i="12"/>
  <c r="H227" i="12"/>
  <c r="M228" i="12"/>
  <c r="N230" i="12"/>
  <c r="O234" i="12"/>
  <c r="J237" i="12"/>
  <c r="J246" i="12"/>
  <c r="L247" i="12"/>
  <c r="I249" i="12"/>
  <c r="H250" i="12"/>
  <c r="I251" i="12"/>
  <c r="J255" i="12"/>
  <c r="H257" i="12"/>
  <c r="J141" i="12"/>
  <c r="N143" i="12"/>
  <c r="O144" i="12"/>
  <c r="K153" i="12"/>
  <c r="J155" i="12"/>
  <c r="J157" i="12"/>
  <c r="O158" i="12"/>
  <c r="O165" i="12"/>
  <c r="M173" i="12"/>
  <c r="K174" i="12"/>
  <c r="F178" i="12"/>
  <c r="I188" i="12"/>
  <c r="J190" i="12"/>
  <c r="J193" i="12"/>
  <c r="L194" i="12"/>
  <c r="K206" i="12"/>
  <c r="O210" i="12"/>
  <c r="N217" i="12"/>
  <c r="M220" i="12"/>
  <c r="H222" i="12"/>
  <c r="K227" i="12"/>
  <c r="K249" i="12"/>
  <c r="K250" i="12"/>
  <c r="L251" i="12"/>
  <c r="L257" i="12"/>
  <c r="K119" i="12"/>
  <c r="K120" i="12"/>
  <c r="N121" i="12"/>
  <c r="E127" i="12"/>
  <c r="E128" i="12"/>
  <c r="E129" i="12"/>
  <c r="K141" i="12"/>
  <c r="L153" i="12"/>
  <c r="N155" i="12"/>
  <c r="K157" i="12"/>
  <c r="L164" i="12"/>
  <c r="N166" i="12"/>
  <c r="E170" i="12"/>
  <c r="N173" i="12"/>
  <c r="L174" i="12"/>
  <c r="M175" i="12"/>
  <c r="E177" i="12"/>
  <c r="H178" i="12"/>
  <c r="H182" i="12"/>
  <c r="F183" i="12"/>
  <c r="I184" i="12"/>
  <c r="I185" i="12"/>
  <c r="H186" i="12"/>
  <c r="J188" i="12"/>
  <c r="K189" i="12"/>
  <c r="K190" i="12"/>
  <c r="E192" i="12"/>
  <c r="N193" i="12"/>
  <c r="N194" i="12"/>
  <c r="H198" i="12"/>
  <c r="F199" i="12"/>
  <c r="I203" i="12"/>
  <c r="K205" i="12"/>
  <c r="L206" i="12"/>
  <c r="E210" i="12"/>
  <c r="I216" i="12"/>
  <c r="O218" i="12"/>
  <c r="I222" i="12"/>
  <c r="K225" i="12"/>
  <c r="K226" i="12"/>
  <c r="L227" i="12"/>
  <c r="E229" i="12"/>
  <c r="H230" i="12"/>
  <c r="F231" i="12"/>
  <c r="I233" i="12"/>
  <c r="H243" i="12"/>
  <c r="N246" i="12"/>
  <c r="N249" i="12"/>
  <c r="L250" i="12"/>
  <c r="J253" i="12"/>
  <c r="L254" i="12"/>
  <c r="H256" i="12"/>
  <c r="M257" i="12"/>
  <c r="N174" i="12"/>
  <c r="O194" i="12"/>
  <c r="N206" i="12"/>
  <c r="N141" i="12"/>
  <c r="N157" i="12"/>
  <c r="E165" i="12"/>
  <c r="E174" i="12"/>
  <c r="O174" i="12"/>
  <c r="E176" i="12"/>
  <c r="N188" i="12"/>
  <c r="N190" i="12"/>
  <c r="E194" i="12"/>
  <c r="E206" i="12"/>
  <c r="O206" i="12"/>
  <c r="K222" i="12"/>
  <c r="E228" i="12"/>
  <c r="O250" i="12"/>
  <c r="J127" i="12"/>
  <c r="I128" i="12"/>
  <c r="L129" i="12"/>
  <c r="N131" i="12"/>
  <c r="E141" i="12"/>
  <c r="O141" i="12"/>
  <c r="I143" i="12"/>
  <c r="H144" i="12"/>
  <c r="K145" i="12"/>
  <c r="J147" i="12"/>
  <c r="O150" i="12"/>
  <c r="K154" i="12"/>
  <c r="E157" i="12"/>
  <c r="O157" i="12"/>
  <c r="I159" i="12"/>
  <c r="F165" i="12"/>
  <c r="O170" i="12"/>
  <c r="F174" i="12"/>
  <c r="H176" i="12"/>
  <c r="J177" i="12"/>
  <c r="L178" i="12"/>
  <c r="F181" i="12"/>
  <c r="K182" i="12"/>
  <c r="E190" i="12"/>
  <c r="O190" i="12"/>
  <c r="N192" i="12"/>
  <c r="F194" i="12"/>
  <c r="K198" i="12"/>
  <c r="K199" i="12"/>
  <c r="I204" i="12"/>
  <c r="F206" i="12"/>
  <c r="J210" i="12"/>
  <c r="M212" i="12"/>
  <c r="E217" i="12"/>
  <c r="L222" i="12"/>
  <c r="O226" i="12"/>
  <c r="H228" i="12"/>
  <c r="K230" i="12"/>
  <c r="O231" i="12"/>
  <c r="N233" i="12"/>
  <c r="L239" i="12"/>
  <c r="L243" i="12"/>
  <c r="F247" i="12"/>
  <c r="E249" i="12"/>
  <c r="E250" i="12"/>
  <c r="N253" i="12"/>
  <c r="E255" i="12"/>
  <c r="E257" i="12"/>
  <c r="I165" i="12"/>
  <c r="H174" i="12"/>
  <c r="I176" i="12"/>
  <c r="H194" i="12"/>
  <c r="H206" i="12"/>
  <c r="N222" i="12"/>
  <c r="O239" i="12"/>
  <c r="I246" i="12"/>
  <c r="H247" i="12"/>
  <c r="F249" i="12"/>
  <c r="F250" i="12"/>
  <c r="H251" i="12"/>
  <c r="E253" i="12"/>
  <c r="O253" i="12"/>
  <c r="H255" i="12"/>
  <c r="F257" i="12"/>
  <c r="I28" i="12"/>
  <c r="H28" i="12"/>
  <c r="N28" i="12"/>
  <c r="E28" i="12"/>
  <c r="L28" i="12"/>
  <c r="H9" i="12"/>
  <c r="N6" i="12"/>
  <c r="L9" i="12"/>
  <c r="K10" i="12"/>
  <c r="M11" i="12"/>
  <c r="O19" i="12"/>
  <c r="I26" i="12"/>
  <c r="L35" i="12"/>
  <c r="K35" i="12"/>
  <c r="J35" i="12"/>
  <c r="I35" i="12"/>
  <c r="O35" i="12"/>
  <c r="F35" i="12"/>
  <c r="J52" i="12"/>
  <c r="I52" i="12"/>
  <c r="H52" i="12"/>
  <c r="O52" i="12"/>
  <c r="F52" i="12"/>
  <c r="N52" i="12"/>
  <c r="E52" i="12"/>
  <c r="L52" i="12"/>
  <c r="K140" i="12"/>
  <c r="J140" i="12"/>
  <c r="I140" i="12"/>
  <c r="H140" i="12"/>
  <c r="O140" i="12"/>
  <c r="F140" i="12"/>
  <c r="N140" i="12"/>
  <c r="E140" i="12"/>
  <c r="L140" i="12"/>
  <c r="L209" i="12"/>
  <c r="H209" i="12"/>
  <c r="M209" i="12"/>
  <c r="K209" i="12"/>
  <c r="J209" i="12"/>
  <c r="I209" i="12"/>
  <c r="F209" i="12"/>
  <c r="E209" i="12"/>
  <c r="N209" i="12"/>
  <c r="I20" i="12"/>
  <c r="H20" i="12"/>
  <c r="N20" i="12"/>
  <c r="E20" i="12"/>
  <c r="E6" i="12"/>
  <c r="L8" i="12"/>
  <c r="J8" i="12"/>
  <c r="O8" i="12"/>
  <c r="F20" i="12"/>
  <c r="K22" i="12"/>
  <c r="J22" i="12"/>
  <c r="H22" i="12"/>
  <c r="N22" i="12"/>
  <c r="E22" i="12"/>
  <c r="F28" i="12"/>
  <c r="F30" i="12"/>
  <c r="H35" i="12"/>
  <c r="L43" i="12"/>
  <c r="K43" i="12"/>
  <c r="J43" i="12"/>
  <c r="I43" i="12"/>
  <c r="O43" i="12"/>
  <c r="F43" i="12"/>
  <c r="M52" i="12"/>
  <c r="K92" i="12"/>
  <c r="J92" i="12"/>
  <c r="I92" i="12"/>
  <c r="H92" i="12"/>
  <c r="O92" i="12"/>
  <c r="F92" i="12"/>
  <c r="N92" i="12"/>
  <c r="E92" i="12"/>
  <c r="L92" i="12"/>
  <c r="K156" i="12"/>
  <c r="J156" i="12"/>
  <c r="I156" i="12"/>
  <c r="H156" i="12"/>
  <c r="O156" i="12"/>
  <c r="F156" i="12"/>
  <c r="N156" i="12"/>
  <c r="E156" i="12"/>
  <c r="L156" i="12"/>
  <c r="K172" i="12"/>
  <c r="O172" i="12"/>
  <c r="L172" i="12"/>
  <c r="J172" i="12"/>
  <c r="I172" i="12"/>
  <c r="H172" i="12"/>
  <c r="F172" i="12"/>
  <c r="E172" i="12"/>
  <c r="M172" i="12"/>
  <c r="K245" i="12"/>
  <c r="I245" i="12"/>
  <c r="H245" i="12"/>
  <c r="O245" i="12"/>
  <c r="F245" i="12"/>
  <c r="L245" i="12"/>
  <c r="N245" i="12"/>
  <c r="M245" i="12"/>
  <c r="J245" i="12"/>
  <c r="E245" i="12"/>
  <c r="O6" i="12"/>
  <c r="L19" i="12"/>
  <c r="K19" i="12"/>
  <c r="I19" i="12"/>
  <c r="K76" i="12"/>
  <c r="J76" i="12"/>
  <c r="I76" i="12"/>
  <c r="H76" i="12"/>
  <c r="O76" i="12"/>
  <c r="F76" i="12"/>
  <c r="N76" i="12"/>
  <c r="E76" i="12"/>
  <c r="L76" i="12"/>
  <c r="H986" i="12"/>
  <c r="O986" i="12"/>
  <c r="F986" i="12"/>
  <c r="N986" i="12"/>
  <c r="E986" i="12"/>
  <c r="L986" i="12"/>
  <c r="M986" i="12"/>
  <c r="K986" i="12"/>
  <c r="J986" i="12"/>
  <c r="I986" i="12"/>
  <c r="I9" i="12"/>
  <c r="O9" i="12"/>
  <c r="F9" i="12"/>
  <c r="L11" i="12"/>
  <c r="K11" i="12"/>
  <c r="I11" i="12"/>
  <c r="O18" i="12"/>
  <c r="F18" i="12"/>
  <c r="N18" i="12"/>
  <c r="E18" i="12"/>
  <c r="L18" i="12"/>
  <c r="F19" i="12"/>
  <c r="J20" i="12"/>
  <c r="F22" i="12"/>
  <c r="L27" i="12"/>
  <c r="K27" i="12"/>
  <c r="I27" i="12"/>
  <c r="O27" i="12"/>
  <c r="F27" i="12"/>
  <c r="J28" i="12"/>
  <c r="L30" i="12"/>
  <c r="M35" i="12"/>
  <c r="K38" i="12"/>
  <c r="J38" i="12"/>
  <c r="I38" i="12"/>
  <c r="H38" i="12"/>
  <c r="N38" i="12"/>
  <c r="E38" i="12"/>
  <c r="E43" i="12"/>
  <c r="M92" i="12"/>
  <c r="K132" i="12"/>
  <c r="J132" i="12"/>
  <c r="I132" i="12"/>
  <c r="H132" i="12"/>
  <c r="O132" i="12"/>
  <c r="F132" i="12"/>
  <c r="N132" i="12"/>
  <c r="E132" i="12"/>
  <c r="L132" i="12"/>
  <c r="M156" i="12"/>
  <c r="J6" i="12"/>
  <c r="H6" i="12"/>
  <c r="J821" i="12"/>
  <c r="I821" i="12"/>
  <c r="O821" i="12"/>
  <c r="F821" i="12"/>
  <c r="N821" i="12"/>
  <c r="E821" i="12"/>
  <c r="L821" i="12"/>
  <c r="M821" i="12"/>
  <c r="K821" i="12"/>
  <c r="H821" i="12"/>
  <c r="N10" i="12"/>
  <c r="E10" i="12"/>
  <c r="L10" i="12"/>
  <c r="I12" i="12"/>
  <c r="H12" i="12"/>
  <c r="N12" i="12"/>
  <c r="E12" i="12"/>
  <c r="I6" i="12"/>
  <c r="F8" i="12"/>
  <c r="E9" i="12"/>
  <c r="F10" i="12"/>
  <c r="E11" i="12"/>
  <c r="F12" i="12"/>
  <c r="K14" i="12"/>
  <c r="J14" i="12"/>
  <c r="H14" i="12"/>
  <c r="J17" i="12"/>
  <c r="I17" i="12"/>
  <c r="O17" i="12"/>
  <c r="F17" i="12"/>
  <c r="H18" i="12"/>
  <c r="H19" i="12"/>
  <c r="K20" i="12"/>
  <c r="I22" i="12"/>
  <c r="E27" i="12"/>
  <c r="K28" i="12"/>
  <c r="M30" i="12"/>
  <c r="N35" i="12"/>
  <c r="F38" i="12"/>
  <c r="H43" i="12"/>
  <c r="K68" i="12"/>
  <c r="J68" i="12"/>
  <c r="I68" i="12"/>
  <c r="H68" i="12"/>
  <c r="O68" i="12"/>
  <c r="F68" i="12"/>
  <c r="N68" i="12"/>
  <c r="E68" i="12"/>
  <c r="L68" i="12"/>
  <c r="K108" i="12"/>
  <c r="J108" i="12"/>
  <c r="I108" i="12"/>
  <c r="H108" i="12"/>
  <c r="O108" i="12"/>
  <c r="F108" i="12"/>
  <c r="N108" i="12"/>
  <c r="E108" i="12"/>
  <c r="L108" i="12"/>
  <c r="M132" i="12"/>
  <c r="J167" i="12"/>
  <c r="L167" i="12"/>
  <c r="K167" i="12"/>
  <c r="I167" i="12"/>
  <c r="H167" i="12"/>
  <c r="F167" i="12"/>
  <c r="O167" i="12"/>
  <c r="E167" i="12"/>
  <c r="M167" i="12"/>
  <c r="N195" i="12"/>
  <c r="E195" i="12"/>
  <c r="J195" i="12"/>
  <c r="M195" i="12"/>
  <c r="L195" i="12"/>
  <c r="K195" i="12"/>
  <c r="I195" i="12"/>
  <c r="H195" i="12"/>
  <c r="F195" i="12"/>
  <c r="O195" i="12"/>
  <c r="K6" i="12"/>
  <c r="M28" i="12"/>
  <c r="I36" i="12"/>
  <c r="H36" i="12"/>
  <c r="O36" i="12"/>
  <c r="F36" i="12"/>
  <c r="N36" i="12"/>
  <c r="E36" i="12"/>
  <c r="L36" i="12"/>
  <c r="K46" i="12"/>
  <c r="J46" i="12"/>
  <c r="I46" i="12"/>
  <c r="H46" i="12"/>
  <c r="N46" i="12"/>
  <c r="E46" i="12"/>
  <c r="L54" i="12"/>
  <c r="K54" i="12"/>
  <c r="J54" i="12"/>
  <c r="I54" i="12"/>
  <c r="H54" i="12"/>
  <c r="N54" i="12"/>
  <c r="E54" i="12"/>
  <c r="K148" i="12"/>
  <c r="J148" i="12"/>
  <c r="I148" i="12"/>
  <c r="H148" i="12"/>
  <c r="O148" i="12"/>
  <c r="F148" i="12"/>
  <c r="N148" i="12"/>
  <c r="E148" i="12"/>
  <c r="L148" i="12"/>
  <c r="K196" i="12"/>
  <c r="O196" i="12"/>
  <c r="F196" i="12"/>
  <c r="M196" i="12"/>
  <c r="L196" i="12"/>
  <c r="J196" i="12"/>
  <c r="I196" i="12"/>
  <c r="H196" i="12"/>
  <c r="E196" i="12"/>
  <c r="N196" i="12"/>
  <c r="K30" i="12"/>
  <c r="J30" i="12"/>
  <c r="I30" i="12"/>
  <c r="H30" i="12"/>
  <c r="N30" i="12"/>
  <c r="E30" i="12"/>
  <c r="K116" i="12"/>
  <c r="J116" i="12"/>
  <c r="I116" i="12"/>
  <c r="H116" i="12"/>
  <c r="O116" i="12"/>
  <c r="F116" i="12"/>
  <c r="N116" i="12"/>
  <c r="E116" i="12"/>
  <c r="L116" i="12"/>
  <c r="J9" i="12"/>
  <c r="M19" i="12"/>
  <c r="M20" i="12"/>
  <c r="O28" i="12"/>
  <c r="J36" i="12"/>
  <c r="F46" i="12"/>
  <c r="F54" i="12"/>
  <c r="K84" i="12"/>
  <c r="J84" i="12"/>
  <c r="I84" i="12"/>
  <c r="H84" i="12"/>
  <c r="O84" i="12"/>
  <c r="F84" i="12"/>
  <c r="N84" i="12"/>
  <c r="E84" i="12"/>
  <c r="L84" i="12"/>
  <c r="K124" i="12"/>
  <c r="J124" i="12"/>
  <c r="I124" i="12"/>
  <c r="H124" i="12"/>
  <c r="O124" i="12"/>
  <c r="F124" i="12"/>
  <c r="N124" i="12"/>
  <c r="E124" i="12"/>
  <c r="L124" i="12"/>
  <c r="M148" i="12"/>
  <c r="H197" i="12"/>
  <c r="L197" i="12"/>
  <c r="M197" i="12"/>
  <c r="K197" i="12"/>
  <c r="J197" i="12"/>
  <c r="I197" i="12"/>
  <c r="F197" i="12"/>
  <c r="E197" i="12"/>
  <c r="N197" i="12"/>
  <c r="J207" i="12"/>
  <c r="N207" i="12"/>
  <c r="E207" i="12"/>
  <c r="M207" i="12"/>
  <c r="L207" i="12"/>
  <c r="K207" i="12"/>
  <c r="I207" i="12"/>
  <c r="H207" i="12"/>
  <c r="F207" i="12"/>
  <c r="O207" i="12"/>
  <c r="J19" i="12"/>
  <c r="L20" i="12"/>
  <c r="L6" i="12"/>
  <c r="I8" i="12"/>
  <c r="I10" i="12"/>
  <c r="H11" i="12"/>
  <c r="K12" i="12"/>
  <c r="O26" i="12"/>
  <c r="F26" i="12"/>
  <c r="N26" i="12"/>
  <c r="E26" i="12"/>
  <c r="L26" i="12"/>
  <c r="J26" i="12"/>
  <c r="M6" i="12"/>
  <c r="K8" i="12"/>
  <c r="K9" i="12"/>
  <c r="J10" i="12"/>
  <c r="J11" i="12"/>
  <c r="L12" i="12"/>
  <c r="I14" i="12"/>
  <c r="K17" i="12"/>
  <c r="K18" i="12"/>
  <c r="N19" i="12"/>
  <c r="O20" i="12"/>
  <c r="O22" i="12"/>
  <c r="H26" i="12"/>
  <c r="M27" i="12"/>
  <c r="K36" i="12"/>
  <c r="O38" i="12"/>
  <c r="I44" i="12"/>
  <c r="H44" i="12"/>
  <c r="O44" i="12"/>
  <c r="F44" i="12"/>
  <c r="N44" i="12"/>
  <c r="E44" i="12"/>
  <c r="L44" i="12"/>
  <c r="L46" i="12"/>
  <c r="M54" i="12"/>
  <c r="J60" i="12"/>
  <c r="I60" i="12"/>
  <c r="H60" i="12"/>
  <c r="O60" i="12"/>
  <c r="F60" i="12"/>
  <c r="N60" i="12"/>
  <c r="E60" i="12"/>
  <c r="L60" i="12"/>
  <c r="M84" i="12"/>
  <c r="K100" i="12"/>
  <c r="J100" i="12"/>
  <c r="I100" i="12"/>
  <c r="H100" i="12"/>
  <c r="O100" i="12"/>
  <c r="F100" i="12"/>
  <c r="N100" i="12"/>
  <c r="E100" i="12"/>
  <c r="L100" i="12"/>
  <c r="M124" i="12"/>
  <c r="O197" i="12"/>
  <c r="O208" i="12"/>
  <c r="F208" i="12"/>
  <c r="K208" i="12"/>
  <c r="M208" i="12"/>
  <c r="L208" i="12"/>
  <c r="J208" i="12"/>
  <c r="I208" i="12"/>
  <c r="H208" i="12"/>
  <c r="E208" i="12"/>
  <c r="N208" i="12"/>
  <c r="J232" i="12"/>
  <c r="H232" i="12"/>
  <c r="O232" i="12"/>
  <c r="F232" i="12"/>
  <c r="N232" i="12"/>
  <c r="E232" i="12"/>
  <c r="K232" i="12"/>
  <c r="M232" i="12"/>
  <c r="L232" i="12"/>
  <c r="I232" i="12"/>
  <c r="M25" i="12"/>
  <c r="M33" i="12"/>
  <c r="J34" i="12"/>
  <c r="M41" i="12"/>
  <c r="J42" i="12"/>
  <c r="M49" i="12"/>
  <c r="J50" i="12"/>
  <c r="F51" i="12"/>
  <c r="O51" i="12"/>
  <c r="M57" i="12"/>
  <c r="J58" i="12"/>
  <c r="F59" i="12"/>
  <c r="O59" i="12"/>
  <c r="E62" i="12"/>
  <c r="N62" i="12"/>
  <c r="M65" i="12"/>
  <c r="J66" i="12"/>
  <c r="F67" i="12"/>
  <c r="O67" i="12"/>
  <c r="E70" i="12"/>
  <c r="N70" i="12"/>
  <c r="M73" i="12"/>
  <c r="J74" i="12"/>
  <c r="F75" i="12"/>
  <c r="O75" i="12"/>
  <c r="E78" i="12"/>
  <c r="N78" i="12"/>
  <c r="M81" i="12"/>
  <c r="J82" i="12"/>
  <c r="F83" i="12"/>
  <c r="O83" i="12"/>
  <c r="E86" i="12"/>
  <c r="N86" i="12"/>
  <c r="M89" i="12"/>
  <c r="J90" i="12"/>
  <c r="F91" i="12"/>
  <c r="O91" i="12"/>
  <c r="E94" i="12"/>
  <c r="N94" i="12"/>
  <c r="M97" i="12"/>
  <c r="J98" i="12"/>
  <c r="F99" i="12"/>
  <c r="O99" i="12"/>
  <c r="E102" i="12"/>
  <c r="N102" i="12"/>
  <c r="M105" i="12"/>
  <c r="J106" i="12"/>
  <c r="F107" i="12"/>
  <c r="O107" i="12"/>
  <c r="E110" i="12"/>
  <c r="N110" i="12"/>
  <c r="M113" i="12"/>
  <c r="J114" i="12"/>
  <c r="F115" i="12"/>
  <c r="O115" i="12"/>
  <c r="E118" i="12"/>
  <c r="N118" i="12"/>
  <c r="M121" i="12"/>
  <c r="J122" i="12"/>
  <c r="F123" i="12"/>
  <c r="O123" i="12"/>
  <c r="E126" i="12"/>
  <c r="N126" i="12"/>
  <c r="M129" i="12"/>
  <c r="J130" i="12"/>
  <c r="F131" i="12"/>
  <c r="O131" i="12"/>
  <c r="E134" i="12"/>
  <c r="N134" i="12"/>
  <c r="M137" i="12"/>
  <c r="J138" i="12"/>
  <c r="F139" i="12"/>
  <c r="O139" i="12"/>
  <c r="E142" i="12"/>
  <c r="N142" i="12"/>
  <c r="M145" i="12"/>
  <c r="J146" i="12"/>
  <c r="F147" i="12"/>
  <c r="O147" i="12"/>
  <c r="E150" i="12"/>
  <c r="N150" i="12"/>
  <c r="M153" i="12"/>
  <c r="J154" i="12"/>
  <c r="F155" i="12"/>
  <c r="O155" i="12"/>
  <c r="E158" i="12"/>
  <c r="N158" i="12"/>
  <c r="F161" i="12"/>
  <c r="N162" i="12"/>
  <c r="J164" i="12"/>
  <c r="K168" i="12"/>
  <c r="F170" i="12"/>
  <c r="N171" i="12"/>
  <c r="E171" i="12"/>
  <c r="O171" i="12"/>
  <c r="F179" i="12"/>
  <c r="E180" i="12"/>
  <c r="E181" i="12"/>
  <c r="F191" i="12"/>
  <c r="H203" i="12"/>
  <c r="H204" i="12"/>
  <c r="L211" i="12"/>
  <c r="L212" i="12"/>
  <c r="K213" i="12"/>
  <c r="O219" i="12"/>
  <c r="F219" i="12"/>
  <c r="N219" i="12"/>
  <c r="E219" i="12"/>
  <c r="J219" i="12"/>
  <c r="E237" i="12"/>
  <c r="M7" i="12"/>
  <c r="M15" i="12"/>
  <c r="J16" i="12"/>
  <c r="M23" i="12"/>
  <c r="J24" i="12"/>
  <c r="F25" i="12"/>
  <c r="O25" i="12"/>
  <c r="M31" i="12"/>
  <c r="J32" i="12"/>
  <c r="F33" i="12"/>
  <c r="O33" i="12"/>
  <c r="L34" i="12"/>
  <c r="M39" i="12"/>
  <c r="J40" i="12"/>
  <c r="F41" i="12"/>
  <c r="O41" i="12"/>
  <c r="L42" i="12"/>
  <c r="M47" i="12"/>
  <c r="J48" i="12"/>
  <c r="F49" i="12"/>
  <c r="O49" i="12"/>
  <c r="L50" i="12"/>
  <c r="I51" i="12"/>
  <c r="M55" i="12"/>
  <c r="J56" i="12"/>
  <c r="F57" i="12"/>
  <c r="O57" i="12"/>
  <c r="L58" i="12"/>
  <c r="I59" i="12"/>
  <c r="H62" i="12"/>
  <c r="M63" i="12"/>
  <c r="J64" i="12"/>
  <c r="F65" i="12"/>
  <c r="O65" i="12"/>
  <c r="L66" i="12"/>
  <c r="I67" i="12"/>
  <c r="H70" i="12"/>
  <c r="M71" i="12"/>
  <c r="J72" i="12"/>
  <c r="F73" i="12"/>
  <c r="O73" i="12"/>
  <c r="L74" i="12"/>
  <c r="I75" i="12"/>
  <c r="H78" i="12"/>
  <c r="M79" i="12"/>
  <c r="J80" i="12"/>
  <c r="F81" i="12"/>
  <c r="O81" i="12"/>
  <c r="L82" i="12"/>
  <c r="I83" i="12"/>
  <c r="H86" i="12"/>
  <c r="M87" i="12"/>
  <c r="J88" i="12"/>
  <c r="F89" i="12"/>
  <c r="O89" i="12"/>
  <c r="L90" i="12"/>
  <c r="I91" i="12"/>
  <c r="H94" i="12"/>
  <c r="M95" i="12"/>
  <c r="J96" i="12"/>
  <c r="F97" i="12"/>
  <c r="O97" i="12"/>
  <c r="L98" i="12"/>
  <c r="I99" i="12"/>
  <c r="H102" i="12"/>
  <c r="M103" i="12"/>
  <c r="J104" i="12"/>
  <c r="F105" i="12"/>
  <c r="O105" i="12"/>
  <c r="L106" i="12"/>
  <c r="I107" i="12"/>
  <c r="H110" i="12"/>
  <c r="M111" i="12"/>
  <c r="J112" i="12"/>
  <c r="F113" i="12"/>
  <c r="O113" i="12"/>
  <c r="L114" i="12"/>
  <c r="I115" i="12"/>
  <c r="H118" i="12"/>
  <c r="M119" i="12"/>
  <c r="J120" i="12"/>
  <c r="F121" i="12"/>
  <c r="O121" i="12"/>
  <c r="L122" i="12"/>
  <c r="I123" i="12"/>
  <c r="H126" i="12"/>
  <c r="M127" i="12"/>
  <c r="J128" i="12"/>
  <c r="F129" i="12"/>
  <c r="O129" i="12"/>
  <c r="L130" i="12"/>
  <c r="I131" i="12"/>
  <c r="H134" i="12"/>
  <c r="M135" i="12"/>
  <c r="J136" i="12"/>
  <c r="F137" i="12"/>
  <c r="O137" i="12"/>
  <c r="L138" i="12"/>
  <c r="I139" i="12"/>
  <c r="H142" i="12"/>
  <c r="M143" i="12"/>
  <c r="J144" i="12"/>
  <c r="F145" i="12"/>
  <c r="O145" i="12"/>
  <c r="L146" i="12"/>
  <c r="I147" i="12"/>
  <c r="H150" i="12"/>
  <c r="M151" i="12"/>
  <c r="J152" i="12"/>
  <c r="F153" i="12"/>
  <c r="O153" i="12"/>
  <c r="L154" i="12"/>
  <c r="I155" i="12"/>
  <c r="H158" i="12"/>
  <c r="M159" i="12"/>
  <c r="K160" i="12"/>
  <c r="I161" i="12"/>
  <c r="F162" i="12"/>
  <c r="N163" i="12"/>
  <c r="E163" i="12"/>
  <c r="O163" i="12"/>
  <c r="M164" i="12"/>
  <c r="K165" i="12"/>
  <c r="J170" i="12"/>
  <c r="H171" i="12"/>
  <c r="H173" i="12"/>
  <c r="L173" i="12"/>
  <c r="O173" i="12"/>
  <c r="L175" i="12"/>
  <c r="L176" i="12"/>
  <c r="K177" i="12"/>
  <c r="I179" i="12"/>
  <c r="I180" i="12"/>
  <c r="I181" i="12"/>
  <c r="J183" i="12"/>
  <c r="N183" i="12"/>
  <c r="E183" i="12"/>
  <c r="O184" i="12"/>
  <c r="F184" i="12"/>
  <c r="K184" i="12"/>
  <c r="L185" i="12"/>
  <c r="H185" i="12"/>
  <c r="O185" i="12"/>
  <c r="I191" i="12"/>
  <c r="I192" i="12"/>
  <c r="I193" i="12"/>
  <c r="K203" i="12"/>
  <c r="J204" i="12"/>
  <c r="J205" i="12"/>
  <c r="K215" i="12"/>
  <c r="J216" i="12"/>
  <c r="J217" i="12"/>
  <c r="I219" i="12"/>
  <c r="J220" i="12"/>
  <c r="M237" i="12"/>
  <c r="N260" i="12"/>
  <c r="E260" i="12"/>
  <c r="K260" i="12"/>
  <c r="J260" i="12"/>
  <c r="I260" i="12"/>
  <c r="H260" i="12"/>
  <c r="F260" i="12"/>
  <c r="L260" i="12"/>
  <c r="M58" i="12"/>
  <c r="J59" i="12"/>
  <c r="I62" i="12"/>
  <c r="I70" i="12"/>
  <c r="M82" i="12"/>
  <c r="M90" i="12"/>
  <c r="M98" i="12"/>
  <c r="M106" i="12"/>
  <c r="M114" i="12"/>
  <c r="M122" i="12"/>
  <c r="M130" i="12"/>
  <c r="M138" i="12"/>
  <c r="M146" i="12"/>
  <c r="M154" i="12"/>
  <c r="N164" i="12"/>
  <c r="O168" i="12"/>
  <c r="F168" i="12"/>
  <c r="N168" i="12"/>
  <c r="K179" i="12"/>
  <c r="J180" i="12"/>
  <c r="N211" i="12"/>
  <c r="E211" i="12"/>
  <c r="J211" i="12"/>
  <c r="K212" i="12"/>
  <c r="O212" i="12"/>
  <c r="F212" i="12"/>
  <c r="H213" i="12"/>
  <c r="L213" i="12"/>
  <c r="O213" i="12"/>
  <c r="K219" i="12"/>
  <c r="H224" i="12"/>
  <c r="O224" i="12"/>
  <c r="F224" i="12"/>
  <c r="N224" i="12"/>
  <c r="E224" i="12"/>
  <c r="K224" i="12"/>
  <c r="N236" i="12"/>
  <c r="E236" i="12"/>
  <c r="L236" i="12"/>
  <c r="K236" i="12"/>
  <c r="J236" i="12"/>
  <c r="O236" i="12"/>
  <c r="F236" i="12"/>
  <c r="J240" i="12"/>
  <c r="H240" i="12"/>
  <c r="O240" i="12"/>
  <c r="F240" i="12"/>
  <c r="N240" i="12"/>
  <c r="E240" i="12"/>
  <c r="K240" i="12"/>
  <c r="J264" i="12"/>
  <c r="L264" i="12"/>
  <c r="K264" i="12"/>
  <c r="I264" i="12"/>
  <c r="H264" i="12"/>
  <c r="F264" i="12"/>
  <c r="O264" i="12"/>
  <c r="E264" i="12"/>
  <c r="M264" i="12"/>
  <c r="O273" i="12"/>
  <c r="F273" i="12"/>
  <c r="L273" i="12"/>
  <c r="K273" i="12"/>
  <c r="J273" i="12"/>
  <c r="I273" i="12"/>
  <c r="H273" i="12"/>
  <c r="E273" i="12"/>
  <c r="M273" i="12"/>
  <c r="M34" i="12"/>
  <c r="M42" i="12"/>
  <c r="M50" i="12"/>
  <c r="J51" i="12"/>
  <c r="M66" i="12"/>
  <c r="J67" i="12"/>
  <c r="M74" i="12"/>
  <c r="I78" i="12"/>
  <c r="I86" i="12"/>
  <c r="F7" i="12"/>
  <c r="F15" i="12"/>
  <c r="L16" i="12"/>
  <c r="F23" i="12"/>
  <c r="L24" i="12"/>
  <c r="I25" i="12"/>
  <c r="F31" i="12"/>
  <c r="L32" i="12"/>
  <c r="I33" i="12"/>
  <c r="E34" i="12"/>
  <c r="N34" i="12"/>
  <c r="F39" i="12"/>
  <c r="L40" i="12"/>
  <c r="I41" i="12"/>
  <c r="E42" i="12"/>
  <c r="N42" i="12"/>
  <c r="F47" i="12"/>
  <c r="L48" i="12"/>
  <c r="I49" i="12"/>
  <c r="E50" i="12"/>
  <c r="N50" i="12"/>
  <c r="K51" i="12"/>
  <c r="F55" i="12"/>
  <c r="L56" i="12"/>
  <c r="I57" i="12"/>
  <c r="E58" i="12"/>
  <c r="N58" i="12"/>
  <c r="K59" i="12"/>
  <c r="J62" i="12"/>
  <c r="F63" i="12"/>
  <c r="L64" i="12"/>
  <c r="I65" i="12"/>
  <c r="E66" i="12"/>
  <c r="N66" i="12"/>
  <c r="K67" i="12"/>
  <c r="J70" i="12"/>
  <c r="F71" i="12"/>
  <c r="L72" i="12"/>
  <c r="I73" i="12"/>
  <c r="E74" i="12"/>
  <c r="N74" i="12"/>
  <c r="K75" i="12"/>
  <c r="J78" i="12"/>
  <c r="F79" i="12"/>
  <c r="L80" i="12"/>
  <c r="I81" i="12"/>
  <c r="E82" i="12"/>
  <c r="N82" i="12"/>
  <c r="K83" i="12"/>
  <c r="J86" i="12"/>
  <c r="F87" i="12"/>
  <c r="L88" i="12"/>
  <c r="I89" i="12"/>
  <c r="E90" i="12"/>
  <c r="N90" i="12"/>
  <c r="K91" i="12"/>
  <c r="J94" i="12"/>
  <c r="F95" i="12"/>
  <c r="L96" i="12"/>
  <c r="I97" i="12"/>
  <c r="E98" i="12"/>
  <c r="N98" i="12"/>
  <c r="K99" i="12"/>
  <c r="J102" i="12"/>
  <c r="F103" i="12"/>
  <c r="L104" i="12"/>
  <c r="I105" i="12"/>
  <c r="E106" i="12"/>
  <c r="N106" i="12"/>
  <c r="K107" i="12"/>
  <c r="J110" i="12"/>
  <c r="F111" i="12"/>
  <c r="L112" i="12"/>
  <c r="I113" i="12"/>
  <c r="E114" i="12"/>
  <c r="N114" i="12"/>
  <c r="K115" i="12"/>
  <c r="J118" i="12"/>
  <c r="F119" i="12"/>
  <c r="L120" i="12"/>
  <c r="I121" i="12"/>
  <c r="E122" i="12"/>
  <c r="N122" i="12"/>
  <c r="K123" i="12"/>
  <c r="J126" i="12"/>
  <c r="F127" i="12"/>
  <c r="L128" i="12"/>
  <c r="I129" i="12"/>
  <c r="E130" i="12"/>
  <c r="N130" i="12"/>
  <c r="K131" i="12"/>
  <c r="J134" i="12"/>
  <c r="F135" i="12"/>
  <c r="L136" i="12"/>
  <c r="I137" i="12"/>
  <c r="E138" i="12"/>
  <c r="N138" i="12"/>
  <c r="K139" i="12"/>
  <c r="J142" i="12"/>
  <c r="F143" i="12"/>
  <c r="L144" i="12"/>
  <c r="I145" i="12"/>
  <c r="E146" i="12"/>
  <c r="N146" i="12"/>
  <c r="K147" i="12"/>
  <c r="J150" i="12"/>
  <c r="F151" i="12"/>
  <c r="L152" i="12"/>
  <c r="I153" i="12"/>
  <c r="E154" i="12"/>
  <c r="N154" i="12"/>
  <c r="K155" i="12"/>
  <c r="J158" i="12"/>
  <c r="F159" i="12"/>
  <c r="K161" i="12"/>
  <c r="J162" i="12"/>
  <c r="H163" i="12"/>
  <c r="E164" i="12"/>
  <c r="O164" i="12"/>
  <c r="M165" i="12"/>
  <c r="E168" i="12"/>
  <c r="N169" i="12"/>
  <c r="L170" i="12"/>
  <c r="J171" i="12"/>
  <c r="F173" i="12"/>
  <c r="L179" i="12"/>
  <c r="L180" i="12"/>
  <c r="K181" i="12"/>
  <c r="H183" i="12"/>
  <c r="N187" i="12"/>
  <c r="E187" i="12"/>
  <c r="J187" i="12"/>
  <c r="K188" i="12"/>
  <c r="O188" i="12"/>
  <c r="F188" i="12"/>
  <c r="H189" i="12"/>
  <c r="L189" i="12"/>
  <c r="O189" i="12"/>
  <c r="L191" i="12"/>
  <c r="L192" i="12"/>
  <c r="K193" i="12"/>
  <c r="J199" i="12"/>
  <c r="N199" i="12"/>
  <c r="E199" i="12"/>
  <c r="O200" i="12"/>
  <c r="F200" i="12"/>
  <c r="K200" i="12"/>
  <c r="L201" i="12"/>
  <c r="H201" i="12"/>
  <c r="O201" i="12"/>
  <c r="M203" i="12"/>
  <c r="M204" i="12"/>
  <c r="M205" i="12"/>
  <c r="F211" i="12"/>
  <c r="E212" i="12"/>
  <c r="E213" i="12"/>
  <c r="M215" i="12"/>
  <c r="M216" i="12"/>
  <c r="L219" i="12"/>
  <c r="I224" i="12"/>
  <c r="I229" i="12"/>
  <c r="H229" i="12"/>
  <c r="O229" i="12"/>
  <c r="F229" i="12"/>
  <c r="L229" i="12"/>
  <c r="H236" i="12"/>
  <c r="I240" i="12"/>
  <c r="O260" i="12"/>
  <c r="N264" i="12"/>
  <c r="N273" i="12"/>
  <c r="F34" i="12"/>
  <c r="F42" i="12"/>
  <c r="F50" i="12"/>
  <c r="L51" i="12"/>
  <c r="F58" i="12"/>
  <c r="L59" i="12"/>
  <c r="K62" i="12"/>
  <c r="F66" i="12"/>
  <c r="O66" i="12"/>
  <c r="L67" i="12"/>
  <c r="K70" i="12"/>
  <c r="F74" i="12"/>
  <c r="O74" i="12"/>
  <c r="L75" i="12"/>
  <c r="K78" i="12"/>
  <c r="F82" i="12"/>
  <c r="O82" i="12"/>
  <c r="L83" i="12"/>
  <c r="K86" i="12"/>
  <c r="F90" i="12"/>
  <c r="O90" i="12"/>
  <c r="L91" i="12"/>
  <c r="K94" i="12"/>
  <c r="F98" i="12"/>
  <c r="O98" i="12"/>
  <c r="L99" i="12"/>
  <c r="K102" i="12"/>
  <c r="F106" i="12"/>
  <c r="O106" i="12"/>
  <c r="L107" i="12"/>
  <c r="K110" i="12"/>
  <c r="F114" i="12"/>
  <c r="O114" i="12"/>
  <c r="L115" i="12"/>
  <c r="K118" i="12"/>
  <c r="F122" i="12"/>
  <c r="O122" i="12"/>
  <c r="L123" i="12"/>
  <c r="K126" i="12"/>
  <c r="F130" i="12"/>
  <c r="O130" i="12"/>
  <c r="L131" i="12"/>
  <c r="K134" i="12"/>
  <c r="F138" i="12"/>
  <c r="O138" i="12"/>
  <c r="L139" i="12"/>
  <c r="K142" i="12"/>
  <c r="F146" i="12"/>
  <c r="O146" i="12"/>
  <c r="L147" i="12"/>
  <c r="K150" i="12"/>
  <c r="F154" i="12"/>
  <c r="O154" i="12"/>
  <c r="L155" i="12"/>
  <c r="K158" i="12"/>
  <c r="O160" i="12"/>
  <c r="F160" i="12"/>
  <c r="N160" i="12"/>
  <c r="M161" i="12"/>
  <c r="K162" i="12"/>
  <c r="F164" i="12"/>
  <c r="N165" i="12"/>
  <c r="H168" i="12"/>
  <c r="M170" i="12"/>
  <c r="K171" i="12"/>
  <c r="J175" i="12"/>
  <c r="N175" i="12"/>
  <c r="E175" i="12"/>
  <c r="O176" i="12"/>
  <c r="F176" i="12"/>
  <c r="K176" i="12"/>
  <c r="L177" i="12"/>
  <c r="H177" i="12"/>
  <c r="O177" i="12"/>
  <c r="M179" i="12"/>
  <c r="M180" i="12"/>
  <c r="M181" i="12"/>
  <c r="I183" i="12"/>
  <c r="F187" i="12"/>
  <c r="M191" i="12"/>
  <c r="H211" i="12"/>
  <c r="H212" i="12"/>
  <c r="F213" i="12"/>
  <c r="M219" i="12"/>
  <c r="I221" i="12"/>
  <c r="H221" i="12"/>
  <c r="O221" i="12"/>
  <c r="F221" i="12"/>
  <c r="L221" i="12"/>
  <c r="K223" i="12"/>
  <c r="J223" i="12"/>
  <c r="I223" i="12"/>
  <c r="N223" i="12"/>
  <c r="E223" i="12"/>
  <c r="J224" i="12"/>
  <c r="I236" i="12"/>
  <c r="L240" i="12"/>
  <c r="N244" i="12"/>
  <c r="E244" i="12"/>
  <c r="L244" i="12"/>
  <c r="K244" i="12"/>
  <c r="J244" i="12"/>
  <c r="O244" i="12"/>
  <c r="F244" i="12"/>
  <c r="J248" i="12"/>
  <c r="H248" i="12"/>
  <c r="O248" i="12"/>
  <c r="F248" i="12"/>
  <c r="N248" i="12"/>
  <c r="E248" i="12"/>
  <c r="K248" i="12"/>
  <c r="K269" i="12"/>
  <c r="L269" i="12"/>
  <c r="J269" i="12"/>
  <c r="I269" i="12"/>
  <c r="H269" i="12"/>
  <c r="F269" i="12"/>
  <c r="O269" i="12"/>
  <c r="E269" i="12"/>
  <c r="M269" i="12"/>
  <c r="L62" i="12"/>
  <c r="L70" i="12"/>
  <c r="L78" i="12"/>
  <c r="L86" i="12"/>
  <c r="H90" i="12"/>
  <c r="L94" i="12"/>
  <c r="H98" i="12"/>
  <c r="L102" i="12"/>
  <c r="H106" i="12"/>
  <c r="L110" i="12"/>
  <c r="H114" i="12"/>
  <c r="L118" i="12"/>
  <c r="H122" i="12"/>
  <c r="L126" i="12"/>
  <c r="H130" i="12"/>
  <c r="L134" i="12"/>
  <c r="H138" i="12"/>
  <c r="L142" i="12"/>
  <c r="H146" i="12"/>
  <c r="L150" i="12"/>
  <c r="H154" i="12"/>
  <c r="L158" i="12"/>
  <c r="N161" i="12"/>
  <c r="L162" i="12"/>
  <c r="H164" i="12"/>
  <c r="I168" i="12"/>
  <c r="N170" i="12"/>
  <c r="L171" i="12"/>
  <c r="N203" i="12"/>
  <c r="E203" i="12"/>
  <c r="J203" i="12"/>
  <c r="K204" i="12"/>
  <c r="O204" i="12"/>
  <c r="F204" i="12"/>
  <c r="H205" i="12"/>
  <c r="L205" i="12"/>
  <c r="O205" i="12"/>
  <c r="I211" i="12"/>
  <c r="I212" i="12"/>
  <c r="I213" i="12"/>
  <c r="J215" i="12"/>
  <c r="N215" i="12"/>
  <c r="E215" i="12"/>
  <c r="O216" i="12"/>
  <c r="F216" i="12"/>
  <c r="K216" i="12"/>
  <c r="L217" i="12"/>
  <c r="H217" i="12"/>
  <c r="O217" i="12"/>
  <c r="L220" i="12"/>
  <c r="K220" i="12"/>
  <c r="O220" i="12"/>
  <c r="F220" i="12"/>
  <c r="E221" i="12"/>
  <c r="F223" i="12"/>
  <c r="L224" i="12"/>
  <c r="L228" i="12"/>
  <c r="K228" i="12"/>
  <c r="J228" i="12"/>
  <c r="O228" i="12"/>
  <c r="F228" i="12"/>
  <c r="M236" i="12"/>
  <c r="M240" i="12"/>
  <c r="H244" i="12"/>
  <c r="I248" i="12"/>
  <c r="O322" i="12"/>
  <c r="F322" i="12"/>
  <c r="N322" i="12"/>
  <c r="E322" i="12"/>
  <c r="J322" i="12"/>
  <c r="H322" i="12"/>
  <c r="M322" i="12"/>
  <c r="L322" i="12"/>
  <c r="K322" i="12"/>
  <c r="I322" i="12"/>
  <c r="I164" i="12"/>
  <c r="J168" i="12"/>
  <c r="N179" i="12"/>
  <c r="E179" i="12"/>
  <c r="J179" i="12"/>
  <c r="K180" i="12"/>
  <c r="O180" i="12"/>
  <c r="F180" i="12"/>
  <c r="H181" i="12"/>
  <c r="L181" i="12"/>
  <c r="O181" i="12"/>
  <c r="J191" i="12"/>
  <c r="N191" i="12"/>
  <c r="E191" i="12"/>
  <c r="O192" i="12"/>
  <c r="F192" i="12"/>
  <c r="K192" i="12"/>
  <c r="L193" i="12"/>
  <c r="H193" i="12"/>
  <c r="O193" i="12"/>
  <c r="F203" i="12"/>
  <c r="E204" i="12"/>
  <c r="E205" i="12"/>
  <c r="K211" i="12"/>
  <c r="J212" i="12"/>
  <c r="J213" i="12"/>
  <c r="M224" i="12"/>
  <c r="K237" i="12"/>
  <c r="I237" i="12"/>
  <c r="H237" i="12"/>
  <c r="O237" i="12"/>
  <c r="F237" i="12"/>
  <c r="L237" i="12"/>
  <c r="N252" i="12"/>
  <c r="E252" i="12"/>
  <c r="L252" i="12"/>
  <c r="K252" i="12"/>
  <c r="J252" i="12"/>
  <c r="O252" i="12"/>
  <c r="F252" i="12"/>
  <c r="H280" i="12"/>
  <c r="N280" i="12"/>
  <c r="L280" i="12"/>
  <c r="K280" i="12"/>
  <c r="J280" i="12"/>
  <c r="I280" i="12"/>
  <c r="F280" i="12"/>
  <c r="E280" i="12"/>
  <c r="M280" i="12"/>
  <c r="J290" i="12"/>
  <c r="H290" i="12"/>
  <c r="M290" i="12"/>
  <c r="L290" i="12"/>
  <c r="K290" i="12"/>
  <c r="I290" i="12"/>
  <c r="F290" i="12"/>
  <c r="E290" i="12"/>
  <c r="N290" i="12"/>
  <c r="M178" i="12"/>
  <c r="M186" i="12"/>
  <c r="M194" i="12"/>
  <c r="M202" i="12"/>
  <c r="M210" i="12"/>
  <c r="M218" i="12"/>
  <c r="H225" i="12"/>
  <c r="M226" i="12"/>
  <c r="J227" i="12"/>
  <c r="E231" i="12"/>
  <c r="N231" i="12"/>
  <c r="H233" i="12"/>
  <c r="M234" i="12"/>
  <c r="J235" i="12"/>
  <c r="E239" i="12"/>
  <c r="N239" i="12"/>
  <c r="H241" i="12"/>
  <c r="M242" i="12"/>
  <c r="J243" i="12"/>
  <c r="E247" i="12"/>
  <c r="N247" i="12"/>
  <c r="H249" i="12"/>
  <c r="M250" i="12"/>
  <c r="J251" i="12"/>
  <c r="K254" i="12"/>
  <c r="I255" i="12"/>
  <c r="F256" i="12"/>
  <c r="N257" i="12"/>
  <c r="J261" i="12"/>
  <c r="I262" i="12"/>
  <c r="F267" i="12"/>
  <c r="N268" i="12"/>
  <c r="E268" i="12"/>
  <c r="O268" i="12"/>
  <c r="K270" i="12"/>
  <c r="E272" i="12"/>
  <c r="O272" i="12"/>
  <c r="K274" i="12"/>
  <c r="H276" i="12"/>
  <c r="E277" i="12"/>
  <c r="O277" i="12"/>
  <c r="H284" i="12"/>
  <c r="H285" i="12"/>
  <c r="H286" i="12"/>
  <c r="F287" i="12"/>
  <c r="F288" i="12"/>
  <c r="I298" i="12"/>
  <c r="H300" i="12"/>
  <c r="K310" i="12"/>
  <c r="N310" i="12"/>
  <c r="E310" i="12"/>
  <c r="L310" i="12"/>
  <c r="E311" i="12"/>
  <c r="O314" i="12"/>
  <c r="F314" i="12"/>
  <c r="J314" i="12"/>
  <c r="H314" i="12"/>
  <c r="E316" i="12"/>
  <c r="F324" i="12"/>
  <c r="H327" i="12"/>
  <c r="O327" i="12"/>
  <c r="F327" i="12"/>
  <c r="K327" i="12"/>
  <c r="I327" i="12"/>
  <c r="O338" i="12"/>
  <c r="F338" i="12"/>
  <c r="N338" i="12"/>
  <c r="E338" i="12"/>
  <c r="K338" i="12"/>
  <c r="J338" i="12"/>
  <c r="H338" i="12"/>
  <c r="N274" i="12"/>
  <c r="L292" i="12"/>
  <c r="J292" i="12"/>
  <c r="O292" i="12"/>
  <c r="H303" i="12"/>
  <c r="K303" i="12"/>
  <c r="I303" i="12"/>
  <c r="I308" i="12"/>
  <c r="L308" i="12"/>
  <c r="J308" i="12"/>
  <c r="N309" i="12"/>
  <c r="E309" i="12"/>
  <c r="I309" i="12"/>
  <c r="O309" i="12"/>
  <c r="F309" i="12"/>
  <c r="H319" i="12"/>
  <c r="O319" i="12"/>
  <c r="F319" i="12"/>
  <c r="K319" i="12"/>
  <c r="I319" i="12"/>
  <c r="K326" i="12"/>
  <c r="J326" i="12"/>
  <c r="N326" i="12"/>
  <c r="E326" i="12"/>
  <c r="L326" i="12"/>
  <c r="H335" i="12"/>
  <c r="O335" i="12"/>
  <c r="F335" i="12"/>
  <c r="L335" i="12"/>
  <c r="K335" i="12"/>
  <c r="I335" i="12"/>
  <c r="K358" i="12"/>
  <c r="J358" i="12"/>
  <c r="I358" i="12"/>
  <c r="H358" i="12"/>
  <c r="O358" i="12"/>
  <c r="F358" i="12"/>
  <c r="N358" i="12"/>
  <c r="E358" i="12"/>
  <c r="L358" i="12"/>
  <c r="K374" i="12"/>
  <c r="J374" i="12"/>
  <c r="I374" i="12"/>
  <c r="H374" i="12"/>
  <c r="O374" i="12"/>
  <c r="F374" i="12"/>
  <c r="N374" i="12"/>
  <c r="E374" i="12"/>
  <c r="L374" i="12"/>
  <c r="K390" i="12"/>
  <c r="J390" i="12"/>
  <c r="I390" i="12"/>
  <c r="H390" i="12"/>
  <c r="O390" i="12"/>
  <c r="F390" i="12"/>
  <c r="N390" i="12"/>
  <c r="E390" i="12"/>
  <c r="L390" i="12"/>
  <c r="I520" i="12"/>
  <c r="L520" i="12"/>
  <c r="K520" i="12"/>
  <c r="J520" i="12"/>
  <c r="H520" i="12"/>
  <c r="F520" i="12"/>
  <c r="O520" i="12"/>
  <c r="E520" i="12"/>
  <c r="M520" i="12"/>
  <c r="N520" i="12"/>
  <c r="M227" i="12"/>
  <c r="I231" i="12"/>
  <c r="M235" i="12"/>
  <c r="I239" i="12"/>
  <c r="M243" i="12"/>
  <c r="I247" i="12"/>
  <c r="M251" i="12"/>
  <c r="N254" i="12"/>
  <c r="L255" i="12"/>
  <c r="J256" i="12"/>
  <c r="N261" i="12"/>
  <c r="L262" i="12"/>
  <c r="O265" i="12"/>
  <c r="F265" i="12"/>
  <c r="N265" i="12"/>
  <c r="K267" i="12"/>
  <c r="N270" i="12"/>
  <c r="I272" i="12"/>
  <c r="E274" i="12"/>
  <c r="O274" i="12"/>
  <c r="K276" i="12"/>
  <c r="I277" i="12"/>
  <c r="M284" i="12"/>
  <c r="L285" i="12"/>
  <c r="K286" i="12"/>
  <c r="L287" i="12"/>
  <c r="K288" i="12"/>
  <c r="E292" i="12"/>
  <c r="I293" i="12"/>
  <c r="O293" i="12"/>
  <c r="F293" i="12"/>
  <c r="N294" i="12"/>
  <c r="E294" i="12"/>
  <c r="L294" i="12"/>
  <c r="K295" i="12"/>
  <c r="I295" i="12"/>
  <c r="O295" i="12"/>
  <c r="M298" i="12"/>
  <c r="N300" i="12"/>
  <c r="K302" i="12"/>
  <c r="N302" i="12"/>
  <c r="E302" i="12"/>
  <c r="L302" i="12"/>
  <c r="E303" i="12"/>
  <c r="O306" i="12"/>
  <c r="F306" i="12"/>
  <c r="J306" i="12"/>
  <c r="H306" i="12"/>
  <c r="E308" i="12"/>
  <c r="H309" i="12"/>
  <c r="L311" i="12"/>
  <c r="K316" i="12"/>
  <c r="E319" i="12"/>
  <c r="N324" i="12"/>
  <c r="F326" i="12"/>
  <c r="E335" i="12"/>
  <c r="M358" i="12"/>
  <c r="M374" i="12"/>
  <c r="K512" i="12"/>
  <c r="J512" i="12"/>
  <c r="I512" i="12"/>
  <c r="H512" i="12"/>
  <c r="O512" i="12"/>
  <c r="F512" i="12"/>
  <c r="N512" i="12"/>
  <c r="E512" i="12"/>
  <c r="L512" i="12"/>
  <c r="M512" i="12"/>
  <c r="L225" i="12"/>
  <c r="E227" i="12"/>
  <c r="N227" i="12"/>
  <c r="J231" i="12"/>
  <c r="L233" i="12"/>
  <c r="E235" i="12"/>
  <c r="N235" i="12"/>
  <c r="J239" i="12"/>
  <c r="L241" i="12"/>
  <c r="E243" i="12"/>
  <c r="N243" i="12"/>
  <c r="J247" i="12"/>
  <c r="L249" i="12"/>
  <c r="E251" i="12"/>
  <c r="N251" i="12"/>
  <c r="E254" i="12"/>
  <c r="O254" i="12"/>
  <c r="K256" i="12"/>
  <c r="J257" i="12"/>
  <c r="E261" i="12"/>
  <c r="O261" i="12"/>
  <c r="M262" i="12"/>
  <c r="E265" i="12"/>
  <c r="N266" i="12"/>
  <c r="L267" i="12"/>
  <c r="J268" i="12"/>
  <c r="E270" i="12"/>
  <c r="O270" i="12"/>
  <c r="K272" i="12"/>
  <c r="F274" i="12"/>
  <c r="N275" i="12"/>
  <c r="L276" i="12"/>
  <c r="J277" i="12"/>
  <c r="J282" i="12"/>
  <c r="H282" i="12"/>
  <c r="O282" i="12"/>
  <c r="M285" i="12"/>
  <c r="M286" i="12"/>
  <c r="M287" i="12"/>
  <c r="L288" i="12"/>
  <c r="F292" i="12"/>
  <c r="E293" i="12"/>
  <c r="F294" i="12"/>
  <c r="E295" i="12"/>
  <c r="H296" i="12"/>
  <c r="N296" i="12"/>
  <c r="E296" i="12"/>
  <c r="F302" i="12"/>
  <c r="F303" i="12"/>
  <c r="E306" i="12"/>
  <c r="F308" i="12"/>
  <c r="J309" i="12"/>
  <c r="J310" i="12"/>
  <c r="M311" i="12"/>
  <c r="L314" i="12"/>
  <c r="M316" i="12"/>
  <c r="K318" i="12"/>
  <c r="J318" i="12"/>
  <c r="N318" i="12"/>
  <c r="E318" i="12"/>
  <c r="L318" i="12"/>
  <c r="J319" i="12"/>
  <c r="H326" i="12"/>
  <c r="M327" i="12"/>
  <c r="J335" i="12"/>
  <c r="N416" i="12"/>
  <c r="E416" i="12"/>
  <c r="L416" i="12"/>
  <c r="K416" i="12"/>
  <c r="J416" i="12"/>
  <c r="I416" i="12"/>
  <c r="H416" i="12"/>
  <c r="F416" i="12"/>
  <c r="M416" i="12"/>
  <c r="F227" i="12"/>
  <c r="K231" i="12"/>
  <c r="F235" i="12"/>
  <c r="K239" i="12"/>
  <c r="F243" i="12"/>
  <c r="K247" i="12"/>
  <c r="F251" i="12"/>
  <c r="F254" i="12"/>
  <c r="O255" i="12"/>
  <c r="F255" i="12"/>
  <c r="N255" i="12"/>
  <c r="M256" i="12"/>
  <c r="N262" i="12"/>
  <c r="H265" i="12"/>
  <c r="M267" i="12"/>
  <c r="L272" i="12"/>
  <c r="H274" i="12"/>
  <c r="L277" i="12"/>
  <c r="L284" i="12"/>
  <c r="J284" i="12"/>
  <c r="O284" i="12"/>
  <c r="H292" i="12"/>
  <c r="I300" i="12"/>
  <c r="L300" i="12"/>
  <c r="J300" i="12"/>
  <c r="N301" i="12"/>
  <c r="E301" i="12"/>
  <c r="I301" i="12"/>
  <c r="O301" i="12"/>
  <c r="F301" i="12"/>
  <c r="J303" i="12"/>
  <c r="H308" i="12"/>
  <c r="K309" i="12"/>
  <c r="L319" i="12"/>
  <c r="I326" i="12"/>
  <c r="M335" i="12"/>
  <c r="K350" i="12"/>
  <c r="J350" i="12"/>
  <c r="H350" i="12"/>
  <c r="O350" i="12"/>
  <c r="F350" i="12"/>
  <c r="N350" i="12"/>
  <c r="E350" i="12"/>
  <c r="L350" i="12"/>
  <c r="O444" i="12"/>
  <c r="F444" i="12"/>
  <c r="J444" i="12"/>
  <c r="H444" i="12"/>
  <c r="N444" i="12"/>
  <c r="M444" i="12"/>
  <c r="L444" i="12"/>
  <c r="K444" i="12"/>
  <c r="I444" i="12"/>
  <c r="E444" i="12"/>
  <c r="K472" i="12"/>
  <c r="J472" i="12"/>
  <c r="O472" i="12"/>
  <c r="F472" i="12"/>
  <c r="N472" i="12"/>
  <c r="E472" i="12"/>
  <c r="L472" i="12"/>
  <c r="M472" i="12"/>
  <c r="I472" i="12"/>
  <c r="H472" i="12"/>
  <c r="N256" i="12"/>
  <c r="N267" i="12"/>
  <c r="I274" i="12"/>
  <c r="N276" i="12"/>
  <c r="E276" i="12"/>
  <c r="O276" i="12"/>
  <c r="I285" i="12"/>
  <c r="O285" i="12"/>
  <c r="F285" i="12"/>
  <c r="N286" i="12"/>
  <c r="E286" i="12"/>
  <c r="L286" i="12"/>
  <c r="K287" i="12"/>
  <c r="I287" i="12"/>
  <c r="O287" i="12"/>
  <c r="I292" i="12"/>
  <c r="O298" i="12"/>
  <c r="F298" i="12"/>
  <c r="J298" i="12"/>
  <c r="H298" i="12"/>
  <c r="L303" i="12"/>
  <c r="K308" i="12"/>
  <c r="L309" i="12"/>
  <c r="M319" i="12"/>
  <c r="I324" i="12"/>
  <c r="H324" i="12"/>
  <c r="L324" i="12"/>
  <c r="J324" i="12"/>
  <c r="M326" i="12"/>
  <c r="K334" i="12"/>
  <c r="J334" i="12"/>
  <c r="O334" i="12"/>
  <c r="F334" i="12"/>
  <c r="N334" i="12"/>
  <c r="E334" i="12"/>
  <c r="L334" i="12"/>
  <c r="N335" i="12"/>
  <c r="K366" i="12"/>
  <c r="J366" i="12"/>
  <c r="I366" i="12"/>
  <c r="H366" i="12"/>
  <c r="O366" i="12"/>
  <c r="F366" i="12"/>
  <c r="N366" i="12"/>
  <c r="E366" i="12"/>
  <c r="L366" i="12"/>
  <c r="K382" i="12"/>
  <c r="J382" i="12"/>
  <c r="I382" i="12"/>
  <c r="H382" i="12"/>
  <c r="O382" i="12"/>
  <c r="F382" i="12"/>
  <c r="N382" i="12"/>
  <c r="E382" i="12"/>
  <c r="L382" i="12"/>
  <c r="K398" i="12"/>
  <c r="J398" i="12"/>
  <c r="I398" i="12"/>
  <c r="H398" i="12"/>
  <c r="O398" i="12"/>
  <c r="F398" i="12"/>
  <c r="N398" i="12"/>
  <c r="E398" i="12"/>
  <c r="L398" i="12"/>
  <c r="I438" i="12"/>
  <c r="L438" i="12"/>
  <c r="J438" i="12"/>
  <c r="N438" i="12"/>
  <c r="M438" i="12"/>
  <c r="K438" i="12"/>
  <c r="H438" i="12"/>
  <c r="F438" i="12"/>
  <c r="E438" i="12"/>
  <c r="O438" i="12"/>
  <c r="E256" i="12"/>
  <c r="O256" i="12"/>
  <c r="E267" i="12"/>
  <c r="O267" i="12"/>
  <c r="N272" i="12"/>
  <c r="J274" i="12"/>
  <c r="F276" i="12"/>
  <c r="N277" i="12"/>
  <c r="E285" i="12"/>
  <c r="F286" i="12"/>
  <c r="E287" i="12"/>
  <c r="H288" i="12"/>
  <c r="N288" i="12"/>
  <c r="E288" i="12"/>
  <c r="K292" i="12"/>
  <c r="E298" i="12"/>
  <c r="M303" i="12"/>
  <c r="M308" i="12"/>
  <c r="M309" i="12"/>
  <c r="H311" i="12"/>
  <c r="K311" i="12"/>
  <c r="I311" i="12"/>
  <c r="I316" i="12"/>
  <c r="L316" i="12"/>
  <c r="J316" i="12"/>
  <c r="N319" i="12"/>
  <c r="E324" i="12"/>
  <c r="O326" i="12"/>
  <c r="O330" i="12"/>
  <c r="F330" i="12"/>
  <c r="N330" i="12"/>
  <c r="E330" i="12"/>
  <c r="K330" i="12"/>
  <c r="J330" i="12"/>
  <c r="H330" i="12"/>
  <c r="H334" i="12"/>
  <c r="K342" i="12"/>
  <c r="J342" i="12"/>
  <c r="H342" i="12"/>
  <c r="O342" i="12"/>
  <c r="F342" i="12"/>
  <c r="N342" i="12"/>
  <c r="E342" i="12"/>
  <c r="L342" i="12"/>
  <c r="O346" i="12"/>
  <c r="F346" i="12"/>
  <c r="N346" i="12"/>
  <c r="E346" i="12"/>
  <c r="L346" i="12"/>
  <c r="K346" i="12"/>
  <c r="J346" i="12"/>
  <c r="H346" i="12"/>
  <c r="M350" i="12"/>
  <c r="M366" i="12"/>
  <c r="M382" i="12"/>
  <c r="I407" i="12"/>
  <c r="L407" i="12"/>
  <c r="K407" i="12"/>
  <c r="J407" i="12"/>
  <c r="H407" i="12"/>
  <c r="F407" i="12"/>
  <c r="O407" i="12"/>
  <c r="E407" i="12"/>
  <c r="M407" i="12"/>
  <c r="N439" i="12"/>
  <c r="E439" i="12"/>
  <c r="I439" i="12"/>
  <c r="O439" i="12"/>
  <c r="F439" i="12"/>
  <c r="M439" i="12"/>
  <c r="L439" i="12"/>
  <c r="K439" i="12"/>
  <c r="J439" i="12"/>
  <c r="H439" i="12"/>
  <c r="K480" i="12"/>
  <c r="J480" i="12"/>
  <c r="I480" i="12"/>
  <c r="O480" i="12"/>
  <c r="F480" i="12"/>
  <c r="N480" i="12"/>
  <c r="E480" i="12"/>
  <c r="L480" i="12"/>
  <c r="M480" i="12"/>
  <c r="H480" i="12"/>
  <c r="M283" i="12"/>
  <c r="M291" i="12"/>
  <c r="M299" i="12"/>
  <c r="E304" i="12"/>
  <c r="N304" i="12"/>
  <c r="M307" i="12"/>
  <c r="E312" i="12"/>
  <c r="N312" i="12"/>
  <c r="M315" i="12"/>
  <c r="F317" i="12"/>
  <c r="O317" i="12"/>
  <c r="E320" i="12"/>
  <c r="N320" i="12"/>
  <c r="M323" i="12"/>
  <c r="F325" i="12"/>
  <c r="O325" i="12"/>
  <c r="E328" i="12"/>
  <c r="N328" i="12"/>
  <c r="M331" i="12"/>
  <c r="J332" i="12"/>
  <c r="F333" i="12"/>
  <c r="O333" i="12"/>
  <c r="E336" i="12"/>
  <c r="N336" i="12"/>
  <c r="M339" i="12"/>
  <c r="J340" i="12"/>
  <c r="F341" i="12"/>
  <c r="O341" i="12"/>
  <c r="I343" i="12"/>
  <c r="E344" i="12"/>
  <c r="N344" i="12"/>
  <c r="M347" i="12"/>
  <c r="J348" i="12"/>
  <c r="F349" i="12"/>
  <c r="O349" i="12"/>
  <c r="I351" i="12"/>
  <c r="E352" i="12"/>
  <c r="N352" i="12"/>
  <c r="H354" i="12"/>
  <c r="M355" i="12"/>
  <c r="J356" i="12"/>
  <c r="F357" i="12"/>
  <c r="O357" i="12"/>
  <c r="I359" i="12"/>
  <c r="E360" i="12"/>
  <c r="N360" i="12"/>
  <c r="H362" i="12"/>
  <c r="M363" i="12"/>
  <c r="J364" i="12"/>
  <c r="F365" i="12"/>
  <c r="O365" i="12"/>
  <c r="I367" i="12"/>
  <c r="E368" i="12"/>
  <c r="N368" i="12"/>
  <c r="H370" i="12"/>
  <c r="M371" i="12"/>
  <c r="J372" i="12"/>
  <c r="F373" i="12"/>
  <c r="O373" i="12"/>
  <c r="I375" i="12"/>
  <c r="E376" i="12"/>
  <c r="N376" i="12"/>
  <c r="H378" i="12"/>
  <c r="M379" i="12"/>
  <c r="J380" i="12"/>
  <c r="F381" i="12"/>
  <c r="O381" i="12"/>
  <c r="I383" i="12"/>
  <c r="E384" i="12"/>
  <c r="N384" i="12"/>
  <c r="H386" i="12"/>
  <c r="M387" i="12"/>
  <c r="J388" i="12"/>
  <c r="F389" i="12"/>
  <c r="O389" i="12"/>
  <c r="I391" i="12"/>
  <c r="E392" i="12"/>
  <c r="N392" i="12"/>
  <c r="H394" i="12"/>
  <c r="M395" i="12"/>
  <c r="J396" i="12"/>
  <c r="F397" i="12"/>
  <c r="O397" i="12"/>
  <c r="I399" i="12"/>
  <c r="E400" i="12"/>
  <c r="N400" i="12"/>
  <c r="H402" i="12"/>
  <c r="M403" i="12"/>
  <c r="J404" i="12"/>
  <c r="H405" i="12"/>
  <c r="E406" i="12"/>
  <c r="O406" i="12"/>
  <c r="K408" i="12"/>
  <c r="I409" i="12"/>
  <c r="F410" i="12"/>
  <c r="J413" i="12"/>
  <c r="H414" i="12"/>
  <c r="E415" i="12"/>
  <c r="O415" i="12"/>
  <c r="J418" i="12"/>
  <c r="N420" i="12"/>
  <c r="J422" i="12"/>
  <c r="H423" i="12"/>
  <c r="F424" i="12"/>
  <c r="N425" i="12"/>
  <c r="I428" i="12"/>
  <c r="I429" i="12"/>
  <c r="H430" i="12"/>
  <c r="H431" i="12"/>
  <c r="H432" i="12"/>
  <c r="F433" i="12"/>
  <c r="F440" i="12"/>
  <c r="F441" i="12"/>
  <c r="I448" i="12"/>
  <c r="L449" i="12"/>
  <c r="K464" i="12"/>
  <c r="J464" i="12"/>
  <c r="O464" i="12"/>
  <c r="F464" i="12"/>
  <c r="N464" i="12"/>
  <c r="E464" i="12"/>
  <c r="L464" i="12"/>
  <c r="K504" i="12"/>
  <c r="J504" i="12"/>
  <c r="I504" i="12"/>
  <c r="H504" i="12"/>
  <c r="O504" i="12"/>
  <c r="F504" i="12"/>
  <c r="N504" i="12"/>
  <c r="E504" i="12"/>
  <c r="L504" i="12"/>
  <c r="F283" i="12"/>
  <c r="F291" i="12"/>
  <c r="F299" i="12"/>
  <c r="H304" i="12"/>
  <c r="F307" i="12"/>
  <c r="H312" i="12"/>
  <c r="F315" i="12"/>
  <c r="I317" i="12"/>
  <c r="H320" i="12"/>
  <c r="F323" i="12"/>
  <c r="I325" i="12"/>
  <c r="H328" i="12"/>
  <c r="F331" i="12"/>
  <c r="L332" i="12"/>
  <c r="I333" i="12"/>
  <c r="H336" i="12"/>
  <c r="F339" i="12"/>
  <c r="L340" i="12"/>
  <c r="I341" i="12"/>
  <c r="K343" i="12"/>
  <c r="H344" i="12"/>
  <c r="F347" i="12"/>
  <c r="L348" i="12"/>
  <c r="I349" i="12"/>
  <c r="K351" i="12"/>
  <c r="H352" i="12"/>
  <c r="J354" i="12"/>
  <c r="F355" i="12"/>
  <c r="L356" i="12"/>
  <c r="I357" i="12"/>
  <c r="K359" i="12"/>
  <c r="H360" i="12"/>
  <c r="J362" i="12"/>
  <c r="F363" i="12"/>
  <c r="L364" i="12"/>
  <c r="I365" i="12"/>
  <c r="K367" i="12"/>
  <c r="H368" i="12"/>
  <c r="J370" i="12"/>
  <c r="F371" i="12"/>
  <c r="L372" i="12"/>
  <c r="I373" i="12"/>
  <c r="K375" i="12"/>
  <c r="H376" i="12"/>
  <c r="J378" i="12"/>
  <c r="F379" i="12"/>
  <c r="L380" i="12"/>
  <c r="I381" i="12"/>
  <c r="K383" i="12"/>
  <c r="H384" i="12"/>
  <c r="J386" i="12"/>
  <c r="F387" i="12"/>
  <c r="L388" i="12"/>
  <c r="I389" i="12"/>
  <c r="K391" i="12"/>
  <c r="H392" i="12"/>
  <c r="J394" i="12"/>
  <c r="F395" i="12"/>
  <c r="L396" i="12"/>
  <c r="I397" i="12"/>
  <c r="K399" i="12"/>
  <c r="H400" i="12"/>
  <c r="J402" i="12"/>
  <c r="F403" i="12"/>
  <c r="L404" i="12"/>
  <c r="J405" i="12"/>
  <c r="H406" i="12"/>
  <c r="L409" i="12"/>
  <c r="J410" i="12"/>
  <c r="N412" i="12"/>
  <c r="L413" i="12"/>
  <c r="J414" i="12"/>
  <c r="H415" i="12"/>
  <c r="N417" i="12"/>
  <c r="L418" i="12"/>
  <c r="F420" i="12"/>
  <c r="O421" i="12"/>
  <c r="F421" i="12"/>
  <c r="N421" i="12"/>
  <c r="M422" i="12"/>
  <c r="K423" i="12"/>
  <c r="F425" i="12"/>
  <c r="L428" i="12"/>
  <c r="K429" i="12"/>
  <c r="K430" i="12"/>
  <c r="K431" i="12"/>
  <c r="O436" i="12"/>
  <c r="F436" i="12"/>
  <c r="J436" i="12"/>
  <c r="H446" i="12"/>
  <c r="M448" i="12"/>
  <c r="N449" i="12"/>
  <c r="I464" i="12"/>
  <c r="M332" i="12"/>
  <c r="M340" i="12"/>
  <c r="L343" i="12"/>
  <c r="M348" i="12"/>
  <c r="L351" i="12"/>
  <c r="K354" i="12"/>
  <c r="M356" i="12"/>
  <c r="L359" i="12"/>
  <c r="K362" i="12"/>
  <c r="M364" i="12"/>
  <c r="L367" i="12"/>
  <c r="K370" i="12"/>
  <c r="M372" i="12"/>
  <c r="L375" i="12"/>
  <c r="K378" i="12"/>
  <c r="M380" i="12"/>
  <c r="L383" i="12"/>
  <c r="K386" i="12"/>
  <c r="M388" i="12"/>
  <c r="L391" i="12"/>
  <c r="K394" i="12"/>
  <c r="M396" i="12"/>
  <c r="L399" i="12"/>
  <c r="K402" i="12"/>
  <c r="M404" i="12"/>
  <c r="N408" i="12"/>
  <c r="E408" i="12"/>
  <c r="O408" i="12"/>
  <c r="M409" i="12"/>
  <c r="K414" i="12"/>
  <c r="M418" i="12"/>
  <c r="N422" i="12"/>
  <c r="L423" i="12"/>
  <c r="M428" i="12"/>
  <c r="M429" i="12"/>
  <c r="M430" i="12"/>
  <c r="L431" i="12"/>
  <c r="H457" i="12"/>
  <c r="O457" i="12"/>
  <c r="F457" i="12"/>
  <c r="L457" i="12"/>
  <c r="K457" i="12"/>
  <c r="I457" i="12"/>
  <c r="O460" i="12"/>
  <c r="F460" i="12"/>
  <c r="N460" i="12"/>
  <c r="E460" i="12"/>
  <c r="K460" i="12"/>
  <c r="J460" i="12"/>
  <c r="H460" i="12"/>
  <c r="M343" i="12"/>
  <c r="M351" i="12"/>
  <c r="L354" i="12"/>
  <c r="M359" i="12"/>
  <c r="L362" i="12"/>
  <c r="M367" i="12"/>
  <c r="L370" i="12"/>
  <c r="M375" i="12"/>
  <c r="L378" i="12"/>
  <c r="M383" i="12"/>
  <c r="L386" i="12"/>
  <c r="M391" i="12"/>
  <c r="L394" i="12"/>
  <c r="M399" i="12"/>
  <c r="L402" i="12"/>
  <c r="N409" i="12"/>
  <c r="O413" i="12"/>
  <c r="F413" i="12"/>
  <c r="N413" i="12"/>
  <c r="M414" i="12"/>
  <c r="N418" i="12"/>
  <c r="E422" i="12"/>
  <c r="O422" i="12"/>
  <c r="M423" i="12"/>
  <c r="H449" i="12"/>
  <c r="K449" i="12"/>
  <c r="I449" i="12"/>
  <c r="E457" i="12"/>
  <c r="I460" i="12"/>
  <c r="H465" i="12"/>
  <c r="O465" i="12"/>
  <c r="F465" i="12"/>
  <c r="L465" i="12"/>
  <c r="K465" i="12"/>
  <c r="I465" i="12"/>
  <c r="O468" i="12"/>
  <c r="F468" i="12"/>
  <c r="N468" i="12"/>
  <c r="E468" i="12"/>
  <c r="K468" i="12"/>
  <c r="J468" i="12"/>
  <c r="H468" i="12"/>
  <c r="H481" i="12"/>
  <c r="O481" i="12"/>
  <c r="F481" i="12"/>
  <c r="N481" i="12"/>
  <c r="E481" i="12"/>
  <c r="L481" i="12"/>
  <c r="K481" i="12"/>
  <c r="I481" i="12"/>
  <c r="I531" i="12"/>
  <c r="H531" i="12"/>
  <c r="M531" i="12"/>
  <c r="L531" i="12"/>
  <c r="K531" i="12"/>
  <c r="J531" i="12"/>
  <c r="F531" i="12"/>
  <c r="E531" i="12"/>
  <c r="N531" i="12"/>
  <c r="J555" i="12"/>
  <c r="I555" i="12"/>
  <c r="H555" i="12"/>
  <c r="O555" i="12"/>
  <c r="F555" i="12"/>
  <c r="N555" i="12"/>
  <c r="M555" i="12"/>
  <c r="L555" i="12"/>
  <c r="K555" i="12"/>
  <c r="E555" i="12"/>
  <c r="M354" i="12"/>
  <c r="M362" i="12"/>
  <c r="M370" i="12"/>
  <c r="M378" i="12"/>
  <c r="M386" i="12"/>
  <c r="M394" i="12"/>
  <c r="M402" i="12"/>
  <c r="N414" i="12"/>
  <c r="N423" i="12"/>
  <c r="O428" i="12"/>
  <c r="F428" i="12"/>
  <c r="J428" i="12"/>
  <c r="L429" i="12"/>
  <c r="O429" i="12"/>
  <c r="F429" i="12"/>
  <c r="I430" i="12"/>
  <c r="L430" i="12"/>
  <c r="O430" i="12"/>
  <c r="K448" i="12"/>
  <c r="N448" i="12"/>
  <c r="E448" i="12"/>
  <c r="L448" i="12"/>
  <c r="H473" i="12"/>
  <c r="O473" i="12"/>
  <c r="F473" i="12"/>
  <c r="L473" i="12"/>
  <c r="K473" i="12"/>
  <c r="I473" i="12"/>
  <c r="O529" i="12"/>
  <c r="F529" i="12"/>
  <c r="N529" i="12"/>
  <c r="E529" i="12"/>
  <c r="M529" i="12"/>
  <c r="L529" i="12"/>
  <c r="K529" i="12"/>
  <c r="J529" i="12"/>
  <c r="I529" i="12"/>
  <c r="H529" i="12"/>
  <c r="M317" i="12"/>
  <c r="M325" i="12"/>
  <c r="H332" i="12"/>
  <c r="M333" i="12"/>
  <c r="H340" i="12"/>
  <c r="M341" i="12"/>
  <c r="F343" i="12"/>
  <c r="O343" i="12"/>
  <c r="H348" i="12"/>
  <c r="M349" i="12"/>
  <c r="F351" i="12"/>
  <c r="O351" i="12"/>
  <c r="E354" i="12"/>
  <c r="N354" i="12"/>
  <c r="H356" i="12"/>
  <c r="M357" i="12"/>
  <c r="F359" i="12"/>
  <c r="O359" i="12"/>
  <c r="E362" i="12"/>
  <c r="N362" i="12"/>
  <c r="H364" i="12"/>
  <c r="M365" i="12"/>
  <c r="F367" i="12"/>
  <c r="O367" i="12"/>
  <c r="E370" i="12"/>
  <c r="N370" i="12"/>
  <c r="H372" i="12"/>
  <c r="M373" i="12"/>
  <c r="F375" i="12"/>
  <c r="O375" i="12"/>
  <c r="E378" i="12"/>
  <c r="N378" i="12"/>
  <c r="H380" i="12"/>
  <c r="M381" i="12"/>
  <c r="F383" i="12"/>
  <c r="O383" i="12"/>
  <c r="E386" i="12"/>
  <c r="N386" i="12"/>
  <c r="H388" i="12"/>
  <c r="M389" i="12"/>
  <c r="F391" i="12"/>
  <c r="O391" i="12"/>
  <c r="E394" i="12"/>
  <c r="N394" i="12"/>
  <c r="H396" i="12"/>
  <c r="M397" i="12"/>
  <c r="F399" i="12"/>
  <c r="O399" i="12"/>
  <c r="E402" i="12"/>
  <c r="N402" i="12"/>
  <c r="H404" i="12"/>
  <c r="O405" i="12"/>
  <c r="F405" i="12"/>
  <c r="N405" i="12"/>
  <c r="I408" i="12"/>
  <c r="F409" i="12"/>
  <c r="N410" i="12"/>
  <c r="H413" i="12"/>
  <c r="E414" i="12"/>
  <c r="O414" i="12"/>
  <c r="F418" i="12"/>
  <c r="H422" i="12"/>
  <c r="E423" i="12"/>
  <c r="O423" i="12"/>
  <c r="E428" i="12"/>
  <c r="E429" i="12"/>
  <c r="E430" i="12"/>
  <c r="N431" i="12"/>
  <c r="E431" i="12"/>
  <c r="I431" i="12"/>
  <c r="K432" i="12"/>
  <c r="N432" i="12"/>
  <c r="E432" i="12"/>
  <c r="H433" i="12"/>
  <c r="K433" i="12"/>
  <c r="O433" i="12"/>
  <c r="H441" i="12"/>
  <c r="K441" i="12"/>
  <c r="I441" i="12"/>
  <c r="F448" i="12"/>
  <c r="F449" i="12"/>
  <c r="M457" i="12"/>
  <c r="M460" i="12"/>
  <c r="J465" i="12"/>
  <c r="L468" i="12"/>
  <c r="E473" i="12"/>
  <c r="M481" i="12"/>
  <c r="K488" i="12"/>
  <c r="J488" i="12"/>
  <c r="I488" i="12"/>
  <c r="H488" i="12"/>
  <c r="O488" i="12"/>
  <c r="F488" i="12"/>
  <c r="N488" i="12"/>
  <c r="E488" i="12"/>
  <c r="L488" i="12"/>
  <c r="E317" i="12"/>
  <c r="E325" i="12"/>
  <c r="E333" i="12"/>
  <c r="E341" i="12"/>
  <c r="E349" i="12"/>
  <c r="F354" i="12"/>
  <c r="E357" i="12"/>
  <c r="F362" i="12"/>
  <c r="E365" i="12"/>
  <c r="F370" i="12"/>
  <c r="E373" i="12"/>
  <c r="F378" i="12"/>
  <c r="E381" i="12"/>
  <c r="F386" i="12"/>
  <c r="E389" i="12"/>
  <c r="F394" i="12"/>
  <c r="E397" i="12"/>
  <c r="F402" i="12"/>
  <c r="E405" i="12"/>
  <c r="N406" i="12"/>
  <c r="J408" i="12"/>
  <c r="H409" i="12"/>
  <c r="E410" i="12"/>
  <c r="O410" i="12"/>
  <c r="I413" i="12"/>
  <c r="F414" i="12"/>
  <c r="N415" i="12"/>
  <c r="I418" i="12"/>
  <c r="M420" i="12"/>
  <c r="I422" i="12"/>
  <c r="F423" i="12"/>
  <c r="N424" i="12"/>
  <c r="E424" i="12"/>
  <c r="O424" i="12"/>
  <c r="M425" i="12"/>
  <c r="H428" i="12"/>
  <c r="H429" i="12"/>
  <c r="F430" i="12"/>
  <c r="F431" i="12"/>
  <c r="F432" i="12"/>
  <c r="E433" i="12"/>
  <c r="K440" i="12"/>
  <c r="N440" i="12"/>
  <c r="E440" i="12"/>
  <c r="L440" i="12"/>
  <c r="E441" i="12"/>
  <c r="I446" i="12"/>
  <c r="L446" i="12"/>
  <c r="J446" i="12"/>
  <c r="N447" i="12"/>
  <c r="E447" i="12"/>
  <c r="I447" i="12"/>
  <c r="O447" i="12"/>
  <c r="F447" i="12"/>
  <c r="H448" i="12"/>
  <c r="J449" i="12"/>
  <c r="O452" i="12"/>
  <c r="F452" i="12"/>
  <c r="J452" i="12"/>
  <c r="H452" i="12"/>
  <c r="K456" i="12"/>
  <c r="J456" i="12"/>
  <c r="O456" i="12"/>
  <c r="F456" i="12"/>
  <c r="N456" i="12"/>
  <c r="E456" i="12"/>
  <c r="L456" i="12"/>
  <c r="N457" i="12"/>
  <c r="M465" i="12"/>
  <c r="M468" i="12"/>
  <c r="J473" i="12"/>
  <c r="M488" i="12"/>
  <c r="K496" i="12"/>
  <c r="J496" i="12"/>
  <c r="I496" i="12"/>
  <c r="H496" i="12"/>
  <c r="O496" i="12"/>
  <c r="F496" i="12"/>
  <c r="N496" i="12"/>
  <c r="E496" i="12"/>
  <c r="L496" i="12"/>
  <c r="L557" i="12"/>
  <c r="K557" i="12"/>
  <c r="J557" i="12"/>
  <c r="I557" i="12"/>
  <c r="O557" i="12"/>
  <c r="N557" i="12"/>
  <c r="M557" i="12"/>
  <c r="H557" i="12"/>
  <c r="F557" i="12"/>
  <c r="E557" i="12"/>
  <c r="M437" i="12"/>
  <c r="M445" i="12"/>
  <c r="M453" i="12"/>
  <c r="J454" i="12"/>
  <c r="F455" i="12"/>
  <c r="O455" i="12"/>
  <c r="M461" i="12"/>
  <c r="J462" i="12"/>
  <c r="F463" i="12"/>
  <c r="O463" i="12"/>
  <c r="M469" i="12"/>
  <c r="J470" i="12"/>
  <c r="F471" i="12"/>
  <c r="O471" i="12"/>
  <c r="H476" i="12"/>
  <c r="M477" i="12"/>
  <c r="J478" i="12"/>
  <c r="F479" i="12"/>
  <c r="O479" i="12"/>
  <c r="H484" i="12"/>
  <c r="M485" i="12"/>
  <c r="J486" i="12"/>
  <c r="F487" i="12"/>
  <c r="O487" i="12"/>
  <c r="I489" i="12"/>
  <c r="E490" i="12"/>
  <c r="N490" i="12"/>
  <c r="H492" i="12"/>
  <c r="M493" i="12"/>
  <c r="J494" i="12"/>
  <c r="F495" i="12"/>
  <c r="O495" i="12"/>
  <c r="I497" i="12"/>
  <c r="E498" i="12"/>
  <c r="N498" i="12"/>
  <c r="H500" i="12"/>
  <c r="M501" i="12"/>
  <c r="J502" i="12"/>
  <c r="F503" i="12"/>
  <c r="O503" i="12"/>
  <c r="I505" i="12"/>
  <c r="E506" i="12"/>
  <c r="N506" i="12"/>
  <c r="H508" i="12"/>
  <c r="M509" i="12"/>
  <c r="J510" i="12"/>
  <c r="F511" i="12"/>
  <c r="O511" i="12"/>
  <c r="I513" i="12"/>
  <c r="E514" i="12"/>
  <c r="N514" i="12"/>
  <c r="H516" i="12"/>
  <c r="K521" i="12"/>
  <c r="I522" i="12"/>
  <c r="F523" i="12"/>
  <c r="J526" i="12"/>
  <c r="H527" i="12"/>
  <c r="L530" i="12"/>
  <c r="K530" i="12"/>
  <c r="O530" i="12"/>
  <c r="I533" i="12"/>
  <c r="J534" i="12"/>
  <c r="F536" i="12"/>
  <c r="F538" i="12"/>
  <c r="L542" i="12"/>
  <c r="L544" i="12"/>
  <c r="I549" i="12"/>
  <c r="L550" i="12"/>
  <c r="L552" i="12"/>
  <c r="I558" i="12"/>
  <c r="H558" i="12"/>
  <c r="O558" i="12"/>
  <c r="F558" i="12"/>
  <c r="N558" i="12"/>
  <c r="E558" i="12"/>
  <c r="F560" i="12"/>
  <c r="H426" i="12"/>
  <c r="H434" i="12"/>
  <c r="F437" i="12"/>
  <c r="O437" i="12"/>
  <c r="H442" i="12"/>
  <c r="F445" i="12"/>
  <c r="O445" i="12"/>
  <c r="H450" i="12"/>
  <c r="F453" i="12"/>
  <c r="O453" i="12"/>
  <c r="L454" i="12"/>
  <c r="I455" i="12"/>
  <c r="H458" i="12"/>
  <c r="F461" i="12"/>
  <c r="O461" i="12"/>
  <c r="L462" i="12"/>
  <c r="I463" i="12"/>
  <c r="H466" i="12"/>
  <c r="F469" i="12"/>
  <c r="O469" i="12"/>
  <c r="L470" i="12"/>
  <c r="I471" i="12"/>
  <c r="H474" i="12"/>
  <c r="J476" i="12"/>
  <c r="F477" i="12"/>
  <c r="O477" i="12"/>
  <c r="L478" i="12"/>
  <c r="I479" i="12"/>
  <c r="H482" i="12"/>
  <c r="J484" i="12"/>
  <c r="F485" i="12"/>
  <c r="O485" i="12"/>
  <c r="L486" i="12"/>
  <c r="I487" i="12"/>
  <c r="K489" i="12"/>
  <c r="H490" i="12"/>
  <c r="J492" i="12"/>
  <c r="F493" i="12"/>
  <c r="O493" i="12"/>
  <c r="L494" i="12"/>
  <c r="I495" i="12"/>
  <c r="K497" i="12"/>
  <c r="H498" i="12"/>
  <c r="J500" i="12"/>
  <c r="F501" i="12"/>
  <c r="O501" i="12"/>
  <c r="L502" i="12"/>
  <c r="I503" i="12"/>
  <c r="K505" i="12"/>
  <c r="H506" i="12"/>
  <c r="J508" i="12"/>
  <c r="F509" i="12"/>
  <c r="O509" i="12"/>
  <c r="L510" i="12"/>
  <c r="I511" i="12"/>
  <c r="K513" i="12"/>
  <c r="H514" i="12"/>
  <c r="J516" i="12"/>
  <c r="H517" i="12"/>
  <c r="L522" i="12"/>
  <c r="J523" i="12"/>
  <c r="N525" i="12"/>
  <c r="L526" i="12"/>
  <c r="J527" i="12"/>
  <c r="H528" i="12"/>
  <c r="F530" i="12"/>
  <c r="M533" i="12"/>
  <c r="L534" i="12"/>
  <c r="K541" i="12"/>
  <c r="J541" i="12"/>
  <c r="O541" i="12"/>
  <c r="N544" i="12"/>
  <c r="J547" i="12"/>
  <c r="I547" i="12"/>
  <c r="H547" i="12"/>
  <c r="N549" i="12"/>
  <c r="N552" i="12"/>
  <c r="K558" i="12"/>
  <c r="J563" i="12"/>
  <c r="I563" i="12"/>
  <c r="H563" i="12"/>
  <c r="O563" i="12"/>
  <c r="F563" i="12"/>
  <c r="M454" i="12"/>
  <c r="J455" i="12"/>
  <c r="M462" i="12"/>
  <c r="J463" i="12"/>
  <c r="M470" i="12"/>
  <c r="J471" i="12"/>
  <c r="K476" i="12"/>
  <c r="M478" i="12"/>
  <c r="J479" i="12"/>
  <c r="K484" i="12"/>
  <c r="M486" i="12"/>
  <c r="J487" i="12"/>
  <c r="L489" i="12"/>
  <c r="K492" i="12"/>
  <c r="M494" i="12"/>
  <c r="J495" i="12"/>
  <c r="L497" i="12"/>
  <c r="K500" i="12"/>
  <c r="M502" i="12"/>
  <c r="J503" i="12"/>
  <c r="L505" i="12"/>
  <c r="K508" i="12"/>
  <c r="M510" i="12"/>
  <c r="J511" i="12"/>
  <c r="L513" i="12"/>
  <c r="K516" i="12"/>
  <c r="N521" i="12"/>
  <c r="E521" i="12"/>
  <c r="O521" i="12"/>
  <c r="M522" i="12"/>
  <c r="K523" i="12"/>
  <c r="K527" i="12"/>
  <c r="H542" i="12"/>
  <c r="O542" i="12"/>
  <c r="F542" i="12"/>
  <c r="K571" i="12"/>
  <c r="J571" i="12"/>
  <c r="I571" i="12"/>
  <c r="H571" i="12"/>
  <c r="O571" i="12"/>
  <c r="F571" i="12"/>
  <c r="L571" i="12"/>
  <c r="J607" i="12"/>
  <c r="O607" i="12"/>
  <c r="F607" i="12"/>
  <c r="L607" i="12"/>
  <c r="N607" i="12"/>
  <c r="M607" i="12"/>
  <c r="K607" i="12"/>
  <c r="I607" i="12"/>
  <c r="H607" i="12"/>
  <c r="E607" i="12"/>
  <c r="M489" i="12"/>
  <c r="M497" i="12"/>
  <c r="M505" i="12"/>
  <c r="M513" i="12"/>
  <c r="N522" i="12"/>
  <c r="O526" i="12"/>
  <c r="F526" i="12"/>
  <c r="N526" i="12"/>
  <c r="K533" i="12"/>
  <c r="J533" i="12"/>
  <c r="O533" i="12"/>
  <c r="K544" i="12"/>
  <c r="J544" i="12"/>
  <c r="I544" i="12"/>
  <c r="H545" i="12"/>
  <c r="O545" i="12"/>
  <c r="F545" i="12"/>
  <c r="N545" i="12"/>
  <c r="E545" i="12"/>
  <c r="L549" i="12"/>
  <c r="K549" i="12"/>
  <c r="J549" i="12"/>
  <c r="I550" i="12"/>
  <c r="H550" i="12"/>
  <c r="O550" i="12"/>
  <c r="F550" i="12"/>
  <c r="K552" i="12"/>
  <c r="J552" i="12"/>
  <c r="I552" i="12"/>
  <c r="N635" i="12"/>
  <c r="E635" i="12"/>
  <c r="K635" i="12"/>
  <c r="J635" i="12"/>
  <c r="H635" i="12"/>
  <c r="O635" i="12"/>
  <c r="M635" i="12"/>
  <c r="L635" i="12"/>
  <c r="I635" i="12"/>
  <c r="F635" i="12"/>
  <c r="K679" i="12"/>
  <c r="J679" i="12"/>
  <c r="I679" i="12"/>
  <c r="H679" i="12"/>
  <c r="O679" i="12"/>
  <c r="F679" i="12"/>
  <c r="N679" i="12"/>
  <c r="E679" i="12"/>
  <c r="L679" i="12"/>
  <c r="M679" i="12"/>
  <c r="M476" i="12"/>
  <c r="M484" i="12"/>
  <c r="E489" i="12"/>
  <c r="N489" i="12"/>
  <c r="M492" i="12"/>
  <c r="E497" i="12"/>
  <c r="N497" i="12"/>
  <c r="M500" i="12"/>
  <c r="E505" i="12"/>
  <c r="N505" i="12"/>
  <c r="M508" i="12"/>
  <c r="E513" i="12"/>
  <c r="N513" i="12"/>
  <c r="M516" i="12"/>
  <c r="E522" i="12"/>
  <c r="O522" i="12"/>
  <c r="E526" i="12"/>
  <c r="N527" i="12"/>
  <c r="E533" i="12"/>
  <c r="H534" i="12"/>
  <c r="O534" i="12"/>
  <c r="F534" i="12"/>
  <c r="E544" i="12"/>
  <c r="I545" i="12"/>
  <c r="E549" i="12"/>
  <c r="E550" i="12"/>
  <c r="E552" i="12"/>
  <c r="J566" i="12"/>
  <c r="I566" i="12"/>
  <c r="H566" i="12"/>
  <c r="O566" i="12"/>
  <c r="F566" i="12"/>
  <c r="N566" i="12"/>
  <c r="E566" i="12"/>
  <c r="K566" i="12"/>
  <c r="I602" i="12"/>
  <c r="N602" i="12"/>
  <c r="E602" i="12"/>
  <c r="K602" i="12"/>
  <c r="O602" i="12"/>
  <c r="M602" i="12"/>
  <c r="L602" i="12"/>
  <c r="J602" i="12"/>
  <c r="H602" i="12"/>
  <c r="F602" i="12"/>
  <c r="H454" i="12"/>
  <c r="M455" i="12"/>
  <c r="H462" i="12"/>
  <c r="M463" i="12"/>
  <c r="H470" i="12"/>
  <c r="M471" i="12"/>
  <c r="E476" i="12"/>
  <c r="N476" i="12"/>
  <c r="H478" i="12"/>
  <c r="M479" i="12"/>
  <c r="E484" i="12"/>
  <c r="N484" i="12"/>
  <c r="H486" i="12"/>
  <c r="M487" i="12"/>
  <c r="F489" i="12"/>
  <c r="O489" i="12"/>
  <c r="E492" i="12"/>
  <c r="N492" i="12"/>
  <c r="H494" i="12"/>
  <c r="M495" i="12"/>
  <c r="F497" i="12"/>
  <c r="O497" i="12"/>
  <c r="E500" i="12"/>
  <c r="N500" i="12"/>
  <c r="H502" i="12"/>
  <c r="M503" i="12"/>
  <c r="F505" i="12"/>
  <c r="O505" i="12"/>
  <c r="E508" i="12"/>
  <c r="N508" i="12"/>
  <c r="H510" i="12"/>
  <c r="M511" i="12"/>
  <c r="F513" i="12"/>
  <c r="O513" i="12"/>
  <c r="E516" i="12"/>
  <c r="N516" i="12"/>
  <c r="I521" i="12"/>
  <c r="F522" i="12"/>
  <c r="N523" i="12"/>
  <c r="H526" i="12"/>
  <c r="E527" i="12"/>
  <c r="O527" i="12"/>
  <c r="F533" i="12"/>
  <c r="E534" i="12"/>
  <c r="J536" i="12"/>
  <c r="I536" i="12"/>
  <c r="O536" i="12"/>
  <c r="L538" i="12"/>
  <c r="K538" i="12"/>
  <c r="O538" i="12"/>
  <c r="J542" i="12"/>
  <c r="F544" i="12"/>
  <c r="J545" i="12"/>
  <c r="F549" i="12"/>
  <c r="J550" i="12"/>
  <c r="F552" i="12"/>
  <c r="K560" i="12"/>
  <c r="J560" i="12"/>
  <c r="I560" i="12"/>
  <c r="H560" i="12"/>
  <c r="L566" i="12"/>
  <c r="N571" i="12"/>
  <c r="L584" i="12"/>
  <c r="I584" i="12"/>
  <c r="M584" i="12"/>
  <c r="K584" i="12"/>
  <c r="J584" i="12"/>
  <c r="H584" i="12"/>
  <c r="F584" i="12"/>
  <c r="E584" i="12"/>
  <c r="N584" i="12"/>
  <c r="E455" i="12"/>
  <c r="E463" i="12"/>
  <c r="E471" i="12"/>
  <c r="F476" i="12"/>
  <c r="E479" i="12"/>
  <c r="F484" i="12"/>
  <c r="E487" i="12"/>
  <c r="F492" i="12"/>
  <c r="E495" i="12"/>
  <c r="F500" i="12"/>
  <c r="E503" i="12"/>
  <c r="F508" i="12"/>
  <c r="E511" i="12"/>
  <c r="F516" i="12"/>
  <c r="N517" i="12"/>
  <c r="J521" i="12"/>
  <c r="H522" i="12"/>
  <c r="E523" i="12"/>
  <c r="O523" i="12"/>
  <c r="I526" i="12"/>
  <c r="F527" i="12"/>
  <c r="N528" i="12"/>
  <c r="N530" i="12"/>
  <c r="H533" i="12"/>
  <c r="I534" i="12"/>
  <c r="E536" i="12"/>
  <c r="O537" i="12"/>
  <c r="F537" i="12"/>
  <c r="N537" i="12"/>
  <c r="E537" i="12"/>
  <c r="E538" i="12"/>
  <c r="I539" i="12"/>
  <c r="H539" i="12"/>
  <c r="O539" i="12"/>
  <c r="L541" i="12"/>
  <c r="K542" i="12"/>
  <c r="H544" i="12"/>
  <c r="K545" i="12"/>
  <c r="M547" i="12"/>
  <c r="H549" i="12"/>
  <c r="K550" i="12"/>
  <c r="H552" i="12"/>
  <c r="E560" i="12"/>
  <c r="M566" i="12"/>
  <c r="O575" i="12"/>
  <c r="F575" i="12"/>
  <c r="K575" i="12"/>
  <c r="J575" i="12"/>
  <c r="I575" i="12"/>
  <c r="H575" i="12"/>
  <c r="E575" i="12"/>
  <c r="L575" i="12"/>
  <c r="K639" i="12"/>
  <c r="J639" i="12"/>
  <c r="O639" i="12"/>
  <c r="F639" i="12"/>
  <c r="N639" i="12"/>
  <c r="E639" i="12"/>
  <c r="L639" i="12"/>
  <c r="M639" i="12"/>
  <c r="I639" i="12"/>
  <c r="H639" i="12"/>
  <c r="E565" i="12"/>
  <c r="N565" i="12"/>
  <c r="M568" i="12"/>
  <c r="N574" i="12"/>
  <c r="F578" i="12"/>
  <c r="N579" i="12"/>
  <c r="L580" i="12"/>
  <c r="O583" i="12"/>
  <c r="F583" i="12"/>
  <c r="N583" i="12"/>
  <c r="F593" i="12"/>
  <c r="F594" i="12"/>
  <c r="E595" i="12"/>
  <c r="N603" i="12"/>
  <c r="E603" i="12"/>
  <c r="K603" i="12"/>
  <c r="H603" i="12"/>
  <c r="O608" i="12"/>
  <c r="F608" i="12"/>
  <c r="L608" i="12"/>
  <c r="I608" i="12"/>
  <c r="F609" i="12"/>
  <c r="O624" i="12"/>
  <c r="F624" i="12"/>
  <c r="L624" i="12"/>
  <c r="K624" i="12"/>
  <c r="I624" i="12"/>
  <c r="E632" i="12"/>
  <c r="N580" i="12"/>
  <c r="I585" i="12"/>
  <c r="N585" i="12"/>
  <c r="E585" i="12"/>
  <c r="N586" i="12"/>
  <c r="E586" i="12"/>
  <c r="K586" i="12"/>
  <c r="K587" i="12"/>
  <c r="H587" i="12"/>
  <c r="O587" i="12"/>
  <c r="J593" i="12"/>
  <c r="L601" i="12"/>
  <c r="I601" i="12"/>
  <c r="N601" i="12"/>
  <c r="E601" i="12"/>
  <c r="N619" i="12"/>
  <c r="E619" i="12"/>
  <c r="K619" i="12"/>
  <c r="H619" i="12"/>
  <c r="N627" i="12"/>
  <c r="E627" i="12"/>
  <c r="K627" i="12"/>
  <c r="J627" i="12"/>
  <c r="H627" i="12"/>
  <c r="J631" i="12"/>
  <c r="O631" i="12"/>
  <c r="F631" i="12"/>
  <c r="N631" i="12"/>
  <c r="E631" i="12"/>
  <c r="L631" i="12"/>
  <c r="J632" i="12"/>
  <c r="K655" i="12"/>
  <c r="J655" i="12"/>
  <c r="I655" i="12"/>
  <c r="H655" i="12"/>
  <c r="O655" i="12"/>
  <c r="F655" i="12"/>
  <c r="N655" i="12"/>
  <c r="E655" i="12"/>
  <c r="L655" i="12"/>
  <c r="K743" i="12"/>
  <c r="J743" i="12"/>
  <c r="I743" i="12"/>
  <c r="H743" i="12"/>
  <c r="O743" i="12"/>
  <c r="F743" i="12"/>
  <c r="N743" i="12"/>
  <c r="E743" i="12"/>
  <c r="M743" i="12"/>
  <c r="L743" i="12"/>
  <c r="M553" i="12"/>
  <c r="M561" i="12"/>
  <c r="I565" i="12"/>
  <c r="H568" i="12"/>
  <c r="M569" i="12"/>
  <c r="H574" i="12"/>
  <c r="N576" i="12"/>
  <c r="J578" i="12"/>
  <c r="H579" i="12"/>
  <c r="E580" i="12"/>
  <c r="O580" i="12"/>
  <c r="I583" i="12"/>
  <c r="F585" i="12"/>
  <c r="F586" i="12"/>
  <c r="E587" i="12"/>
  <c r="K593" i="12"/>
  <c r="J594" i="12"/>
  <c r="J595" i="12"/>
  <c r="J598" i="12"/>
  <c r="O598" i="12"/>
  <c r="F598" i="12"/>
  <c r="O599" i="12"/>
  <c r="F599" i="12"/>
  <c r="L599" i="12"/>
  <c r="O600" i="12"/>
  <c r="F600" i="12"/>
  <c r="L600" i="12"/>
  <c r="I600" i="12"/>
  <c r="F601" i="12"/>
  <c r="J603" i="12"/>
  <c r="J608" i="12"/>
  <c r="K609" i="12"/>
  <c r="I618" i="12"/>
  <c r="N618" i="12"/>
  <c r="E618" i="12"/>
  <c r="K618" i="12"/>
  <c r="F619" i="12"/>
  <c r="J623" i="12"/>
  <c r="O623" i="12"/>
  <c r="F623" i="12"/>
  <c r="N623" i="12"/>
  <c r="E623" i="12"/>
  <c r="L623" i="12"/>
  <c r="J624" i="12"/>
  <c r="F627" i="12"/>
  <c r="H631" i="12"/>
  <c r="M632" i="12"/>
  <c r="K647" i="12"/>
  <c r="J647" i="12"/>
  <c r="O647" i="12"/>
  <c r="F647" i="12"/>
  <c r="N647" i="12"/>
  <c r="E647" i="12"/>
  <c r="L647" i="12"/>
  <c r="M655" i="12"/>
  <c r="L535" i="12"/>
  <c r="L543" i="12"/>
  <c r="K546" i="12"/>
  <c r="L551" i="12"/>
  <c r="E553" i="12"/>
  <c r="N553" i="12"/>
  <c r="K554" i="12"/>
  <c r="L559" i="12"/>
  <c r="E561" i="12"/>
  <c r="N561" i="12"/>
  <c r="K562" i="12"/>
  <c r="M564" i="12"/>
  <c r="J565" i="12"/>
  <c r="L567" i="12"/>
  <c r="I568" i="12"/>
  <c r="E569" i="12"/>
  <c r="N569" i="12"/>
  <c r="K570" i="12"/>
  <c r="N572" i="12"/>
  <c r="I574" i="12"/>
  <c r="E576" i="12"/>
  <c r="O576" i="12"/>
  <c r="M577" i="12"/>
  <c r="K578" i="12"/>
  <c r="I579" i="12"/>
  <c r="F580" i="12"/>
  <c r="L582" i="12"/>
  <c r="J583" i="12"/>
  <c r="H585" i="12"/>
  <c r="H586" i="12"/>
  <c r="F587" i="12"/>
  <c r="M590" i="12"/>
  <c r="M591" i="12"/>
  <c r="M592" i="12"/>
  <c r="L593" i="12"/>
  <c r="L594" i="12"/>
  <c r="L595" i="12"/>
  <c r="E598" i="12"/>
  <c r="E599" i="12"/>
  <c r="E600" i="12"/>
  <c r="H601" i="12"/>
  <c r="L603" i="12"/>
  <c r="K608" i="12"/>
  <c r="M609" i="12"/>
  <c r="L617" i="12"/>
  <c r="I617" i="12"/>
  <c r="N617" i="12"/>
  <c r="E617" i="12"/>
  <c r="F618" i="12"/>
  <c r="I619" i="12"/>
  <c r="H623" i="12"/>
  <c r="M624" i="12"/>
  <c r="I627" i="12"/>
  <c r="I631" i="12"/>
  <c r="H647" i="12"/>
  <c r="K671" i="12"/>
  <c r="J671" i="12"/>
  <c r="I671" i="12"/>
  <c r="H671" i="12"/>
  <c r="O671" i="12"/>
  <c r="F671" i="12"/>
  <c r="N671" i="12"/>
  <c r="E671" i="12"/>
  <c r="L671" i="12"/>
  <c r="L546" i="12"/>
  <c r="F553" i="12"/>
  <c r="O553" i="12"/>
  <c r="L554" i="12"/>
  <c r="F561" i="12"/>
  <c r="O561" i="12"/>
  <c r="L562" i="12"/>
  <c r="K565" i="12"/>
  <c r="J568" i="12"/>
  <c r="F569" i="12"/>
  <c r="O569" i="12"/>
  <c r="L570" i="12"/>
  <c r="K574" i="12"/>
  <c r="F576" i="12"/>
  <c r="N577" i="12"/>
  <c r="L578" i="12"/>
  <c r="J579" i="12"/>
  <c r="I580" i="12"/>
  <c r="M582" i="12"/>
  <c r="K583" i="12"/>
  <c r="J585" i="12"/>
  <c r="I586" i="12"/>
  <c r="I587" i="12"/>
  <c r="M593" i="12"/>
  <c r="M594" i="12"/>
  <c r="M595" i="12"/>
  <c r="H598" i="12"/>
  <c r="H599" i="12"/>
  <c r="H600" i="12"/>
  <c r="J601" i="12"/>
  <c r="M603" i="12"/>
  <c r="M608" i="12"/>
  <c r="N611" i="12"/>
  <c r="E611" i="12"/>
  <c r="K611" i="12"/>
  <c r="H611" i="12"/>
  <c r="O616" i="12"/>
  <c r="F616" i="12"/>
  <c r="L616" i="12"/>
  <c r="I616" i="12"/>
  <c r="F617" i="12"/>
  <c r="H618" i="12"/>
  <c r="J619" i="12"/>
  <c r="I623" i="12"/>
  <c r="N624" i="12"/>
  <c r="L627" i="12"/>
  <c r="K631" i="12"/>
  <c r="L633" i="12"/>
  <c r="I633" i="12"/>
  <c r="H633" i="12"/>
  <c r="N633" i="12"/>
  <c r="E633" i="12"/>
  <c r="H640" i="12"/>
  <c r="O640" i="12"/>
  <c r="F640" i="12"/>
  <c r="L640" i="12"/>
  <c r="K640" i="12"/>
  <c r="I640" i="12"/>
  <c r="O643" i="12"/>
  <c r="F643" i="12"/>
  <c r="N643" i="12"/>
  <c r="E643" i="12"/>
  <c r="K643" i="12"/>
  <c r="J643" i="12"/>
  <c r="H643" i="12"/>
  <c r="I647" i="12"/>
  <c r="M671" i="12"/>
  <c r="K687" i="12"/>
  <c r="J687" i="12"/>
  <c r="I687" i="12"/>
  <c r="H687" i="12"/>
  <c r="O687" i="12"/>
  <c r="F687" i="12"/>
  <c r="N687" i="12"/>
  <c r="E687" i="12"/>
  <c r="L687" i="12"/>
  <c r="L565" i="12"/>
  <c r="K568" i="12"/>
  <c r="L574" i="12"/>
  <c r="H576" i="12"/>
  <c r="L579" i="12"/>
  <c r="J580" i="12"/>
  <c r="N582" i="12"/>
  <c r="L583" i="12"/>
  <c r="K585" i="12"/>
  <c r="J586" i="12"/>
  <c r="J587" i="12"/>
  <c r="J590" i="12"/>
  <c r="O590" i="12"/>
  <c r="F590" i="12"/>
  <c r="O591" i="12"/>
  <c r="F591" i="12"/>
  <c r="L591" i="12"/>
  <c r="L592" i="12"/>
  <c r="I592" i="12"/>
  <c r="O592" i="12"/>
  <c r="I598" i="12"/>
  <c r="I599" i="12"/>
  <c r="J600" i="12"/>
  <c r="K601" i="12"/>
  <c r="O603" i="12"/>
  <c r="N608" i="12"/>
  <c r="I610" i="12"/>
  <c r="N610" i="12"/>
  <c r="E610" i="12"/>
  <c r="K610" i="12"/>
  <c r="F611" i="12"/>
  <c r="J615" i="12"/>
  <c r="O615" i="12"/>
  <c r="F615" i="12"/>
  <c r="L615" i="12"/>
  <c r="E616" i="12"/>
  <c r="H617" i="12"/>
  <c r="J618" i="12"/>
  <c r="L619" i="12"/>
  <c r="K623" i="12"/>
  <c r="L625" i="12"/>
  <c r="I625" i="12"/>
  <c r="H625" i="12"/>
  <c r="N625" i="12"/>
  <c r="E625" i="12"/>
  <c r="M627" i="12"/>
  <c r="M631" i="12"/>
  <c r="F633" i="12"/>
  <c r="E640" i="12"/>
  <c r="I643" i="12"/>
  <c r="M647" i="12"/>
  <c r="M687" i="12"/>
  <c r="N578" i="12"/>
  <c r="E578" i="12"/>
  <c r="O578" i="12"/>
  <c r="K580" i="12"/>
  <c r="L585" i="12"/>
  <c r="L586" i="12"/>
  <c r="L587" i="12"/>
  <c r="I593" i="12"/>
  <c r="N593" i="12"/>
  <c r="E593" i="12"/>
  <c r="N594" i="12"/>
  <c r="E594" i="12"/>
  <c r="K594" i="12"/>
  <c r="K595" i="12"/>
  <c r="H595" i="12"/>
  <c r="O595" i="12"/>
  <c r="M601" i="12"/>
  <c r="L609" i="12"/>
  <c r="I609" i="12"/>
  <c r="N609" i="12"/>
  <c r="E609" i="12"/>
  <c r="M619" i="12"/>
  <c r="O627" i="12"/>
  <c r="O632" i="12"/>
  <c r="F632" i="12"/>
  <c r="L632" i="12"/>
  <c r="K632" i="12"/>
  <c r="I632" i="12"/>
  <c r="K663" i="12"/>
  <c r="J663" i="12"/>
  <c r="I663" i="12"/>
  <c r="H663" i="12"/>
  <c r="O663" i="12"/>
  <c r="F663" i="12"/>
  <c r="N663" i="12"/>
  <c r="E663" i="12"/>
  <c r="L663" i="12"/>
  <c r="L705" i="12"/>
  <c r="K705" i="12"/>
  <c r="J705" i="12"/>
  <c r="I705" i="12"/>
  <c r="H705" i="12"/>
  <c r="F705" i="12"/>
  <c r="O705" i="12"/>
  <c r="E705" i="12"/>
  <c r="M705" i="12"/>
  <c r="M588" i="12"/>
  <c r="M596" i="12"/>
  <c r="M604" i="12"/>
  <c r="F606" i="12"/>
  <c r="O606" i="12"/>
  <c r="M612" i="12"/>
  <c r="F614" i="12"/>
  <c r="O614" i="12"/>
  <c r="M620" i="12"/>
  <c r="F622" i="12"/>
  <c r="O622" i="12"/>
  <c r="K626" i="12"/>
  <c r="M628" i="12"/>
  <c r="F630" i="12"/>
  <c r="O630" i="12"/>
  <c r="K634" i="12"/>
  <c r="M636" i="12"/>
  <c r="F638" i="12"/>
  <c r="O638" i="12"/>
  <c r="E641" i="12"/>
  <c r="N641" i="12"/>
  <c r="K642" i="12"/>
  <c r="M644" i="12"/>
  <c r="F646" i="12"/>
  <c r="O646" i="12"/>
  <c r="I648" i="12"/>
  <c r="E649" i="12"/>
  <c r="N649" i="12"/>
  <c r="K650" i="12"/>
  <c r="H651" i="12"/>
  <c r="M652" i="12"/>
  <c r="F654" i="12"/>
  <c r="O654" i="12"/>
  <c r="I656" i="12"/>
  <c r="E657" i="12"/>
  <c r="N657" i="12"/>
  <c r="K658" i="12"/>
  <c r="H659" i="12"/>
  <c r="M660" i="12"/>
  <c r="F662" i="12"/>
  <c r="O662" i="12"/>
  <c r="I664" i="12"/>
  <c r="E665" i="12"/>
  <c r="N665" i="12"/>
  <c r="K666" i="12"/>
  <c r="H667" i="12"/>
  <c r="M668" i="12"/>
  <c r="F670" i="12"/>
  <c r="O670" i="12"/>
  <c r="I672" i="12"/>
  <c r="E673" i="12"/>
  <c r="N673" i="12"/>
  <c r="K674" i="12"/>
  <c r="H675" i="12"/>
  <c r="M676" i="12"/>
  <c r="F678" i="12"/>
  <c r="O678" i="12"/>
  <c r="I680" i="12"/>
  <c r="E681" i="12"/>
  <c r="N681" i="12"/>
  <c r="K682" i="12"/>
  <c r="H683" i="12"/>
  <c r="M684" i="12"/>
  <c r="F686" i="12"/>
  <c r="O686" i="12"/>
  <c r="I688" i="12"/>
  <c r="E689" i="12"/>
  <c r="N689" i="12"/>
  <c r="K690" i="12"/>
  <c r="H691" i="12"/>
  <c r="M692" i="12"/>
  <c r="F694" i="12"/>
  <c r="N695" i="12"/>
  <c r="H698" i="12"/>
  <c r="F699" i="12"/>
  <c r="N700" i="12"/>
  <c r="L701" i="12"/>
  <c r="F703" i="12"/>
  <c r="O704" i="12"/>
  <c r="F704" i="12"/>
  <c r="N704" i="12"/>
  <c r="L706" i="12"/>
  <c r="K707" i="12"/>
  <c r="J708" i="12"/>
  <c r="K709" i="12"/>
  <c r="E711" i="12"/>
  <c r="J716" i="12"/>
  <c r="L717" i="12"/>
  <c r="L722" i="12"/>
  <c r="L724" i="12"/>
  <c r="K724" i="12"/>
  <c r="J724" i="12"/>
  <c r="I724" i="12"/>
  <c r="L740" i="12"/>
  <c r="K740" i="12"/>
  <c r="J740" i="12"/>
  <c r="I740" i="12"/>
  <c r="H740" i="12"/>
  <c r="O740" i="12"/>
  <c r="F740" i="12"/>
  <c r="M626" i="12"/>
  <c r="M634" i="12"/>
  <c r="H641" i="12"/>
  <c r="M642" i="12"/>
  <c r="K648" i="12"/>
  <c r="H649" i="12"/>
  <c r="M650" i="12"/>
  <c r="J651" i="12"/>
  <c r="K656" i="12"/>
  <c r="H657" i="12"/>
  <c r="M658" i="12"/>
  <c r="J659" i="12"/>
  <c r="K664" i="12"/>
  <c r="H665" i="12"/>
  <c r="M666" i="12"/>
  <c r="J667" i="12"/>
  <c r="K672" i="12"/>
  <c r="H673" i="12"/>
  <c r="M674" i="12"/>
  <c r="J675" i="12"/>
  <c r="K680" i="12"/>
  <c r="H681" i="12"/>
  <c r="M682" i="12"/>
  <c r="J683" i="12"/>
  <c r="K688" i="12"/>
  <c r="H689" i="12"/>
  <c r="M690" i="12"/>
  <c r="J691" i="12"/>
  <c r="O696" i="12"/>
  <c r="F696" i="12"/>
  <c r="N696" i="12"/>
  <c r="K698" i="12"/>
  <c r="I699" i="12"/>
  <c r="N701" i="12"/>
  <c r="I703" i="12"/>
  <c r="H704" i="12"/>
  <c r="M709" i="12"/>
  <c r="H711" i="12"/>
  <c r="K714" i="12"/>
  <c r="N716" i="12"/>
  <c r="F724" i="12"/>
  <c r="M740" i="12"/>
  <c r="I840" i="12"/>
  <c r="L840" i="12"/>
  <c r="K840" i="12"/>
  <c r="J840" i="12"/>
  <c r="H840" i="12"/>
  <c r="F840" i="12"/>
  <c r="O840" i="12"/>
  <c r="E840" i="12"/>
  <c r="M840" i="12"/>
  <c r="N840" i="12"/>
  <c r="J606" i="12"/>
  <c r="J614" i="12"/>
  <c r="J622" i="12"/>
  <c r="E626" i="12"/>
  <c r="N626" i="12"/>
  <c r="J630" i="12"/>
  <c r="E634" i="12"/>
  <c r="N634" i="12"/>
  <c r="J638" i="12"/>
  <c r="I641" i="12"/>
  <c r="E642" i="12"/>
  <c r="N642" i="12"/>
  <c r="J646" i="12"/>
  <c r="L648" i="12"/>
  <c r="I649" i="12"/>
  <c r="E650" i="12"/>
  <c r="N650" i="12"/>
  <c r="K651" i="12"/>
  <c r="J654" i="12"/>
  <c r="L656" i="12"/>
  <c r="I657" i="12"/>
  <c r="E658" i="12"/>
  <c r="N658" i="12"/>
  <c r="K659" i="12"/>
  <c r="J662" i="12"/>
  <c r="L664" i="12"/>
  <c r="I665" i="12"/>
  <c r="E666" i="12"/>
  <c r="N666" i="12"/>
  <c r="K667" i="12"/>
  <c r="J670" i="12"/>
  <c r="L672" i="12"/>
  <c r="I673" i="12"/>
  <c r="E674" i="12"/>
  <c r="N674" i="12"/>
  <c r="K675" i="12"/>
  <c r="J678" i="12"/>
  <c r="L680" i="12"/>
  <c r="I681" i="12"/>
  <c r="E682" i="12"/>
  <c r="N682" i="12"/>
  <c r="K683" i="12"/>
  <c r="H684" i="12"/>
  <c r="J686" i="12"/>
  <c r="L688" i="12"/>
  <c r="I689" i="12"/>
  <c r="E690" i="12"/>
  <c r="N690" i="12"/>
  <c r="K691" i="12"/>
  <c r="H692" i="12"/>
  <c r="J694" i="12"/>
  <c r="H695" i="12"/>
  <c r="E696" i="12"/>
  <c r="N697" i="12"/>
  <c r="L698" i="12"/>
  <c r="J699" i="12"/>
  <c r="H700" i="12"/>
  <c r="E701" i="12"/>
  <c r="O701" i="12"/>
  <c r="K703" i="12"/>
  <c r="J706" i="12"/>
  <c r="I706" i="12"/>
  <c r="O706" i="12"/>
  <c r="L708" i="12"/>
  <c r="K708" i="12"/>
  <c r="O708" i="12"/>
  <c r="I711" i="12"/>
  <c r="L748" i="12"/>
  <c r="K748" i="12"/>
  <c r="J748" i="12"/>
  <c r="I748" i="12"/>
  <c r="H748" i="12"/>
  <c r="O748" i="12"/>
  <c r="F748" i="12"/>
  <c r="L775" i="12"/>
  <c r="K775" i="12"/>
  <c r="J775" i="12"/>
  <c r="I775" i="12"/>
  <c r="H775" i="12"/>
  <c r="F775" i="12"/>
  <c r="O775" i="12"/>
  <c r="E775" i="12"/>
  <c r="M775" i="12"/>
  <c r="M648" i="12"/>
  <c r="L651" i="12"/>
  <c r="M656" i="12"/>
  <c r="L659" i="12"/>
  <c r="M664" i="12"/>
  <c r="L667" i="12"/>
  <c r="M672" i="12"/>
  <c r="L675" i="12"/>
  <c r="M680" i="12"/>
  <c r="L683" i="12"/>
  <c r="M688" i="12"/>
  <c r="L691" i="12"/>
  <c r="M698" i="12"/>
  <c r="O707" i="12"/>
  <c r="F707" i="12"/>
  <c r="N707" i="12"/>
  <c r="E707" i="12"/>
  <c r="I709" i="12"/>
  <c r="H709" i="12"/>
  <c r="O709" i="12"/>
  <c r="L716" i="12"/>
  <c r="K716" i="12"/>
  <c r="I716" i="12"/>
  <c r="I717" i="12"/>
  <c r="H717" i="12"/>
  <c r="N717" i="12"/>
  <c r="E717" i="12"/>
  <c r="J722" i="12"/>
  <c r="I722" i="12"/>
  <c r="O722" i="12"/>
  <c r="F722" i="12"/>
  <c r="M724" i="12"/>
  <c r="J730" i="12"/>
  <c r="I730" i="12"/>
  <c r="H730" i="12"/>
  <c r="O730" i="12"/>
  <c r="F730" i="12"/>
  <c r="K735" i="12"/>
  <c r="J735" i="12"/>
  <c r="I735" i="12"/>
  <c r="H735" i="12"/>
  <c r="O735" i="12"/>
  <c r="F735" i="12"/>
  <c r="E748" i="12"/>
  <c r="K751" i="12"/>
  <c r="J751" i="12"/>
  <c r="I751" i="12"/>
  <c r="H751" i="12"/>
  <c r="O751" i="12"/>
  <c r="F751" i="12"/>
  <c r="N751" i="12"/>
  <c r="E751" i="12"/>
  <c r="N775" i="12"/>
  <c r="L823" i="12"/>
  <c r="K823" i="12"/>
  <c r="I823" i="12"/>
  <c r="H823" i="12"/>
  <c r="N823" i="12"/>
  <c r="E823" i="12"/>
  <c r="O823" i="12"/>
  <c r="M823" i="12"/>
  <c r="J823" i="12"/>
  <c r="F823" i="12"/>
  <c r="M651" i="12"/>
  <c r="M659" i="12"/>
  <c r="M667" i="12"/>
  <c r="M675" i="12"/>
  <c r="M683" i="12"/>
  <c r="M691" i="12"/>
  <c r="N698" i="12"/>
  <c r="H707" i="12"/>
  <c r="E716" i="12"/>
  <c r="F717" i="12"/>
  <c r="K719" i="12"/>
  <c r="J719" i="12"/>
  <c r="H719" i="12"/>
  <c r="E722" i="12"/>
  <c r="N724" i="12"/>
  <c r="E730" i="12"/>
  <c r="E735" i="12"/>
  <c r="M748" i="12"/>
  <c r="L751" i="12"/>
  <c r="O814" i="12"/>
  <c r="F814" i="12"/>
  <c r="N814" i="12"/>
  <c r="E814" i="12"/>
  <c r="L814" i="12"/>
  <c r="I814" i="12"/>
  <c r="M814" i="12"/>
  <c r="K814" i="12"/>
  <c r="J814" i="12"/>
  <c r="H814" i="12"/>
  <c r="L641" i="12"/>
  <c r="F648" i="12"/>
  <c r="O648" i="12"/>
  <c r="L649" i="12"/>
  <c r="E651" i="12"/>
  <c r="N651" i="12"/>
  <c r="F656" i="12"/>
  <c r="O656" i="12"/>
  <c r="L657" i="12"/>
  <c r="E659" i="12"/>
  <c r="N659" i="12"/>
  <c r="F664" i="12"/>
  <c r="O664" i="12"/>
  <c r="L665" i="12"/>
  <c r="E667" i="12"/>
  <c r="N667" i="12"/>
  <c r="F672" i="12"/>
  <c r="O672" i="12"/>
  <c r="L673" i="12"/>
  <c r="E675" i="12"/>
  <c r="N675" i="12"/>
  <c r="F680" i="12"/>
  <c r="O680" i="12"/>
  <c r="L681" i="12"/>
  <c r="E683" i="12"/>
  <c r="N683" i="12"/>
  <c r="F688" i="12"/>
  <c r="O688" i="12"/>
  <c r="L689" i="12"/>
  <c r="E691" i="12"/>
  <c r="N691" i="12"/>
  <c r="N694" i="12"/>
  <c r="L695" i="12"/>
  <c r="J696" i="12"/>
  <c r="E698" i="12"/>
  <c r="O698" i="12"/>
  <c r="J701" i="12"/>
  <c r="N703" i="12"/>
  <c r="L704" i="12"/>
  <c r="H706" i="12"/>
  <c r="I707" i="12"/>
  <c r="H708" i="12"/>
  <c r="F709" i="12"/>
  <c r="O715" i="12"/>
  <c r="F715" i="12"/>
  <c r="N715" i="12"/>
  <c r="E715" i="12"/>
  <c r="L715" i="12"/>
  <c r="F716" i="12"/>
  <c r="J717" i="12"/>
  <c r="H722" i="12"/>
  <c r="O724" i="12"/>
  <c r="K727" i="12"/>
  <c r="J727" i="12"/>
  <c r="I727" i="12"/>
  <c r="H727" i="12"/>
  <c r="K730" i="12"/>
  <c r="I733" i="12"/>
  <c r="H733" i="12"/>
  <c r="O733" i="12"/>
  <c r="F733" i="12"/>
  <c r="N733" i="12"/>
  <c r="E733" i="12"/>
  <c r="M733" i="12"/>
  <c r="L735" i="12"/>
  <c r="N748" i="12"/>
  <c r="M751" i="12"/>
  <c r="K761" i="12"/>
  <c r="J761" i="12"/>
  <c r="I761" i="12"/>
  <c r="H761" i="12"/>
  <c r="O761" i="12"/>
  <c r="F761" i="12"/>
  <c r="N761" i="12"/>
  <c r="E761" i="12"/>
  <c r="L761" i="12"/>
  <c r="O790" i="12"/>
  <c r="F790" i="12"/>
  <c r="L790" i="12"/>
  <c r="I790" i="12"/>
  <c r="N790" i="12"/>
  <c r="M790" i="12"/>
  <c r="K790" i="12"/>
  <c r="J790" i="12"/>
  <c r="H790" i="12"/>
  <c r="E790" i="12"/>
  <c r="L831" i="12"/>
  <c r="K831" i="12"/>
  <c r="J831" i="12"/>
  <c r="I831" i="12"/>
  <c r="H831" i="12"/>
  <c r="N831" i="12"/>
  <c r="E831" i="12"/>
  <c r="O831" i="12"/>
  <c r="M831" i="12"/>
  <c r="F831" i="12"/>
  <c r="F651" i="12"/>
  <c r="F659" i="12"/>
  <c r="F667" i="12"/>
  <c r="F675" i="12"/>
  <c r="F683" i="12"/>
  <c r="F691" i="12"/>
  <c r="F698" i="12"/>
  <c r="N699" i="12"/>
  <c r="E699" i="12"/>
  <c r="O699" i="12"/>
  <c r="J707" i="12"/>
  <c r="J709" i="12"/>
  <c r="K711" i="12"/>
  <c r="J711" i="12"/>
  <c r="O711" i="12"/>
  <c r="J714" i="12"/>
  <c r="I714" i="12"/>
  <c r="O714" i="12"/>
  <c r="F714" i="12"/>
  <c r="H715" i="12"/>
  <c r="H716" i="12"/>
  <c r="K717" i="12"/>
  <c r="K722" i="12"/>
  <c r="I725" i="12"/>
  <c r="H725" i="12"/>
  <c r="O725" i="12"/>
  <c r="F725" i="12"/>
  <c r="N725" i="12"/>
  <c r="E725" i="12"/>
  <c r="E727" i="12"/>
  <c r="L730" i="12"/>
  <c r="L732" i="12"/>
  <c r="K732" i="12"/>
  <c r="J732" i="12"/>
  <c r="I732" i="12"/>
  <c r="J733" i="12"/>
  <c r="M735" i="12"/>
  <c r="M761" i="12"/>
  <c r="M756" i="12"/>
  <c r="M766" i="12"/>
  <c r="N770" i="12"/>
  <c r="O774" i="12"/>
  <c r="F774" i="12"/>
  <c r="N774" i="12"/>
  <c r="N779" i="12"/>
  <c r="I784" i="12"/>
  <c r="N784" i="12"/>
  <c r="E784" i="12"/>
  <c r="N785" i="12"/>
  <c r="E785" i="12"/>
  <c r="K785" i="12"/>
  <c r="L791" i="12"/>
  <c r="I791" i="12"/>
  <c r="N791" i="12"/>
  <c r="E791" i="12"/>
  <c r="M738" i="12"/>
  <c r="L741" i="12"/>
  <c r="M746" i="12"/>
  <c r="L749" i="12"/>
  <c r="M754" i="12"/>
  <c r="F756" i="12"/>
  <c r="O756" i="12"/>
  <c r="L757" i="12"/>
  <c r="M764" i="12"/>
  <c r="F766" i="12"/>
  <c r="O766" i="12"/>
  <c r="M767" i="12"/>
  <c r="F770" i="12"/>
  <c r="N771" i="12"/>
  <c r="H774" i="12"/>
  <c r="M776" i="12"/>
  <c r="F779" i="12"/>
  <c r="H784" i="12"/>
  <c r="H785" i="12"/>
  <c r="J789" i="12"/>
  <c r="O789" i="12"/>
  <c r="F789" i="12"/>
  <c r="L789" i="12"/>
  <c r="H791" i="12"/>
  <c r="O806" i="12"/>
  <c r="F806" i="12"/>
  <c r="N806" i="12"/>
  <c r="E806" i="12"/>
  <c r="L806" i="12"/>
  <c r="I806" i="12"/>
  <c r="K837" i="12"/>
  <c r="J837" i="12"/>
  <c r="I837" i="12"/>
  <c r="H837" i="12"/>
  <c r="O837" i="12"/>
  <c r="F837" i="12"/>
  <c r="N837" i="12"/>
  <c r="E837" i="12"/>
  <c r="L837" i="12"/>
  <c r="E738" i="12"/>
  <c r="N738" i="12"/>
  <c r="M741" i="12"/>
  <c r="E746" i="12"/>
  <c r="N746" i="12"/>
  <c r="M749" i="12"/>
  <c r="E754" i="12"/>
  <c r="N754" i="12"/>
  <c r="H756" i="12"/>
  <c r="M757" i="12"/>
  <c r="E764" i="12"/>
  <c r="N764" i="12"/>
  <c r="H766" i="12"/>
  <c r="N767" i="12"/>
  <c r="H770" i="12"/>
  <c r="E771" i="12"/>
  <c r="O771" i="12"/>
  <c r="I774" i="12"/>
  <c r="N776" i="12"/>
  <c r="I779" i="12"/>
  <c r="J784" i="12"/>
  <c r="I785" i="12"/>
  <c r="E789" i="12"/>
  <c r="J791" i="12"/>
  <c r="N801" i="12"/>
  <c r="E801" i="12"/>
  <c r="K801" i="12"/>
  <c r="H801" i="12"/>
  <c r="H806" i="12"/>
  <c r="J813" i="12"/>
  <c r="I813" i="12"/>
  <c r="O813" i="12"/>
  <c r="F813" i="12"/>
  <c r="L813" i="12"/>
  <c r="J829" i="12"/>
  <c r="I829" i="12"/>
  <c r="H829" i="12"/>
  <c r="O829" i="12"/>
  <c r="F829" i="12"/>
  <c r="N829" i="12"/>
  <c r="E829" i="12"/>
  <c r="L829" i="12"/>
  <c r="M837" i="12"/>
  <c r="M712" i="12"/>
  <c r="J713" i="12"/>
  <c r="M720" i="12"/>
  <c r="J721" i="12"/>
  <c r="L723" i="12"/>
  <c r="M728" i="12"/>
  <c r="J729" i="12"/>
  <c r="L731" i="12"/>
  <c r="M736" i="12"/>
  <c r="J737" i="12"/>
  <c r="F738" i="12"/>
  <c r="O738" i="12"/>
  <c r="L739" i="12"/>
  <c r="E741" i="12"/>
  <c r="N741" i="12"/>
  <c r="M744" i="12"/>
  <c r="J745" i="12"/>
  <c r="F746" i="12"/>
  <c r="O746" i="12"/>
  <c r="L747" i="12"/>
  <c r="E749" i="12"/>
  <c r="N749" i="12"/>
  <c r="M752" i="12"/>
  <c r="J753" i="12"/>
  <c r="F754" i="12"/>
  <c r="O754" i="12"/>
  <c r="L755" i="12"/>
  <c r="I756" i="12"/>
  <c r="E757" i="12"/>
  <c r="N757" i="12"/>
  <c r="M762" i="12"/>
  <c r="J763" i="12"/>
  <c r="F764" i="12"/>
  <c r="O764" i="12"/>
  <c r="L765" i="12"/>
  <c r="I766" i="12"/>
  <c r="E767" i="12"/>
  <c r="O767" i="12"/>
  <c r="M768" i="12"/>
  <c r="I770" i="12"/>
  <c r="F771" i="12"/>
  <c r="J774" i="12"/>
  <c r="E776" i="12"/>
  <c r="O776" i="12"/>
  <c r="J779" i="12"/>
  <c r="N781" i="12"/>
  <c r="K783" i="12"/>
  <c r="K784" i="12"/>
  <c r="J785" i="12"/>
  <c r="H789" i="12"/>
  <c r="K791" i="12"/>
  <c r="I800" i="12"/>
  <c r="N800" i="12"/>
  <c r="E800" i="12"/>
  <c r="K800" i="12"/>
  <c r="F801" i="12"/>
  <c r="J805" i="12"/>
  <c r="I805" i="12"/>
  <c r="O805" i="12"/>
  <c r="F805" i="12"/>
  <c r="L805" i="12"/>
  <c r="J806" i="12"/>
  <c r="E813" i="12"/>
  <c r="K829" i="12"/>
  <c r="M723" i="12"/>
  <c r="M731" i="12"/>
  <c r="H738" i="12"/>
  <c r="M739" i="12"/>
  <c r="F741" i="12"/>
  <c r="O741" i="12"/>
  <c r="H746" i="12"/>
  <c r="M747" i="12"/>
  <c r="F749" i="12"/>
  <c r="O749" i="12"/>
  <c r="H754" i="12"/>
  <c r="M755" i="12"/>
  <c r="J756" i="12"/>
  <c r="F757" i="12"/>
  <c r="O757" i="12"/>
  <c r="H764" i="12"/>
  <c r="M765" i="12"/>
  <c r="J766" i="12"/>
  <c r="F767" i="12"/>
  <c r="N768" i="12"/>
  <c r="L769" i="12"/>
  <c r="J770" i="12"/>
  <c r="I771" i="12"/>
  <c r="K774" i="12"/>
  <c r="F776" i="12"/>
  <c r="N777" i="12"/>
  <c r="E777" i="12"/>
  <c r="O777" i="12"/>
  <c r="K779" i="12"/>
  <c r="E781" i="12"/>
  <c r="O781" i="12"/>
  <c r="M783" i="12"/>
  <c r="L784" i="12"/>
  <c r="L785" i="12"/>
  <c r="I789" i="12"/>
  <c r="M791" i="12"/>
  <c r="L799" i="12"/>
  <c r="I799" i="12"/>
  <c r="N799" i="12"/>
  <c r="E799" i="12"/>
  <c r="F800" i="12"/>
  <c r="I801" i="12"/>
  <c r="K806" i="12"/>
  <c r="I808" i="12"/>
  <c r="H808" i="12"/>
  <c r="N808" i="12"/>
  <c r="E808" i="12"/>
  <c r="K808" i="12"/>
  <c r="H813" i="12"/>
  <c r="O822" i="12"/>
  <c r="F822" i="12"/>
  <c r="N822" i="12"/>
  <c r="E822" i="12"/>
  <c r="L822" i="12"/>
  <c r="K822" i="12"/>
  <c r="I822" i="12"/>
  <c r="M829" i="12"/>
  <c r="F712" i="12"/>
  <c r="O712" i="12"/>
  <c r="L713" i="12"/>
  <c r="F720" i="12"/>
  <c r="O720" i="12"/>
  <c r="L721" i="12"/>
  <c r="E723" i="12"/>
  <c r="N723" i="12"/>
  <c r="F728" i="12"/>
  <c r="O728" i="12"/>
  <c r="L729" i="12"/>
  <c r="E731" i="12"/>
  <c r="N731" i="12"/>
  <c r="F736" i="12"/>
  <c r="O736" i="12"/>
  <c r="L737" i="12"/>
  <c r="I738" i="12"/>
  <c r="E739" i="12"/>
  <c r="N739" i="12"/>
  <c r="H741" i="12"/>
  <c r="F744" i="12"/>
  <c r="O744" i="12"/>
  <c r="L745" i="12"/>
  <c r="I746" i="12"/>
  <c r="E747" i="12"/>
  <c r="N747" i="12"/>
  <c r="H749" i="12"/>
  <c r="F752" i="12"/>
  <c r="O752" i="12"/>
  <c r="L753" i="12"/>
  <c r="I754" i="12"/>
  <c r="E755" i="12"/>
  <c r="N755" i="12"/>
  <c r="K756" i="12"/>
  <c r="H757" i="12"/>
  <c r="F762" i="12"/>
  <c r="O762" i="12"/>
  <c r="L763" i="12"/>
  <c r="I764" i="12"/>
  <c r="E765" i="12"/>
  <c r="N765" i="12"/>
  <c r="K766" i="12"/>
  <c r="H767" i="12"/>
  <c r="E768" i="12"/>
  <c r="O768" i="12"/>
  <c r="L770" i="12"/>
  <c r="J771" i="12"/>
  <c r="N773" i="12"/>
  <c r="L774" i="12"/>
  <c r="H776" i="12"/>
  <c r="F777" i="12"/>
  <c r="N778" i="12"/>
  <c r="L779" i="12"/>
  <c r="F781" i="12"/>
  <c r="O782" i="12"/>
  <c r="F782" i="12"/>
  <c r="N782" i="12"/>
  <c r="M784" i="12"/>
  <c r="M785" i="12"/>
  <c r="K789" i="12"/>
  <c r="O791" i="12"/>
  <c r="N793" i="12"/>
  <c r="E793" i="12"/>
  <c r="K793" i="12"/>
  <c r="H793" i="12"/>
  <c r="O798" i="12"/>
  <c r="F798" i="12"/>
  <c r="L798" i="12"/>
  <c r="I798" i="12"/>
  <c r="F799" i="12"/>
  <c r="H800" i="12"/>
  <c r="J801" i="12"/>
  <c r="H805" i="12"/>
  <c r="M806" i="12"/>
  <c r="F808" i="12"/>
  <c r="K813" i="12"/>
  <c r="L815" i="12"/>
  <c r="K815" i="12"/>
  <c r="I815" i="12"/>
  <c r="N815" i="12"/>
  <c r="E815" i="12"/>
  <c r="H822" i="12"/>
  <c r="F723" i="12"/>
  <c r="F731" i="12"/>
  <c r="F739" i="12"/>
  <c r="F747" i="12"/>
  <c r="F755" i="12"/>
  <c r="F765" i="12"/>
  <c r="I767" i="12"/>
  <c r="F768" i="12"/>
  <c r="N769" i="12"/>
  <c r="E769" i="12"/>
  <c r="O769" i="12"/>
  <c r="M770" i="12"/>
  <c r="K771" i="12"/>
  <c r="M774" i="12"/>
  <c r="J776" i="12"/>
  <c r="H777" i="12"/>
  <c r="M779" i="12"/>
  <c r="H781" i="12"/>
  <c r="L783" i="12"/>
  <c r="I783" i="12"/>
  <c r="O783" i="12"/>
  <c r="O784" i="12"/>
  <c r="O785" i="12"/>
  <c r="M789" i="12"/>
  <c r="I792" i="12"/>
  <c r="N792" i="12"/>
  <c r="E792" i="12"/>
  <c r="K792" i="12"/>
  <c r="J797" i="12"/>
  <c r="O797" i="12"/>
  <c r="F797" i="12"/>
  <c r="L797" i="12"/>
  <c r="H799" i="12"/>
  <c r="J800" i="12"/>
  <c r="L801" i="12"/>
  <c r="K805" i="12"/>
  <c r="L807" i="12"/>
  <c r="K807" i="12"/>
  <c r="I807" i="12"/>
  <c r="N807" i="12"/>
  <c r="E807" i="12"/>
  <c r="J808" i="12"/>
  <c r="M813" i="12"/>
  <c r="J822" i="12"/>
  <c r="M786" i="12"/>
  <c r="J787" i="12"/>
  <c r="M794" i="12"/>
  <c r="J795" i="12"/>
  <c r="M802" i="12"/>
  <c r="J803" i="12"/>
  <c r="H809" i="12"/>
  <c r="M810" i="12"/>
  <c r="J811" i="12"/>
  <c r="K816" i="12"/>
  <c r="H817" i="12"/>
  <c r="M818" i="12"/>
  <c r="J819" i="12"/>
  <c r="K824" i="12"/>
  <c r="H825" i="12"/>
  <c r="M826" i="12"/>
  <c r="J827" i="12"/>
  <c r="I830" i="12"/>
  <c r="K832" i="12"/>
  <c r="H833" i="12"/>
  <c r="M834" i="12"/>
  <c r="J835" i="12"/>
  <c r="I838" i="12"/>
  <c r="E839" i="12"/>
  <c r="O839" i="12"/>
  <c r="I842" i="12"/>
  <c r="K849" i="12"/>
  <c r="J850" i="12"/>
  <c r="J851" i="12"/>
  <c r="F853" i="12"/>
  <c r="E854" i="12"/>
  <c r="E855" i="12"/>
  <c r="J857" i="12"/>
  <c r="I857" i="12"/>
  <c r="N857" i="12"/>
  <c r="E857" i="12"/>
  <c r="H858" i="12"/>
  <c r="I859" i="12"/>
  <c r="J863" i="12"/>
  <c r="L867" i="12"/>
  <c r="K867" i="12"/>
  <c r="H867" i="12"/>
  <c r="N867" i="12"/>
  <c r="E867" i="12"/>
  <c r="F875" i="12"/>
  <c r="J892" i="12"/>
  <c r="L892" i="12"/>
  <c r="K892" i="12"/>
  <c r="I892" i="12"/>
  <c r="H892" i="12"/>
  <c r="F892" i="12"/>
  <c r="O892" i="12"/>
  <c r="E892" i="12"/>
  <c r="M892" i="12"/>
  <c r="M816" i="12"/>
  <c r="M824" i="12"/>
  <c r="K830" i="12"/>
  <c r="M832" i="12"/>
  <c r="K838" i="12"/>
  <c r="H839" i="12"/>
  <c r="L842" i="12"/>
  <c r="N845" i="12"/>
  <c r="E845" i="12"/>
  <c r="J845" i="12"/>
  <c r="K846" i="12"/>
  <c r="O846" i="12"/>
  <c r="F846" i="12"/>
  <c r="H847" i="12"/>
  <c r="L847" i="12"/>
  <c r="O847" i="12"/>
  <c r="M849" i="12"/>
  <c r="M850" i="12"/>
  <c r="M851" i="12"/>
  <c r="I853" i="12"/>
  <c r="I854" i="12"/>
  <c r="I855" i="12"/>
  <c r="J858" i="12"/>
  <c r="O874" i="12"/>
  <c r="F874" i="12"/>
  <c r="N874" i="12"/>
  <c r="E874" i="12"/>
  <c r="K874" i="12"/>
  <c r="I874" i="12"/>
  <c r="J875" i="12"/>
  <c r="L900" i="12"/>
  <c r="J900" i="12"/>
  <c r="M900" i="12"/>
  <c r="K900" i="12"/>
  <c r="I900" i="12"/>
  <c r="H900" i="12"/>
  <c r="F900" i="12"/>
  <c r="E900" i="12"/>
  <c r="N900" i="12"/>
  <c r="H786" i="12"/>
  <c r="M787" i="12"/>
  <c r="H794" i="12"/>
  <c r="M795" i="12"/>
  <c r="H802" i="12"/>
  <c r="M803" i="12"/>
  <c r="K809" i="12"/>
  <c r="H810" i="12"/>
  <c r="M811" i="12"/>
  <c r="E816" i="12"/>
  <c r="N816" i="12"/>
  <c r="K817" i="12"/>
  <c r="H818" i="12"/>
  <c r="M819" i="12"/>
  <c r="E824" i="12"/>
  <c r="N824" i="12"/>
  <c r="K825" i="12"/>
  <c r="H826" i="12"/>
  <c r="M827" i="12"/>
  <c r="L830" i="12"/>
  <c r="E832" i="12"/>
  <c r="N832" i="12"/>
  <c r="K833" i="12"/>
  <c r="H834" i="12"/>
  <c r="M835" i="12"/>
  <c r="L838" i="12"/>
  <c r="I839" i="12"/>
  <c r="N841" i="12"/>
  <c r="E841" i="12"/>
  <c r="O841" i="12"/>
  <c r="M842" i="12"/>
  <c r="F845" i="12"/>
  <c r="E846" i="12"/>
  <c r="E847" i="12"/>
  <c r="K853" i="12"/>
  <c r="J854" i="12"/>
  <c r="J855" i="12"/>
  <c r="K857" i="12"/>
  <c r="L858" i="12"/>
  <c r="O866" i="12"/>
  <c r="F866" i="12"/>
  <c r="N866" i="12"/>
  <c r="E866" i="12"/>
  <c r="K866" i="12"/>
  <c r="I866" i="12"/>
  <c r="J867" i="12"/>
  <c r="H874" i="12"/>
  <c r="M875" i="12"/>
  <c r="O900" i="12"/>
  <c r="M830" i="12"/>
  <c r="M838" i="12"/>
  <c r="J839" i="12"/>
  <c r="N842" i="12"/>
  <c r="J849" i="12"/>
  <c r="N849" i="12"/>
  <c r="E849" i="12"/>
  <c r="O850" i="12"/>
  <c r="F850" i="12"/>
  <c r="K850" i="12"/>
  <c r="L851" i="12"/>
  <c r="H851" i="12"/>
  <c r="O851" i="12"/>
  <c r="L853" i="12"/>
  <c r="L854" i="12"/>
  <c r="K855" i="12"/>
  <c r="J873" i="12"/>
  <c r="I873" i="12"/>
  <c r="N873" i="12"/>
  <c r="E873" i="12"/>
  <c r="L873" i="12"/>
  <c r="M809" i="12"/>
  <c r="H816" i="12"/>
  <c r="M817" i="12"/>
  <c r="H824" i="12"/>
  <c r="M825" i="12"/>
  <c r="E830" i="12"/>
  <c r="N830" i="12"/>
  <c r="H832" i="12"/>
  <c r="M833" i="12"/>
  <c r="E838" i="12"/>
  <c r="N838" i="12"/>
  <c r="K839" i="12"/>
  <c r="E842" i="12"/>
  <c r="O842" i="12"/>
  <c r="I845" i="12"/>
  <c r="I846" i="12"/>
  <c r="I847" i="12"/>
  <c r="F849" i="12"/>
  <c r="E850" i="12"/>
  <c r="E851" i="12"/>
  <c r="M853" i="12"/>
  <c r="M854" i="12"/>
  <c r="M855" i="12"/>
  <c r="L859" i="12"/>
  <c r="K859" i="12"/>
  <c r="H859" i="12"/>
  <c r="H863" i="12"/>
  <c r="O863" i="12"/>
  <c r="F863" i="12"/>
  <c r="L863" i="12"/>
  <c r="J865" i="12"/>
  <c r="I865" i="12"/>
  <c r="N865" i="12"/>
  <c r="E865" i="12"/>
  <c r="L865" i="12"/>
  <c r="O867" i="12"/>
  <c r="H871" i="12"/>
  <c r="O871" i="12"/>
  <c r="F871" i="12"/>
  <c r="L871" i="12"/>
  <c r="J871" i="12"/>
  <c r="F873" i="12"/>
  <c r="L874" i="12"/>
  <c r="N880" i="12"/>
  <c r="E880" i="12"/>
  <c r="H880" i="12"/>
  <c r="F880" i="12"/>
  <c r="L880" i="12"/>
  <c r="J880" i="12"/>
  <c r="E809" i="12"/>
  <c r="E817" i="12"/>
  <c r="E825" i="12"/>
  <c r="F830" i="12"/>
  <c r="E833" i="12"/>
  <c r="F838" i="12"/>
  <c r="M839" i="12"/>
  <c r="I841" i="12"/>
  <c r="F842" i="12"/>
  <c r="N843" i="12"/>
  <c r="K845" i="12"/>
  <c r="J846" i="12"/>
  <c r="J847" i="12"/>
  <c r="H849" i="12"/>
  <c r="H850" i="12"/>
  <c r="F851" i="12"/>
  <c r="O857" i="12"/>
  <c r="E859" i="12"/>
  <c r="K862" i="12"/>
  <c r="J862" i="12"/>
  <c r="O862" i="12"/>
  <c r="F862" i="12"/>
  <c r="E863" i="12"/>
  <c r="F865" i="12"/>
  <c r="L866" i="12"/>
  <c r="E871" i="12"/>
  <c r="H873" i="12"/>
  <c r="M874" i="12"/>
  <c r="I880" i="12"/>
  <c r="K938" i="12"/>
  <c r="J938" i="12"/>
  <c r="H938" i="12"/>
  <c r="N938" i="12"/>
  <c r="E938" i="12"/>
  <c r="L938" i="12"/>
  <c r="O938" i="12"/>
  <c r="M938" i="12"/>
  <c r="I938" i="12"/>
  <c r="F938" i="12"/>
  <c r="N839" i="12"/>
  <c r="N853" i="12"/>
  <c r="E853" i="12"/>
  <c r="J853" i="12"/>
  <c r="K854" i="12"/>
  <c r="O854" i="12"/>
  <c r="F854" i="12"/>
  <c r="H855" i="12"/>
  <c r="O855" i="12"/>
  <c r="L855" i="12"/>
  <c r="O858" i="12"/>
  <c r="F858" i="12"/>
  <c r="N858" i="12"/>
  <c r="E858" i="12"/>
  <c r="K858" i="12"/>
  <c r="L875" i="12"/>
  <c r="K875" i="12"/>
  <c r="H875" i="12"/>
  <c r="N875" i="12"/>
  <c r="E875" i="12"/>
  <c r="M870" i="12"/>
  <c r="N878" i="12"/>
  <c r="E882" i="12"/>
  <c r="O882" i="12"/>
  <c r="K884" i="12"/>
  <c r="N887" i="12"/>
  <c r="J889" i="12"/>
  <c r="K893" i="12"/>
  <c r="J894" i="12"/>
  <c r="J895" i="12"/>
  <c r="L904" i="12"/>
  <c r="K906" i="12"/>
  <c r="E908" i="12"/>
  <c r="I909" i="12"/>
  <c r="O909" i="12"/>
  <c r="F909" i="12"/>
  <c r="N910" i="12"/>
  <c r="E910" i="12"/>
  <c r="L910" i="12"/>
  <c r="I912" i="12"/>
  <c r="H912" i="12"/>
  <c r="N912" i="12"/>
  <c r="E912" i="12"/>
  <c r="J912" i="12"/>
  <c r="E914" i="12"/>
  <c r="I920" i="12"/>
  <c r="H920" i="12"/>
  <c r="N920" i="12"/>
  <c r="E920" i="12"/>
  <c r="J920" i="12"/>
  <c r="E922" i="12"/>
  <c r="I928" i="12"/>
  <c r="H928" i="12"/>
  <c r="N928" i="12"/>
  <c r="E928" i="12"/>
  <c r="L928" i="12"/>
  <c r="J928" i="12"/>
  <c r="O934" i="12"/>
  <c r="F934" i="12"/>
  <c r="N934" i="12"/>
  <c r="E934" i="12"/>
  <c r="L934" i="12"/>
  <c r="J934" i="12"/>
  <c r="H934" i="12"/>
  <c r="K946" i="12"/>
  <c r="J946" i="12"/>
  <c r="I946" i="12"/>
  <c r="H946" i="12"/>
  <c r="O946" i="12"/>
  <c r="F946" i="12"/>
  <c r="N946" i="12"/>
  <c r="E946" i="12"/>
  <c r="L946" i="12"/>
  <c r="I848" i="12"/>
  <c r="I856" i="12"/>
  <c r="J861" i="12"/>
  <c r="I864" i="12"/>
  <c r="J869" i="12"/>
  <c r="F870" i="12"/>
  <c r="O870" i="12"/>
  <c r="I872" i="12"/>
  <c r="J877" i="12"/>
  <c r="F878" i="12"/>
  <c r="N879" i="12"/>
  <c r="J881" i="12"/>
  <c r="I882" i="12"/>
  <c r="M884" i="12"/>
  <c r="I886" i="12"/>
  <c r="F887" i="12"/>
  <c r="N888" i="12"/>
  <c r="E888" i="12"/>
  <c r="O888" i="12"/>
  <c r="M889" i="12"/>
  <c r="K890" i="12"/>
  <c r="M894" i="12"/>
  <c r="M895" i="12"/>
  <c r="K898" i="12"/>
  <c r="I901" i="12"/>
  <c r="O901" i="12"/>
  <c r="F901" i="12"/>
  <c r="N902" i="12"/>
  <c r="E902" i="12"/>
  <c r="L902" i="12"/>
  <c r="K903" i="12"/>
  <c r="I903" i="12"/>
  <c r="O903" i="12"/>
  <c r="M906" i="12"/>
  <c r="H908" i="12"/>
  <c r="H909" i="12"/>
  <c r="H910" i="12"/>
  <c r="K912" i="12"/>
  <c r="I914" i="12"/>
  <c r="K920" i="12"/>
  <c r="I922" i="12"/>
  <c r="K928" i="12"/>
  <c r="K934" i="12"/>
  <c r="N884" i="12"/>
  <c r="N889" i="12"/>
  <c r="O893" i="12"/>
  <c r="F893" i="12"/>
  <c r="N893" i="12"/>
  <c r="H904" i="12"/>
  <c r="N904" i="12"/>
  <c r="E904" i="12"/>
  <c r="I908" i="12"/>
  <c r="M914" i="12"/>
  <c r="M922" i="12"/>
  <c r="I936" i="12"/>
  <c r="H936" i="12"/>
  <c r="N936" i="12"/>
  <c r="E936" i="12"/>
  <c r="L936" i="12"/>
  <c r="J936" i="12"/>
  <c r="E884" i="12"/>
  <c r="O884" i="12"/>
  <c r="N894" i="12"/>
  <c r="E894" i="12"/>
  <c r="L894" i="12"/>
  <c r="K895" i="12"/>
  <c r="I895" i="12"/>
  <c r="O895" i="12"/>
  <c r="J906" i="12"/>
  <c r="H906" i="12"/>
  <c r="O906" i="12"/>
  <c r="K908" i="12"/>
  <c r="N914" i="12"/>
  <c r="O918" i="12"/>
  <c r="F918" i="12"/>
  <c r="N918" i="12"/>
  <c r="E918" i="12"/>
  <c r="L918" i="12"/>
  <c r="H918" i="12"/>
  <c r="N922" i="12"/>
  <c r="O926" i="12"/>
  <c r="F926" i="12"/>
  <c r="N926" i="12"/>
  <c r="E926" i="12"/>
  <c r="L926" i="12"/>
  <c r="H926" i="12"/>
  <c r="F936" i="12"/>
  <c r="M861" i="12"/>
  <c r="M869" i="12"/>
  <c r="J870" i="12"/>
  <c r="M877" i="12"/>
  <c r="J878" i="12"/>
  <c r="N881" i="12"/>
  <c r="L882" i="12"/>
  <c r="F884" i="12"/>
  <c r="O885" i="12"/>
  <c r="F885" i="12"/>
  <c r="N885" i="12"/>
  <c r="M886" i="12"/>
  <c r="K887" i="12"/>
  <c r="F889" i="12"/>
  <c r="N890" i="12"/>
  <c r="H893" i="12"/>
  <c r="F894" i="12"/>
  <c r="E895" i="12"/>
  <c r="H896" i="12"/>
  <c r="N896" i="12"/>
  <c r="E896" i="12"/>
  <c r="J901" i="12"/>
  <c r="I904" i="12"/>
  <c r="E906" i="12"/>
  <c r="M908" i="12"/>
  <c r="L909" i="12"/>
  <c r="K910" i="12"/>
  <c r="O912" i="12"/>
  <c r="I918" i="12"/>
  <c r="O920" i="12"/>
  <c r="I926" i="12"/>
  <c r="K936" i="12"/>
  <c r="L960" i="12"/>
  <c r="K960" i="12"/>
  <c r="J960" i="12"/>
  <c r="I960" i="12"/>
  <c r="H960" i="12"/>
  <c r="F960" i="12"/>
  <c r="O960" i="12"/>
  <c r="E960" i="12"/>
  <c r="M960" i="12"/>
  <c r="E861" i="12"/>
  <c r="E869" i="12"/>
  <c r="E877" i="12"/>
  <c r="K878" i="12"/>
  <c r="E881" i="12"/>
  <c r="O881" i="12"/>
  <c r="M882" i="12"/>
  <c r="H884" i="12"/>
  <c r="E885" i="12"/>
  <c r="N886" i="12"/>
  <c r="L887" i="12"/>
  <c r="H889" i="12"/>
  <c r="E890" i="12"/>
  <c r="O890" i="12"/>
  <c r="I893" i="12"/>
  <c r="H894" i="12"/>
  <c r="F895" i="12"/>
  <c r="J898" i="12"/>
  <c r="H898" i="12"/>
  <c r="O898" i="12"/>
  <c r="J904" i="12"/>
  <c r="F906" i="12"/>
  <c r="M909" i="12"/>
  <c r="M910" i="12"/>
  <c r="J917" i="12"/>
  <c r="I917" i="12"/>
  <c r="O917" i="12"/>
  <c r="F917" i="12"/>
  <c r="K917" i="12"/>
  <c r="J918" i="12"/>
  <c r="J925" i="12"/>
  <c r="I925" i="12"/>
  <c r="O925" i="12"/>
  <c r="F925" i="12"/>
  <c r="K925" i="12"/>
  <c r="J926" i="12"/>
  <c r="K930" i="12"/>
  <c r="J930" i="12"/>
  <c r="H930" i="12"/>
  <c r="N930" i="12"/>
  <c r="E930" i="12"/>
  <c r="L930" i="12"/>
  <c r="M936" i="12"/>
  <c r="N960" i="12"/>
  <c r="L1011" i="12"/>
  <c r="I1011" i="12"/>
  <c r="K1011" i="12"/>
  <c r="J1011" i="12"/>
  <c r="H1011" i="12"/>
  <c r="F1011" i="12"/>
  <c r="E1011" i="12"/>
  <c r="O1011" i="12"/>
  <c r="N1011" i="12"/>
  <c r="M1011" i="12"/>
  <c r="N882" i="12"/>
  <c r="I884" i="12"/>
  <c r="I894" i="12"/>
  <c r="H895" i="12"/>
  <c r="L908" i="12"/>
  <c r="J908" i="12"/>
  <c r="O908" i="12"/>
  <c r="K914" i="12"/>
  <c r="J914" i="12"/>
  <c r="H914" i="12"/>
  <c r="L914" i="12"/>
  <c r="K922" i="12"/>
  <c r="J922" i="12"/>
  <c r="H922" i="12"/>
  <c r="L922" i="12"/>
  <c r="M911" i="12"/>
  <c r="E916" i="12"/>
  <c r="N916" i="12"/>
  <c r="M919" i="12"/>
  <c r="E924" i="12"/>
  <c r="N924" i="12"/>
  <c r="M927" i="12"/>
  <c r="E932" i="12"/>
  <c r="N932" i="12"/>
  <c r="K933" i="12"/>
  <c r="M935" i="12"/>
  <c r="E940" i="12"/>
  <c r="N940" i="12"/>
  <c r="K941" i="12"/>
  <c r="H942" i="12"/>
  <c r="M943" i="12"/>
  <c r="J944" i="12"/>
  <c r="E948" i="12"/>
  <c r="N948" i="12"/>
  <c r="K949" i="12"/>
  <c r="H950" i="12"/>
  <c r="M951" i="12"/>
  <c r="J952" i="12"/>
  <c r="H953" i="12"/>
  <c r="F954" i="12"/>
  <c r="N955" i="12"/>
  <c r="L956" i="12"/>
  <c r="O959" i="12"/>
  <c r="F959" i="12"/>
  <c r="N959" i="12"/>
  <c r="K961" i="12"/>
  <c r="I962" i="12"/>
  <c r="E964" i="12"/>
  <c r="L967" i="12"/>
  <c r="K968" i="12"/>
  <c r="L969" i="12"/>
  <c r="I972" i="12"/>
  <c r="L974" i="12"/>
  <c r="K974" i="12"/>
  <c r="J974" i="12"/>
  <c r="I975" i="12"/>
  <c r="H975" i="12"/>
  <c r="O975" i="12"/>
  <c r="F975" i="12"/>
  <c r="F977" i="12"/>
  <c r="K980" i="12"/>
  <c r="E982" i="12"/>
  <c r="F988" i="12"/>
  <c r="E990" i="12"/>
  <c r="M933" i="12"/>
  <c r="M941" i="12"/>
  <c r="J942" i="12"/>
  <c r="L944" i="12"/>
  <c r="M949" i="12"/>
  <c r="J950" i="12"/>
  <c r="M952" i="12"/>
  <c r="K953" i="12"/>
  <c r="N956" i="12"/>
  <c r="M961" i="12"/>
  <c r="K962" i="12"/>
  <c r="L966" i="12"/>
  <c r="J966" i="12"/>
  <c r="O966" i="12"/>
  <c r="L972" i="12"/>
  <c r="M980" i="12"/>
  <c r="L1036" i="12"/>
  <c r="I1036" i="12"/>
  <c r="H1036" i="12"/>
  <c r="N1036" i="12"/>
  <c r="E1036" i="12"/>
  <c r="O1036" i="12"/>
  <c r="M1036" i="12"/>
  <c r="K1036" i="12"/>
  <c r="J1036" i="12"/>
  <c r="F1036" i="12"/>
  <c r="M944" i="12"/>
  <c r="N952" i="12"/>
  <c r="N961" i="12"/>
  <c r="L962" i="12"/>
  <c r="I967" i="12"/>
  <c r="O967" i="12"/>
  <c r="F967" i="12"/>
  <c r="N968" i="12"/>
  <c r="E968" i="12"/>
  <c r="L968" i="12"/>
  <c r="K969" i="12"/>
  <c r="I969" i="12"/>
  <c r="O969" i="12"/>
  <c r="M972" i="12"/>
  <c r="N980" i="12"/>
  <c r="K985" i="12"/>
  <c r="J985" i="12"/>
  <c r="I985" i="12"/>
  <c r="O985" i="12"/>
  <c r="F985" i="12"/>
  <c r="K993" i="12"/>
  <c r="J993" i="12"/>
  <c r="I993" i="12"/>
  <c r="H993" i="12"/>
  <c r="O993" i="12"/>
  <c r="F993" i="12"/>
  <c r="L998" i="12"/>
  <c r="K998" i="12"/>
  <c r="J998" i="12"/>
  <c r="I998" i="12"/>
  <c r="H998" i="12"/>
  <c r="J1009" i="12"/>
  <c r="O1009" i="12"/>
  <c r="F1009" i="12"/>
  <c r="L1009" i="12"/>
  <c r="K1009" i="12"/>
  <c r="I1009" i="12"/>
  <c r="H1009" i="12"/>
  <c r="E1009" i="12"/>
  <c r="I1021" i="12"/>
  <c r="N1021" i="12"/>
  <c r="E1021" i="12"/>
  <c r="K1021" i="12"/>
  <c r="M1021" i="12"/>
  <c r="L1021" i="12"/>
  <c r="J1021" i="12"/>
  <c r="H1021" i="12"/>
  <c r="F1021" i="12"/>
  <c r="K897" i="12"/>
  <c r="K905" i="12"/>
  <c r="I911" i="12"/>
  <c r="K913" i="12"/>
  <c r="J916" i="12"/>
  <c r="I919" i="12"/>
  <c r="K921" i="12"/>
  <c r="J924" i="12"/>
  <c r="I927" i="12"/>
  <c r="K929" i="12"/>
  <c r="J932" i="12"/>
  <c r="F933" i="12"/>
  <c r="O933" i="12"/>
  <c r="I935" i="12"/>
  <c r="K937" i="12"/>
  <c r="J940" i="12"/>
  <c r="F941" i="12"/>
  <c r="O941" i="12"/>
  <c r="L942" i="12"/>
  <c r="I943" i="12"/>
  <c r="E944" i="12"/>
  <c r="N944" i="12"/>
  <c r="K945" i="12"/>
  <c r="J948" i="12"/>
  <c r="F949" i="12"/>
  <c r="O949" i="12"/>
  <c r="L950" i="12"/>
  <c r="I951" i="12"/>
  <c r="E952" i="12"/>
  <c r="O952" i="12"/>
  <c r="M953" i="12"/>
  <c r="K954" i="12"/>
  <c r="I955" i="12"/>
  <c r="F956" i="12"/>
  <c r="L958" i="12"/>
  <c r="J959" i="12"/>
  <c r="E961" i="12"/>
  <c r="O961" i="12"/>
  <c r="L964" i="12"/>
  <c r="F966" i="12"/>
  <c r="E967" i="12"/>
  <c r="F968" i="12"/>
  <c r="E969" i="12"/>
  <c r="H970" i="12"/>
  <c r="N970" i="12"/>
  <c r="E970" i="12"/>
  <c r="I974" i="12"/>
  <c r="L975" i="12"/>
  <c r="E985" i="12"/>
  <c r="E993" i="12"/>
  <c r="E998" i="12"/>
  <c r="M1009" i="12"/>
  <c r="O1021" i="12"/>
  <c r="M942" i="12"/>
  <c r="F944" i="12"/>
  <c r="O944" i="12"/>
  <c r="M950" i="12"/>
  <c r="F952" i="12"/>
  <c r="N953" i="12"/>
  <c r="F961" i="12"/>
  <c r="N962" i="12"/>
  <c r="E962" i="12"/>
  <c r="O962" i="12"/>
  <c r="H967" i="12"/>
  <c r="H968" i="12"/>
  <c r="J972" i="12"/>
  <c r="H972" i="12"/>
  <c r="O972" i="12"/>
  <c r="J980" i="12"/>
  <c r="I980" i="12"/>
  <c r="H980" i="12"/>
  <c r="J996" i="12"/>
  <c r="I996" i="12"/>
  <c r="H996" i="12"/>
  <c r="O996" i="12"/>
  <c r="F996" i="12"/>
  <c r="N996" i="12"/>
  <c r="E996" i="12"/>
  <c r="N1022" i="12"/>
  <c r="E1022" i="12"/>
  <c r="K1022" i="12"/>
  <c r="H1022" i="12"/>
  <c r="O1022" i="12"/>
  <c r="M1022" i="12"/>
  <c r="L1022" i="12"/>
  <c r="J1022" i="12"/>
  <c r="I1022" i="12"/>
  <c r="L916" i="12"/>
  <c r="K919" i="12"/>
  <c r="L924" i="12"/>
  <c r="K927" i="12"/>
  <c r="L932" i="12"/>
  <c r="I933" i="12"/>
  <c r="K935" i="12"/>
  <c r="L940" i="12"/>
  <c r="I941" i="12"/>
  <c r="E942" i="12"/>
  <c r="N942" i="12"/>
  <c r="K943" i="12"/>
  <c r="H944" i="12"/>
  <c r="L948" i="12"/>
  <c r="I949" i="12"/>
  <c r="E950" i="12"/>
  <c r="N950" i="12"/>
  <c r="K951" i="12"/>
  <c r="H952" i="12"/>
  <c r="E953" i="12"/>
  <c r="O953" i="12"/>
  <c r="L955" i="12"/>
  <c r="J956" i="12"/>
  <c r="N958" i="12"/>
  <c r="L959" i="12"/>
  <c r="H961" i="12"/>
  <c r="F962" i="12"/>
  <c r="I966" i="12"/>
  <c r="J967" i="12"/>
  <c r="I968" i="12"/>
  <c r="H969" i="12"/>
  <c r="E972" i="12"/>
  <c r="N974" i="12"/>
  <c r="N975" i="12"/>
  <c r="K977" i="12"/>
  <c r="J977" i="12"/>
  <c r="I977" i="12"/>
  <c r="H978" i="12"/>
  <c r="O978" i="12"/>
  <c r="F978" i="12"/>
  <c r="N978" i="12"/>
  <c r="E978" i="12"/>
  <c r="E980" i="12"/>
  <c r="L985" i="12"/>
  <c r="M993" i="12"/>
  <c r="K996" i="12"/>
  <c r="M998" i="12"/>
  <c r="K1001" i="12"/>
  <c r="J1001" i="12"/>
  <c r="I1001" i="12"/>
  <c r="H1001" i="12"/>
  <c r="O1001" i="12"/>
  <c r="F1001" i="12"/>
  <c r="O1010" i="12"/>
  <c r="F1010" i="12"/>
  <c r="L1010" i="12"/>
  <c r="K1010" i="12"/>
  <c r="J1010" i="12"/>
  <c r="I1010" i="12"/>
  <c r="H1010" i="12"/>
  <c r="E1010" i="12"/>
  <c r="F1022" i="12"/>
  <c r="F942" i="12"/>
  <c r="F950" i="12"/>
  <c r="I952" i="12"/>
  <c r="F953" i="12"/>
  <c r="N954" i="12"/>
  <c r="E954" i="12"/>
  <c r="O954" i="12"/>
  <c r="M955" i="12"/>
  <c r="K956" i="12"/>
  <c r="M959" i="12"/>
  <c r="J961" i="12"/>
  <c r="H962" i="12"/>
  <c r="J964" i="12"/>
  <c r="H964" i="12"/>
  <c r="O964" i="12"/>
  <c r="K966" i="12"/>
  <c r="K967" i="12"/>
  <c r="J968" i="12"/>
  <c r="J969" i="12"/>
  <c r="F972" i="12"/>
  <c r="O974" i="12"/>
  <c r="F980" i="12"/>
  <c r="L982" i="12"/>
  <c r="K982" i="12"/>
  <c r="J982" i="12"/>
  <c r="H982" i="12"/>
  <c r="M985" i="12"/>
  <c r="J988" i="12"/>
  <c r="I988" i="12"/>
  <c r="H988" i="12"/>
  <c r="N988" i="12"/>
  <c r="E988" i="12"/>
  <c r="L990" i="12"/>
  <c r="K990" i="12"/>
  <c r="J990" i="12"/>
  <c r="H990" i="12"/>
  <c r="N993" i="12"/>
  <c r="L996" i="12"/>
  <c r="N998" i="12"/>
  <c r="J1026" i="12"/>
  <c r="O1026" i="12"/>
  <c r="F1026" i="12"/>
  <c r="N1026" i="12"/>
  <c r="E1026" i="12"/>
  <c r="L1026" i="12"/>
  <c r="F1030" i="12"/>
  <c r="K1058" i="12"/>
  <c r="J1058" i="12"/>
  <c r="I1058" i="12"/>
  <c r="H1058" i="12"/>
  <c r="O1058" i="12"/>
  <c r="F1058" i="12"/>
  <c r="N1058" i="12"/>
  <c r="E1058" i="12"/>
  <c r="L1058" i="12"/>
  <c r="M983" i="12"/>
  <c r="M991" i="12"/>
  <c r="L994" i="12"/>
  <c r="M999" i="12"/>
  <c r="L1002" i="12"/>
  <c r="I1012" i="12"/>
  <c r="N1012" i="12"/>
  <c r="E1012" i="12"/>
  <c r="N1013" i="12"/>
  <c r="E1013" i="12"/>
  <c r="K1013" i="12"/>
  <c r="K1014" i="12"/>
  <c r="H1014" i="12"/>
  <c r="O1014" i="12"/>
  <c r="L1020" i="12"/>
  <c r="I1020" i="12"/>
  <c r="N1020" i="12"/>
  <c r="E1020" i="12"/>
  <c r="I1026" i="12"/>
  <c r="L1030" i="12"/>
  <c r="M994" i="12"/>
  <c r="M1002" i="12"/>
  <c r="O1019" i="12"/>
  <c r="F1019" i="12"/>
  <c r="L1019" i="12"/>
  <c r="I1019" i="12"/>
  <c r="K1026" i="12"/>
  <c r="L1028" i="12"/>
  <c r="I1028" i="12"/>
  <c r="H1028" i="12"/>
  <c r="N1028" i="12"/>
  <c r="E1028" i="12"/>
  <c r="M1030" i="12"/>
  <c r="O1035" i="12"/>
  <c r="F1035" i="12"/>
  <c r="L1035" i="12"/>
  <c r="K1035" i="12"/>
  <c r="I1035" i="12"/>
  <c r="K1050" i="12"/>
  <c r="J1050" i="12"/>
  <c r="I1050" i="12"/>
  <c r="H1050" i="12"/>
  <c r="O1050" i="12"/>
  <c r="F1050" i="12"/>
  <c r="N1050" i="12"/>
  <c r="E1050" i="12"/>
  <c r="L1050" i="12"/>
  <c r="K963" i="12"/>
  <c r="K971" i="12"/>
  <c r="L976" i="12"/>
  <c r="K979" i="12"/>
  <c r="F983" i="12"/>
  <c r="O983" i="12"/>
  <c r="L984" i="12"/>
  <c r="K987" i="12"/>
  <c r="F991" i="12"/>
  <c r="O991" i="12"/>
  <c r="L992" i="12"/>
  <c r="E994" i="12"/>
  <c r="N994" i="12"/>
  <c r="K995" i="12"/>
  <c r="F999" i="12"/>
  <c r="O999" i="12"/>
  <c r="L1000" i="12"/>
  <c r="E1002" i="12"/>
  <c r="N1002" i="12"/>
  <c r="M1004" i="12"/>
  <c r="H1012" i="12"/>
  <c r="H1013" i="12"/>
  <c r="F1014" i="12"/>
  <c r="J1018" i="12"/>
  <c r="O1018" i="12"/>
  <c r="F1018" i="12"/>
  <c r="L1018" i="12"/>
  <c r="E1019" i="12"/>
  <c r="H1020" i="12"/>
  <c r="M1026" i="12"/>
  <c r="F1028" i="12"/>
  <c r="E1035" i="12"/>
  <c r="J1042" i="12"/>
  <c r="I1042" i="12"/>
  <c r="O1042" i="12"/>
  <c r="F1042" i="12"/>
  <c r="N1042" i="12"/>
  <c r="E1042" i="12"/>
  <c r="L1042" i="12"/>
  <c r="M1050" i="12"/>
  <c r="M976" i="12"/>
  <c r="H983" i="12"/>
  <c r="M984" i="12"/>
  <c r="H991" i="12"/>
  <c r="M992" i="12"/>
  <c r="F994" i="12"/>
  <c r="O994" i="12"/>
  <c r="H999" i="12"/>
  <c r="M1000" i="12"/>
  <c r="F1002" i="12"/>
  <c r="L1003" i="12"/>
  <c r="I1003" i="12"/>
  <c r="O1003" i="12"/>
  <c r="J1012" i="12"/>
  <c r="I1013" i="12"/>
  <c r="I1014" i="12"/>
  <c r="H1019" i="12"/>
  <c r="O1027" i="12"/>
  <c r="F1027" i="12"/>
  <c r="L1027" i="12"/>
  <c r="K1027" i="12"/>
  <c r="I1027" i="12"/>
  <c r="J1028" i="12"/>
  <c r="H1035" i="12"/>
  <c r="H1042" i="12"/>
  <c r="K1066" i="12"/>
  <c r="J1066" i="12"/>
  <c r="I1066" i="12"/>
  <c r="H1066" i="12"/>
  <c r="O1066" i="12"/>
  <c r="F1066" i="12"/>
  <c r="N1066" i="12"/>
  <c r="E1066" i="12"/>
  <c r="L1066" i="12"/>
  <c r="E976" i="12"/>
  <c r="E984" i="12"/>
  <c r="E992" i="12"/>
  <c r="E1000" i="12"/>
  <c r="H1002" i="12"/>
  <c r="E1003" i="12"/>
  <c r="I1004" i="12"/>
  <c r="N1004" i="12"/>
  <c r="E1004" i="12"/>
  <c r="N1005" i="12"/>
  <c r="E1005" i="12"/>
  <c r="K1005" i="12"/>
  <c r="K1006" i="12"/>
  <c r="H1006" i="12"/>
  <c r="O1006" i="12"/>
  <c r="K1012" i="12"/>
  <c r="J1013" i="12"/>
  <c r="J1014" i="12"/>
  <c r="H1018" i="12"/>
  <c r="J1019" i="12"/>
  <c r="K1020" i="12"/>
  <c r="E1027" i="12"/>
  <c r="K1028" i="12"/>
  <c r="J1034" i="12"/>
  <c r="O1034" i="12"/>
  <c r="F1034" i="12"/>
  <c r="N1034" i="12"/>
  <c r="E1034" i="12"/>
  <c r="L1034" i="12"/>
  <c r="J1035" i="12"/>
  <c r="K1042" i="12"/>
  <c r="M1066" i="12"/>
  <c r="N1030" i="12"/>
  <c r="E1030" i="12"/>
  <c r="K1030" i="12"/>
  <c r="J1030" i="12"/>
  <c r="H1030" i="12"/>
  <c r="M1007" i="12"/>
  <c r="J1008" i="12"/>
  <c r="M1015" i="12"/>
  <c r="J1016" i="12"/>
  <c r="F1017" i="12"/>
  <c r="O1017" i="12"/>
  <c r="M1023" i="12"/>
  <c r="J1024" i="12"/>
  <c r="F1025" i="12"/>
  <c r="O1025" i="12"/>
  <c r="K1029" i="12"/>
  <c r="M1031" i="12"/>
  <c r="J1032" i="12"/>
  <c r="F1033" i="12"/>
  <c r="O1033" i="12"/>
  <c r="K1037" i="12"/>
  <c r="H1038" i="12"/>
  <c r="J1040" i="12"/>
  <c r="F1041" i="12"/>
  <c r="O1041" i="12"/>
  <c r="I1043" i="12"/>
  <c r="E1044" i="12"/>
  <c r="N1044" i="12"/>
  <c r="K1045" i="12"/>
  <c r="H1046" i="12"/>
  <c r="J1048" i="12"/>
  <c r="F1049" i="12"/>
  <c r="O1049" i="12"/>
  <c r="I1051" i="12"/>
  <c r="E1052" i="12"/>
  <c r="N1052" i="12"/>
  <c r="K1053" i="12"/>
  <c r="H1054" i="12"/>
  <c r="J1056" i="12"/>
  <c r="F1057" i="12"/>
  <c r="O1057" i="12"/>
  <c r="I1059" i="12"/>
  <c r="E1060" i="12"/>
  <c r="N1060" i="12"/>
  <c r="K1061" i="12"/>
  <c r="H1062" i="12"/>
  <c r="J1064" i="12"/>
  <c r="F1065" i="12"/>
  <c r="O1065" i="12"/>
  <c r="I1067" i="12"/>
  <c r="E1068" i="12"/>
  <c r="N1068" i="12"/>
  <c r="K1069" i="12"/>
  <c r="H1070" i="12"/>
  <c r="M1029" i="12"/>
  <c r="M1037" i="12"/>
  <c r="J1038" i="12"/>
  <c r="K1043" i="12"/>
  <c r="H1044" i="12"/>
  <c r="M1045" i="12"/>
  <c r="J1046" i="12"/>
  <c r="K1051" i="12"/>
  <c r="H1052" i="12"/>
  <c r="M1053" i="12"/>
  <c r="J1054" i="12"/>
  <c r="K1059" i="12"/>
  <c r="H1060" i="12"/>
  <c r="M1061" i="12"/>
  <c r="J1062" i="12"/>
  <c r="K1067" i="12"/>
  <c r="H1068" i="12"/>
  <c r="M1069" i="12"/>
  <c r="J1070" i="12"/>
  <c r="J1017" i="12"/>
  <c r="J1025" i="12"/>
  <c r="E1029" i="12"/>
  <c r="N1029" i="12"/>
  <c r="J1033" i="12"/>
  <c r="E1037" i="12"/>
  <c r="N1037" i="12"/>
  <c r="K1038" i="12"/>
  <c r="J1041" i="12"/>
  <c r="L1043" i="12"/>
  <c r="I1044" i="12"/>
  <c r="E1045" i="12"/>
  <c r="N1045" i="12"/>
  <c r="K1046" i="12"/>
  <c r="J1049" i="12"/>
  <c r="L1051" i="12"/>
  <c r="I1052" i="12"/>
  <c r="E1053" i="12"/>
  <c r="N1053" i="12"/>
  <c r="K1054" i="12"/>
  <c r="J1057" i="12"/>
  <c r="L1059" i="12"/>
  <c r="I1060" i="12"/>
  <c r="E1061" i="12"/>
  <c r="N1061" i="12"/>
  <c r="K1062" i="12"/>
  <c r="J1065" i="12"/>
  <c r="L1067" i="12"/>
  <c r="I1068" i="12"/>
  <c r="E1069" i="12"/>
  <c r="N1069" i="12"/>
  <c r="K1070" i="12"/>
  <c r="M1043" i="12"/>
  <c r="J1044" i="12"/>
  <c r="M1051" i="12"/>
  <c r="J1052" i="12"/>
  <c r="M1059" i="12"/>
  <c r="J1060" i="12"/>
  <c r="M1067" i="12"/>
  <c r="J1068" i="12"/>
  <c r="M1038" i="12"/>
  <c r="E1043" i="12"/>
  <c r="N1043" i="12"/>
  <c r="K1044" i="12"/>
  <c r="M1046" i="12"/>
  <c r="E1051" i="12"/>
  <c r="N1051" i="12"/>
  <c r="K1052" i="12"/>
  <c r="M1054" i="12"/>
  <c r="E1059" i="12"/>
  <c r="N1059" i="12"/>
  <c r="K1060" i="12"/>
  <c r="M1062" i="12"/>
  <c r="E1067" i="12"/>
  <c r="N1067" i="12"/>
  <c r="K1068" i="12"/>
  <c r="M1070" i="12"/>
  <c r="E1038" i="12"/>
  <c r="F1043" i="12"/>
  <c r="L1044" i="12"/>
  <c r="E1046" i="12"/>
  <c r="F1051" i="12"/>
  <c r="L1052" i="12"/>
  <c r="E1054" i="12"/>
  <c r="F1059" i="12"/>
  <c r="L1060" i="12"/>
  <c r="E1062" i="12"/>
  <c r="F1067" i="12"/>
  <c r="L1068" i="12"/>
  <c r="E1070" i="12"/>
  <c r="U1093" i="1"/>
  <c r="V1091" i="1"/>
  <c r="J1091" i="1"/>
  <c r="F1091" i="1"/>
  <c r="J774" i="8"/>
  <c r="N236" i="10"/>
  <c r="P234" i="10"/>
  <c r="I234" i="10"/>
  <c r="F234" i="10"/>
  <c r="W224" i="10"/>
  <c r="W223" i="10"/>
  <c r="W222" i="10"/>
  <c r="W221" i="10"/>
  <c r="W220" i="10"/>
  <c r="W219" i="10"/>
  <c r="W218" i="10"/>
  <c r="W217" i="10"/>
  <c r="W216" i="10"/>
  <c r="W215" i="10"/>
  <c r="W214" i="10"/>
  <c r="W213" i="10"/>
  <c r="W212" i="10"/>
  <c r="W211" i="10"/>
  <c r="W210" i="10"/>
  <c r="W209" i="10"/>
  <c r="W208" i="10"/>
  <c r="W207" i="10"/>
  <c r="W206" i="10"/>
  <c r="W205" i="10"/>
  <c r="W204" i="10"/>
  <c r="W203" i="10"/>
  <c r="W202" i="10"/>
  <c r="W201" i="10"/>
  <c r="W200" i="10"/>
  <c r="W199" i="10"/>
  <c r="W198" i="10"/>
  <c r="W197" i="10"/>
  <c r="W196" i="10"/>
  <c r="W195" i="10"/>
  <c r="W194" i="10"/>
  <c r="W193" i="10"/>
  <c r="W192" i="10"/>
  <c r="W191" i="10"/>
  <c r="W190" i="10"/>
  <c r="W189" i="10"/>
  <c r="W188" i="10"/>
  <c r="W187" i="10"/>
  <c r="W186" i="10"/>
  <c r="W185" i="10"/>
  <c r="W184" i="10"/>
  <c r="W183" i="10"/>
  <c r="W182" i="10"/>
  <c r="W181" i="10"/>
  <c r="W180" i="10"/>
  <c r="W179" i="10"/>
  <c r="W178" i="10"/>
  <c r="W177" i="10"/>
  <c r="W176" i="10"/>
  <c r="W175" i="10"/>
  <c r="W174" i="10"/>
  <c r="W173" i="10"/>
  <c r="W172" i="10"/>
  <c r="W171" i="10"/>
  <c r="W170" i="10"/>
  <c r="W169" i="10"/>
  <c r="W168" i="10"/>
  <c r="W167" i="10"/>
  <c r="W166" i="10"/>
  <c r="W165" i="10"/>
  <c r="W164" i="10"/>
  <c r="W163" i="10"/>
  <c r="W162" i="10"/>
  <c r="W161" i="10"/>
  <c r="W160" i="10"/>
  <c r="W159" i="10"/>
  <c r="W158" i="10"/>
  <c r="W157" i="10"/>
  <c r="W156" i="10"/>
  <c r="W155" i="10"/>
  <c r="W154" i="10"/>
  <c r="W153" i="10"/>
  <c r="P145" i="10"/>
  <c r="L145" i="10"/>
  <c r="P136" i="10"/>
  <c r="L136" i="10"/>
  <c r="I136" i="10"/>
  <c r="F136" i="10"/>
  <c r="P135" i="10"/>
  <c r="L135" i="10"/>
  <c r="I122" i="10"/>
  <c r="F122" i="10"/>
  <c r="P121" i="10"/>
  <c r="L112" i="10"/>
  <c r="H112" i="10"/>
  <c r="F112" i="10"/>
  <c r="L110" i="10"/>
  <c r="O114" i="10" s="1"/>
  <c r="P72" i="10"/>
  <c r="I72" i="10"/>
  <c r="F72" i="10"/>
  <c r="P71" i="10"/>
  <c r="A67" i="10"/>
  <c r="C67" i="10" s="1"/>
  <c r="P62" i="10"/>
  <c r="L62" i="10"/>
  <c r="I62" i="10"/>
  <c r="F62" i="10"/>
  <c r="P61" i="10"/>
  <c r="L61" i="10"/>
  <c r="P54" i="10"/>
  <c r="L54" i="10"/>
  <c r="I54" i="10"/>
  <c r="F54" i="10"/>
  <c r="P53" i="10"/>
  <c r="L53" i="10"/>
  <c r="I26" i="10"/>
  <c r="F26" i="10"/>
  <c r="P25" i="10"/>
  <c r="P26" i="10" s="1"/>
  <c r="C21" i="10"/>
  <c r="A17" i="9"/>
  <c r="C6" i="9"/>
  <c r="C39" i="8"/>
  <c r="C114" i="8" s="1"/>
  <c r="C824" i="8" s="1"/>
  <c r="C977" i="8" s="1"/>
  <c r="N138" i="10" l="1"/>
  <c r="N64" i="10"/>
  <c r="A35" i="9"/>
  <c r="C35" i="9" s="1"/>
  <c r="C17" i="9"/>
  <c r="N56" i="10"/>
  <c r="N65" i="10"/>
  <c r="O115" i="10"/>
  <c r="N139" i="10"/>
  <c r="N57" i="10"/>
  <c r="N237" i="10"/>
  <c r="A117" i="10"/>
  <c r="J160" i="3"/>
  <c r="J137" i="3"/>
  <c r="R2445" i="1"/>
  <c r="E2427" i="1"/>
  <c r="R2443" i="1"/>
  <c r="E2412" i="1"/>
  <c r="A2292" i="1"/>
  <c r="C2292" i="1" s="1"/>
  <c r="R2392" i="1"/>
  <c r="S2394" i="1"/>
  <c r="E2379" i="1"/>
  <c r="E2366" i="1"/>
  <c r="S2287" i="1"/>
  <c r="S2285" i="1"/>
  <c r="S2349" i="1"/>
  <c r="R2347" i="1"/>
  <c r="S2337" i="1"/>
  <c r="R2335" i="1"/>
  <c r="E2322" i="1"/>
  <c r="E2304" i="1"/>
  <c r="A141" i="10" l="1"/>
  <c r="C141" i="10" s="1"/>
  <c r="C117" i="10"/>
  <c r="A2354" i="1"/>
  <c r="S2275" i="1"/>
  <c r="S2273" i="1"/>
  <c r="E2244" i="1"/>
  <c r="C2232" i="1"/>
  <c r="E2260" i="1"/>
  <c r="T2041" i="1"/>
  <c r="V2039" i="1"/>
  <c r="E2002" i="1"/>
  <c r="E1993" i="1"/>
  <c r="T2029" i="1"/>
  <c r="C2096" i="1"/>
  <c r="V2221" i="1"/>
  <c r="U2219" i="1"/>
  <c r="E2206" i="1"/>
  <c r="E2193" i="1"/>
  <c r="U2176" i="1"/>
  <c r="V2174" i="1"/>
  <c r="E2158" i="1"/>
  <c r="E2149" i="1"/>
  <c r="A2137" i="1"/>
  <c r="C2137" i="1" s="1"/>
  <c r="V2132" i="1"/>
  <c r="V2130" i="1"/>
  <c r="E2117" i="1"/>
  <c r="E2108" i="1"/>
  <c r="R1675" i="1"/>
  <c r="U1677" i="1"/>
  <c r="E1662" i="1"/>
  <c r="E1641" i="1"/>
  <c r="V1622" i="1"/>
  <c r="V1624" i="1"/>
  <c r="E1610" i="1"/>
  <c r="E1601" i="1"/>
  <c r="V2083" i="1"/>
  <c r="V2027" i="1"/>
  <c r="E208" i="1"/>
  <c r="E169" i="1"/>
  <c r="C1981" i="1"/>
  <c r="U2085" i="1"/>
  <c r="E2067" i="1"/>
  <c r="E2058" i="1"/>
  <c r="A2046" i="1"/>
  <c r="C2046" i="1" s="1"/>
  <c r="E1908" i="1"/>
  <c r="U1970" i="1"/>
  <c r="V1968" i="1"/>
  <c r="E1895" i="1"/>
  <c r="V1876" i="1"/>
  <c r="E1729" i="1"/>
  <c r="E1803" i="1"/>
  <c r="E1847" i="1"/>
  <c r="U1878" i="1"/>
  <c r="E1838" i="1"/>
  <c r="A1767" i="1"/>
  <c r="C1767" i="1" s="1"/>
  <c r="U1821" i="1"/>
  <c r="S1819" i="1"/>
  <c r="E1779" i="1"/>
  <c r="U1762" i="1"/>
  <c r="S1760" i="1"/>
  <c r="E1699" i="1"/>
  <c r="E1531" i="1"/>
  <c r="C1687" i="1"/>
  <c r="C1284" i="1"/>
  <c r="U1750" i="1"/>
  <c r="S1748" i="1"/>
  <c r="T1274" i="1"/>
  <c r="V1272" i="1"/>
  <c r="J1272" i="1"/>
  <c r="F1272" i="1"/>
  <c r="E1241" i="1"/>
  <c r="E1228" i="1"/>
  <c r="P1211" i="1"/>
  <c r="V1208" i="1"/>
  <c r="J1208" i="1"/>
  <c r="F1208" i="1"/>
  <c r="E1178" i="1"/>
  <c r="E1165" i="1"/>
  <c r="T1148" i="1"/>
  <c r="V1146" i="1"/>
  <c r="J1146" i="1"/>
  <c r="F1146" i="1"/>
  <c r="E1120" i="1"/>
  <c r="E1110" i="1"/>
  <c r="V1584" i="1"/>
  <c r="T1582" i="1"/>
  <c r="V1572" i="1"/>
  <c r="T1570" i="1"/>
  <c r="E1558" i="1"/>
  <c r="E1515" i="1"/>
  <c r="A1363" i="1"/>
  <c r="A1438" i="1" s="1"/>
  <c r="C1438" i="1" s="1"/>
  <c r="S1433" i="1"/>
  <c r="V1431" i="1"/>
  <c r="V1419" i="1"/>
  <c r="S1421" i="1"/>
  <c r="E1387" i="1"/>
  <c r="E1375" i="1"/>
  <c r="U1358" i="1"/>
  <c r="S1356" i="1"/>
  <c r="U1498" i="1"/>
  <c r="U1496" i="1"/>
  <c r="U1346" i="1"/>
  <c r="S1344" i="1"/>
  <c r="E1331" i="1"/>
  <c r="E1301" i="1"/>
  <c r="U1486" i="1"/>
  <c r="U1484" i="1"/>
  <c r="E1465" i="1"/>
  <c r="E1450" i="1"/>
  <c r="C2354" i="1" l="1"/>
  <c r="A2399" i="1"/>
  <c r="C2399" i="1" s="1"/>
  <c r="A2181" i="1"/>
  <c r="C2181" i="1" s="1"/>
  <c r="A1826" i="1"/>
  <c r="C1363" i="1"/>
  <c r="A1503" i="1"/>
  <c r="E928" i="1"/>
  <c r="E906" i="1"/>
  <c r="U650" i="1"/>
  <c r="V648" i="1"/>
  <c r="J648" i="1"/>
  <c r="F648" i="1"/>
  <c r="E575" i="1"/>
  <c r="E562" i="1"/>
  <c r="U545" i="1"/>
  <c r="E462" i="1"/>
  <c r="E449" i="1"/>
  <c r="E356" i="1"/>
  <c r="U759" i="1"/>
  <c r="V757" i="1"/>
  <c r="J757" i="1"/>
  <c r="F757" i="1"/>
  <c r="E683" i="1"/>
  <c r="E667" i="1"/>
  <c r="U889" i="1"/>
  <c r="V887" i="1"/>
  <c r="J887" i="1"/>
  <c r="F887" i="1"/>
  <c r="E795" i="1"/>
  <c r="E776" i="1"/>
  <c r="V430" i="1"/>
  <c r="A331" i="1"/>
  <c r="C331" i="1" s="1"/>
  <c r="C231" i="1"/>
  <c r="U432" i="1"/>
  <c r="J430" i="1"/>
  <c r="F430" i="1"/>
  <c r="E343" i="1"/>
  <c r="U326" i="1"/>
  <c r="U324" i="1"/>
  <c r="U314" i="1"/>
  <c r="U312" i="1"/>
  <c r="E281" i="1"/>
  <c r="U300" i="1"/>
  <c r="U302" i="1"/>
  <c r="J300" i="1"/>
  <c r="F300" i="1"/>
  <c r="E243" i="1"/>
  <c r="V220" i="1"/>
  <c r="V221" i="1"/>
  <c r="V182" i="1"/>
  <c r="V181" i="1"/>
  <c r="S141" i="1"/>
  <c r="E160" i="1"/>
  <c r="E199" i="1"/>
  <c r="E116" i="1"/>
  <c r="J220" i="1"/>
  <c r="F220" i="1"/>
  <c r="A148" i="1"/>
  <c r="C148" i="1" s="1"/>
  <c r="J181" i="1"/>
  <c r="F181" i="1"/>
  <c r="C1503" i="1" l="1"/>
  <c r="A1589" i="1"/>
  <c r="C1826" i="1"/>
  <c r="A1883" i="1"/>
  <c r="C1883" i="1" s="1"/>
  <c r="A437" i="1"/>
  <c r="A550" i="1" s="1"/>
  <c r="A187" i="1"/>
  <c r="C187" i="1" s="1"/>
  <c r="E1210" i="8"/>
  <c r="E1170" i="8"/>
  <c r="E1099" i="8"/>
  <c r="E1038" i="8"/>
  <c r="A1026" i="8"/>
  <c r="E993" i="8"/>
  <c r="C981" i="8"/>
  <c r="E932" i="8"/>
  <c r="A920" i="8"/>
  <c r="C920" i="8" s="1"/>
  <c r="E840" i="8"/>
  <c r="C828" i="8"/>
  <c r="J817" i="8"/>
  <c r="F817" i="8"/>
  <c r="E792" i="8"/>
  <c r="E500" i="8"/>
  <c r="J482" i="8"/>
  <c r="F482" i="8"/>
  <c r="E303" i="8"/>
  <c r="A291" i="8"/>
  <c r="J285" i="8"/>
  <c r="F285" i="8"/>
  <c r="E130" i="8"/>
  <c r="C118" i="8"/>
  <c r="N111" i="8"/>
  <c r="N105" i="8"/>
  <c r="N99" i="8"/>
  <c r="N93" i="8"/>
  <c r="N87" i="8"/>
  <c r="N81" i="8"/>
  <c r="N75" i="8"/>
  <c r="N69" i="8"/>
  <c r="N63" i="8"/>
  <c r="N57" i="8"/>
  <c r="A54" i="8"/>
  <c r="N51" i="8"/>
  <c r="C48" i="8"/>
  <c r="C6" i="6"/>
  <c r="C1589" i="1" l="1"/>
  <c r="A1629" i="1"/>
  <c r="C1629" i="1" s="1"/>
  <c r="C550" i="1"/>
  <c r="A655" i="1"/>
  <c r="A764" i="1" s="1"/>
  <c r="C437" i="1"/>
  <c r="AU51" i="8"/>
  <c r="N52" i="8" s="1"/>
  <c r="A60" i="8"/>
  <c r="C54" i="8"/>
  <c r="AU57" i="8"/>
  <c r="N58" i="8" s="1"/>
  <c r="AU63" i="8"/>
  <c r="N64" i="8" s="1"/>
  <c r="AU69" i="8"/>
  <c r="N70" i="8" s="1"/>
  <c r="AU75" i="8"/>
  <c r="N76" i="8" s="1"/>
  <c r="AU81" i="8"/>
  <c r="N82" i="8" s="1"/>
  <c r="AU87" i="8"/>
  <c r="N88" i="8" s="1"/>
  <c r="AU93" i="8"/>
  <c r="N94" i="8" s="1"/>
  <c r="AU99" i="8"/>
  <c r="N100" i="8" s="1"/>
  <c r="AU105" i="8"/>
  <c r="N106" i="8" s="1"/>
  <c r="AU111" i="8"/>
  <c r="N112" i="8" s="1"/>
  <c r="A488" i="8"/>
  <c r="C291" i="8"/>
  <c r="A1087" i="8"/>
  <c r="C1026" i="8"/>
  <c r="C104" i="1"/>
  <c r="A24" i="6"/>
  <c r="A271" i="3"/>
  <c r="C271" i="3" s="1"/>
  <c r="F302" i="3"/>
  <c r="J275" i="3"/>
  <c r="J302" i="3" s="1"/>
  <c r="C764" i="1" l="1"/>
  <c r="A894" i="1"/>
  <c r="C655" i="1"/>
  <c r="A1158" i="8"/>
  <c r="C1087" i="8"/>
  <c r="A780" i="8"/>
  <c r="C780" i="8" s="1"/>
  <c r="C488" i="8"/>
  <c r="A66" i="8"/>
  <c r="C60" i="8"/>
  <c r="A49" i="6"/>
  <c r="C49" i="6" s="1"/>
  <c r="C24" i="6"/>
  <c r="J303" i="3"/>
  <c r="C174" i="3"/>
  <c r="F563" i="7"/>
  <c r="J545" i="7"/>
  <c r="J544" i="7"/>
  <c r="J564" i="7" s="1"/>
  <c r="F535" i="7"/>
  <c r="J517" i="7"/>
  <c r="J516" i="7"/>
  <c r="J535" i="7" s="1"/>
  <c r="F507" i="7"/>
  <c r="J489" i="7"/>
  <c r="J488" i="7"/>
  <c r="J508" i="7" s="1"/>
  <c r="F479" i="7"/>
  <c r="J461" i="7"/>
  <c r="J460" i="7"/>
  <c r="J480" i="7" s="1"/>
  <c r="F451" i="7"/>
  <c r="J433" i="7"/>
  <c r="J432" i="7"/>
  <c r="J451" i="7" s="1"/>
  <c r="F423" i="7"/>
  <c r="J408" i="7"/>
  <c r="J407" i="7"/>
  <c r="J424" i="7" s="1"/>
  <c r="A403" i="7"/>
  <c r="A428" i="7" s="1"/>
  <c r="A456" i="7" s="1"/>
  <c r="A484" i="7" s="1"/>
  <c r="A512" i="7" s="1"/>
  <c r="A540" i="7" s="1"/>
  <c r="F398" i="7"/>
  <c r="J380" i="7"/>
  <c r="J379" i="7"/>
  <c r="J399" i="7" s="1"/>
  <c r="A373" i="7"/>
  <c r="C373" i="7" s="1"/>
  <c r="F350" i="7"/>
  <c r="J308" i="7"/>
  <c r="J358" i="7" s="1"/>
  <c r="F297" i="7"/>
  <c r="J264" i="7"/>
  <c r="J297" i="7" s="1"/>
  <c r="F255" i="7"/>
  <c r="J195" i="7"/>
  <c r="J255" i="7" s="1"/>
  <c r="A191" i="7"/>
  <c r="A260" i="7" s="1"/>
  <c r="J185" i="7"/>
  <c r="F185" i="7"/>
  <c r="F175" i="7"/>
  <c r="J132" i="7"/>
  <c r="J175" i="7" s="1"/>
  <c r="A126" i="7"/>
  <c r="A302" i="7" s="1"/>
  <c r="C302" i="7" s="1"/>
  <c r="C304" i="7" s="1"/>
  <c r="F123" i="7"/>
  <c r="J85" i="7"/>
  <c r="J123" i="7" s="1"/>
  <c r="F75" i="7"/>
  <c r="J60" i="7"/>
  <c r="J75" i="7" s="1"/>
  <c r="A56" i="7"/>
  <c r="A81" i="7" s="1"/>
  <c r="F50" i="7"/>
  <c r="J21" i="7"/>
  <c r="J50" i="7" s="1"/>
  <c r="A13" i="7"/>
  <c r="C13" i="7" s="1"/>
  <c r="C894" i="1" l="1"/>
  <c r="A1098" i="1"/>
  <c r="A72" i="8"/>
  <c r="C66" i="8"/>
  <c r="A1198" i="8"/>
  <c r="C1198" i="8" s="1"/>
  <c r="C1158" i="8"/>
  <c r="J479" i="7"/>
  <c r="J452" i="7"/>
  <c r="J362" i="7"/>
  <c r="J536" i="7"/>
  <c r="J423" i="7"/>
  <c r="J507" i="7"/>
  <c r="J398" i="7"/>
  <c r="J563" i="7"/>
  <c r="J364" i="7"/>
  <c r="C15" i="7"/>
  <c r="C81" i="7"/>
  <c r="C56" i="7"/>
  <c r="C403" i="7"/>
  <c r="C428" i="7"/>
  <c r="C456" i="7"/>
  <c r="C484" i="7"/>
  <c r="C512" i="7"/>
  <c r="C540" i="7"/>
  <c r="C375" i="7"/>
  <c r="J350" i="7"/>
  <c r="J352" i="7"/>
  <c r="C126" i="7"/>
  <c r="J356" i="7"/>
  <c r="C1098" i="1" l="1"/>
  <c r="A1153" i="1"/>
  <c r="A78" i="8"/>
  <c r="C72" i="8"/>
  <c r="C128" i="7"/>
  <c r="C191" i="7"/>
  <c r="C260" i="7"/>
  <c r="C28" i="3"/>
  <c r="J225" i="3"/>
  <c r="J206" i="3"/>
  <c r="J178" i="3"/>
  <c r="J197" i="3" s="1"/>
  <c r="C1153" i="1" l="1"/>
  <c r="A1216" i="1"/>
  <c r="C1216" i="1" s="1"/>
  <c r="A84" i="8"/>
  <c r="C78" i="8"/>
  <c r="F266" i="3"/>
  <c r="J239" i="3"/>
  <c r="F128" i="3"/>
  <c r="J101" i="3"/>
  <c r="J128" i="3" s="1"/>
  <c r="F92" i="3"/>
  <c r="J66" i="3"/>
  <c r="J92" i="3" s="1"/>
  <c r="A62" i="3"/>
  <c r="C62" i="3" s="1"/>
  <c r="F57" i="3"/>
  <c r="J32" i="3"/>
  <c r="J57" i="3" s="1"/>
  <c r="AQ62" i="2"/>
  <c r="AS62" i="2" s="1"/>
  <c r="AQ61" i="2"/>
  <c r="AS61" i="2" s="1"/>
  <c r="AQ60" i="2"/>
  <c r="AS60" i="2" s="1"/>
  <c r="AQ59" i="2"/>
  <c r="AS59" i="2" s="1"/>
  <c r="AQ58" i="2"/>
  <c r="AS58" i="2" s="1"/>
  <c r="AQ57" i="2"/>
  <c r="AS57" i="2" s="1"/>
  <c r="AQ56" i="2"/>
  <c r="AS56" i="2" s="1"/>
  <c r="AQ55" i="2"/>
  <c r="AS55" i="2" s="1"/>
  <c r="AQ54" i="2"/>
  <c r="AS54" i="2" s="1"/>
  <c r="AQ53" i="2"/>
  <c r="AS53" i="2" s="1"/>
  <c r="F141" i="1"/>
  <c r="J141" i="1"/>
  <c r="AQ52" i="2"/>
  <c r="AS52" i="2" s="1"/>
  <c r="AQ51" i="2"/>
  <c r="AS51" i="2" s="1"/>
  <c r="AQ50" i="2"/>
  <c r="AS50" i="2" s="1"/>
  <c r="AQ49" i="2"/>
  <c r="AS49" i="2" s="1"/>
  <c r="AQ48" i="2"/>
  <c r="AS48" i="2" s="1"/>
  <c r="AQ47" i="2"/>
  <c r="AS47" i="2" s="1"/>
  <c r="AQ46" i="2"/>
  <c r="AS46" i="2" s="1"/>
  <c r="AQ45" i="2"/>
  <c r="AS45" i="2" s="1"/>
  <c r="AQ44" i="2"/>
  <c r="AS44" i="2" s="1"/>
  <c r="AQ43" i="2"/>
  <c r="AS43" i="2" s="1"/>
  <c r="AQ42" i="2"/>
  <c r="AS42" i="2" s="1"/>
  <c r="AQ41" i="2"/>
  <c r="AS41" i="2" s="1"/>
  <c r="AQ40" i="2"/>
  <c r="AS40" i="2" s="1"/>
  <c r="AQ39" i="2"/>
  <c r="AS39" i="2" s="1"/>
  <c r="AQ38" i="2"/>
  <c r="AS38" i="2" s="1"/>
  <c r="AQ37" i="2"/>
  <c r="AS37" i="2" s="1"/>
  <c r="AQ36" i="2"/>
  <c r="AS36" i="2" s="1"/>
  <c r="AQ35" i="2"/>
  <c r="AS35" i="2" s="1"/>
  <c r="AQ34" i="2"/>
  <c r="AS34" i="2" s="1"/>
  <c r="AQ33" i="2"/>
  <c r="AS33" i="2" s="1"/>
  <c r="AQ32" i="2"/>
  <c r="AS32" i="2" s="1"/>
  <c r="AQ31" i="2"/>
  <c r="AS31" i="2" s="1"/>
  <c r="AQ30" i="2"/>
  <c r="AS30" i="2" s="1"/>
  <c r="AQ29" i="2"/>
  <c r="AS29" i="2" s="1"/>
  <c r="AQ28" i="2"/>
  <c r="AS28" i="2" s="1"/>
  <c r="AQ27" i="2"/>
  <c r="AS27" i="2" s="1"/>
  <c r="AQ26" i="2"/>
  <c r="AS26" i="2" s="1"/>
  <c r="AQ25" i="2"/>
  <c r="AS25" i="2" s="1"/>
  <c r="AQ24" i="2"/>
  <c r="AS24" i="2" s="1"/>
  <c r="AQ23" i="2"/>
  <c r="AS23" i="2" s="1"/>
  <c r="AQ22" i="2"/>
  <c r="AS22" i="2" s="1"/>
  <c r="AQ21" i="2"/>
  <c r="AS21" i="2" s="1"/>
  <c r="AQ20" i="2"/>
  <c r="AS20" i="2" s="1"/>
  <c r="AQ19" i="2"/>
  <c r="AS19" i="2" s="1"/>
  <c r="AQ18" i="2"/>
  <c r="AS18" i="2" s="1"/>
  <c r="AQ17" i="2"/>
  <c r="AS17" i="2" s="1"/>
  <c r="AQ16" i="2"/>
  <c r="AS16" i="2" s="1"/>
  <c r="AQ15" i="2"/>
  <c r="AS15" i="2" s="1"/>
  <c r="AQ14" i="2"/>
  <c r="AS14" i="2" s="1"/>
  <c r="AQ13" i="2"/>
  <c r="AS13" i="2" s="1"/>
  <c r="AQ12" i="2"/>
  <c r="AS12" i="2" s="1"/>
  <c r="AQ11" i="2"/>
  <c r="AS11" i="2" s="1"/>
  <c r="AQ10" i="2"/>
  <c r="AS10" i="2" s="1"/>
  <c r="AQ9" i="2"/>
  <c r="AS9" i="2" s="1"/>
  <c r="AQ8" i="2"/>
  <c r="AS8" i="2" s="1"/>
  <c r="AQ7" i="2"/>
  <c r="AS7" i="2" s="1"/>
  <c r="AQ6" i="2"/>
  <c r="AS6" i="2" s="1"/>
  <c r="AQ5" i="2"/>
  <c r="AS5" i="2" s="1"/>
  <c r="AQ4" i="2"/>
  <c r="AS4" i="2" s="1"/>
  <c r="A90" i="8" l="1"/>
  <c r="C84" i="8"/>
  <c r="A97" i="3"/>
  <c r="J266" i="3"/>
  <c r="J267" i="3"/>
  <c r="C97" i="3" l="1"/>
  <c r="A133" i="3"/>
  <c r="C133" i="3" s="1"/>
  <c r="A96" i="8"/>
  <c r="C90" i="8"/>
  <c r="A102" i="8" l="1"/>
  <c r="C96" i="8"/>
  <c r="A108" i="8" l="1"/>
  <c r="C108" i="8" s="1"/>
  <c r="C102" i="8"/>
  <c r="A202" i="3" l="1"/>
  <c r="C202" i="3" l="1"/>
  <c r="C23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Werner Augusto Almeida Nogueira Silveira</author>
  </authors>
  <commentList>
    <comment ref="E81" authorId="0" shapeId="0" xr:uid="{868303C0-7FC0-4D25-B158-B157FF81AEE7}">
      <text>
        <r>
          <rPr>
            <sz val="11"/>
            <color rgb="FF000000"/>
            <rFont val="Calibri"/>
            <family val="2"/>
            <charset val="1"/>
          </rPr>
          <t xml:space="preserve">Werner Augusto Almeida Nogueira Silveira:
Esse comando somente está implementado na AMT 2018 E SMART e AMT 1000 SMART. E ele é enviado somente na conexão com o Cloud. </t>
        </r>
      </text>
    </comment>
  </commentList>
</comments>
</file>

<file path=xl/sharedStrings.xml><?xml version="1.0" encoding="utf-8"?>
<sst xmlns="http://schemas.openxmlformats.org/spreadsheetml/2006/main" count="13593" uniqueCount="2843">
  <si>
    <t>Descrição do protocolo IsecNet V1</t>
  </si>
  <si>
    <t>Definições gerais</t>
  </si>
  <si>
    <t>As centrais de alarme da Intelbras possuem conexão com a internet através de dois meios de comunicação:</t>
  </si>
  <si>
    <t>1 - Rede cabeada Ethernet/Wifi</t>
  </si>
  <si>
    <t>2 - Rede celular (GPRS, 3G, 4G)</t>
  </si>
  <si>
    <t>Para os dois meios de comunicação a conexão da central de alarme com o mundo extetrior é feita através de um socket TCP/IP e a central pode</t>
  </si>
  <si>
    <t xml:space="preserve"> se conectar com até dois softwares de monitoramento diferentes.</t>
  </si>
  <si>
    <t>- O software de monitoramento irá atuar como servidor e deve disponibilizar uma porta para receber as conexões das centrais de alarme</t>
  </si>
  <si>
    <t>- Ao ser ligada, a central de alarme irá iniciar a conexão com o software de monitoramento conforme descrito na aba "2-Receber eventos" e irá</t>
  </si>
  <si>
    <t>manter essa conexão ativa indefinidamente. Para garantir que a conexão continua disponível, periodicamente será enviada uma mensagem de</t>
  </si>
  <si>
    <t>Heartbeat/KeepAlive/Teste de Link e se não receber nenhuma resposta será iniciada uma nova conexão com o software de monitoramento</t>
  </si>
  <si>
    <t>- Os valores exibidos em todos os exemplos deste documento estão no formato hexadecimal. A notação 0x é omitida para reduzir o tamanho</t>
  </si>
  <si>
    <t>do texto</t>
  </si>
  <si>
    <t>Formato do protocolo</t>
  </si>
  <si>
    <t xml:space="preserve">O protocolo IsecNet V1 foi desenvolvido pela Intelbras e os dados são enviados no formato binário/hexadecimal. </t>
  </si>
  <si>
    <t>O frame padrão segue o formato abaixo:</t>
  </si>
  <si>
    <t>Num Bytes</t>
  </si>
  <si>
    <t>Comando</t>
  </si>
  <si>
    <t>Dados</t>
  </si>
  <si>
    <t>ChkSum</t>
  </si>
  <si>
    <t>1 byte</t>
  </si>
  <si>
    <t>0 a 200 bytes</t>
  </si>
  <si>
    <r>
      <rPr>
        <b/>
        <sz val="8"/>
        <color rgb="FF000000"/>
        <rFont val="Calibri"/>
        <family val="2"/>
      </rPr>
      <t>Num Bytes</t>
    </r>
    <r>
      <rPr>
        <sz val="8"/>
        <color rgb="FF000000"/>
        <rFont val="Calibri"/>
        <family val="2"/>
        <charset val="1"/>
      </rPr>
      <t xml:space="preserve"> - Número de bytes, representa a soma da quantidade de bytes dos campos </t>
    </r>
    <r>
      <rPr>
        <b/>
        <sz val="8"/>
        <color rgb="FF000000"/>
        <rFont val="Calibri"/>
        <family val="2"/>
      </rPr>
      <t>Comando</t>
    </r>
    <r>
      <rPr>
        <sz val="8"/>
        <color rgb="FF000000"/>
        <rFont val="Calibri"/>
        <family val="2"/>
        <charset val="1"/>
      </rPr>
      <t xml:space="preserve"> e </t>
    </r>
    <r>
      <rPr>
        <b/>
        <sz val="8"/>
        <color rgb="FF000000"/>
        <rFont val="Calibri"/>
        <family val="2"/>
      </rPr>
      <t xml:space="preserve">Dados. </t>
    </r>
    <r>
      <rPr>
        <sz val="8"/>
        <color rgb="FF000000"/>
        <rFont val="Calibri"/>
        <family val="2"/>
      </rPr>
      <t xml:space="preserve">Os campo </t>
    </r>
    <r>
      <rPr>
        <b/>
        <sz val="8"/>
        <color rgb="FF000000"/>
        <rFont val="Calibri"/>
        <family val="2"/>
      </rPr>
      <t>ChkSum</t>
    </r>
    <r>
      <rPr>
        <sz val="8"/>
        <color rgb="FF000000"/>
        <rFont val="Calibri"/>
        <family val="2"/>
      </rPr>
      <t xml:space="preserve"> e </t>
    </r>
    <r>
      <rPr>
        <b/>
        <sz val="8"/>
        <color rgb="FF000000"/>
        <rFont val="Calibri"/>
        <family val="2"/>
      </rPr>
      <t>Num Bytes</t>
    </r>
    <r>
      <rPr>
        <sz val="8"/>
        <color rgb="FF000000"/>
        <rFont val="Calibri"/>
        <family val="2"/>
      </rPr>
      <t xml:space="preserve"> não </t>
    </r>
  </si>
  <si>
    <t>são incluídos na soma. Tamanho = 1 byte</t>
  </si>
  <si>
    <r>
      <t>Exemplo 1: (</t>
    </r>
    <r>
      <rPr>
        <b/>
        <sz val="8"/>
        <color rgb="FF000000"/>
        <rFont val="Calibri"/>
        <family val="2"/>
      </rPr>
      <t xml:space="preserve">Num Bytes </t>
    </r>
    <r>
      <rPr>
        <sz val="8"/>
        <color rgb="FF000000"/>
        <rFont val="Calibri"/>
        <family val="2"/>
      </rPr>
      <t>= 1 byte</t>
    </r>
    <r>
      <rPr>
        <b/>
        <sz val="8"/>
        <color rgb="FF000000"/>
        <rFont val="Calibri"/>
        <family val="2"/>
      </rPr>
      <t>)</t>
    </r>
    <r>
      <rPr>
        <sz val="8"/>
        <color rgb="FF000000"/>
        <rFont val="Calibri"/>
        <family val="2"/>
        <charset val="1"/>
      </rPr>
      <t xml:space="preserve"> + (</t>
    </r>
    <r>
      <rPr>
        <b/>
        <sz val="8"/>
        <color rgb="FF000000"/>
        <rFont val="Calibri"/>
        <family val="2"/>
      </rPr>
      <t xml:space="preserve">Comando = </t>
    </r>
    <r>
      <rPr>
        <sz val="8"/>
        <color rgb="FF000000"/>
        <rFont val="Calibri"/>
        <family val="2"/>
        <charset val="1"/>
      </rPr>
      <t xml:space="preserve"> 1 byte) +  (</t>
    </r>
    <r>
      <rPr>
        <b/>
        <sz val="8"/>
        <color rgb="FF000000"/>
        <rFont val="Calibri"/>
        <family val="2"/>
      </rPr>
      <t>Dados</t>
    </r>
    <r>
      <rPr>
        <sz val="8"/>
        <color rgb="FF000000"/>
        <rFont val="Calibri"/>
        <family val="2"/>
        <charset val="1"/>
      </rPr>
      <t xml:space="preserve"> = 0 bytes) + (</t>
    </r>
    <r>
      <rPr>
        <b/>
        <sz val="8"/>
        <color rgb="FF000000"/>
        <rFont val="Calibri"/>
        <family val="2"/>
      </rPr>
      <t xml:space="preserve">ChkSum </t>
    </r>
    <r>
      <rPr>
        <sz val="8"/>
        <color rgb="FF000000"/>
        <rFont val="Calibri"/>
        <family val="2"/>
      </rPr>
      <t>= 1 byte</t>
    </r>
    <r>
      <rPr>
        <b/>
        <sz val="8"/>
        <color rgb="FF000000"/>
        <rFont val="Calibri"/>
        <family val="2"/>
      </rPr>
      <t>)</t>
    </r>
    <r>
      <rPr>
        <sz val="8"/>
        <color rgb="FF000000"/>
        <rFont val="Calibri"/>
        <family val="2"/>
        <charset val="1"/>
      </rPr>
      <t xml:space="preserve">  - neste caso o frame é formado por 3 bytes, mas o</t>
    </r>
  </si>
  <si>
    <r>
      <t xml:space="preserve">número de bytes será enviado como 0x01,pois representa a soma dos campos </t>
    </r>
    <r>
      <rPr>
        <b/>
        <sz val="8"/>
        <color rgb="FF000000"/>
        <rFont val="Calibri"/>
        <family val="2"/>
      </rPr>
      <t xml:space="preserve">Comando </t>
    </r>
    <r>
      <rPr>
        <sz val="8"/>
        <color rgb="FF000000"/>
        <rFont val="Calibri"/>
        <family val="2"/>
        <charset val="1"/>
      </rPr>
      <t xml:space="preserve">+ </t>
    </r>
    <r>
      <rPr>
        <b/>
        <sz val="8"/>
        <color rgb="FF000000"/>
        <rFont val="Calibri"/>
        <family val="2"/>
      </rPr>
      <t>Dado</t>
    </r>
    <r>
      <rPr>
        <sz val="8"/>
        <color rgb="FF000000"/>
        <rFont val="Calibri"/>
        <family val="2"/>
        <charset val="1"/>
      </rPr>
      <t>s - 1 byte + 0 byte = 0x01</t>
    </r>
  </si>
  <si>
    <r>
      <t xml:space="preserve">Exemplo 2: </t>
    </r>
    <r>
      <rPr>
        <b/>
        <sz val="8"/>
        <color rgb="FF000000"/>
        <rFont val="Calibri"/>
        <family val="2"/>
      </rPr>
      <t>(Num Bytes</t>
    </r>
    <r>
      <rPr>
        <sz val="8"/>
        <color rgb="FF000000"/>
        <rFont val="Calibri"/>
        <family val="2"/>
      </rPr>
      <t xml:space="preserve"> = 1 byte</t>
    </r>
    <r>
      <rPr>
        <b/>
        <sz val="8"/>
        <color rgb="FF000000"/>
        <rFont val="Calibri"/>
        <family val="2"/>
      </rPr>
      <t>)</t>
    </r>
    <r>
      <rPr>
        <sz val="8"/>
        <color rgb="FF000000"/>
        <rFont val="Calibri"/>
        <family val="2"/>
        <charset val="1"/>
      </rPr>
      <t xml:space="preserve"> + (</t>
    </r>
    <r>
      <rPr>
        <b/>
        <sz val="8"/>
        <color rgb="FF000000"/>
        <rFont val="Calibri"/>
        <family val="2"/>
      </rPr>
      <t xml:space="preserve">Comando = </t>
    </r>
    <r>
      <rPr>
        <sz val="8"/>
        <color rgb="FF000000"/>
        <rFont val="Calibri"/>
        <family val="2"/>
        <charset val="1"/>
      </rPr>
      <t xml:space="preserve"> 1 byte) +  (</t>
    </r>
    <r>
      <rPr>
        <b/>
        <sz val="8"/>
        <color rgb="FF000000"/>
        <rFont val="Calibri"/>
        <family val="2"/>
      </rPr>
      <t>Dados</t>
    </r>
    <r>
      <rPr>
        <sz val="8"/>
        <color rgb="FF000000"/>
        <rFont val="Calibri"/>
        <family val="2"/>
        <charset val="1"/>
      </rPr>
      <t xml:space="preserve"> = 20 bytes) + </t>
    </r>
    <r>
      <rPr>
        <b/>
        <sz val="8"/>
        <color rgb="FF000000"/>
        <rFont val="Calibri"/>
        <family val="2"/>
      </rPr>
      <t>(ChkSum</t>
    </r>
    <r>
      <rPr>
        <sz val="8"/>
        <color rgb="FF000000"/>
        <rFont val="Calibri"/>
        <family val="2"/>
      </rPr>
      <t xml:space="preserve"> = 1 byte</t>
    </r>
    <r>
      <rPr>
        <b/>
        <sz val="8"/>
        <color rgb="FF000000"/>
        <rFont val="Calibri"/>
        <family val="2"/>
      </rPr>
      <t>)</t>
    </r>
    <r>
      <rPr>
        <sz val="8"/>
        <color rgb="FF000000"/>
        <rFont val="Calibri"/>
        <family val="2"/>
        <charset val="1"/>
      </rPr>
      <t xml:space="preserve">  - neste caso o frame é formado por 23 bytes,</t>
    </r>
  </si>
  <si>
    <r>
      <t xml:space="preserve"> mas o número de bytes será enviado como 0x15 (21 em hexadecimal) , pois representa a soma dos campos </t>
    </r>
    <r>
      <rPr>
        <b/>
        <sz val="8"/>
        <color rgb="FF000000"/>
        <rFont val="Calibri"/>
        <family val="2"/>
      </rPr>
      <t xml:space="preserve">Comando </t>
    </r>
    <r>
      <rPr>
        <sz val="8"/>
        <color rgb="FF000000"/>
        <rFont val="Calibri"/>
        <family val="2"/>
        <charset val="1"/>
      </rPr>
      <t xml:space="preserve">+ </t>
    </r>
    <r>
      <rPr>
        <b/>
        <sz val="8"/>
        <color rgb="FF000000"/>
        <rFont val="Calibri"/>
        <family val="2"/>
      </rPr>
      <t>Dados</t>
    </r>
  </si>
  <si>
    <t xml:space="preserve"> - 1 byte + 20 bytes = 21 = 0x15</t>
  </si>
  <si>
    <r>
      <rPr>
        <b/>
        <sz val="8"/>
        <color rgb="FF000000"/>
        <rFont val="Calibri"/>
        <family val="2"/>
      </rPr>
      <t>Comando</t>
    </r>
    <r>
      <rPr>
        <sz val="8"/>
        <color rgb="FF000000"/>
        <rFont val="Calibri"/>
        <family val="2"/>
        <charset val="1"/>
      </rPr>
      <t xml:space="preserve"> - Identifica a operação que será executada. Tamanho = 1 byte.</t>
    </r>
  </si>
  <si>
    <r>
      <rPr>
        <b/>
        <sz val="8"/>
        <color rgb="FF000000"/>
        <rFont val="Calibri"/>
        <family val="2"/>
      </rPr>
      <t>Dados</t>
    </r>
    <r>
      <rPr>
        <sz val="8"/>
        <color rgb="FF000000"/>
        <rFont val="Calibri"/>
        <family val="2"/>
        <charset val="1"/>
      </rPr>
      <t xml:space="preserve"> - Dados necessários para a execução do Comando. O tamanho deste campo é variável de acordo com o </t>
    </r>
    <r>
      <rPr>
        <b/>
        <sz val="8"/>
        <color rgb="FF000000"/>
        <rFont val="Calibri"/>
        <family val="2"/>
      </rPr>
      <t>Comando</t>
    </r>
    <r>
      <rPr>
        <sz val="8"/>
        <color rgb="FF000000"/>
        <rFont val="Calibri"/>
        <family val="2"/>
        <charset val="1"/>
      </rPr>
      <t xml:space="preserve"> enviado. Tamanho 0 </t>
    </r>
  </si>
  <si>
    <t>a 200 bytes</t>
  </si>
  <si>
    <r>
      <rPr>
        <b/>
        <sz val="8"/>
        <color rgb="FF000000"/>
        <rFont val="Calibri"/>
        <family val="2"/>
      </rPr>
      <t>ChkSum</t>
    </r>
    <r>
      <rPr>
        <sz val="8"/>
        <color rgb="FF000000"/>
        <rFont val="Calibri"/>
        <family val="2"/>
        <charset val="1"/>
      </rPr>
      <t xml:space="preserve"> - Ver descrição no item 1.3.</t>
    </r>
    <r>
      <rPr>
        <sz val="8"/>
        <color rgb="FF000000"/>
        <rFont val="Calibri"/>
        <family val="2"/>
      </rPr>
      <t>Tamanho 1 byte.</t>
    </r>
  </si>
  <si>
    <t>Cálculo do Check Sum</t>
  </si>
  <si>
    <t>O checksum do frame que é calculado executando uma operação XOR entre todos os bytes do frame e um XOR com o valor 0xFF ao final.</t>
  </si>
  <si>
    <t>Este campo é utilizado para verificar a integridade dos dados enviados. Tamanho 1 byte.</t>
  </si>
  <si>
    <t>Exemplo : Calcular o check sum do frame 02  D1 10</t>
  </si>
  <si>
    <t>02 XOR D1 = D3</t>
  </si>
  <si>
    <t>D3 XOR 10 = C3 - Resultado XOR entre todos os bytes do frame</t>
  </si>
  <si>
    <t xml:space="preserve">Executar XOR com o valor 0xFF -&gt; C3 XOR FF = 3C </t>
  </si>
  <si>
    <t>Frame final incluinfo o checkSum  = 02 D1 10 3C</t>
  </si>
  <si>
    <t>Veja abaixo o exemplo de uma rotina de cálculo do checksum em linguagem C</t>
  </si>
  <si>
    <t>uint8_t calculaCheckSum(uint8_t buffer[], uint8_t tamanho){</t>
  </si>
  <si>
    <t xml:space="preserve">          uint8_t checkSum = 0;</t>
  </si>
  <si>
    <t xml:space="preserve">          for(uint8_t contador = 0 ; contador &lt; tamanho ; contador++){</t>
  </si>
  <si>
    <t xml:space="preserve">                    checkSum ^= buffer[contador];</t>
  </si>
  <si>
    <t xml:space="preserve">          }</t>
  </si>
  <si>
    <t xml:space="preserve">          checkSum ^= 0xFF;</t>
  </si>
  <si>
    <t xml:space="preserve">          return checkSum;</t>
  </si>
  <si>
    <t>}</t>
  </si>
  <si>
    <t xml:space="preserve">Se tiver dúvidas utilize a  aba "A-Cálculo CheckSum" para verificar se o cheksum está sendo calculado corretamente. Basta preencher as células com </t>
  </si>
  <si>
    <t>o valor de cada byte enviado (em hexadecimal) e o checksum será cálculado automaticamente conforme exemplo existente</t>
  </si>
  <si>
    <t>- Este documento descreve o processo para receber a conexão de uma central de alarme Intelbras bem como o processo de recebimento</t>
  </si>
  <si>
    <t>de eventos e solicitação de informções básicas da central</t>
  </si>
  <si>
    <t>Comandos enviados pela central (Tx) para o Software de monitoramento (Rx)</t>
  </si>
  <si>
    <t>Incio e manutenção da conexão com o software de monitoramento</t>
  </si>
  <si>
    <t>Conecta software de monitoramento</t>
  </si>
  <si>
    <t>Descrição</t>
  </si>
  <si>
    <t>Inicia conexão com o software de monitoramento e informa o canal de comunicação, número da Conta Contact-ID e endereço MAC parcial.</t>
  </si>
  <si>
    <t>Tx</t>
  </si>
  <si>
    <t>07</t>
  </si>
  <si>
    <t>6 bytes</t>
  </si>
  <si>
    <t>XX</t>
  </si>
  <si>
    <t>Rx</t>
  </si>
  <si>
    <t>-</t>
  </si>
  <si>
    <t>FE</t>
  </si>
  <si>
    <t>Bytes do campo Dados</t>
  </si>
  <si>
    <t>Byte 1</t>
  </si>
  <si>
    <t>Byte 2 e 3</t>
  </si>
  <si>
    <t>Byte 4 a 6</t>
  </si>
  <si>
    <t>Canal</t>
  </si>
  <si>
    <t>Conta</t>
  </si>
  <si>
    <t>MAC parcial</t>
  </si>
  <si>
    <t>Descrição detalhada</t>
  </si>
  <si>
    <t xml:space="preserve">&lt;Canal&gt; - Canal de comunicação de uma conexão TCP/IP de Central de Alarme com o software Intelbras Receptor IP </t>
  </si>
  <si>
    <t xml:space="preserve">          0x45 - 'E' - Ethernet</t>
  </si>
  <si>
    <t xml:space="preserve">          0x47 - 'G' - GPRS/3G/4G via SimCard 1</t>
  </si>
  <si>
    <t xml:space="preserve">          0x48 - 'H' - GPRS/3G/4G via SimCard 2</t>
  </si>
  <si>
    <t>Obs. Se a central estiver utilizando os canais de comunicação ethernet e GPRS/3G/4G simultaneamente, o software de monitoramento irá</t>
  </si>
  <si>
    <t xml:space="preserve">receber duas conexões desta central de alarme. Se configurar o mesmo IP para os 2 Servidores de Monitoramento, existirão 4 conexões (2 conexões </t>
  </si>
  <si>
    <t>ethernet e 2 conexões GPRS/3G/4G)</t>
  </si>
  <si>
    <t>&lt;Conta&gt; - Cada nibble representa 1 dígito do número da conta e os valores válidos compreendem as faixas de 0x0 a 0x9 e 0xB a 0xF</t>
  </si>
  <si>
    <t>Obs. O dígito 0x0 é enviado como 0xA, exemplo: a conta 1045 será enviada como 0x1A 0x45</t>
  </si>
  <si>
    <t>&lt;MAC parcial&gt; - Últimos 3 bytes do endereço MAC da central de alarme</t>
  </si>
  <si>
    <t>Obs.</t>
  </si>
  <si>
    <t>- A Central de Alarme transmite este comando logo ao estabelecer uma conexão com o software de monitoramento. O software aguarda um timeout para receber este comando e, caso não receba, a Central de Alarme é desconectada automaticamente</t>
  </si>
  <si>
    <t>- Se o software não responder a solicitação com 0xFE(ACK) a central irá continuar tentando estabelecer a conexão</t>
  </si>
  <si>
    <t>Exemplo 1</t>
  </si>
  <si>
    <t>Informar que a central de conta 1234 e endereço MAC 00 1A 3F 30 00 01 conectou-se ao software de monitoramento pelo canal Ethernet</t>
  </si>
  <si>
    <t>Pacote transmitido e recebido com descrição dos campos</t>
  </si>
  <si>
    <t>12 34</t>
  </si>
  <si>
    <t>30 00 01</t>
  </si>
  <si>
    <t>3E</t>
  </si>
  <si>
    <t>Pacote transmitido e recebido real</t>
  </si>
  <si>
    <t>Central de alarme</t>
  </si>
  <si>
    <t>07 94 45 12 34 30 00 01 3E</t>
  </si>
  <si>
    <t>Resposta software</t>
  </si>
  <si>
    <t>F7</t>
  </si>
  <si>
    <t>Heartbeat/KeepAlive</t>
  </si>
  <si>
    <t>Description</t>
  </si>
  <si>
    <t>Enviado pela central de alarme para garantir que a conexão continue funcionando corretamente. Se a central não receber a resposta deste comando a conexão será reiniciada</t>
  </si>
  <si>
    <t xml:space="preserve">- </t>
  </si>
  <si>
    <t>A Central de Alarme transmite este comando periodicamente para o software de monitoramento após estabelecer a conexão (com intervalos de tempo configuráveis pelo usuário). Assim como o ACK 0xFE esse comando não possui os campos Num.Bytes nem checksum</t>
  </si>
  <si>
    <t>Conecta e envia informações complementares</t>
  </si>
  <si>
    <t xml:space="preserve">Inicia conexão com o Intelbras Cloud e informa canal de comunicação, conta contact-ID, MAC completo, modelo, versão firmware, IMEC e Chip ID </t>
  </si>
  <si>
    <t>31</t>
  </si>
  <si>
    <t>48 bytes</t>
  </si>
  <si>
    <t>Byte 4 a 9</t>
  </si>
  <si>
    <t>Byte 10</t>
  </si>
  <si>
    <t>Byte 11 a 13</t>
  </si>
  <si>
    <t>Byte 14 a 28</t>
  </si>
  <si>
    <t>Byte 28 a 48</t>
  </si>
  <si>
    <t>MAC completo</t>
  </si>
  <si>
    <t>Modelo</t>
  </si>
  <si>
    <t>Versão FW</t>
  </si>
  <si>
    <t>IMEI</t>
  </si>
  <si>
    <t>ID do Chip</t>
  </si>
  <si>
    <t xml:space="preserve">          0x47 - 'G' - GPRS via SimCard 1</t>
  </si>
  <si>
    <t xml:space="preserve">          0x48 - 'H' - GPRS via SimCard 2</t>
  </si>
  <si>
    <t>&lt;MAC completo&gt; -Endereço MAC da central de alarme com 6 bytes</t>
  </si>
  <si>
    <t>&lt;Modelo&gt; - Modelo da central de alarme</t>
  </si>
  <si>
    <t xml:space="preserve">          0x1E - AMT 2018 E/EG</t>
  </si>
  <si>
    <t xml:space="preserve">          0x41 - AMT 4010</t>
  </si>
  <si>
    <t xml:space="preserve">          0x61 - AMT 1016 NET</t>
  </si>
  <si>
    <t xml:space="preserve">          0x20 - AMT 2110</t>
  </si>
  <si>
    <t xml:space="preserve">          0x2E - AMT 2118 EG</t>
  </si>
  <si>
    <t xml:space="preserve">          0x24 - ANM 24 NET</t>
  </si>
  <si>
    <t xml:space="preserve">          0x32 - AMT 2018 E3G</t>
  </si>
  <si>
    <t xml:space="preserve">          0x34 - AMT 2018 E Smart</t>
  </si>
  <si>
    <t xml:space="preserve">          0x36 - AMT 1000 Smart</t>
  </si>
  <si>
    <t>&lt;Versão FW&gt; - Versão de firmware da central de alarme com 3 bytes (0.0.0)</t>
  </si>
  <si>
    <t xml:space="preserve">&lt;IMEI&gt; - IMEI do módulo GPRS/3G/4G conectado a central de alarme com 15 bytes. </t>
  </si>
  <si>
    <t xml:space="preserve">                   Se não houver nenhum instalado todos os bytes são preechidos com o valor 0x00</t>
  </si>
  <si>
    <t>&lt;ID do Chip&gt; - ID do SIM card instalado no módulo GPRS/3G/4G com 20 bytes .</t>
  </si>
  <si>
    <t xml:space="preserve">                                Se não houver SIM card intalado todos os bytes são enviados como 0x00</t>
  </si>
  <si>
    <t>A Central de Alarme transmite este comando logo ao estabelecer uma conexão com o Intelbras Cloud. O software aguarda um timeout para receber este comando e, caso não receba, a Central de Alarme é desconectada automaticamente</t>
  </si>
  <si>
    <t>Informar que a central AMT 1000 de conta 1234,  endereço MAC 001A3F31000001, versão firmware 1.0.2 e sem módulo GPRS/3G/4G instalado conectou-se ao Intelbras Cloud via canal Ethernet</t>
  </si>
  <si>
    <t>ID do chip</t>
  </si>
  <si>
    <t>00 1A 3F 31 00 01</t>
  </si>
  <si>
    <t>01 00 02</t>
  </si>
  <si>
    <t>15 bytes valor 00</t>
  </si>
  <si>
    <t>20 bytes valor 00</t>
  </si>
  <si>
    <t>6F</t>
  </si>
  <si>
    <t>Envio de eventos</t>
  </si>
  <si>
    <t>B0</t>
  </si>
  <si>
    <t>Evento contact-ID</t>
  </si>
  <si>
    <t>Envia evento contact-ID puro para o software de monitoramento</t>
  </si>
  <si>
    <t>11</t>
  </si>
  <si>
    <t>16 bytes</t>
  </si>
  <si>
    <t>Byte 2 a 5</t>
  </si>
  <si>
    <t>Byte 6 a 7</t>
  </si>
  <si>
    <t>Byte 8</t>
  </si>
  <si>
    <t>Byte 9 a 11</t>
  </si>
  <si>
    <t>Byte 12 a 13</t>
  </si>
  <si>
    <t>Byte 14 a 16</t>
  </si>
  <si>
    <t>CH/IP</t>
  </si>
  <si>
    <t>AAAA</t>
  </si>
  <si>
    <t>MT</t>
  </si>
  <si>
    <t>Q</t>
  </si>
  <si>
    <t>XYZ</t>
  </si>
  <si>
    <t>GG</t>
  </si>
  <si>
    <t>ZZZ</t>
  </si>
  <si>
    <t>&lt;CH/IP&gt; - Canal de comunicação (GPRS / Ethernet) IP destino (1 ou 2). O nibble superior informa o Canal e o nibble inferior o IP1/IP2</t>
  </si>
  <si>
    <t xml:space="preserve">          0x11 - Canal ethernet IP1</t>
  </si>
  <si>
    <t xml:space="preserve">          0x12 - Canal ethernet IP2</t>
  </si>
  <si>
    <t xml:space="preserve">          0x21 - Canal GPRS IP1</t>
  </si>
  <si>
    <t xml:space="preserve">          0x22 - Canal GPRS IP2</t>
  </si>
  <si>
    <t>&lt;AAAA&gt; - conta contact-ID com 4 dígitos</t>
  </si>
  <si>
    <t>&lt;MT&gt; - Message type. sempre  0x0108</t>
  </si>
  <si>
    <t>&lt;Q&gt; - Qualificador</t>
  </si>
  <si>
    <t xml:space="preserve">     0x01 = Novo evento ou abertura</t>
  </si>
  <si>
    <t xml:space="preserve">     0x03 =Restauração ou fechamento</t>
  </si>
  <si>
    <t>&lt;XYZ &gt; - código do evento com 3 digitos (ver aba "B-Lista eventos")</t>
  </si>
  <si>
    <t>&lt;GG&gt; - Partição com 2 digitos</t>
  </si>
  <si>
    <t>&lt;ZZZ&gt; - Zona / Usuário com 3 digitos. O dígito da centena indica o tipo de acionamento dependendo do modelo da central de alarme</t>
  </si>
  <si>
    <t xml:space="preserve">     AMTs em geral exceto 8000 e ANM 24 NET</t>
  </si>
  <si>
    <t xml:space="preserve">         000 to 099 - eventos em geral</t>
  </si>
  <si>
    <t xml:space="preserve">         100 to 199 - Ativação/Desativação por Controle remoto</t>
  </si>
  <si>
    <t xml:space="preserve">         200 to 216 - Ativação/Desativação pelo APP</t>
  </si>
  <si>
    <t xml:space="preserve">     AMT 8000 - </t>
  </si>
  <si>
    <t xml:space="preserve">         000 to 064 - Sensor</t>
  </si>
  <si>
    <t xml:space="preserve">         100 to 199 - Controle remoto</t>
  </si>
  <si>
    <t xml:space="preserve">         201 to 216 - teclado</t>
  </si>
  <si>
    <t xml:space="preserve">         301 to 016 - Sirene</t>
  </si>
  <si>
    <t xml:space="preserve">         401 to 404 - Repetidor</t>
  </si>
  <si>
    <t xml:space="preserve">         501 to 516 - PGM</t>
  </si>
  <si>
    <t>A Central de Alarme transmite este comando na ocorrência de um evento. Este comando encapsula um frame no protocolo Contact-ID em um frame ISECnet. No protocolo Contact-ID o valor 0x0A representa o valor 0x00. Maiores informações sobre o protocolo Contact-ID podem ser encontradas nas bibliografias referenciadas neste documento.</t>
  </si>
  <si>
    <t>- Se o software não enviar a confirmação 0xFE para a central de alarme ele irá enviar o envento continuamente até receber a confirmação</t>
  </si>
  <si>
    <t>A Central de Alarme de Conta 1234, Partição 0, Zona 1, transmitiu o evento disparo de zona código 130  via canal Ethernet para o IP1</t>
  </si>
  <si>
    <t>01 02 03 04</t>
  </si>
  <si>
    <t>01 08</t>
  </si>
  <si>
    <t>01</t>
  </si>
  <si>
    <t xml:space="preserve"> 01 03 0A</t>
  </si>
  <si>
    <t>0A 0A</t>
  </si>
  <si>
    <t>0A 0A 01</t>
  </si>
  <si>
    <t>4A</t>
  </si>
  <si>
    <t>11 B0 11 01 02 03 04 01 08 01 01 03 0A 0A 0A 0A 0A 01 4A</t>
  </si>
  <si>
    <t>Exemplo 2</t>
  </si>
  <si>
    <t>A Central de Alarme de Conta 1234, Partição 0, Zona 1, transmitiu o evento restauração disparo de zona código 130  via canal Ethernet para o IP1</t>
  </si>
  <si>
    <t>03</t>
  </si>
  <si>
    <t>11 B0 11 01 02 03 04 01 08 03 01 03 0A 0A 0A 0A 0A 01 4A</t>
  </si>
  <si>
    <t>B4</t>
  </si>
  <si>
    <t>Evento com data e hora</t>
  </si>
  <si>
    <t>Envia evento contact-ID para o software de monitoramento incluindo data e hora</t>
  </si>
  <si>
    <t>1D</t>
  </si>
  <si>
    <t>28 bytes</t>
  </si>
  <si>
    <t>Byte 17</t>
  </si>
  <si>
    <t>Byte 18</t>
  </si>
  <si>
    <t>Byte 19</t>
  </si>
  <si>
    <t>Byte 20</t>
  </si>
  <si>
    <t>Byte 21</t>
  </si>
  <si>
    <t>Byte 22</t>
  </si>
  <si>
    <t>Data/hora que o evento ocorreu
(valor que está registrado no buffer de eventos)</t>
  </si>
  <si>
    <t>Day</t>
  </si>
  <si>
    <t>Month</t>
  </si>
  <si>
    <t>Year</t>
  </si>
  <si>
    <t>Hour</t>
  </si>
  <si>
    <t>Minute</t>
  </si>
  <si>
    <t>Second</t>
  </si>
  <si>
    <t>Byte 23</t>
  </si>
  <si>
    <t>Byte 24</t>
  </si>
  <si>
    <t>Byte 25</t>
  </si>
  <si>
    <t>Byte 26</t>
  </si>
  <si>
    <t>Byte 27</t>
  </si>
  <si>
    <t>Byte 28</t>
  </si>
  <si>
    <t>Data/hora da central no momento em 
que o evento foi enviado</t>
  </si>
  <si>
    <t>&lt;Dia&gt; - Dia que o evento ocorreu no formato hexadecimal</t>
  </si>
  <si>
    <t>&lt;Mês&gt; - Mês que o evento ocorreu no formato hexadecimal</t>
  </si>
  <si>
    <t>&lt;Ano&gt; - Ano que o evento ocorreu no formato hexadecimal</t>
  </si>
  <si>
    <t>&lt;Hora&gt; - Hora que o evento ocorreu no formato hexadecimal</t>
  </si>
  <si>
    <t>&lt;Minuto&gt; - Minuto que o evento ocorreu no formato hexadecimal</t>
  </si>
  <si>
    <t>&lt;Segundo&gt; - Segundo que o evento ocorreu no formato hexadecimal</t>
  </si>
  <si>
    <t>&lt;Dia&gt; - Dia no momento em que o evento está sendo enviado no formato hexadecimal</t>
  </si>
  <si>
    <t>&lt;Mês&gt; - Mês no momento em que o evento está sendo enviado no formato hexadecimal</t>
  </si>
  <si>
    <t>&lt;Ano&gt; - Ano no momento em que o evento está sendo enviado no formato hexadecimal</t>
  </si>
  <si>
    <t>&lt;Hora&gt; - Hora no momento em que o evento está sendo enviado no formato hexadecimal</t>
  </si>
  <si>
    <t>&lt;Minuto&gt; - Minuto no momento em que o evento está sendo enviado no formato hexadecimal</t>
  </si>
  <si>
    <t>&lt;Segundo&gt; - Segundo no momento em que o evento está sendo enviado no formato hexadecimal</t>
  </si>
  <si>
    <t>- Este comando foi criado para compatibilidade com o APP Guardian da Intelbras</t>
  </si>
  <si>
    <t>A Central de Alarme de Conta 1234, Partição 0, Zona 1, transmitiu o evento de código 461 via canal Ethernet para o IP1 com a data (evento) de 15/06/17 e hora (evento) 12:03:24 e a data (central) de 15/06/17 e hora (central) 12:03:24</t>
  </si>
  <si>
    <t>Data/hora evento</t>
  </si>
  <si>
    <t>Data/hora envio</t>
  </si>
  <si>
    <t xml:space="preserve"> 04 06 01</t>
  </si>
  <si>
    <t>0F 06 11</t>
  </si>
  <si>
    <t>0C 03 18</t>
  </si>
  <si>
    <t>1D B4 11 01 02 03 04 01 08 01 04 06 01 0A 0A 0A 0A 01 0F 06 11 0C 03 18 0F 06 11 0C 03 18 49</t>
  </si>
  <si>
    <t>B5</t>
  </si>
  <si>
    <t>Evento com foto associada</t>
  </si>
  <si>
    <t>Envia evento contact-ID com foto associada para o software de monitoramento</t>
  </si>
  <si>
    <t>Dados 1</t>
  </si>
  <si>
    <t>Dados 2</t>
  </si>
  <si>
    <t>14</t>
  </si>
  <si>
    <t>3 bytes</t>
  </si>
  <si>
    <t>Bytes do campo Dados 1</t>
  </si>
  <si>
    <t>Bytes do campo Dados 2</t>
  </si>
  <si>
    <t>Byte 18 e 19</t>
  </si>
  <si>
    <t>CS</t>
  </si>
  <si>
    <t>FF</t>
  </si>
  <si>
    <t>N</t>
  </si>
  <si>
    <t>&lt;ZZZ&gt; - Zona com 3 digitos.</t>
  </si>
  <si>
    <t>&lt;CS&gt;: CHECK SUM. É calculado da mesma forma que o 0xB0 a diferença é que para este comando precisamos incluir os bytes de &lt;FF&gt; e &lt;N&gt;</t>
  </si>
  <si>
    <t>&lt;FF&gt; Índice da foto, essa informação será necessária para solicitar a foto para a central de alarme (Incluir no cálculo do CS)</t>
  </si>
  <si>
    <t>&lt;N&gt; Número de fotos associadas ao evento (Incluir no cálculo do CS)</t>
  </si>
  <si>
    <t>Obs: o Num Bytes é a soma dos campos Comando (1 byte) + Dados 1 (16 bytes) + Dados 2 (3bytes), totalizando 20 bytes (0x14)</t>
  </si>
  <si>
    <t>A Central de Alarme transmite este comando na ocorrência de um evento. Este comando encapsula um frame no protocolo Contact-ID em um frame ISECnet. No protocolo Contact-ID o valor 0x0A representa o valor 0x00. Maiores informações sobre o protocolo Contact-ID podem ser encontradas nas bibliografias referenciadas neste documento</t>
  </si>
  <si>
    <t xml:space="preserve">A central de alarme, pelo canal 0x12, de conta 9106, com evento 1130, da partição 06, da zona 006, Check Sum 0x0D, Índice do evento da foto 0x00 0xF0 e 2 fotos. </t>
  </si>
  <si>
    <t>09 01 0A 06</t>
  </si>
  <si>
    <t>01 03 0A</t>
  </si>
  <si>
    <t>0A 06</t>
  </si>
  <si>
    <t>0A 0A 06</t>
  </si>
  <si>
    <t>0D</t>
  </si>
  <si>
    <t>00 F0</t>
  </si>
  <si>
    <t>02</t>
  </si>
  <si>
    <t>14 B5 12 09 01 0A 06 01 18 01 01 03 0A 0A 06 0A 0A 06 0D 00 F0 02</t>
  </si>
  <si>
    <t>Ajuste de data e hora</t>
  </si>
  <si>
    <t>Solicita data e hora do servidor</t>
  </si>
  <si>
    <t>Atualiza a data e hora da central de alarme de acordo com o que foi recebido na resposta deste comando</t>
  </si>
  <si>
    <t>0 a 1 bytes</t>
  </si>
  <si>
    <t>08</t>
  </si>
  <si>
    <t>80</t>
  </si>
  <si>
    <t>7 bytes</t>
  </si>
  <si>
    <t>Bytes do campo Dados TX</t>
  </si>
  <si>
    <t>Fuso Horário</t>
  </si>
  <si>
    <t>&lt; Fuso Horário&gt; - É possível enviar o campo em branco. Desta forma, retorno deverá ser o que está no servidor.</t>
  </si>
  <si>
    <t xml:space="preserve">     0x00 - GMT-0</t>
  </si>
  <si>
    <t xml:space="preserve">     0x01 - GMT-1</t>
  </si>
  <si>
    <t xml:space="preserve">     0x02 - GMT-2</t>
  </si>
  <si>
    <t xml:space="preserve">     0x03 - GMT-3</t>
  </si>
  <si>
    <t xml:space="preserve">     0x04 - GMT-4</t>
  </si>
  <si>
    <t xml:space="preserve">     0x05 - GMT-5</t>
  </si>
  <si>
    <t xml:space="preserve">     0x06 - GMT-6</t>
  </si>
  <si>
    <t xml:space="preserve">     0x07 - GMT-7</t>
  </si>
  <si>
    <t>Bytes do campo Dados RX</t>
  </si>
  <si>
    <t>Byte 2</t>
  </si>
  <si>
    <t>Byte 3</t>
  </si>
  <si>
    <t>Byte 4</t>
  </si>
  <si>
    <t>Byte 5</t>
  </si>
  <si>
    <t>Byte 6</t>
  </si>
  <si>
    <t>Byte 7</t>
  </si>
  <si>
    <t xml:space="preserve">Ano </t>
  </si>
  <si>
    <t>Mês</t>
  </si>
  <si>
    <t>Dia</t>
  </si>
  <si>
    <t>Dia da semana</t>
  </si>
  <si>
    <t>Hora</t>
  </si>
  <si>
    <t>Minuto</t>
  </si>
  <si>
    <t>Segundo</t>
  </si>
  <si>
    <t xml:space="preserve">Todos os valores devem ser enviados no formato BCD (binary coded decimal) </t>
  </si>
  <si>
    <t>&lt;Ano&gt; - de 00 a 99</t>
  </si>
  <si>
    <t>&lt;Mês&gt; - de 01 a 12</t>
  </si>
  <si>
    <t>&lt;Dia&gt; - de 00 a 31</t>
  </si>
  <si>
    <t>&lt;Dia da semana&gt; - de 00 a 06</t>
  </si>
  <si>
    <t xml:space="preserve">          00 - domingo</t>
  </si>
  <si>
    <t xml:space="preserve">          01 - segunda-feira</t>
  </si>
  <si>
    <t xml:space="preserve">          02 - terça-feira</t>
  </si>
  <si>
    <t xml:space="preserve">          03 - quarta-feria</t>
  </si>
  <si>
    <t xml:space="preserve">          04 - quinta-feira</t>
  </si>
  <si>
    <t xml:space="preserve">          05 - sexta-feira</t>
  </si>
  <si>
    <t xml:space="preserve">          06 - sabado</t>
  </si>
  <si>
    <t>&lt;Hora&gt; - de 00 a 23</t>
  </si>
  <si>
    <t>&lt;Minuto&gt; - de 00 a 59</t>
  </si>
  <si>
    <t>&lt;Segundo&gt; - de 00 a 59</t>
  </si>
  <si>
    <t>Central solicita hora para o servidor com data 15/06/2017 terça-feira horário 12:03:24 e fuso horário 00</t>
  </si>
  <si>
    <t>7D</t>
  </si>
  <si>
    <t>Data</t>
  </si>
  <si>
    <t>10 06 17</t>
  </si>
  <si>
    <t>12 03 24</t>
  </si>
  <si>
    <t>01 80 7D</t>
  </si>
  <si>
    <t>08 80 10 06 17 03 12 03 24 45</t>
  </si>
  <si>
    <t>7E</t>
  </si>
  <si>
    <t>15 03 24</t>
  </si>
  <si>
    <t>02 80 03 7E</t>
  </si>
  <si>
    <t>08 80 10 06 17 03 15 03 24 42</t>
  </si>
  <si>
    <t>04</t>
  </si>
  <si>
    <t>16 03 24</t>
  </si>
  <si>
    <t>02 80 04 79</t>
  </si>
  <si>
    <t>08 80 10 06 17 03 16 03 24 41</t>
  </si>
  <si>
    <t>Requisições do software de monitoramento (Tx) para a central de alarme (Rx)</t>
  </si>
  <si>
    <t>Stauts</t>
  </si>
  <si>
    <t>C0</t>
  </si>
  <si>
    <t>Solicita versão firmware</t>
  </si>
  <si>
    <t>Solicita a versão de firmware da central de alarme a resposta será enviada no formato "0.0.0"</t>
  </si>
  <si>
    <t>06</t>
  </si>
  <si>
    <t>5 bytes</t>
  </si>
  <si>
    <t>Versão 01</t>
  </si>
  <si>
    <t>0x2E</t>
  </si>
  <si>
    <t>Versão 02</t>
  </si>
  <si>
    <t>Versão 03</t>
  </si>
  <si>
    <t>O número da versão é formado por 3 valores numéricos no formato ASCII (Versão 01 a 03) separados pelo caractere '.' (ponto)</t>
  </si>
  <si>
    <t>Software solicita versão de firmware e recebe 1.0.3 como resposta</t>
  </si>
  <si>
    <t>31 2E 30 2E 33</t>
  </si>
  <si>
    <t>0B</t>
  </si>
  <si>
    <t>01 C0 3E</t>
  </si>
  <si>
    <t>06 C0 31 2E 30 2E 33 0B</t>
  </si>
  <si>
    <t>C2</t>
  </si>
  <si>
    <t>Solicita modelo</t>
  </si>
  <si>
    <t>Solicita o modelo da central de alarme a resposta será um byte</t>
  </si>
  <si>
    <t>3C</t>
  </si>
  <si>
    <t>Byte 1 to XX</t>
  </si>
  <si>
    <t>&lt;Modelo&gt; -  Texto com o nome do modelo. O tamanho do texto varia de acordo com o modelo</t>
  </si>
  <si>
    <t>Software solicita modelo e recebe como resposta AMT 8000</t>
  </si>
  <si>
    <t>0A</t>
  </si>
  <si>
    <t>41 4D 54 20 38 30 30 30 00</t>
  </si>
  <si>
    <t>01 C2 3C</t>
  </si>
  <si>
    <t>0A C2 41 4D 54 20 38 30 30 00 47</t>
  </si>
  <si>
    <t>C4</t>
  </si>
  <si>
    <t>Solicita MAC</t>
  </si>
  <si>
    <t>Solicita o MAC completo da central de alarme</t>
  </si>
  <si>
    <t>3A</t>
  </si>
  <si>
    <t>Byte 1 a 6</t>
  </si>
  <si>
    <t>MAC</t>
  </si>
  <si>
    <t>&lt;MAC&gt; -  Endereço MAC da central de alarme com 6 bytes</t>
  </si>
  <si>
    <t>Software solicita MAC e recebe como resposta 001A3F300000</t>
  </si>
  <si>
    <t>00 1A 3F 30 00 00</t>
  </si>
  <si>
    <t>01 C4 3A</t>
  </si>
  <si>
    <t>07 C4 00 1A 3F 30 00 00 29</t>
  </si>
  <si>
    <t>C5</t>
  </si>
  <si>
    <t>Solicita IMEI</t>
  </si>
  <si>
    <t>Solicita o IMEI do módulo GPRS/3G conectado a central de alarme</t>
  </si>
  <si>
    <t>3B</t>
  </si>
  <si>
    <t>10</t>
  </si>
  <si>
    <t>15 bytes</t>
  </si>
  <si>
    <t>Byte 1 a 15</t>
  </si>
  <si>
    <t>&lt;IMEI&gt; -  IMEI do módulo GPRS/3G conectado a central com 15 bytes</t>
  </si>
  <si>
    <t>Software solicita IMEI</t>
  </si>
  <si>
    <t>33 35 36 34 34 39 30 36 30 32 38 37 33 38 39</t>
  </si>
  <si>
    <t>1A</t>
  </si>
  <si>
    <t>01 C5 3B</t>
  </si>
  <si>
    <t>10 C5 33 35 36 34 34 39 30 36 30 32 38 37 33 38 39 1A</t>
  </si>
  <si>
    <t>C6</t>
  </si>
  <si>
    <t>Solicita ICCID do chip</t>
  </si>
  <si>
    <t>Solicita o ICCID do chip conectado ao módulo GPRS/3G</t>
  </si>
  <si>
    <t>38</t>
  </si>
  <si>
    <t>15</t>
  </si>
  <si>
    <t>20 bytes</t>
  </si>
  <si>
    <t>Byte 1 a 20</t>
  </si>
  <si>
    <t>ICCID</t>
  </si>
  <si>
    <t>&lt;ICCID&gt; -  ICCID do chip conectado ao módulo GPRS/3G com 20 bytes</t>
  </si>
  <si>
    <t>Software solicita ICCID</t>
  </si>
  <si>
    <t>38 39 35 35 31 30 31 32 32 32 36 30 30 31 32 36 30 39 33 37</t>
  </si>
  <si>
    <t>01 C6 38</t>
  </si>
  <si>
    <t>15 C6 38 39 35 35 31 30 31 32 32 32 36 30 30 31 32 36 30 39 33 37 21</t>
  </si>
  <si>
    <t>D1</t>
  </si>
  <si>
    <t>Nível de sinal GPRS/3G/4G</t>
  </si>
  <si>
    <t>Solicita o nível de sinal do módulo GPRS/3G/4G conectado à central de alarme</t>
  </si>
  <si>
    <t>2F</t>
  </si>
  <si>
    <t>Nível de sinal</t>
  </si>
  <si>
    <t>&lt;Nível de sinal&gt; -  nível de sinal do módulo GPRS/3G conectado à central de alarme</t>
  </si>
  <si>
    <t xml:space="preserve">Software solicita o nível de sinal </t>
  </si>
  <si>
    <t>01 D1 2F</t>
  </si>
  <si>
    <t>02 D1 10 3C</t>
  </si>
  <si>
    <t>D3</t>
  </si>
  <si>
    <t>Módulo GPRS/3G/4G está presente?</t>
  </si>
  <si>
    <t>Verifica se o módulo GPRS/3G/4G está conectado a central de alarme</t>
  </si>
  <si>
    <t>2D</t>
  </si>
  <si>
    <t>Status</t>
  </si>
  <si>
    <t xml:space="preserve">&lt;Status&gt; - </t>
  </si>
  <si>
    <t xml:space="preserve">      00 = ausente</t>
  </si>
  <si>
    <t xml:space="preserve">      01 = presente</t>
  </si>
  <si>
    <t>Software solicita o status e central responde que o módulo GPRS/3G/4G está presente</t>
  </si>
  <si>
    <t>01 D3 2D</t>
  </si>
  <si>
    <t>02 D3 01 2F</t>
  </si>
  <si>
    <t>- O protocolo decrito nesta aba deverá ser usado somente nas situações abaixo:</t>
  </si>
  <si>
    <t>1 - se estiver desenvolvendo um aplicativo para conexão com uma central de alarme via Receptor IP</t>
  </si>
  <si>
    <t xml:space="preserve">          Neste caso o APP deverá enviar os comandos descritos nos itens 1.1, 1.2 e 1.3 para que o Intelbras Receptor IP permita a comunicação</t>
  </si>
  <si>
    <t xml:space="preserve">         com a central</t>
  </si>
  <si>
    <t xml:space="preserve">2 - se estiver desenvolvendo um software de monitoramento que irá receber a conexão dos APPs AMT Mobile V3 e AMT Remoto e redirecionar </t>
  </si>
  <si>
    <t xml:space="preserve">as informações recebidas para a central de alarme </t>
  </si>
  <si>
    <t xml:space="preserve">          Neste caso o software de monitoramento deverá ser capaz responder os comandos descritos nos itens 1.1, 1.2 e 1.3 e após isso </t>
  </si>
  <si>
    <t xml:space="preserve">          encaminhar as solicitações do APP para a central de alarme e vice versa.</t>
  </si>
  <si>
    <t>Obs.: Se desejar enviar solicitações diretamente do software de monitoramento para central de alarme, consulte as abas 4 e 5</t>
  </si>
  <si>
    <t>- O software Receptor IP implementa um Socket TCP Server na porta 9010 (default) e o software AMT Remoto ou Amt Mobile V3 um socket</t>
  </si>
  <si>
    <t xml:space="preserve"> TCP Client. </t>
  </si>
  <si>
    <t>- O AMT Remoto ou AMT Mobile V3 deve se conectar ao Receptor IP nesta porta</t>
  </si>
  <si>
    <t>- Uma vez estabelecida a conexão com o software AMT Remoto, se o mesmo fechar o socket TCP o Receptor IP finaliza o link definido no</t>
  </si>
  <si>
    <t>comando “E4”.</t>
  </si>
  <si>
    <t>Início conexão Receptor IP/Software monitoramento
Tx - AMT Remoto ou AMT Mobile
Rx - Receptor IP</t>
  </si>
  <si>
    <t>E0</t>
  </si>
  <si>
    <t>Receptor IP recebe conexões APP ?</t>
  </si>
  <si>
    <t>Verifica se Receptor IP ou software de monitoramento está habilitado para receber conexões do AMT Remoto e AMT Mobile</t>
  </si>
  <si>
    <t>&lt;ID Aplicação&gt;</t>
  </si>
  <si>
    <t xml:space="preserve">&lt;ID Aplicação&gt; - </t>
  </si>
  <si>
    <t xml:space="preserve">          0x00 - Reservado</t>
  </si>
  <si>
    <t xml:space="preserve">          0x01 - AMT Remoto</t>
  </si>
  <si>
    <t>Status da conexão</t>
  </si>
  <si>
    <t>&lt;Status da conexão&gt; - Informa o status da conexão</t>
  </si>
  <si>
    <t xml:space="preserve">         0x00 - Receptor IP ou software de monitoramento não aceita conexões do AMT Remoto e AMT Mobile</t>
  </si>
  <si>
    <t xml:space="preserve">         0x01 - Receptor Ip ou software de monitoramento está habilitado para receber conexões do AMT Remoto e AMT Mobile</t>
  </si>
  <si>
    <t xml:space="preserve">         0x02 - Receptor Ip ou software de monitoramento está habilitado para dupla autenticação</t>
  </si>
  <si>
    <t>A aplicação remota deve transmitir este comando logo após conectar-se ao Receptor IP. Ele aguarda um timeout para receber este comando após uma conexão e, caso não receba, a aplicação é desconectada automaticamente</t>
  </si>
  <si>
    <t>AMT remoto consulta se receptor IP está habilitado para receber conexões do AMT Remoto</t>
  </si>
  <si>
    <t>1C</t>
  </si>
  <si>
    <t>Aplicativo</t>
  </si>
  <si>
    <t>02 E0 01 1C</t>
  </si>
  <si>
    <t>E3</t>
  </si>
  <si>
    <t>Conta conectada ?</t>
  </si>
  <si>
    <t>Verifica se a conta informada está conectada ao Receptor IP ou software de monitoramento pelo canal de comunicação selecionado</t>
  </si>
  <si>
    <t>&lt;Canal&gt;</t>
  </si>
  <si>
    <t>&lt;Conta&gt;</t>
  </si>
  <si>
    <t>&lt;Canal&gt; - Canal de comunicação pelo qual a central está conectada ao receptor IP ou software de monitoramento</t>
  </si>
  <si>
    <t>&lt;Conta&gt; - Conta de monitormento da central de alarme com 4 dígitos no formato ASCII</t>
  </si>
  <si>
    <t>&lt;Status da conexão&gt;</t>
  </si>
  <si>
    <t xml:space="preserve">         0x00 - Conta não conectada</t>
  </si>
  <si>
    <t xml:space="preserve">         0x01 - Conta conectada pelo canal de comunicação selecionado</t>
  </si>
  <si>
    <t>Requisitar se a Conta “1234” está conectada ao Receptor IP pelo canal “Ethernet”.</t>
  </si>
  <si>
    <t>45 31 32 33 34</t>
  </si>
  <si>
    <t>5B</t>
  </si>
  <si>
    <t>1F</t>
  </si>
  <si>
    <t>06 E3 45 31 32 33 34 5B</t>
  </si>
  <si>
    <t>02 E3 01 1F</t>
  </si>
  <si>
    <t>E4</t>
  </si>
  <si>
    <t>APP conecta com a conta e canal informados</t>
  </si>
  <si>
    <t xml:space="preserve">Conecta o APP a central </t>
  </si>
  <si>
    <t>&lt;Status link&gt;</t>
  </si>
  <si>
    <t>&lt;Status link&gt; - Informa se o link com a central de alarme foi estabelecido com sucesso</t>
  </si>
  <si>
    <t xml:space="preserve">         0x00 - Falha no link</t>
  </si>
  <si>
    <t xml:space="preserve">         0x01 - Link estabelecido com a central de alarme</t>
  </si>
  <si>
    <t>O “link” será estabelecido somente se a conta estiver conectada ao Receptor IP.</t>
  </si>
  <si>
    <t>Solicitar que a conta “1234” seja linkada ao AMT Remoto pelo canal “Ethernet”.</t>
  </si>
  <si>
    <t>5C</t>
  </si>
  <si>
    <t>06 E4 45 31 32 33 34 5C</t>
  </si>
  <si>
    <t>02 E4 01 18</t>
  </si>
  <si>
    <t>EA</t>
  </si>
  <si>
    <t>Informa o código da empresa de monitoramento para o Receptor IP</t>
  </si>
  <si>
    <t>Essa função é utilizada somente por algumas empresas por isso não precisa ser implementada</t>
  </si>
  <si>
    <t>Byte 1 a 5</t>
  </si>
  <si>
    <t>&lt;Código&gt;</t>
  </si>
  <si>
    <t>&lt;Código&gt; - Código da empresa de monitoramento com 5 bytes</t>
  </si>
  <si>
    <t>&lt;Status&gt;</t>
  </si>
  <si>
    <t>&lt;Status&gt; - Código da empresa existe?</t>
  </si>
  <si>
    <t xml:space="preserve">     00 - código não existe</t>
  </si>
  <si>
    <t xml:space="preserve">     01 - código existe</t>
  </si>
  <si>
    <t>Informa ao receptor IP que o código da empresa de monitoramento é 12345 e recebe a resposta de que o código existe</t>
  </si>
  <si>
    <t>31 32 33 34 35</t>
  </si>
  <si>
    <t>22</t>
  </si>
  <si>
    <t>06 EA 31 32 33 34 35 22</t>
  </si>
  <si>
    <t>02 EA 01 16</t>
  </si>
  <si>
    <t>Encaminhar comandos APP X Central de alarme (via Receptor IP)
APP - AMT Remoto ou AMT Mobile (Tx)
Central de alarme (Rx)</t>
  </si>
  <si>
    <t>E7</t>
  </si>
  <si>
    <t>Encaminha conteúdo AMT Remoto X Central de alarme</t>
  </si>
  <si>
    <t>Encaminha conteúdo recebido para a central de alarme previamente associada ao AMT Remoto. A resposta será dada pela central de alarme e o Receptor IP não realiza nenhuma verificação</t>
  </si>
  <si>
    <t>Byte 1 a XX</t>
  </si>
  <si>
    <t>&lt;Conteúdo a encaminhar&gt;</t>
  </si>
  <si>
    <t xml:space="preserve">&lt;Conteúdo a encaminhar&gt; - Mensagem que será encaminhada para a central ou para o AMT Remoto. Ele será um outro protocolo e deve ser </t>
  </si>
  <si>
    <t>consultado a aba 5-Programar central via APP.</t>
  </si>
  <si>
    <t>- As mensagens trocadas entre a central de alarme e o AMT Remoto devem ser encapsuladas no comando E7 para que o receptor IP possa encaminha-las para o destino correto</t>
  </si>
  <si>
    <t>- Para que este comando funcione é necessário que central de alarme e AMT Remoto tenham sido associados através do comando 0xE4</t>
  </si>
  <si>
    <t>- Para a central AMT 8000 utilizar este comando mesmo para a comunicação do AMT mobile V3</t>
  </si>
  <si>
    <t>AMT Remoto envia o conteúdo 01 90 85 63 e recebe como resposta da central de alarme 01 90 85 63</t>
  </si>
  <si>
    <t>05</t>
  </si>
  <si>
    <t>01 10 06 60</t>
  </si>
  <si>
    <t>6A</t>
  </si>
  <si>
    <t>01 90 85 63</t>
  </si>
  <si>
    <t>05 E7 01 10 06 60 6A</t>
  </si>
  <si>
    <t>05 E7 01 90 85 63 6A</t>
  </si>
  <si>
    <t>E9</t>
  </si>
  <si>
    <t>Encaminha conteúdo AMT Mobile X Central de alarme</t>
  </si>
  <si>
    <t>Encaminha conteúdo recebido para a central de alarme previamente associada ao AMT Mobile. A resposta será dada pela central de alarme e o Receptor IP não realiza nenhuma verificação</t>
  </si>
  <si>
    <t xml:space="preserve">&lt;Conteúdo a encaminhar&gt; - Mensagem que será encaminhada para a central ou para o AMT Mobile. Ele será um outro protocolo e deve ser </t>
  </si>
  <si>
    <t>consultado a aba 4-Comandar central via APP.</t>
  </si>
  <si>
    <t>- As mensagens trocadas entre a central de alarme e o AMT Mobile devem ser encapsuladas no comando E9 para que o receptor IP e a nuvem possam encaminha-las para o destino correto</t>
  </si>
  <si>
    <t>- Para que este comando funcione é necessário que central de alarme e AMT Mobile tenham sido associados através do comando 0xE4</t>
  </si>
  <si>
    <t>- Para a central AMT 8000 utilizar o comando 0xE7</t>
  </si>
  <si>
    <t>AMT Mobile V3 envia o comando de ativa 21 31 32 33 34 41 21 para ativar o sistema e recebe como resposta da central de alarme FE indicando que a ativação foi realizada</t>
  </si>
  <si>
    <t>21 31 32 33 34 41 21</t>
  </si>
  <si>
    <t>08 E9 21 31 32 33 34 41 21 5B</t>
  </si>
  <si>
    <t>02 E9 FE EA</t>
  </si>
  <si>
    <t>Notificação push
Tx - AMT Mobile / Rx - Receptor IP</t>
  </si>
  <si>
    <t>E6</t>
  </si>
  <si>
    <t>Envia token APP para o Receptor IP</t>
  </si>
  <si>
    <t>Sincroniza o token do celular com o Receptor IP</t>
  </si>
  <si>
    <t>de 169 a 248 bytes</t>
  </si>
  <si>
    <t>Byte 1 a 16</t>
  </si>
  <si>
    <t>Byte 17 a 168</t>
  </si>
  <si>
    <t>Byte 169</t>
  </si>
  <si>
    <t>Byte 170 a 249</t>
  </si>
  <si>
    <t>&lt;UUID&gt;</t>
  </si>
  <si>
    <t>&lt;Token&gt;</t>
  </si>
  <si>
    <t>&lt;Tipo dispositivo&gt;</t>
  </si>
  <si>
    <t>&lt;Nome Celular&gt;</t>
  </si>
  <si>
    <t>&lt;UUID&gt; - Identificador único do celular com 16 bytes</t>
  </si>
  <si>
    <t>&lt;Token&gt; - Identificador do AMT Mobile V3 com 152 bytes</t>
  </si>
  <si>
    <t>&lt;Tipo dispositivo&gt; - Sistema o peracional do celular com 1 byte</t>
  </si>
  <si>
    <t xml:space="preserve">     02 - Android</t>
  </si>
  <si>
    <t xml:space="preserve">     03 - IOS</t>
  </si>
  <si>
    <t>&lt;Nome Celular&gt; - Nome dado ao celular com até 80 bytes</t>
  </si>
  <si>
    <t>&lt;Status comando&gt;</t>
  </si>
  <si>
    <t>&lt;Status comando&gt; - Informa se o token foi aceito</t>
  </si>
  <si>
    <t xml:space="preserve">     0x00 - token foi recusado</t>
  </si>
  <si>
    <t xml:space="preserve">     0x01 - token foi aceito</t>
  </si>
  <si>
    <t>Não utilizar mais esse comando, pois ele está em desuso.</t>
  </si>
  <si>
    <t>Envia token e receptor IP informa que foi aceito</t>
  </si>
  <si>
    <t>&lt;UUID&gt;&lt;Token&gt;&lt; Dispositivo &gt;&lt;NomeCelular&gt;</t>
  </si>
  <si>
    <t>XX E6 &lt;UUID&gt;&lt;Token&gt;&lt;Tipo Dispositivo&gt;&lt;NomeCelular&gt; XX</t>
  </si>
  <si>
    <t>02 E6 01 1A</t>
  </si>
  <si>
    <t>EB</t>
  </si>
  <si>
    <t>Envia token APP para o Receptor IP (novo)</t>
  </si>
  <si>
    <t>Sincroniza o token do celular com o Receptor IP. Usar este comando a partir da versão 3.0.18.0 do Receptor IP.</t>
  </si>
  <si>
    <t>de 169 a 254 bytes</t>
  </si>
  <si>
    <t>Byte 2 a 17</t>
  </si>
  <si>
    <t>Byte 18 a 37</t>
  </si>
  <si>
    <t>Byte 37 a 254</t>
  </si>
  <si>
    <t>&lt;Tipo Dispositivo&gt;&lt;UUID&gt;&lt;NomeCelular&gt;&lt;Token&gt;</t>
  </si>
  <si>
    <t>XX EB &lt;Tipo Dispositivo&gt;&lt;UUID&gt;&lt;NomeCelular&gt;&lt;Token&gt; XX</t>
  </si>
  <si>
    <t>02 EB 01 17</t>
  </si>
  <si>
    <t>Protocolo ISECMobile</t>
  </si>
  <si>
    <t>- Este documento descreve o protocolo utilizado para a comunicação de APPs para smartphone e as centrais de alarme Intelbras</t>
  </si>
  <si>
    <t>- Esse protocolo só aceita a senha master ou uma senha de usuário, a senha de acesso remoto só é aceita no protocolo de programação</t>
  </si>
  <si>
    <t>descrito na aba "5-Programar central via APP"</t>
  </si>
  <si>
    <t xml:space="preserve">O frame ISECMobile é encapsulado no frame ISECNet V1 utilizando o comando 0xE9 descrito na aba "3-Conectar a central via Rec IP" item 2.2. </t>
  </si>
  <si>
    <t>Veja o exemplo abaixo:</t>
  </si>
  <si>
    <t>Número de bytes</t>
  </si>
  <si>
    <t>Conteúdo</t>
  </si>
  <si>
    <t>Checksum</t>
  </si>
  <si>
    <t>0xE9</t>
  </si>
  <si>
    <t>Frame ISECMobile descrito logo abaixo</t>
  </si>
  <si>
    <t xml:space="preserve">O frame ISECMobile é formado pelos campos abaixo e tem como limitadores de início e fim de frame o caractere "!" (0x21 em hexadecimal) </t>
  </si>
  <si>
    <t>Inicio do frame</t>
  </si>
  <si>
    <t>Senha</t>
  </si>
  <si>
    <t>Fim do frame</t>
  </si>
  <si>
    <t>0x21 (!)</t>
  </si>
  <si>
    <t>4 a 6 bytes</t>
  </si>
  <si>
    <t>0 a 130 bytes</t>
  </si>
  <si>
    <t>&lt;Inicio frame&gt; - valor fixo 0x21 ( "!" em ASCII)</t>
  </si>
  <si>
    <t>&lt;Senha&gt; - Senha do usuário com 4 ou seis dígitos no formato ASCII. Exemplo: a senha 5678 será enviada como 0x35 0x36 0x37 0x38.</t>
  </si>
  <si>
    <t xml:space="preserve">          O número de dígitos da senha é configurado na central de alarme</t>
  </si>
  <si>
    <t>&lt;Comando&gt;</t>
  </si>
  <si>
    <t>&lt;Particao&gt; - Define qual partição será ativada. Se este campo não for incluído todas as partições serão ativadas</t>
  </si>
  <si>
    <t xml:space="preserve">          0x41 - Ativa a partição "A"</t>
  </si>
  <si>
    <t xml:space="preserve">          0x42 - Ativa a partição "B"</t>
  </si>
  <si>
    <t xml:space="preserve">          0x43 - Ativa a partição "C" (disponível somente na AMT 4010)</t>
  </si>
  <si>
    <t xml:space="preserve">          0x44- Ativa a partição "D" (disponível somente na AMT 4010)</t>
  </si>
  <si>
    <t>&lt;Final frame&gt; - valor fixo 0x21 ("!" em ASCII)</t>
  </si>
  <si>
    <t>Respostas de confirmação(ACK) e erros(NACK)</t>
  </si>
  <si>
    <t>- A lista de respostas descritas neste item se aplica a qualquer comando C1162das sessões seguintes. Elas vão indicar se o comando enviado</t>
  </si>
  <si>
    <t>foi aceito pela central (ACK) ou se ocorreu algum erro (NACK)</t>
  </si>
  <si>
    <t>ACK</t>
  </si>
  <si>
    <t>Comando aceito pela central de alarme</t>
  </si>
  <si>
    <t>Exemplo</t>
  </si>
  <si>
    <t>NACK</t>
  </si>
  <si>
    <t>Formato do pacote não foi reconhecido pela central de alarme</t>
  </si>
  <si>
    <t>E1</t>
  </si>
  <si>
    <t>Senha incorreta</t>
  </si>
  <si>
    <t>E2</t>
  </si>
  <si>
    <t>Comando inválido</t>
  </si>
  <si>
    <t>Central não está particionanda. Não foi possível ativar a central</t>
  </si>
  <si>
    <t>Zonas abertas. Não foi possível ativar  a central</t>
  </si>
  <si>
    <t>E5</t>
  </si>
  <si>
    <t>Comando descontinuado</t>
  </si>
  <si>
    <t>Usuário sem permissão para anular zonas (bypass)</t>
  </si>
  <si>
    <t>Usuário sem permissão para desativar a central</t>
  </si>
  <si>
    <t>E8</t>
  </si>
  <si>
    <t>Bypass não permitido com a central ativada</t>
  </si>
  <si>
    <t>Partição sem zonas habilitadas. Não foi possível ativar a central</t>
  </si>
  <si>
    <t>Solicitação de status e leitura EEPROM</t>
  </si>
  <si>
    <t>5A</t>
  </si>
  <si>
    <t>Status parcial da central de alarme</t>
  </si>
  <si>
    <t>7 a 9 bytes</t>
  </si>
  <si>
    <t>2C</t>
  </si>
  <si>
    <t>43 Bytes</t>
  </si>
  <si>
    <t>1 Byte</t>
  </si>
  <si>
    <t>4 a 6 Bytes</t>
  </si>
  <si>
    <t>&lt;Inicio frame&gt;</t>
  </si>
  <si>
    <t>&lt;Senha&gt;</t>
  </si>
  <si>
    <t>&lt;Final frame&gt;</t>
  </si>
  <si>
    <t>Descrição detalhada TX</t>
  </si>
  <si>
    <t>&lt;Senha&gt; - Senha do usuário com 4 ou seis dígitos no formato ASCII. Exemplo: a senha 5678 será enviada como 0x35 0x36 0x37 0x38</t>
  </si>
  <si>
    <t>Byte 7 a 12</t>
  </si>
  <si>
    <t>Byte 13 a 18</t>
  </si>
  <si>
    <t>&lt;Zonas abertas&gt;</t>
  </si>
  <si>
    <t>&lt;Zonas violadas&gt;</t>
  </si>
  <si>
    <t>&lt;Zonas bypass&gt;</t>
  </si>
  <si>
    <t>&lt;Modelo central&gt;</t>
  </si>
  <si>
    <t>&lt;Versao Firmware&gt;</t>
  </si>
  <si>
    <t>&lt;Particionamento&gt;</t>
  </si>
  <si>
    <t>&lt;Partições ativadas&gt;</t>
  </si>
  <si>
    <t>&lt;Status gerais&gt;</t>
  </si>
  <si>
    <t>&lt;Hora&gt;</t>
  </si>
  <si>
    <t>Byte 29</t>
  </si>
  <si>
    <t>Byte 30</t>
  </si>
  <si>
    <t>Byte 31</t>
  </si>
  <si>
    <t>Byte 32</t>
  </si>
  <si>
    <t>Byte 33</t>
  </si>
  <si>
    <t>&lt;Minuto&gt;</t>
  </si>
  <si>
    <t>&lt;Dia&gt;</t>
  </si>
  <si>
    <t>&lt;Mês&gt;</t>
  </si>
  <si>
    <t>&lt;Ano&gt;</t>
  </si>
  <si>
    <t>&lt;Status alimentação&gt;</t>
  </si>
  <si>
    <t>&lt;Problemas barramento&gt;</t>
  </si>
  <si>
    <t>&lt;Nível bateria sistema&gt;</t>
  </si>
  <si>
    <t>&lt;Tamper teclado&gt;</t>
  </si>
  <si>
    <t>&lt;Problemas sistema&gt;</t>
  </si>
  <si>
    <t>Byte 34 e 35</t>
  </si>
  <si>
    <t>Byte 36 e 37</t>
  </si>
  <si>
    <t>Byte 38</t>
  </si>
  <si>
    <t>Byte 39 a 43</t>
  </si>
  <si>
    <t>&lt;Tamper zona&gt;</t>
  </si>
  <si>
    <t>&lt;Curto circuito zona&gt;</t>
  </si>
  <si>
    <t>&lt;Status sirene e PGM&gt;</t>
  </si>
  <si>
    <t>&lt;Bateria baixa sensor&gt;</t>
  </si>
  <si>
    <t>Descrição detalhada RX</t>
  </si>
  <si>
    <t>&lt;Zonas abertas&gt; (Byte 1 a 6) - Cada bit representa o status de um zona</t>
  </si>
  <si>
    <t xml:space="preserve">          Bit = 0 - Zona fechada</t>
  </si>
  <si>
    <t xml:space="preserve">          Bit = 1 - Zona aberta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</si>
  <si>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</si>
  <si>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</si>
  <si>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</si>
  <si>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</si>
  <si>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</si>
  <si>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</si>
  <si>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</si>
  <si>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</si>
  <si>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Zona 8</t>
  </si>
  <si>
    <t>Zona 7</t>
  </si>
  <si>
    <t>Zona 6</t>
  </si>
  <si>
    <t>Zona 5</t>
  </si>
  <si>
    <t>Zona 4</t>
  </si>
  <si>
    <t>Zona 3</t>
  </si>
  <si>
    <t>Zona 2</t>
  </si>
  <si>
    <t>Zona 1</t>
  </si>
  <si>
    <t>Zona 16</t>
  </si>
  <si>
    <t>Zona 15</t>
  </si>
  <si>
    <t>Zona 14</t>
  </si>
  <si>
    <t>Zona 13</t>
  </si>
  <si>
    <t>Zona 12</t>
  </si>
  <si>
    <t>Zona 11</t>
  </si>
  <si>
    <t>Zona 10</t>
  </si>
  <si>
    <t>Zona 9</t>
  </si>
  <si>
    <t>Zona 24</t>
  </si>
  <si>
    <t>Zona 23</t>
  </si>
  <si>
    <t>Zona 22</t>
  </si>
  <si>
    <t>Zona 21</t>
  </si>
  <si>
    <t>Zona 20</t>
  </si>
  <si>
    <t>Zona 19</t>
  </si>
  <si>
    <t>Zona 18</t>
  </si>
  <si>
    <t>Zona 17</t>
  </si>
  <si>
    <t>Zona 32</t>
  </si>
  <si>
    <t>Zona 31</t>
  </si>
  <si>
    <t>Zona 30</t>
  </si>
  <si>
    <t>Zona 29</t>
  </si>
  <si>
    <t>Zona 28</t>
  </si>
  <si>
    <t>Zona 27</t>
  </si>
  <si>
    <t>Zona 26</t>
  </si>
  <si>
    <t>Zona 25</t>
  </si>
  <si>
    <t>Zona 40</t>
  </si>
  <si>
    <t>Zona 39</t>
  </si>
  <si>
    <t>Zona 38</t>
  </si>
  <si>
    <t>Zona 37</t>
  </si>
  <si>
    <t>Zona 36</t>
  </si>
  <si>
    <t>Zona 35</t>
  </si>
  <si>
    <t>Zona 34</t>
  </si>
  <si>
    <t>Zona 33</t>
  </si>
  <si>
    <t>Zona 48</t>
  </si>
  <si>
    <t>Zona 47</t>
  </si>
  <si>
    <t>Zona 46</t>
  </si>
  <si>
    <t>Zona 45</t>
  </si>
  <si>
    <t>Zona 44</t>
  </si>
  <si>
    <t>Zona 43</t>
  </si>
  <si>
    <t>Zona 42</t>
  </si>
  <si>
    <t>Zona 41</t>
  </si>
  <si>
    <t>&lt;Zonas violadas&gt; (Byte 7 a 12) - Cada bit representa o status de um zona (mesmo formato &lt;Zonas Abertas&gt;)</t>
  </si>
  <si>
    <t xml:space="preserve">          Bit = 0 - Zona repouso</t>
  </si>
  <si>
    <t xml:space="preserve">          Bit = 1 - Zona violada</t>
  </si>
  <si>
    <t>&lt;Zonas bypass&gt; (Byte 13 a 18) - Cada bit representa o status de um zona (mesmo formato &lt;Zonas Abertas&gt;)</t>
  </si>
  <si>
    <t xml:space="preserve">          Bit = 0 - Zona ativada</t>
  </si>
  <si>
    <t xml:space="preserve">          Bit = 1 - Zona bypass/anulada</t>
  </si>
  <si>
    <t>&lt;Modelo central&gt; (Byte 19) - Cógido que identifica o modelo da central de alarme conform a lista abaixo:</t>
  </si>
  <si>
    <t xml:space="preserve">          0x35 - ELC 3020 NET</t>
  </si>
  <si>
    <t>&lt;Versao Firmware&gt; (Byte 20) - Versão do firmware da central. Cada níble representa um dígito. Exemplo: 0x31 representa a versão 3.1</t>
  </si>
  <si>
    <t>&lt;Particionamento&gt; (Byte 21) -  Indica se o particionamento está habilitado/desabilitado</t>
  </si>
  <si>
    <t xml:space="preserve">          0x00 - Desabilitado</t>
  </si>
  <si>
    <t xml:space="preserve">          0x01 - Habilitado</t>
  </si>
  <si>
    <t>&lt;Partições ativadas&gt; (Byte 22) -  Indica o status das partições. Cada bit representa uma partição</t>
  </si>
  <si>
    <t xml:space="preserve">          Bit = 0 - Partição desativada</t>
  </si>
  <si>
    <t xml:space="preserve">          Bit = 1 - Partição ativada</t>
  </si>
  <si>
    <t>N/A</t>
  </si>
  <si>
    <t>Partição B</t>
  </si>
  <si>
    <t>Partição A</t>
  </si>
  <si>
    <t>.</t>
  </si>
  <si>
    <t>&lt;Status gerais&gt; (Byte 23) -  Cada bit representa um informação diferente</t>
  </si>
  <si>
    <t>Central</t>
  </si>
  <si>
    <t>Existem zonas</t>
  </si>
  <si>
    <t>Sirene está</t>
  </si>
  <si>
    <t>Problemas</t>
  </si>
  <si>
    <t>ativada?</t>
  </si>
  <si>
    <t>em diparo?</t>
  </si>
  <si>
    <t>ligada?</t>
  </si>
  <si>
    <t>detectados?</t>
  </si>
  <si>
    <t>0 = desativada</t>
  </si>
  <si>
    <t>0 = não</t>
  </si>
  <si>
    <t>1 = ativada</t>
  </si>
  <si>
    <t>1 = sim</t>
  </si>
  <si>
    <t>&lt;Hora&gt; (Byte 24) - Hora 24h no formato BCD (Binary Coded Decimal) onde cada nibble representa um dígito, por exemplo, 0x12 representa</t>
  </si>
  <si>
    <t>12 horas</t>
  </si>
  <si>
    <t>&lt;Minuto&gt; (Byte 25) - Minuto no formato BCD (Binary Coded Decimal) onde cada nibble representa um dígito, por exemplo, 0x56 representa</t>
  </si>
  <si>
    <t>56 minutos</t>
  </si>
  <si>
    <t>&lt;Dia&gt; (Byte 26) - Dia no formato BCD (Binary Coded Decimal) onde cada nibble representa um dígito, por exemplo, 0x10 representa</t>
  </si>
  <si>
    <t>dia 10</t>
  </si>
  <si>
    <t>&lt;Mês&gt; (Byte 27) - Mês no formato BCD (Binary Coded Decimal) onde cada nibble representa um dígito, por exemplo, 0x05 representa</t>
  </si>
  <si>
    <t>mês 5</t>
  </si>
  <si>
    <t>&lt;Ano&gt; (Byte 28) - Ano no formato BCD (Binary Coded Decimal) onde cada nibble representa um dígito, por exemplo, 0x23 representa</t>
  </si>
  <si>
    <t>mês 2023</t>
  </si>
  <si>
    <t>&lt;Status alimentação&gt; (Byte 29) - Cada bit representa uma informação diferente</t>
  </si>
  <si>
    <t>Sobrecarga</t>
  </si>
  <si>
    <t>Bateria em</t>
  </si>
  <si>
    <t>Bateria ausente</t>
  </si>
  <si>
    <t>Bateria</t>
  </si>
  <si>
    <t xml:space="preserve">Falha rede </t>
  </si>
  <si>
    <t>saída auxiliar?</t>
  </si>
  <si>
    <t>curto-cicuito?</t>
  </si>
  <si>
    <t>ou invertida?</t>
  </si>
  <si>
    <t>baixa?</t>
  </si>
  <si>
    <t>elétrica?</t>
  </si>
  <si>
    <t>&lt;Problemas barramento&gt; (Byte 30) - Cada bit representa uma informação diferente</t>
  </si>
  <si>
    <t>Problema</t>
  </si>
  <si>
    <t>receptor 4</t>
  </si>
  <si>
    <t>receptor 3</t>
  </si>
  <si>
    <t>receptor 2</t>
  </si>
  <si>
    <t>receptor 1</t>
  </si>
  <si>
    <t>teclado 4</t>
  </si>
  <si>
    <t>teclado 3</t>
  </si>
  <si>
    <t>teclado 2</t>
  </si>
  <si>
    <t>teclado 1</t>
  </si>
  <si>
    <t>0 = Ok</t>
  </si>
  <si>
    <t>1 = Problema</t>
  </si>
  <si>
    <t>&lt;Nível bateria sistema&gt; (Byte 31) - Repesenta o ícone da bateria mostrado no teclado da central de alarme</t>
  </si>
  <si>
    <t>O nibble inferior indica se está liga/desligado e o superior se o ícone irá piscar ou ficar aceso continuamente</t>
  </si>
  <si>
    <t>Quadradinho</t>
  </si>
  <si>
    <t>Contorno</t>
  </si>
  <si>
    <t>nível 3</t>
  </si>
  <si>
    <t>nível 2</t>
  </si>
  <si>
    <t>nível 1</t>
  </si>
  <si>
    <t>bateria</t>
  </si>
  <si>
    <t>0 = não piscar</t>
  </si>
  <si>
    <t>0 = desligado</t>
  </si>
  <si>
    <t>1 = piscar</t>
  </si>
  <si>
    <t>1 = ligado</t>
  </si>
  <si>
    <t>&lt;Tamper teclado&gt; (Byte 32) - Cada bit representa o status do tamper de 1 teclado</t>
  </si>
  <si>
    <t>Tamper</t>
  </si>
  <si>
    <t xml:space="preserve">1 = Tamper </t>
  </si>
  <si>
    <t>&lt;Problemas sistema&gt; (Byte 33) - Cada bit representa um problema diferente</t>
  </si>
  <si>
    <t>Falha ao comu-</t>
  </si>
  <si>
    <t>Corte de linha</t>
  </si>
  <si>
    <t>Curto-circuito</t>
  </si>
  <si>
    <t>Corte do fio</t>
  </si>
  <si>
    <t>nicar evento</t>
  </si>
  <si>
    <t>telefônica</t>
  </si>
  <si>
    <t>no fia da sirene</t>
  </si>
  <si>
    <t>da sirene</t>
  </si>
  <si>
    <t xml:space="preserve">1 = Problema </t>
  </si>
  <si>
    <t>&lt;Tamper zona&gt; (Byte 34 a 35) - Cada bit representa o status de uma zona</t>
  </si>
  <si>
    <t xml:space="preserve">          Bit = 0 - Zona OK</t>
  </si>
  <si>
    <t xml:space="preserve">          Bit = 1 - Tamper detectado</t>
  </si>
  <si>
    <t>Byte 34</t>
  </si>
  <si>
    <t>Byte 35</t>
  </si>
  <si>
    <t>&lt;Curto circuito zona&gt; (Byte 36 a 37) - Cada bit representa o status de uma zona</t>
  </si>
  <si>
    <t xml:space="preserve">          Bit = 1 - Curto-circuito detectado</t>
  </si>
  <si>
    <t>Byte 36</t>
  </si>
  <si>
    <t>Byte 37</t>
  </si>
  <si>
    <t>&lt;Status sirene e PGM&gt; (Byte 38) - Cada bit representa um problema diferente</t>
  </si>
  <si>
    <t>PGM 1</t>
  </si>
  <si>
    <t>PGM 2</t>
  </si>
  <si>
    <t>sirene</t>
  </si>
  <si>
    <t>0 = Desligada</t>
  </si>
  <si>
    <t xml:space="preserve">1 = Ligada </t>
  </si>
  <si>
    <t>&lt;Bateria baixa sensor&gt; (Byte 39 a 43) - Cada bit representa o status da bateria de uma zona</t>
  </si>
  <si>
    <t xml:space="preserve">          Bit = 0 - Bateria OK</t>
  </si>
  <si>
    <t xml:space="preserve">          Bit = 1 - Bateria baixa</t>
  </si>
  <si>
    <t>Byte 39</t>
  </si>
  <si>
    <t>Byte 40</t>
  </si>
  <si>
    <t>Byte 41</t>
  </si>
  <si>
    <t>Byte 42</t>
  </si>
  <si>
    <t>Byte 43</t>
  </si>
  <si>
    <t>Solicitar o status de uma central com a senha 1234</t>
  </si>
  <si>
    <t>Comando ISECNet V1</t>
  </si>
  <si>
    <t>Dados ISECMobile</t>
  </si>
  <si>
    <t>Incio frame</t>
  </si>
  <si>
    <t>Comando ISECMobile</t>
  </si>
  <si>
    <t>Final frame</t>
  </si>
  <si>
    <t>31 32 33 34</t>
  </si>
  <si>
    <t>43 bytes</t>
  </si>
  <si>
    <t>Requisição software</t>
  </si>
  <si>
    <t>08 E9 21 31 32 33 34 5A 21 40</t>
  </si>
  <si>
    <t>Resposta central</t>
  </si>
  <si>
    <t>2C E9 (43 bytes de status) XX</t>
  </si>
  <si>
    <t>54 Bytes</t>
  </si>
  <si>
    <t>&lt;Inicio frame&gt; - valor fixo 0x21 ( '!' em ASCII)</t>
  </si>
  <si>
    <t>&lt;Final frame&gt; - valor fixo 0x21 ('!' em ASCII)</t>
  </si>
  <si>
    <t>Byte 1 a 8</t>
  </si>
  <si>
    <t>Byte 9 a 16</t>
  </si>
  <si>
    <t>Byte 17 a 24</t>
  </si>
  <si>
    <t>&lt;Partições ativadas A e B&gt;</t>
  </si>
  <si>
    <t>&lt;Partições ativadas C e D&gt;</t>
  </si>
  <si>
    <t>Byte 37 a 40</t>
  </si>
  <si>
    <t>Byte 44</t>
  </si>
  <si>
    <t>Byte 45</t>
  </si>
  <si>
    <t>Byte 46</t>
  </si>
  <si>
    <t>Byte 47 a 52</t>
  </si>
  <si>
    <t>Byte 53 a 54</t>
  </si>
  <si>
    <t>&lt;Status expansor PGM&gt;</t>
  </si>
  <si>
    <t>&lt;Zonas abertas&gt; (Byte 1 a 8) - Cada bit representa o status de um zona</t>
  </si>
  <si>
    <t>Zona 49</t>
  </si>
  <si>
    <t>Zona 64</t>
  </si>
  <si>
    <t>Zona 63</t>
  </si>
  <si>
    <t>Zona 62</t>
  </si>
  <si>
    <t>Zona 61</t>
  </si>
  <si>
    <t>Zona 60</t>
  </si>
  <si>
    <t>Zona 59</t>
  </si>
  <si>
    <t>Zona 58</t>
  </si>
  <si>
    <t>Zona 57</t>
  </si>
  <si>
    <t>&lt;Zonas violadas&gt; (Byte 9 a 16) - Cada bit representa o status de um zona (mesmo formato &lt;Zonas Abertas&gt;)</t>
  </si>
  <si>
    <t>&lt;Zonas bypass&gt; (Byte 17 a 24) - Cada bit representa o status de um zona (mesmo formato &lt;Zonas Abertas&gt;)</t>
  </si>
  <si>
    <t>&lt;Modelo central&gt; (Byte 25) - Cógido que identifica o modelo da central de alarme conform a lista abaixo:</t>
  </si>
  <si>
    <t>&lt;Versao Firmware&gt; (Byte 26) - Versão do firmware da central de alarme cada níble representa um dígito. Exemplo: 0x31 representa a versão 3.1</t>
  </si>
  <si>
    <t>&lt;Particionamento&gt; (Byte 27) -  Indica se o particionamento está habilitado/desabilitado</t>
  </si>
  <si>
    <t>&lt;Partições ativadas A e B&gt; (Byte 28) -  Indica o status das partições. Cada bit representa uma partição</t>
  </si>
  <si>
    <t>&lt;Partições ativadas C e D&gt; (Byte 29) -  Indica o status das partições. Cada bit representa uma partição</t>
  </si>
  <si>
    <t>Partição D</t>
  </si>
  <si>
    <t>Partição C</t>
  </si>
  <si>
    <t>&lt;Status gerais&gt; (Byte 30) -  Cada bit representa um informação diferente</t>
  </si>
  <si>
    <t>&lt;Hora&gt; (Byte 31) - Hora 24h no formato BCD (Binary Coded Decimal) onde cada nibble representa um dígito, por exemplo, 0x12 representa</t>
  </si>
  <si>
    <t>&lt;Minuto&gt; (Byte 32) - Minuto no formato BCD (Binary Coded Decimal) onde cada nibble representa um dígito, por exemplo, 0x56 representa</t>
  </si>
  <si>
    <t>&lt;Dia&gt; (Byte 33) - Dia no formato BCD (Binary Coded Decimal) onde cada nibble representa um dígito, por exemplo, 0x10 representa</t>
  </si>
  <si>
    <t>&lt;Mês&gt; (Byte 34) - Mês no formato BCD (Binary Coded Decimal) onde cada nibble representa um dígito, por exemplo, 0x05 representa</t>
  </si>
  <si>
    <t>&lt;Ano&gt; (Byte 35) - Ano no formato BCD (Binary Coded Decimal) onde cada nibble representa um dígito, por exemplo, 0x23 representa</t>
  </si>
  <si>
    <t>&lt;Status alimentação&gt; (Byte 36) - Cada bit representa uma informação diferente</t>
  </si>
  <si>
    <t>&lt;Problemas barramento&gt; (Byte 37 a 40) - Cada bit representa uma informação diferente</t>
  </si>
  <si>
    <t xml:space="preserve">          0x00 - Dispositivo OK</t>
  </si>
  <si>
    <t xml:space="preserve">          0x01 - Problema detectado</t>
  </si>
  <si>
    <t>exp. zonas 4</t>
  </si>
  <si>
    <t>exp. zonas 3</t>
  </si>
  <si>
    <t>exp. zonas 2</t>
  </si>
  <si>
    <t>exp. zonas 1</t>
  </si>
  <si>
    <t>exp. PGM 4</t>
  </si>
  <si>
    <t>exp. PGM 3</t>
  </si>
  <si>
    <t>exp. PGM 2</t>
  </si>
  <si>
    <t>exp. PGM 1</t>
  </si>
  <si>
    <t>exp. zonas 6</t>
  </si>
  <si>
    <t>exp. zonas 5</t>
  </si>
  <si>
    <t>&lt;Nível bateria sistema&gt; (Byte 41) - Repesenta o ícone da bateria mostrado no teclado da central de alarme</t>
  </si>
  <si>
    <t>&lt;Tamper teclado&gt; (Byte 42) - Cada bit representa o status do tamper de 1 teclado</t>
  </si>
  <si>
    <t>&lt;Problemas sistema&gt; (Byte 43) - Cada bit representa um problema diferente</t>
  </si>
  <si>
    <t>&lt;Tamper zona&gt; (Byte 44) - Cada bit representa o status de uma zona</t>
  </si>
  <si>
    <t>&lt;Curto circuito zona&gt; (Byte 45) - Cada bit representa o status de uma zona</t>
  </si>
  <si>
    <t>&lt;Status sirene e PGM&gt; (Byte 46) - Cada bit representa um problema diferente</t>
  </si>
  <si>
    <t>PGM 3</t>
  </si>
  <si>
    <t>&lt;Bateria baixa sensor&gt; (Byte 47 a 52) - Cada bit representa o status da bateria de uma zona</t>
  </si>
  <si>
    <t>Byte 47</t>
  </si>
  <si>
    <t>Byte 48</t>
  </si>
  <si>
    <t>Byte 49</t>
  </si>
  <si>
    <t>Byte 50</t>
  </si>
  <si>
    <t>Byte 51</t>
  </si>
  <si>
    <t>Zona 56</t>
  </si>
  <si>
    <t>Zona 55</t>
  </si>
  <si>
    <t>Zona 54</t>
  </si>
  <si>
    <t>Zona 53</t>
  </si>
  <si>
    <t>Zona 52</t>
  </si>
  <si>
    <t>Zona 51</t>
  </si>
  <si>
    <t>Zona 50</t>
  </si>
  <si>
    <t>Byte 52</t>
  </si>
  <si>
    <t>&lt;Status expansor PGM&gt; (Byte 53 e 54) - Cada bit representa uma PGM</t>
  </si>
  <si>
    <t xml:space="preserve">          Bit = 0 - PGM desligada</t>
  </si>
  <si>
    <t xml:space="preserve">          Bit = 1 - PGM ligada</t>
  </si>
  <si>
    <t>Byte 53</t>
  </si>
  <si>
    <t>PGM 11</t>
  </si>
  <si>
    <t>PGM 10</t>
  </si>
  <si>
    <t>PGM 9</t>
  </si>
  <si>
    <t>PGM 8</t>
  </si>
  <si>
    <t>PGM 7</t>
  </si>
  <si>
    <t>PGM 6</t>
  </si>
  <si>
    <t>PGM 5</t>
  </si>
  <si>
    <t>PGM 4</t>
  </si>
  <si>
    <t>Byte 54</t>
  </si>
  <si>
    <t>PGM 19</t>
  </si>
  <si>
    <t>PGM 18</t>
  </si>
  <si>
    <t>PGM 17</t>
  </si>
  <si>
    <t>PGM 16</t>
  </si>
  <si>
    <t>PGM 15</t>
  </si>
  <si>
    <t>PGM 14</t>
  </si>
  <si>
    <t>PGM 13</t>
  </si>
  <si>
    <t>PGM 12</t>
  </si>
  <si>
    <t>54 bytes</t>
  </si>
  <si>
    <t>08 E9 21 31 32 33 34 5B 21 41</t>
  </si>
  <si>
    <t>2C E9 (54 bytes de status) XX</t>
  </si>
  <si>
    <t>5D</t>
  </si>
  <si>
    <t>Status central AMT 2018 E Smart</t>
  </si>
  <si>
    <t>87</t>
  </si>
  <si>
    <t>134 Bytes</t>
  </si>
  <si>
    <t>Byte 39 a 44</t>
  </si>
  <si>
    <t>Byte 45 a 50</t>
  </si>
  <si>
    <t>Byte 51 a 56</t>
  </si>
  <si>
    <t>Byte 57 a 62</t>
  </si>
  <si>
    <t>&lt;CheckSum Nomes&gt;</t>
  </si>
  <si>
    <t>&lt;Nomes alterados&gt;</t>
  </si>
  <si>
    <t>&lt;Canal comunicação&gt;</t>
  </si>
  <si>
    <t>&lt;Vazio&gt;</t>
  </si>
  <si>
    <t>&lt;Zonas habilitadas&gt;</t>
  </si>
  <si>
    <t>&lt;Zonas partição A&gt;</t>
  </si>
  <si>
    <t>&lt;Zonas partição B&gt;</t>
  </si>
  <si>
    <t>&lt;Zonas arme stay&gt;</t>
  </si>
  <si>
    <t>Byte 63 a 68</t>
  </si>
  <si>
    <t>Byte 69 a 74</t>
  </si>
  <si>
    <t>Byte 75 a 80</t>
  </si>
  <si>
    <t>Byte 81 a 86</t>
  </si>
  <si>
    <t>Byte 87 a 92</t>
  </si>
  <si>
    <t>Byte 93</t>
  </si>
  <si>
    <t>Byte 94</t>
  </si>
  <si>
    <t>Byte 95</t>
  </si>
  <si>
    <t>Byte 96 a 98</t>
  </si>
  <si>
    <t>&lt;Sensor SF cadastrado&gt;</t>
  </si>
  <si>
    <t>&lt;Zonas ativadas stay&gt;</t>
  </si>
  <si>
    <t>&lt;Particao ativada em modo stay&gt;</t>
  </si>
  <si>
    <t>&lt;Partições do usuário&gt;</t>
  </si>
  <si>
    <t>&lt;PGMs do usuário&gt;</t>
  </si>
  <si>
    <t>&lt;Supervisão smart&gt;</t>
  </si>
  <si>
    <t>Byte 99 a 101</t>
  </si>
  <si>
    <t>Byte 102 a 106</t>
  </si>
  <si>
    <t>Byte 107 a 130</t>
  </si>
  <si>
    <t>&lt;Tipo sensor&gt;</t>
  </si>
  <si>
    <t>&lt;Modulação XAR&gt;</t>
  </si>
  <si>
    <t>&lt;Nível de sinal sensor&gt;</t>
  </si>
  <si>
    <t>&lt;Versao Firmware&gt; (Byte 20) - Versão do firmware da central de alarme cada níble representa um dígito. Exemplo: 0x31 representa a versão 3.1</t>
  </si>
  <si>
    <t>Zona aberta</t>
  </si>
  <si>
    <t>Bipe no arme</t>
  </si>
  <si>
    <t>Existe alguma</t>
  </si>
  <si>
    <t>e disparada?</t>
  </si>
  <si>
    <t>desarme?</t>
  </si>
  <si>
    <t>zona aberta?</t>
  </si>
  <si>
    <t>&lt;CheckSum Nomes&gt; (Byte 34) - É um valor que indicar que houve alteração nos nomes da central. O App precisa guardar esse valor para sempre verificar na proxima</t>
  </si>
  <si>
    <t xml:space="preserve">comunicação com a central. Se o valor da central for diferente do valor armazenado, houve alteração nos nomes e precisa solicitar novo sincronismo. </t>
  </si>
  <si>
    <t>&lt;Nomes alterados&gt; (Byte 35) -</t>
  </si>
  <si>
    <t>Mensagens</t>
  </si>
  <si>
    <t>alteradas?</t>
  </si>
  <si>
    <t xml:space="preserve">1 = sim </t>
  </si>
  <si>
    <t>&lt;Canal comunicação&gt;(Byte 36) - Indica por qual canal de comunicação pelo qual a conexão com o APP foi realizada</t>
  </si>
  <si>
    <t xml:space="preserve">          0x01 = Ethernet IP 1</t>
  </si>
  <si>
    <t xml:space="preserve">          0x02 = Ethernet IP 2</t>
  </si>
  <si>
    <t xml:space="preserve">          0x03 = Ethernet Cloud</t>
  </si>
  <si>
    <t xml:space="preserve">          0x0A = Módulo celular IP 1</t>
  </si>
  <si>
    <t xml:space="preserve">          0x0B = Módulo celular Cloud</t>
  </si>
  <si>
    <t xml:space="preserve">          0x09 = Módulo celular IP 3</t>
  </si>
  <si>
    <t>&lt;Vazio&gt; (Byte 37) -</t>
  </si>
  <si>
    <t>&lt;Zonas habilitadas&gt; (Byte 39 a 44) - Cada bit representa o status de um zona</t>
  </si>
  <si>
    <t xml:space="preserve">          Bit = 0 - Zona desabilitada</t>
  </si>
  <si>
    <t xml:space="preserve">          Bit = 1 - Zona hatilitada</t>
  </si>
  <si>
    <t>&lt;Zonas partição A&gt; (Byte 45 a 50) - Cada bit representa uma zona (mesmo formato &lt;Zonas habiltadas&gt;)</t>
  </si>
  <si>
    <t xml:space="preserve">          Bit = 0 - Zona de outra partição</t>
  </si>
  <si>
    <t xml:space="preserve">          Bit = 1 - Zona da partição A</t>
  </si>
  <si>
    <t>&lt;Zonas partição B&gt; (Byte 51 a 56) - Cada bit representa uma zona (mesmo formato &lt;Zonas habiltadas&gt;)</t>
  </si>
  <si>
    <t xml:space="preserve">          Bit = 1 - Zona da partição B</t>
  </si>
  <si>
    <t>&lt;Zonas arme stay&gt; (Byte 57 a 62) - Cada bit representa uma zona (mesmo formato &lt;Zonas habiltadas&gt;)</t>
  </si>
  <si>
    <t xml:space="preserve">          Bit = 0 - Zona normal</t>
  </si>
  <si>
    <t xml:space="preserve">          Bit = 1 - Zona configurada para arme stay</t>
  </si>
  <si>
    <t>&lt;Sensor SF cadastrado&gt; (Byte 63 a 68) - Cada bit representa uma zona (mesmo formato &lt;Zonas habiltadas&gt;)</t>
  </si>
  <si>
    <t xml:space="preserve">          Bit = 0 - Nenhum sensor sem fio cadastrado na zona</t>
  </si>
  <si>
    <t xml:space="preserve">          Bit = 1 - Zona com sensor sem fio cadastrado</t>
  </si>
  <si>
    <t>&lt;Tamper zona&gt; (Byte 69 a 74) - Cada bit representa uma zona (mesmo formato &lt;Zonas habiltadas&gt;)</t>
  </si>
  <si>
    <t>&lt;Curto circuito zona&gt; (Byte 75 a 80) - Cada bit representa uma zona (mesmo formato &lt;Zonas habiltadas&gt;)</t>
  </si>
  <si>
    <t xml:space="preserve">          Bit = 1 - Zona em curto-circuito</t>
  </si>
  <si>
    <t>&lt;Bateria baixa sensor&gt; (Byte 81 a 86) - Cada bit representa uma zona (mesmo formato &lt;Zonas habiltadas&gt;)</t>
  </si>
  <si>
    <t xml:space="preserve">          Bit = 0 - Zona com bateria OK</t>
  </si>
  <si>
    <t xml:space="preserve">          Bit = 1 - Zona com bateria baixa</t>
  </si>
  <si>
    <t>&lt;Zonas ativadas stay&gt; (Byte 87 a 92) - Cada bit representa uma zona (mesmo formato &lt;Zonas habiltadas&gt;)</t>
  </si>
  <si>
    <t xml:space="preserve">          Bit = 0 - Zona desativada ou ativada em modo completo</t>
  </si>
  <si>
    <t xml:space="preserve">          Bit = 1 - Zona foi ativada em modo stay</t>
  </si>
  <si>
    <t>&lt;Particao ativada em modo stay&gt; (Byte 93) -  Indica se a partição está ativada em modo stay. Cada bit representa uma partição</t>
  </si>
  <si>
    <t xml:space="preserve">          Bit = 0 - Partição desativada ou ativada em modo completo</t>
  </si>
  <si>
    <t xml:space="preserve">          Bit = 1 - Partição ativada em modo stay</t>
  </si>
  <si>
    <t>ativada stay?</t>
  </si>
  <si>
    <t>&lt;Partições do usuário&gt; (Byte 94) -  Indica se o usuário tem permissão para ativar/desativar a partição. Cada bit representa uma partição</t>
  </si>
  <si>
    <t xml:space="preserve">          Bit = 0 - Usuário sem permissão na partição</t>
  </si>
  <si>
    <t xml:space="preserve">          Bit = 1 - Partição pertence ao usuário</t>
  </si>
  <si>
    <t>é do usuário?</t>
  </si>
  <si>
    <t>&lt;PGMs do usuário&gt; (Byte 95) -  Indica se o usuário tem permissão para ligar/desligar a saída PGM. Cada bit representa uma PGM</t>
  </si>
  <si>
    <t xml:space="preserve">          Bit = 0 - Usuário sem permissão na PGM</t>
  </si>
  <si>
    <t xml:space="preserve">          Bit = 1 - PGM pode ser operada pelo usuário</t>
  </si>
  <si>
    <t>Usuário pode</t>
  </si>
  <si>
    <t>operar PGM 2?</t>
  </si>
  <si>
    <t>operar PGM 1?</t>
  </si>
  <si>
    <t>&lt;Supervisão smart&gt; (Byte 96 a 98) - Cada bit representa o status de um zona</t>
  </si>
  <si>
    <t xml:space="preserve">          Bit = 0 - Supervisão Ok</t>
  </si>
  <si>
    <t xml:space="preserve">          Bit = 1 - Falha supervisão smart</t>
  </si>
  <si>
    <t>Byte 96</t>
  </si>
  <si>
    <t>Byte 97</t>
  </si>
  <si>
    <t>Byte 98</t>
  </si>
  <si>
    <t>&lt;Tipo sensor&gt; (Byte 99 a 101) - Cada bit representa o tipo de um sensor no mesmo formato de &lt;Supervisão smart&gt; . Esta informação só é válida</t>
  </si>
  <si>
    <t>para sensores que estão utilizando a modulaçao FSK.</t>
  </si>
  <si>
    <t xml:space="preserve">          Bit = 0 - Sensor de abertura</t>
  </si>
  <si>
    <t xml:space="preserve">          Bit = 1 - Sensor de movimento IVP</t>
  </si>
  <si>
    <t>&lt;Modulação XAR&gt; (Byte 102 a 106) - Representa qual a modulação está configurada no receptor de RF. Cada byte representa um receptor</t>
  </si>
  <si>
    <t xml:space="preserve"> diferente</t>
  </si>
  <si>
    <t>Byte 102</t>
  </si>
  <si>
    <t>Byte 103</t>
  </si>
  <si>
    <t>Byte 104</t>
  </si>
  <si>
    <t>Byte 105</t>
  </si>
  <si>
    <t>Byte 106</t>
  </si>
  <si>
    <t>Receptor integrado na placa principal</t>
  </si>
  <si>
    <t>Receptor barramento (opcional) XAR 1</t>
  </si>
  <si>
    <t>Receptor barramento (opcional) XAR 2</t>
  </si>
  <si>
    <t>Receptor barramento (opcional) XAR 3</t>
  </si>
  <si>
    <t>Receptor barramento (opcional) XAR 4</t>
  </si>
  <si>
    <t>Para identificar a configuração verifique o valor recebido em cada um dos bytes:</t>
  </si>
  <si>
    <t xml:space="preserve">         0x00 - Receptor não instalado ou com falha no barramento</t>
  </si>
  <si>
    <t xml:space="preserve">         0xF8 - Modulação FSK</t>
  </si>
  <si>
    <t xml:space="preserve">         0xFC - Modulação OOK</t>
  </si>
  <si>
    <t>&lt;Nível de sinal sensor&gt; (Byte 107 a 130) - Nível de sinal do sensor das zonas 25 a 48. O nível de sinal varia de 0 a 9</t>
  </si>
  <si>
    <t>Byte 107</t>
  </si>
  <si>
    <t>Byte 108</t>
  </si>
  <si>
    <t>Byte 109</t>
  </si>
  <si>
    <t>Byte 110</t>
  </si>
  <si>
    <t>Byte 111</t>
  </si>
  <si>
    <t>Byte 112</t>
  </si>
  <si>
    <t>Byte 113</t>
  </si>
  <si>
    <t>Byte 114</t>
  </si>
  <si>
    <t>Byte 115</t>
  </si>
  <si>
    <t>Byte 116</t>
  </si>
  <si>
    <t>Byte 117</t>
  </si>
  <si>
    <t>Byte 118</t>
  </si>
  <si>
    <t>Byte 119</t>
  </si>
  <si>
    <t>Byte 120</t>
  </si>
  <si>
    <t>Byte 121</t>
  </si>
  <si>
    <t>Byte 122</t>
  </si>
  <si>
    <t>Byte 123</t>
  </si>
  <si>
    <t>Byte 124</t>
  </si>
  <si>
    <t>Byte 125</t>
  </si>
  <si>
    <t>Byte 126</t>
  </si>
  <si>
    <t>Byte 127</t>
  </si>
  <si>
    <t>Byte 128</t>
  </si>
  <si>
    <t>Byte 129</t>
  </si>
  <si>
    <t>Byte 130</t>
  </si>
  <si>
    <t xml:space="preserve">&lt;Modo sensor&gt; (Byte 131 a 133) - Cada bit representa o modo que o sensor sem fio está funcionando: supervisionado (FSK) ou não supervisionado (OOK). </t>
  </si>
  <si>
    <t xml:space="preserve">          Bit = 0 - Sensor no modo Não Supervisionado (OOK)</t>
  </si>
  <si>
    <t xml:space="preserve">          Bit = 1 - Sensor no modo Supervisionado (FSK)</t>
  </si>
  <si>
    <t>Byte 131</t>
  </si>
  <si>
    <t>Byte 132</t>
  </si>
  <si>
    <t>Byte 133</t>
  </si>
  <si>
    <t>08 E9 21 31 32 33 34 5D 21 47</t>
  </si>
  <si>
    <t>Leitura de n bytes de EEPROM</t>
  </si>
  <si>
    <t>Realiza a leitura de n bytes da memória interna da central de alarme</t>
  </si>
  <si>
    <t>95 Bytes</t>
  </si>
  <si>
    <t>2 Bytes</t>
  </si>
  <si>
    <t>&lt;Endereço&gt;</t>
  </si>
  <si>
    <t>&lt;Quantidade&gt;</t>
  </si>
  <si>
    <t>&lt;Endereço&gt; - Endereço da EEPROM que vai ser lido com dois bytes</t>
  </si>
  <si>
    <t>&lt;Quantidade&gt; - Quantidade de bytes que será lida a partir do endereço enviado</t>
  </si>
  <si>
    <t>Byte 2 a XX</t>
  </si>
  <si>
    <t>&lt;Índice usuário&gt;</t>
  </si>
  <si>
    <t>&lt;Dados lidos&gt;</t>
  </si>
  <si>
    <t>&lt;Índice usuário&gt; - Índice do usuário que enviou o comando</t>
  </si>
  <si>
    <t>&lt;Dados lidos&gt; - Dados lidos da EEPROM da central de alarme de acordo com o solicitado no comando</t>
  </si>
  <si>
    <t>Está função só está disponível em versões de firmware mais novas conforme abaixo:</t>
  </si>
  <si>
    <t xml:space="preserve">          - AMT 2018 EG a partir da versão 7.70</t>
  </si>
  <si>
    <t xml:space="preserve">          - AMT 4010 Smart a partir da versão 3.20</t>
  </si>
  <si>
    <t xml:space="preserve">          - AMT 1016 NET a partir da versão 4.10</t>
  </si>
  <si>
    <t xml:space="preserve">          - AMT 2018 E Smart a partir da versão 1.80</t>
  </si>
  <si>
    <t xml:space="preserve">          - AMT 1000 Smart a partir da versão 1.80</t>
  </si>
  <si>
    <t>Solicitar a leitura de 1 byte do endereço 0x051A (Bits de configuração 1) de uma central com a senha 1234 para verificar se o particionamento está habilitado.</t>
  </si>
  <si>
    <t>Endereço</t>
  </si>
  <si>
    <t>Quantidade</t>
  </si>
  <si>
    <t>05 1A</t>
  </si>
  <si>
    <t xml:space="preserve">1 byte </t>
  </si>
  <si>
    <t>0B E9 21 31 32 33 34 5C 05 1A 01 21 5B</t>
  </si>
  <si>
    <t>2C E9 (1 bytes lido) XX</t>
  </si>
  <si>
    <t>Ativar desativar a central de alarme</t>
  </si>
  <si>
    <t>Ativação da central de alarme</t>
  </si>
  <si>
    <t>02 ou 83</t>
  </si>
  <si>
    <t>1 byte (ACK ou NACK - Demais) ou 130 bytes (Resposta do comando de status 5D - AMT 2018 E SMART e AMT 1000 SMART)</t>
  </si>
  <si>
    <t>0 a 2 Bytes</t>
  </si>
  <si>
    <t>0 a 1 Byte</t>
  </si>
  <si>
    <t>&lt;Particao&gt;</t>
  </si>
  <si>
    <t>&lt;Stay&gt;</t>
  </si>
  <si>
    <t>&lt;Stay&gt; - Campo opcional. Quando enviado solicita que a central seja ativada em modo stay. Esta opção está disponível somente para</t>
  </si>
  <si>
    <t>AMT 4010 a partir da versão 5.0, AMT 2018 E Smart e AMT 1000 Smart</t>
  </si>
  <si>
    <t xml:space="preserve">          0x50 - Ativa em modo stay</t>
  </si>
  <si>
    <t>Ativar a central completa com a senha 1234</t>
  </si>
  <si>
    <t xml:space="preserve">Ativar a central completa em modo stay com a senha 1234 (somente AMT 4010 a partir da versão 5.0) </t>
  </si>
  <si>
    <t>Stay</t>
  </si>
  <si>
    <t>09</t>
  </si>
  <si>
    <t>09 E9 21 31 32 33 34 41 50 21 0A</t>
  </si>
  <si>
    <t>Exemplo 3</t>
  </si>
  <si>
    <t xml:space="preserve">Ativar a central completa em modo stay com a senha 1234 (somente AMT 2018 E SMART e AMT 1000 SMART) </t>
  </si>
  <si>
    <t>&lt;Resposta do comando de status 5D&gt; 130 bytes</t>
  </si>
  <si>
    <t>83 E9 (130 bytes de status) XX &lt;Resposta do comando de status 5D&gt;</t>
  </si>
  <si>
    <t>Exemplo 4</t>
  </si>
  <si>
    <t>Ativar a partição A com a senha 1234</t>
  </si>
  <si>
    <t>Particao</t>
  </si>
  <si>
    <t>1B</t>
  </si>
  <si>
    <t>09 E9 21 31 32 33 34 41 41 21 1B</t>
  </si>
  <si>
    <t>Exemplo 5</t>
  </si>
  <si>
    <t xml:space="preserve">Ativar partição B em modo stay com a senha 1234 (somente AMT 4010 a partir da versão 5.0) </t>
  </si>
  <si>
    <t>4B</t>
  </si>
  <si>
    <t>0A E9 21 31 32 33 34 41 42 50 21 4B</t>
  </si>
  <si>
    <t>Exemplo 6</t>
  </si>
  <si>
    <t xml:space="preserve">Ativar partição B em modo stay com a senha 1234 (somente AMT 2018 E SMART e AMT 1000 SMART) </t>
  </si>
  <si>
    <t>Desativação da central de alarme</t>
  </si>
  <si>
    <t>Desativar a central completa com a senha 1234</t>
  </si>
  <si>
    <t>5E</t>
  </si>
  <si>
    <t>08 E9 21 31 32 33 34 44 21 5E</t>
  </si>
  <si>
    <t>Desativar a partição A com a senha 1234</t>
  </si>
  <si>
    <t>1E</t>
  </si>
  <si>
    <t>09 E9 21 31 32 33 34 44 41 21 1E</t>
  </si>
  <si>
    <t>Desativar a partição A com a senha 1234 (para a AMT 2018 E SMART e AMT 1000 SMART)</t>
  </si>
  <si>
    <t>Pânico, PGM, bypass e sirene</t>
  </si>
  <si>
    <t>Pânico</t>
  </si>
  <si>
    <t>9 a 11 bytes</t>
  </si>
  <si>
    <t>&lt;Tipo Pânico&gt;</t>
  </si>
  <si>
    <t>&lt;Tipo Pânico&gt; - Seleciona o tipo do pânico que será gerado</t>
  </si>
  <si>
    <t xml:space="preserve">          0x00 - Pânico silencioso</t>
  </si>
  <si>
    <t xml:space="preserve">          0x01 - Pânico audível</t>
  </si>
  <si>
    <t xml:space="preserve">          0x02 - Emergência médica</t>
  </si>
  <si>
    <t xml:space="preserve">          0x03 - Pânico incêndio</t>
  </si>
  <si>
    <t>Gerar um pânico audível na central de alarme com a senha 1234</t>
  </si>
  <si>
    <t>Tipo Pânico</t>
  </si>
  <si>
    <t>09 E9 21 31 32 33 34 45 01 21 7E</t>
  </si>
  <si>
    <t>Gerar um pânico audível na central de alarme com a senha 1234 (para AMT 2018 E SMART e AMT 1000 SMART)</t>
  </si>
  <si>
    <t>Liga/desliga saída PGM</t>
  </si>
  <si>
    <t>&lt;Operação&gt;</t>
  </si>
  <si>
    <t>&lt;ID PGM&gt;</t>
  </si>
  <si>
    <t>&lt;Operação&gt; - Seleciona se a PGM será ligada ou desligada</t>
  </si>
  <si>
    <t xml:space="preserve">          0x4C - Ligar PGM</t>
  </si>
  <si>
    <t xml:space="preserve">          0x44 - Desligar PGM</t>
  </si>
  <si>
    <t>&lt;ID PGM&gt; - Identifica qual PGM será comandada</t>
  </si>
  <si>
    <t xml:space="preserve">          0x31 - PMG 1</t>
  </si>
  <si>
    <t xml:space="preserve">          0x32 - PMG 2</t>
  </si>
  <si>
    <t>As PGMs abaixo só estão disponiveis na AMT 4010</t>
  </si>
  <si>
    <t>0x33 = PGM 3</t>
  </si>
  <si>
    <t>0x34 = PGM 4</t>
  </si>
  <si>
    <t>0x35 = PGM 5</t>
  </si>
  <si>
    <t>0x36 = PGM 6</t>
  </si>
  <si>
    <t>0x37 = PGM 7</t>
  </si>
  <si>
    <t>0x38 = PGM 8</t>
  </si>
  <si>
    <t>0x39 = PGM 9</t>
  </si>
  <si>
    <t>0x3A = PGM 10</t>
  </si>
  <si>
    <t>0x3B = PGM 11</t>
  </si>
  <si>
    <t>0x3C = PGM 12</t>
  </si>
  <si>
    <t>0x3D = PGM 13</t>
  </si>
  <si>
    <t>0x3E = PGM 14</t>
  </si>
  <si>
    <t>0x3F = PGM 15</t>
  </si>
  <si>
    <t>0x40 = PGM 16</t>
  </si>
  <si>
    <t>0x41 = PGM 17</t>
  </si>
  <si>
    <t>0x42 = PGM 18</t>
  </si>
  <si>
    <t>0x43 = PGM 19</t>
  </si>
  <si>
    <t>Desligar a PGM 1 com a senha 1234</t>
  </si>
  <si>
    <t>Operação</t>
  </si>
  <si>
    <t>ID PGM</t>
  </si>
  <si>
    <t>3D</t>
  </si>
  <si>
    <t>0A E9 21 31 32 33 34 50 44 31 21 3D</t>
  </si>
  <si>
    <t xml:space="preserve">Ligar a PGM 10 com a senha 1234 (somente AMT 4010 com expansor de PGM) </t>
  </si>
  <si>
    <t>4C</t>
  </si>
  <si>
    <t>0A E9 21 31 32 33 34 50 4C 3A 21 3E</t>
  </si>
  <si>
    <t xml:space="preserve">Ligar a PGM 10 com a senha 1234 (para AMT 2018 E SMART e AMT 1000 SMART) </t>
  </si>
  <si>
    <t>Bypass/Anulação de zonas</t>
  </si>
  <si>
    <t>15 a 17 bytes</t>
  </si>
  <si>
    <t>8 Bytes</t>
  </si>
  <si>
    <t>&lt;Estado zona&gt;</t>
  </si>
  <si>
    <t>&lt;Estado zona&gt; - 8 bytes indicando o estado desejado de cada uma das zonas da central de alarme. Cada bit representa uma zona</t>
  </si>
  <si>
    <t xml:space="preserve">          Bit = 1 - Zona em bypass/anulada</t>
  </si>
  <si>
    <t>Anular as zonas 07, 10 e 32 com a senha 1234</t>
  </si>
  <si>
    <t>Estado zona</t>
  </si>
  <si>
    <t>40 02 00 80 00 00 00 00</t>
  </si>
  <si>
    <t xml:space="preserve">10  E9 21 31 32 33 34 42 40 02 00 80 00 00 00 00 82 </t>
  </si>
  <si>
    <t>Limpar a anulação feita no exemplo anterior com a senha 1234</t>
  </si>
  <si>
    <t>00 00 00 00 00 00 00 00</t>
  </si>
  <si>
    <t>10 E9 21 31 32 33 34 42 00 00 00 00 00 00 00 00 21 40</t>
  </si>
  <si>
    <t>Limpar a anulação feita no exemplo anterior com a senha 1234 (para a AMT 2018 E SMART e AMT 1000 SMART)</t>
  </si>
  <si>
    <t>Desliga sirene sem desativar a central</t>
  </si>
  <si>
    <t>Se a sirene estivar ligada ela será desligada sem alterar o estado atual da central de alarme</t>
  </si>
  <si>
    <t>Desligar a sirene com a senha 1234</t>
  </si>
  <si>
    <t>08 E9 21 31 32 33 34 63 21 79</t>
  </si>
  <si>
    <t>Desligar a sirene com a senha 1234 (para a AMT 2018 E SMART e AMT 1000 SMART)</t>
  </si>
  <si>
    <t>Liga sirene</t>
  </si>
  <si>
    <t>A sirene será ligada independente do estado da central, mas nenhum evento será gerado</t>
  </si>
  <si>
    <t>08 E9 21 31 32 33 34 43 21 59</t>
  </si>
  <si>
    <t>Protocolo ISECProgram</t>
  </si>
  <si>
    <t>1.1</t>
  </si>
  <si>
    <t>- Este documento descreve o protocolo utilizado para a comunicação de aplicativos para programação e as centrais de alarme Intelbras</t>
  </si>
  <si>
    <t>- Esse protocolo só aceita a senha de acesso remoto , a senha master ou uma senha de usuário só são aceitas no protocolo descrito na aba</t>
  </si>
  <si>
    <t>"4-Comandar central via APP"</t>
  </si>
  <si>
    <t>1.2</t>
  </si>
  <si>
    <t xml:space="preserve">O frame ISECProgram é encapsulado no frame ISECNet V1 utilizando o comando 0xE7 descrito na aba "3-Conectar a central via Rec IP" item 2.1. </t>
  </si>
  <si>
    <t>0xE7</t>
  </si>
  <si>
    <t>Frame ISECProgram descrito logo abaixo</t>
  </si>
  <si>
    <t xml:space="preserve">O frame ISECMobile é similar ao protocolo ISECNet V1 a principal diferença é que ao invés do checkSum um CRC é calculado e adicionado ao </t>
  </si>
  <si>
    <t>final do frame.</t>
  </si>
  <si>
    <t>Num bytes</t>
  </si>
  <si>
    <t>CRC Hi</t>
  </si>
  <si>
    <t>CRC Lo</t>
  </si>
  <si>
    <t>0 a 191 bytes</t>
  </si>
  <si>
    <t>&lt;Num bytes&gt; - O campo NumBytes representa representa o número de bytes dos campos comandos e dados e não conta os bytes ocupados</t>
  </si>
  <si>
    <t xml:space="preserve"> pelo CRC nem pelo próprio campo(NumBytes).</t>
  </si>
  <si>
    <t>&lt;Comando&gt; - Indica a a função que será executada todos os comandos enviados para centrals tem uma resposta correspondente</t>
  </si>
  <si>
    <t>&lt;CRC Hi&gt; - byte superior do CRC calculado, ver item "1.3 Cálculo CRC"</t>
  </si>
  <si>
    <t>&lt;CRC Lo&gt; - byte inferior do CRC calculado, ver item "1.3 Cálculo CRC"</t>
  </si>
  <si>
    <t>Cálculo CRC</t>
  </si>
  <si>
    <t xml:space="preserve">O CRC é calculado conforme exemplo em Java abaixo. O parâmetro dadosEntrada representa os bytes dos campos Num Bytes, Comando </t>
  </si>
  <si>
    <t>e Dados.</t>
  </si>
  <si>
    <t>private static short calcularCRC(List &lt; Integer &gt; dadosEntrada) {
          List &lt; Short &gt; listaComZeros = new ArrayList &lt; Short &gt; ();
          for (int i = 0; i &lt; dadosEntrada.size(); i++) {
                    listaComZeros.add((short)(dadosEntrada.get(i) &amp; 0xFF));
          }
          listaComZeros.add((short) 0);
          listaComZeros.add((short) 0);
		int CRC = 0;
		int CRCByteCount = 0;
          for (int i = 0; i &lt; listaComZeros.size(); i++) {
			/*
			 * na primeira chamada preenche o byte 2
			 * na segunda o byte 1
			 * e nas demais preenche o byte 0
			 */
			int leftShift = 8 * (2 - CRCByteCount);
                    CRC = CRC &amp; (((int) 0xFF &lt;&lt; leftShift) ^ (int) 0xFFFFFFFF);
                    CRC = (CRC | (listaComZeros.get(i) &lt;&lt; leftShift));
                    if (CRCByteCount &lt; 2) {
                              CRCByteCount++;
                    } else {// quando os bytes de 0 a 2 estiverem preenchidos
                              for (int j = 0; j &lt; 8; j++) { // desloca o valor armazenado 8 posic¸o~es para a esquerda, 1 bit por vez
                                        CRC = (CRC &lt;&lt; 1);
                                        if ((CRC &amp; 0x1000000) == 0x1000000) {// se o bit menos significativo do byte 3 estiver em 1
                                                  CRC = (CRC ^ 0x00800500);// executa um XOR do valor armazenado com a constante 0x00800500
                                        }
                              }
                    }
          }
          CRC = ((((CRC &gt;&gt;&gt; 16) &amp; 0xFF) &lt;&lt; 8) | ((CRC &gt;&gt;&gt; 8) &amp; 0xFF));
          return (short)(CRC &amp; 0xFFFF);
}
	/**
	 * Retorna a parte "Hi" do CRC.
	 * @param CRC
	 * @return Parte "Hi" do CRC.
	 */
	private static int extrairCRCHi(short CRC) {
          return (byte)((CRC &amp; 0xFF00) &gt;&gt;&gt; 8);
}
	/**
	 * Retorna a parte "Low" do CRC.
	 * @param CRC
	 * @return Parte "Low" do CRC.
	 */
	private static int extrairCRCLo(short CRC) {
          return (byte)(CRC &amp; 0x00FF);
}
Para conferência, é possível utilizar sites na internet, tais como o https://crccalc.com/. Abaixo está o exemplo de como usá-lo.</t>
  </si>
  <si>
    <t>Início ,manutenção e finalização da conexão</t>
  </si>
  <si>
    <t>Autenticar</t>
  </si>
  <si>
    <t>Modelos comapatíveis</t>
  </si>
  <si>
    <t>Todos</t>
  </si>
  <si>
    <t>Envia a senha para a central de alarme identificar que o usário tem permissão para realizar configurações. A senha enviada é a de acesso remoto com 6 dígitos</t>
  </si>
  <si>
    <t>Dados ISECProgram</t>
  </si>
  <si>
    <t>8 bytes</t>
  </si>
  <si>
    <t>4 Bytes</t>
  </si>
  <si>
    <t>Bytes do campo Dados ISECProgram TX</t>
  </si>
  <si>
    <t>Byte 3 a 5</t>
  </si>
  <si>
    <t>&lt;Num bytes&gt;</t>
  </si>
  <si>
    <t>&lt;Versão&gt;</t>
  </si>
  <si>
    <t>&lt;CRC Hi&gt;</t>
  </si>
  <si>
    <t>&lt;CRC Lo&gt;</t>
  </si>
  <si>
    <t>&lt;Num bytes&gt; - 0x05</t>
  </si>
  <si>
    <t>&lt;Senha&gt; - Senha de acesso remoto com 6 dígitos. Cada nible representa um dígito da senha. Exemplo 123456 será enviado 0x12 0x34 0x56</t>
  </si>
  <si>
    <t>&lt;Versão&gt; - Valor fixo, sempre enviar 0x99</t>
  </si>
  <si>
    <t>&lt;CRC Hi&gt; - Byte superior do CRC calculado</t>
  </si>
  <si>
    <t>&lt;CRC Lo&gt; - Byte inferior do CRC calculado</t>
  </si>
  <si>
    <t>Bytes do campo Dados ISECProgram RX</t>
  </si>
  <si>
    <t>&lt;Num bytes&gt; - 0x01</t>
  </si>
  <si>
    <t>&lt;Comando&gt; - Indica se a autenticação foi aceita conforme abaixo:</t>
  </si>
  <si>
    <t xml:space="preserve">          0x50 - Autenticação aceita. A central está pronta para receber outros comandos</t>
  </si>
  <si>
    <t xml:space="preserve">          0x53 - Erro senha incorreta</t>
  </si>
  <si>
    <t>Quando este comando é aceito o teclado da central é bloquedo, por este motivo é necessário enviar o comado 0x15 para finalizar a sessão após realizar todas as operações desejadas</t>
  </si>
  <si>
    <t>Autenticar usando a senha 878787 e a senha está correta</t>
  </si>
  <si>
    <t>Versão</t>
  </si>
  <si>
    <t>87 87 87</t>
  </si>
  <si>
    <t>F1</t>
  </si>
  <si>
    <t>05 E7 05 11 87 87 87 99 68 F1 82</t>
  </si>
  <si>
    <t>05 E7 01 50 87 E3 28</t>
  </si>
  <si>
    <t>Refresh/keep alive</t>
  </si>
  <si>
    <t>Após estabelecer a comunicação com a central é necessário enviar este comando 10 segundos após o último comando enviado para manter a conexão ativa</t>
  </si>
  <si>
    <t>4 bytes</t>
  </si>
  <si>
    <t>Finaliza conexão</t>
  </si>
  <si>
    <t>Após realizar todas a solicitações desejadas é necessário enviar este comando para desbloquear o teclado da central</t>
  </si>
  <si>
    <t>05 E7 01 15 06 7E 71</t>
  </si>
  <si>
    <t>05 E7 01 95 85 7D 71</t>
  </si>
  <si>
    <t>Ativação/desativação e solicitação de status</t>
  </si>
  <si>
    <t>Ativação/desativação</t>
  </si>
  <si>
    <t>Ativa e desativa a central de alarme. Este comando altera o estado atual da central, se está desativada será ativada e vice-versa</t>
  </si>
  <si>
    <t>5 Bytes</t>
  </si>
  <si>
    <t>&lt;Num bytes&gt; - 0x02</t>
  </si>
  <si>
    <t xml:space="preserve">&lt;Operação&gt; - Indica qual partição será ativada/desativada. Os valores deste campo se alteraram de acordo com o modelo da central. </t>
  </si>
  <si>
    <t xml:space="preserve">AMT 4010 todas as versões de firmware: </t>
  </si>
  <si>
    <t xml:space="preserve">          Todas das partições - 0x00</t>
  </si>
  <si>
    <t xml:space="preserve">          Partição A                        - 0x01</t>
  </si>
  <si>
    <t xml:space="preserve">          Partição B                        - 0x02</t>
  </si>
  <si>
    <t xml:space="preserve">          Partição C                        - 0x04</t>
  </si>
  <si>
    <t xml:space="preserve">          Partição D                       - 0x08</t>
  </si>
  <si>
    <t xml:space="preserve">AMT 4010 (acima da versão 5.0): </t>
  </si>
  <si>
    <t xml:space="preserve">          Stay todas das partições - 0xF0</t>
  </si>
  <si>
    <t xml:space="preserve">          Stay partição A                        - 0x10</t>
  </si>
  <si>
    <t xml:space="preserve">          Stay partição B                        - 0x20</t>
  </si>
  <si>
    <t xml:space="preserve">          Stay partição C                        - 0x40</t>
  </si>
  <si>
    <t xml:space="preserve">          Stay partição D                       - 0x80</t>
  </si>
  <si>
    <t xml:space="preserve">AMT 2018 E Smart e AMT 1000 Smart: </t>
  </si>
  <si>
    <t xml:space="preserve">          Stay todas das partições - 0x00</t>
  </si>
  <si>
    <t xml:space="preserve">Demais modelos: </t>
  </si>
  <si>
    <t>Se o particionamento estiver desabilitado</t>
  </si>
  <si>
    <t xml:space="preserve">          Central completa - 0x00</t>
  </si>
  <si>
    <t xml:space="preserve">          Modo noturno         - 0x01</t>
  </si>
  <si>
    <t>Se o particionamento estiver habiltado</t>
  </si>
  <si>
    <t>&lt;Status&gt; - Indica o status das partições após o processamento do comando . Cada bit representa uma informação</t>
  </si>
  <si>
    <t>Bit 4 a 6</t>
  </si>
  <si>
    <t>Zonas Abertas</t>
  </si>
  <si>
    <t>0 = Ativação realizada com sucesso</t>
  </si>
  <si>
    <t>(AMT 4010)</t>
  </si>
  <si>
    <t xml:space="preserve">1 = Ativação falhou porque existem zonas </t>
  </si>
  <si>
    <t xml:space="preserve">       abertas</t>
  </si>
  <si>
    <t>Ativar a central AMT 2018 EG em modo completo ou todas as partições e a resposta é que todas as partições foram ativadas</t>
  </si>
  <si>
    <t>00</t>
  </si>
  <si>
    <t>A6</t>
  </si>
  <si>
    <t>06 E7 02 16 00 C2 91 A6</t>
  </si>
  <si>
    <t>06 E7 02 96 03 76 94 48</t>
  </si>
  <si>
    <t>Em uma AMT 4010 em que a partição B já está ativada, solicitar para ativar a partição C</t>
  </si>
  <si>
    <t>8A</t>
  </si>
  <si>
    <t>06 E7 02 16 04 42 8A 39</t>
  </si>
  <si>
    <t>06 E7 02 96 06 76 8A 53</t>
  </si>
  <si>
    <t>Solicita ativação completa de uma AMT 2018 EG, mas ocorre falha porque existem zonas abertas</t>
  </si>
  <si>
    <t>C7</t>
  </si>
  <si>
    <t>D8</t>
  </si>
  <si>
    <t>F5</t>
  </si>
  <si>
    <t>9D</t>
  </si>
  <si>
    <t>06 E7 02 16 00 C7 40 D8</t>
  </si>
  <si>
    <t>06 E7 02 96 80 F5 9D 41</t>
  </si>
  <si>
    <t xml:space="preserve">Status de problemas </t>
  </si>
  <si>
    <t>AMT 1016, AMT 2118, AMT 2018 E, EG e E3G</t>
  </si>
  <si>
    <t>Status dos problemas detectados. Para AMT 2018 E Smart e AMT 1000 utilizar o comando 0x34</t>
  </si>
  <si>
    <t>19 Bytes</t>
  </si>
  <si>
    <t>Bytes do campo Dados ISECProgram RX para AMT 4010</t>
  </si>
  <si>
    <t>Byte 8 a 11</t>
  </si>
  <si>
    <t>&lt;Uso futuro&gt;</t>
  </si>
  <si>
    <t>Byte 14 e 15</t>
  </si>
  <si>
    <t>Byte 16 e 17</t>
  </si>
  <si>
    <t>Descrição detalhada RX para AMT 4010</t>
  </si>
  <si>
    <t>&lt;Num bytes&gt; (Byte 1) - 0x0F</t>
  </si>
  <si>
    <t>&lt;Status alimentação&gt; (Byte 3) - Cada bit representa uma informação diferente</t>
  </si>
  <si>
    <t>&lt;Problemas barramento&gt; (Byte 4) - Cada bit representa uma informação diferente</t>
  </si>
  <si>
    <t xml:space="preserve">&lt;Uso futuro&gt; (Byte 5) - </t>
  </si>
  <si>
    <t>&lt;Tamper teclado&gt; (Byte 6) - Cada bit representa o status do tamper de 1 teclado</t>
  </si>
  <si>
    <t>&lt;Problemas sistema&gt; (Byte 7) - Cada bit representa um problema diferente</t>
  </si>
  <si>
    <t>&lt;Bateria baixa sensor&gt; (Byte 8 a 11) - Cada bit representa o status da bateria de uma zona</t>
  </si>
  <si>
    <t>Obs.: O status começa na zona 24 porque o status de bateria baixa é válido somente para sensores sem fio e as zonas 1 a 23 aceitam somente</t>
  </si>
  <si>
    <t>sensores com fio</t>
  </si>
  <si>
    <t>Byte 9</t>
  </si>
  <si>
    <t>Byte 11</t>
  </si>
  <si>
    <t>&lt;Uso futuro&gt; (Byte 12 a 13) -</t>
  </si>
  <si>
    <t>&lt;Tamper zona&gt; (Byte 14 a 15) - Cada bit representa o status de uma zona</t>
  </si>
  <si>
    <t>Byte 14</t>
  </si>
  <si>
    <t>Byte 15</t>
  </si>
  <si>
    <t>&lt;Curto circuito zona&gt; (Byte 16 a 17) - Cada bit representa o status de uma zona</t>
  </si>
  <si>
    <t>Byte 16</t>
  </si>
  <si>
    <t>7B</t>
  </si>
  <si>
    <t>0F</t>
  </si>
  <si>
    <t>05 E7 01 14 86 7B F5</t>
  </si>
  <si>
    <t>14 E7 0F 94 .. 15 bytes.. XX XX XX</t>
  </si>
  <si>
    <t>Status de problemas AMT 4010</t>
  </si>
  <si>
    <t>AMT 4010</t>
  </si>
  <si>
    <t>20</t>
  </si>
  <si>
    <t>31 Bytes</t>
  </si>
  <si>
    <t>&lt;Num bytes&gt; - 0x1C</t>
  </si>
  <si>
    <t>Byte 8 a 13</t>
  </si>
  <si>
    <t>Byte 14 a 21</t>
  </si>
  <si>
    <t>Byte 22 e 29</t>
  </si>
  <si>
    <t>&lt;Num bytes&gt; (Byte 1) - 0x1C</t>
  </si>
  <si>
    <t>&lt;Problemas barramento&gt; (Byte 4 a 6) - Cada bit representa uma informação diferente</t>
  </si>
  <si>
    <t>&lt;Bateria baixa sensor&gt; (Byte 8 a 13) - Cada bit representa o status da bateria de uma zona</t>
  </si>
  <si>
    <t>Byte 12</t>
  </si>
  <si>
    <t>Byte 13</t>
  </si>
  <si>
    <t>&lt;Tamper zona&gt; (Byte 14 a 21) - Cada bit representa o status de uma zona</t>
  </si>
  <si>
    <t>&lt;Curto circuito zona&gt; (Byte 22 a 29) - Cada bit representa o status de uma zona no mesmo formato de &lt;Tamper zona&gt;</t>
  </si>
  <si>
    <t>27 bytes</t>
  </si>
  <si>
    <t>20 E7 1C 94 .. 27 bytes.. XX XX XX</t>
  </si>
  <si>
    <t>Status de problemas AMT 2018 E Smart e AMT 1000 Smart</t>
  </si>
  <si>
    <t>AMT 2018 E Smart e AMT 1000 Smart</t>
  </si>
  <si>
    <t>23 Bytes</t>
  </si>
  <si>
    <t>Byte 14 e 19</t>
  </si>
  <si>
    <t>Byte 20 e 21</t>
  </si>
  <si>
    <t>&lt;Num bytes&gt; (Byte 1) - 0x14</t>
  </si>
  <si>
    <t>&lt;Tamper zona&gt; (Byte 14 a 19) - Cada bit representa o status de uma zona no mesmo formato de &lt;Bateria baixa sensor&gt;</t>
  </si>
  <si>
    <t>&lt;Curto circuito zona&gt; (Byte 20 a 21) - Cada bit representa o status de uma zona</t>
  </si>
  <si>
    <t>B8</t>
  </si>
  <si>
    <t>19 bytes</t>
  </si>
  <si>
    <t>05 E7 01 14 06 B8 3C</t>
  </si>
  <si>
    <t>18 E7 14 94 .. 19 bytes.. XX XX XX</t>
  </si>
  <si>
    <t>Status para todos os modelos exceto AMT 4010</t>
  </si>
  <si>
    <t>Todos exceto AMT 4010</t>
  </si>
  <si>
    <t>Status geral da central de alarme existem dois formatos de resposta . Uma para AMT 4010 e outro para o demais modelos</t>
  </si>
  <si>
    <t>29 Bytes</t>
  </si>
  <si>
    <t>&lt;Modelo&gt;</t>
  </si>
  <si>
    <t>&lt;Versão Firmware&gt;</t>
  </si>
  <si>
    <t>&lt;Partição ativada&gt;</t>
  </si>
  <si>
    <t>&lt; Zonas abertas 1 a 8&gt;</t>
  </si>
  <si>
    <t>&lt; Zonas disparo 1 a 8&gt;</t>
  </si>
  <si>
    <t>&lt; Zonas abertas 9 a 16&gt;</t>
  </si>
  <si>
    <t>&lt; Zonas disparo 9 a 16&gt;</t>
  </si>
  <si>
    <t>&lt;Zonas abertas 17 a 24&gt;</t>
  </si>
  <si>
    <t>&lt; Zonas disparo 17 a 24&gt;</t>
  </si>
  <si>
    <t>&lt; Zonas abertas 25 a 32&gt;</t>
  </si>
  <si>
    <t>&lt; Zonas disparo 25 a 32&gt;</t>
  </si>
  <si>
    <t>&lt; Zonas abertas 33 a 40&gt;</t>
  </si>
  <si>
    <t>&lt; Zonas disparo 33 a 40&gt;</t>
  </si>
  <si>
    <t>&lt; Zonas abertas 41 a 48&gt;</t>
  </si>
  <si>
    <t>&lt; Zonas disparo 41 a 48&gt;</t>
  </si>
  <si>
    <t xml:space="preserve">&lt;Status gerais&gt; </t>
  </si>
  <si>
    <t>Byte 19 e 20</t>
  </si>
  <si>
    <t>Byte 21 e 22</t>
  </si>
  <si>
    <t>&lt;Tensao fonte&gt;</t>
  </si>
  <si>
    <t>&lt;Tensão bateria&gt;</t>
  </si>
  <si>
    <t>&lt;Num bytes&gt; - 0x20</t>
  </si>
  <si>
    <t>&lt;Modelo&gt; (Byte 3) - Código do modelo da central de alarme. 0x41 para AMT 4010</t>
  </si>
  <si>
    <t>&lt;Versão Firmware&gt; (Byte 4) - Versão do firmware da central. Cada níble representa um dígito. Exemplo: 0x31 representa a versão 3.1</t>
  </si>
  <si>
    <t>&lt;Partições ativadas&gt; (Byte 5) -  Indica o status das partições. Cada bit representa uma partição. 0x0F = todas ativadas</t>
  </si>
  <si>
    <t>&lt;Zonas abertas 1 a 8&gt; (Byte 6) - Cada bit representa o status de um zona</t>
  </si>
  <si>
    <t>&lt;Zonas disparo 1 a 8&gt; (Byte 7 ) - Cada bit representa o status de um zona no mesmo formato de &lt;Zonas abertas 1 a 8&gt;</t>
  </si>
  <si>
    <t>&lt;Zonas abertas 9 a 16&gt; (Byte 8) - Cada bit representa o status de um zona</t>
  </si>
  <si>
    <t>&lt;Zonas disparo 9 a 16&gt; (Byte 9) - Cada bit representa o status de um zona no mesmo formato de &lt;Zonas abertas 9 a 16&gt;</t>
  </si>
  <si>
    <t>&lt;Zonas abertas 17 a 24&gt; (Byte 10) - Cada bit representa o status de um zona</t>
  </si>
  <si>
    <t>&lt;Zonas disparo 17 a 24&gt; (Byte 11) - Cada bit representa o status de um zona no mesmo formato de &lt;Zonas abertas 17 a 24&gt;</t>
  </si>
  <si>
    <t>&lt;Zonas abertas 25 a 32&gt; (Byte 12) - Cada bit representa o status de um zona</t>
  </si>
  <si>
    <t>&lt;Zonas disparo 25 a 32&gt; (Byte 13) - Cada bit representa o status de um zona no mesmo formato de &lt;Zonas abertas 25 a 32&gt;</t>
  </si>
  <si>
    <t>&lt;Zonas abertas 33 a 40&gt; (Byte 14) - Cada bit representa o status de um zona</t>
  </si>
  <si>
    <t>&lt;Zonas disparo 33 a 40&gt; (Byte 15) - Cada bit representa o status de um zona no mesmo formato de &lt;Zonas abertas 33 a 40&gt;</t>
  </si>
  <si>
    <t>&lt;Zonas abertas 41 a 48&gt; (Byte 16) - Cada bit representa o status de um zona</t>
  </si>
  <si>
    <t>&lt;Zonas disparo 41 a 48&gt; (Byte 17) - Cada bit representa o status de um zona no mesmo formato de &lt;Zonas abertas 41 a 48&gt;</t>
  </si>
  <si>
    <t>&lt;Status gerais&gt; (Byte 18) -  Cada bit representa um informação diferente</t>
  </si>
  <si>
    <t>&lt;Tensao fonte&gt; - (Byte 19 e 20) - Para obter o valor de tensão da fonte é necessário realizar o seguinte cálculo:</t>
  </si>
  <si>
    <t>tensaoDaFonte  = ((byte19*256) + byte20)/61</t>
  </si>
  <si>
    <t>&lt;Tensao bateria&gt; - (Byte 21 e 22) - Para obter o valor de tensão da bateria é necessário realizar o seguinte cálculo:</t>
  </si>
  <si>
    <t>tensaoDaFonte  = ((byte21*256) + byte22)/61</t>
  </si>
  <si>
    <t>&lt;Hora&gt; (Byte 23) - Hora 24h no formato BCD (Binary Coded Decimal) onde cada nibble representa um dígito, por exemplo, 0x12 representa</t>
  </si>
  <si>
    <t>&lt;Minuto&gt; (Byte 24) - Minuto no formato BCD (Binary Coded Decimal) onde cada nibble representa um dígito, por exemplo, 0x56 representa</t>
  </si>
  <si>
    <t>&lt;Dia&gt; (Byte 25) - Dia no formato BCD (Binary Coded Decimal) onde cada nibble representa um dígito, por exemplo, 0x10 representa</t>
  </si>
  <si>
    <t>&lt;Mês&gt; (Byte 26) - Mês no formato BCD (Binary Coded Decimal) onde cada nibble representa um dígito, por exemplo, 0x05 representa</t>
  </si>
  <si>
    <t>&lt;Ano&gt; (Byte 27) - Ano no formato BCD (Binary Coded Decimal) onde cada nibble representa um dígito, por exemplo, 0x23 representa</t>
  </si>
  <si>
    <t>FC</t>
  </si>
  <si>
    <t>25 bytes</t>
  </si>
  <si>
    <t>05 E7 01 17 86 71 FC</t>
  </si>
  <si>
    <t>24 E7 20 97 .. 25 bytes.. XX XX XX</t>
  </si>
  <si>
    <t>Status somente para AMT 4010</t>
  </si>
  <si>
    <t>24</t>
  </si>
  <si>
    <t>35 Bytes</t>
  </si>
  <si>
    <t>&lt; Zonas abertas 49 a 56&gt;</t>
  </si>
  <si>
    <t>Byte 23 e 24</t>
  </si>
  <si>
    <t>Byte 25 e 26</t>
  </si>
  <si>
    <t>&lt; Zonas disparo 49 a 56&gt;</t>
  </si>
  <si>
    <t>&lt; Zonas abertas 57 a 64&gt;</t>
  </si>
  <si>
    <t>&lt; Zonas disparo 57 a 64&gt;</t>
  </si>
  <si>
    <t>Byte 32 e 33</t>
  </si>
  <si>
    <t>&lt; Status PGM&gt;</t>
  </si>
  <si>
    <t>&lt;Zonas abertas 49 a 56&gt; (Byte 18) - Cada bit representa o status de um zona</t>
  </si>
  <si>
    <t>&lt;Zonas disparo 49 a 56&gt; (Byte 19) - Cada bit representa o status de um zona no mesmo formato de &lt;Zonas abertas 49 a 56&gt;</t>
  </si>
  <si>
    <t>&lt;Zonas abertas 57 a 64&gt; (Byte 20) - Cada bit representa o status de um zona</t>
  </si>
  <si>
    <t>&lt;Zonas disparo 57 a 64&gt; (Byte 21) - Cada bit representa o status de um zona no mesmo formato de &lt;Zonas abertas 57 a 64&gt;</t>
  </si>
  <si>
    <t>&lt;Status gerais&gt; (Byte 22) -  Cada bit representa um informação diferente</t>
  </si>
  <si>
    <t>&lt;Tensao fonte&gt; - (Byte 23 e 24) - Para obter o valor de tensão da fonte é necessário realizar o seguinte cálculo:</t>
  </si>
  <si>
    <t>tensaoDaFonte  = ((byte23*256) + byte24)/61</t>
  </si>
  <si>
    <t>&lt;Tensao bateria&gt; - (Byte 25 e 26) - Para obter o valor de tensão da bateria é necessário realizar o seguinte cálculo:</t>
  </si>
  <si>
    <t>tensaoDaFonte  = ((byte25*256) + byte26)/61</t>
  </si>
  <si>
    <t>&lt;Hora&gt; (Byte 27) - Hora 24h no formato BCD (Binary Coded Decimal) onde cada nibble representa um dígito, por exemplo, 0x12 representa</t>
  </si>
  <si>
    <t>&lt;Minuto&gt; (Byte 28) - Minuto no formato BCD (Binary Coded Decimal) onde cada nibble representa um dígito, por exemplo, 0x56 representa</t>
  </si>
  <si>
    <t>&lt;Dia&gt; (Byte 29) - Dia no formato BCD (Binary Coded Decimal) onde cada nibble representa um dígito, por exemplo, 0x10 representa</t>
  </si>
  <si>
    <t>&lt;Mês&gt; (Byte 30) - Mês no formato BCD (Binary Coded Decimal) onde cada nibble representa um dígito, por exemplo, 0x05 representa</t>
  </si>
  <si>
    <t>&lt;Ano&gt; (Byte 31) - Ano no formato BCD (Binary Coded Decimal) onde cada nibble representa um dígito, por exemplo, 0x23 representa</t>
  </si>
  <si>
    <t>&lt;Status PGM&gt; (Byte 32 e 33) - Cada bit representa uma PGM</t>
  </si>
  <si>
    <t>31 bytes</t>
  </si>
  <si>
    <t>24 E7 20 97 .. 31 bytes.. XX XX XX</t>
  </si>
  <si>
    <t>Status AMT 2018 E Smart e AMT 1000 Smart</t>
  </si>
  <si>
    <t>&lt;N/A&gt;</t>
  </si>
  <si>
    <t>Byte 29 a 34</t>
  </si>
  <si>
    <t>&lt;Dia da semana&gt;</t>
  </si>
  <si>
    <t>&lt;Zonas bypass/ anuladas&gt;</t>
  </si>
  <si>
    <t>Byte 35 e 40</t>
  </si>
  <si>
    <t>Byte 41 e 46</t>
  </si>
  <si>
    <t>Byte 53 a 58</t>
  </si>
  <si>
    <t>Byte 59 a 64</t>
  </si>
  <si>
    <t>Byte 65 a 70</t>
  </si>
  <si>
    <t>Byte 71 a 76</t>
  </si>
  <si>
    <t>Byte 77 a 82</t>
  </si>
  <si>
    <t>Byte 83 a 88</t>
  </si>
  <si>
    <t>Byte 89</t>
  </si>
  <si>
    <t>Byte 90</t>
  </si>
  <si>
    <t>Byte 91 a 92</t>
  </si>
  <si>
    <t>Byte 93 a 100</t>
  </si>
  <si>
    <t>Byte 101 a 132</t>
  </si>
  <si>
    <t>Byte 134</t>
  </si>
  <si>
    <t>&lt;Particiona- mento&gt;</t>
  </si>
  <si>
    <t>&lt;Versão FW&gt;</t>
  </si>
  <si>
    <t>&lt;C. Remoto cadastrado&gt;</t>
  </si>
  <si>
    <t>&lt;Hash programação&gt;</t>
  </si>
  <si>
    <t>&lt;Num bytes&gt; - 0x83</t>
  </si>
  <si>
    <t xml:space="preserve">&lt;N/A&gt; (Byte 4) - </t>
  </si>
  <si>
    <t>&lt;Dia da semana&gt; (Byte 28) - de 00 a 06</t>
  </si>
  <si>
    <t>&lt;Zonas bypass/anuladas&gt; (Byte 29 a 34) - Cada bit representa o status de um zona</t>
  </si>
  <si>
    <t>&lt;Zonas habilitadas&gt; (Byte 35 a 40) - Cada bit representa o status de um zona</t>
  </si>
  <si>
    <t>&lt;Zonas partição A&gt; (Byte 41 a 46) - Cada bit representa uma zona (mesmo formato &lt;Zonas habiltadas&gt;)</t>
  </si>
  <si>
    <t>&lt;Zonas partição B&gt; (Byte 47 a 52) - Cada bit representa uma zona (mesmo formato &lt;Zonas habiltadas&gt;)</t>
  </si>
  <si>
    <t>&lt;Zonas arme stay&gt; (Byte 53 a 58) - Cada bit representa uma zona (mesmo formato &lt;Zonas habiltadas&gt;)</t>
  </si>
  <si>
    <t>&lt;Sensor SF cadastrado&gt; (Byte 59 a 64) - Cada bit representa uma zona (mesmo formato &lt;Zonas habiltadas&gt;)</t>
  </si>
  <si>
    <t>&lt;Tamper zona&gt; (Byte 65 a 70) - Cada bit representa uma zona (mesmo formato &lt;Zonas habiltadas&gt;)</t>
  </si>
  <si>
    <t>&lt;Curto circuito zona&gt; (Byte 71 a 76) - Cada bit representa uma zona (mesmo formato &lt;Zonas habiltadas&gt;)</t>
  </si>
  <si>
    <t>&lt;Bateria baixa sensor&gt; (Byte 77 a 82) - Cada bit representa uma zona (mesmo formato &lt;Zonas habiltadas&gt;)</t>
  </si>
  <si>
    <t>&lt;Zonas ativadas stay&gt; (Byte 83 a 88) - Cada bit representa uma zona (mesmo formato &lt;Zonas habiltadas&gt;)</t>
  </si>
  <si>
    <t>&lt;Particao ativada em modo stay&gt; (Byte 89) -  Indica se a partição está ativada em modo stay. Cada bit representa uma partição</t>
  </si>
  <si>
    <t>&lt;Particionamento&gt; (Byte 90) -  Indica se o particionamento está habilitado</t>
  </si>
  <si>
    <t>&lt;Versão FW&gt; (Byte 91 e 92) - Versão do firmware da central formado pelos dois nibbles do byte 91 e o nibble inferior do byte 92</t>
  </si>
  <si>
    <t xml:space="preserve">          Exemplo: recebeu byte 91  =  0x21 e byte 92 = 0x05, representa versão 2.1.5</t>
  </si>
  <si>
    <t>&lt;C. Remoto cadastrado&gt; (Byte 93 a 100) - Cada bit representa o status de um contorle remoto</t>
  </si>
  <si>
    <t xml:space="preserve">          Bit = 0 - Sem controle remoto</t>
  </si>
  <si>
    <t xml:space="preserve">          Bit = 1 - Controle remoto cadastrado</t>
  </si>
  <si>
    <t>Usuário 7</t>
  </si>
  <si>
    <t>Usuário 6</t>
  </si>
  <si>
    <t>Usuário 5</t>
  </si>
  <si>
    <t>Usuário 4</t>
  </si>
  <si>
    <t>Usuário 3</t>
  </si>
  <si>
    <t>Usuário 2</t>
  </si>
  <si>
    <t>Usuário 1</t>
  </si>
  <si>
    <t>Usuário Master</t>
  </si>
  <si>
    <t>Usuário 15</t>
  </si>
  <si>
    <t>Usuário 14</t>
  </si>
  <si>
    <t>Usuário 13</t>
  </si>
  <si>
    <t>Usuário 12</t>
  </si>
  <si>
    <t>Usuário 11</t>
  </si>
  <si>
    <t>Usuário 10</t>
  </si>
  <si>
    <t>Usuário 9</t>
  </si>
  <si>
    <t>Usuário 8</t>
  </si>
  <si>
    <t>Usuário 23</t>
  </si>
  <si>
    <t>Usuário 22</t>
  </si>
  <si>
    <t>Usuário 21</t>
  </si>
  <si>
    <t>Usuário 20</t>
  </si>
  <si>
    <t>Usuário 19</t>
  </si>
  <si>
    <t>Usuário 18</t>
  </si>
  <si>
    <t>Usuário 17</t>
  </si>
  <si>
    <t>Usuário 16</t>
  </si>
  <si>
    <t>Usuário 31</t>
  </si>
  <si>
    <t>Usuário 30</t>
  </si>
  <si>
    <t>Usuário 29</t>
  </si>
  <si>
    <t>Usuário 28</t>
  </si>
  <si>
    <t>Usuário 27</t>
  </si>
  <si>
    <t>Usuário 26</t>
  </si>
  <si>
    <t>Usuário 25</t>
  </si>
  <si>
    <t>Usuário 24</t>
  </si>
  <si>
    <t>Usuário 39</t>
  </si>
  <si>
    <t>Usuário 38</t>
  </si>
  <si>
    <t>Usuário 37</t>
  </si>
  <si>
    <t>Usuário 36</t>
  </si>
  <si>
    <t>Usuário 35</t>
  </si>
  <si>
    <t>Usuário 34</t>
  </si>
  <si>
    <t>Usuário 33</t>
  </si>
  <si>
    <t>Usuário 32</t>
  </si>
  <si>
    <t>Usuário 47</t>
  </si>
  <si>
    <t>Usuário 46</t>
  </si>
  <si>
    <t>Usuário 45</t>
  </si>
  <si>
    <t>Usuário 44</t>
  </si>
  <si>
    <t>Usuário 43</t>
  </si>
  <si>
    <t>Usuário 42</t>
  </si>
  <si>
    <t>Usuário 41</t>
  </si>
  <si>
    <t>Usuário 40</t>
  </si>
  <si>
    <t>Byte 99</t>
  </si>
  <si>
    <t>Usuário 55</t>
  </si>
  <si>
    <t>Usuário 54</t>
  </si>
  <si>
    <t>Usuário 53</t>
  </si>
  <si>
    <t>Usuário 52</t>
  </si>
  <si>
    <t>Usuário 51</t>
  </si>
  <si>
    <t>Usuário 50</t>
  </si>
  <si>
    <t>Usuário 49</t>
  </si>
  <si>
    <t>Usuário 48</t>
  </si>
  <si>
    <t>Byte 100</t>
  </si>
  <si>
    <t>Usuário 63/ Acesso remoto</t>
  </si>
  <si>
    <t>Usuário 62/ Instalador</t>
  </si>
  <si>
    <t>Usuário 61/ Coação</t>
  </si>
  <si>
    <t>Usuário 60</t>
  </si>
  <si>
    <t>Usuário 59</t>
  </si>
  <si>
    <t>Usuário 58</t>
  </si>
  <si>
    <t>Usuário 57</t>
  </si>
  <si>
    <t>Usuário 56</t>
  </si>
  <si>
    <t>&lt;Hash programação&gt; (Byte 101 a 132) - 32 Bytes para indicar que houve mudança na programação</t>
  </si>
  <si>
    <t>6C</t>
  </si>
  <si>
    <t>130 bytes</t>
  </si>
  <si>
    <t>05 E7 01 27 86 D1 6C</t>
  </si>
  <si>
    <t>87 E7 83 A7 .. 130 bytes.. XX XX XX</t>
  </si>
  <si>
    <t>Status da conexões</t>
  </si>
  <si>
    <t>&lt;Rede Celular&gt;</t>
  </si>
  <si>
    <t>&lt;Status conexões&gt;</t>
  </si>
  <si>
    <t>&lt;Num bytes&gt; - 0x03</t>
  </si>
  <si>
    <t>&lt;Rede Celular&gt; (Byte 3) - Informa se exite módulo celular instalado e o tipode rede que ele está conectado no momento</t>
  </si>
  <si>
    <t xml:space="preserve">          0x00 - Rede GPRS</t>
  </si>
  <si>
    <t xml:space="preserve">          0x01 - Rede 3G</t>
  </si>
  <si>
    <t xml:space="preserve">          0x02 - Rede 4G</t>
  </si>
  <si>
    <t xml:space="preserve">          0x03 - XG 8000 não está instalado na central</t>
  </si>
  <si>
    <t>&lt;Status conexões&gt; (Byte 4) -  Indica o status das partições. Cada bit representa uma partição. 0x0F = todas ativadas</t>
  </si>
  <si>
    <t xml:space="preserve">          Bit = 0 - Desconectado</t>
  </si>
  <si>
    <t xml:space="preserve">          Bit = 1 - Conectado</t>
  </si>
  <si>
    <t>Cloud</t>
  </si>
  <si>
    <t>IP 2</t>
  </si>
  <si>
    <t>IP 1</t>
  </si>
  <si>
    <t>GPRS/3G/4G</t>
  </si>
  <si>
    <t>ethernet</t>
  </si>
  <si>
    <t>0 = desconectado</t>
  </si>
  <si>
    <t>1 = conectado</t>
  </si>
  <si>
    <t>Solicitar status das conexão e a central irá responder que a central está conectada ao cloud via ethernet e 3G</t>
  </si>
  <si>
    <t>A3</t>
  </si>
  <si>
    <t>Rede celular</t>
  </si>
  <si>
    <t>Status conexões</t>
  </si>
  <si>
    <t>05 E7 01 30 86 A3 09</t>
  </si>
  <si>
    <t>07 E7 03 B0 01 44 32 58 83</t>
  </si>
  <si>
    <t>Informações rede local da central de alarme</t>
  </si>
  <si>
    <t>Informações sobre  a interface de rede da central de alarme</t>
  </si>
  <si>
    <t>30 Bytes</t>
  </si>
  <si>
    <t>Byte 3 a 6</t>
  </si>
  <si>
    <t>Byte 7 a 10</t>
  </si>
  <si>
    <t>Byte 11 a 14</t>
  </si>
  <si>
    <t>Byte 15 a 18</t>
  </si>
  <si>
    <t>Byte 19 a 22</t>
  </si>
  <si>
    <t>Byte 23 a 28</t>
  </si>
  <si>
    <t>&lt;Endereço IP Local&gt;</t>
  </si>
  <si>
    <t>&lt;Máscara de sub-rede&gt;</t>
  </si>
  <si>
    <t>&lt;Gateway&gt;</t>
  </si>
  <si>
    <t>&lt;Servidor DNS 1&gt;</t>
  </si>
  <si>
    <t>&lt;Servidor DNS 2&gt;</t>
  </si>
  <si>
    <t>&lt;Endereço MAC&gt;</t>
  </si>
  <si>
    <t>&lt;Num bytes&gt; - 0x1B</t>
  </si>
  <si>
    <t>&lt;Endereço IP Local&gt; (Byte 3 a 6) - Endereço IP local da central de alarme com 4 bytes. Cada byte representa o valor hexadecimal de um octeto</t>
  </si>
  <si>
    <t>do endereço IP. Exemplo 192.168.0.55 será enviado como C0 A8 00 37</t>
  </si>
  <si>
    <t>&lt;Máscara de sub-rede&gt; (Byte 7 a 10) - Mascara de sub rede da rede onde a central de alarme está conectada com 4 bytes. Cada byte</t>
  </si>
  <si>
    <t>representa o valor hexadecimal de um octeto da máscara. Exemplo 255.255.255.0 será enviado como FF FF FF 00</t>
  </si>
  <si>
    <t>&lt;Gateway&gt; (Byte 11 a 14) - Gateway da rede onde a central de alarme está conectada com 4 bytes. Cada byte representa o valor</t>
  </si>
  <si>
    <t>hexadecimal de um octeto do gateway. Exemplo 192.168.0.1 será enviado como C0 A8 00 01</t>
  </si>
  <si>
    <t>&lt;Servidor DNS 1&gt; (Byte 15 a 18) - Servidor DNS com 4 bytes. Cada byte representa o valor hexadecimal de um octeto do servidor DNS</t>
  </si>
  <si>
    <t>Exemplo 16.24.32.1 será enviado como 10 18 20 01</t>
  </si>
  <si>
    <t>&lt;Servidor DNS 2&gt; (Byte 15 a 18) - Servidor DNS com 4 bytes. Cada byte representa o valor hexadecimal de um octeto do servidor DNS</t>
  </si>
  <si>
    <t>Exemplo 8.8.4.4 será enviado como 08 08 04 04</t>
  </si>
  <si>
    <t>&lt;Endereço MAC&gt; (Byte 23 a 28) - MAC com 6 bytes</t>
  </si>
  <si>
    <t>- Se o DHCP estiver habilitado os dados informados são os que a central recebeu do servidor DHCP. Se estiver desabilitado serão enviados os dados que foram programados pelo usuário na central de alarme ou os valores padrão de fábrica</t>
  </si>
  <si>
    <t>Solicitar Informações de rede local e receber as seguintes informações:</t>
  </si>
  <si>
    <t>Endereço IP Local = 192.168.0.55</t>
  </si>
  <si>
    <t>Máscara de sub-rede = 255.255.255.0</t>
  </si>
  <si>
    <t>Gateway = 192.168.0.1</t>
  </si>
  <si>
    <t>Servidor DNS 1 = 16.24.32.1</t>
  </si>
  <si>
    <t>Servidor DNS 2 = 8.8.4.4</t>
  </si>
  <si>
    <t>MAC = 00 1A 3F 30 00 00</t>
  </si>
  <si>
    <t>Chk Sum</t>
  </si>
  <si>
    <t>8D</t>
  </si>
  <si>
    <t>Co man do</t>
  </si>
  <si>
    <t>End IP local</t>
  </si>
  <si>
    <t>Máscara</t>
  </si>
  <si>
    <t>Gateway</t>
  </si>
  <si>
    <t>Servidor DNS 1</t>
  </si>
  <si>
    <t>Servidor DNS 2</t>
  </si>
  <si>
    <t>Endereço MAC</t>
  </si>
  <si>
    <t>C0 A8 00 37</t>
  </si>
  <si>
    <t>FF FF FF 00</t>
  </si>
  <si>
    <t>C0 A8 00 01</t>
  </si>
  <si>
    <t>10 18 20 01</t>
  </si>
  <si>
    <t>08 08 04 04</t>
  </si>
  <si>
    <t>B2</t>
  </si>
  <si>
    <t>05 E7 01 31 06 A6 8D</t>
  </si>
  <si>
    <t>1F E7 1B B1 C0 A8 00 37 FF FF FF 00 C0 A8 00 01 10 18 20 01 08 08 04 04 00 1A 3F 30 00 00 B2 39 D3</t>
  </si>
  <si>
    <t>Informações módulo celular da central de alarme</t>
  </si>
  <si>
    <t>Informações sobre o módulo celular</t>
  </si>
  <si>
    <t>Byte 7 a 26</t>
  </si>
  <si>
    <t>Byte 27 a 41</t>
  </si>
  <si>
    <t>&lt;Módulo celular&gt;</t>
  </si>
  <si>
    <t>&lt;Nível de sinal&gt;</t>
  </si>
  <si>
    <t>&lt;Chip utilizado&gt;</t>
  </si>
  <si>
    <t>&lt;Operadora&gt;</t>
  </si>
  <si>
    <t>&lt;ID do chip&gt;</t>
  </si>
  <si>
    <t>&lt;IMEI módulo celular&gt;</t>
  </si>
  <si>
    <t>&lt;Num bytes&gt; - 0x28</t>
  </si>
  <si>
    <t>&lt;Módulo celular&gt; (Byte 3) - Indica se o módulo celular está presente e qual o modelo</t>
  </si>
  <si>
    <t xml:space="preserve">          0x00 - Módulo ausente</t>
  </si>
  <si>
    <t xml:space="preserve">          0x01 - Módulo XG 2G presente</t>
  </si>
  <si>
    <t xml:space="preserve">          0x02 - Módulo XG 3G presente</t>
  </si>
  <si>
    <t xml:space="preserve">          0x03 - Módulo XG 4G presente</t>
  </si>
  <si>
    <t>&lt;Nível de sinal&gt; (Byte 4) - Nível de sinal da rede celular de 0 a 100, ou seja, 0x00 a 0x64</t>
  </si>
  <si>
    <t>&lt;Chip utilizado&gt; (Byte 5) - Qual chip do módulo celular está sendo uilizada no momento</t>
  </si>
  <si>
    <t xml:space="preserve">          0x01 - Chip 1 em uso</t>
  </si>
  <si>
    <t xml:space="preserve">          0x02 - Chip 2 em uso</t>
  </si>
  <si>
    <t>&lt;Operadora&gt; (Byte 6) - Qual operadora</t>
  </si>
  <si>
    <t xml:space="preserve">          0x00 - Claro</t>
  </si>
  <si>
    <t xml:space="preserve">          0x01 - Oi</t>
  </si>
  <si>
    <t xml:space="preserve">          0x02 - Tim</t>
  </si>
  <si>
    <t xml:space="preserve">          0x03 - Vivo</t>
  </si>
  <si>
    <t xml:space="preserve">          0x04 - Operadora desconhecida</t>
  </si>
  <si>
    <t>&lt;ID do chip&gt; (Byte 7 a 26) - ID do chip com 20 bytes no formato ASCII</t>
  </si>
  <si>
    <t>&lt;IMEI módulo celular&gt; (Byte 27 a 41) - IMEI do módulo celular com 15 bytes no formato ASCII</t>
  </si>
  <si>
    <t>Solicitar Informações do módulo celular da central de alarme</t>
  </si>
  <si>
    <t>AC</t>
  </si>
  <si>
    <t>28</t>
  </si>
  <si>
    <t>39 bytes</t>
  </si>
  <si>
    <t>05 E7 01 32 06 AC 84</t>
  </si>
  <si>
    <t>2C E7 28 B2 ... 39 bytes ... XX XX XX</t>
  </si>
  <si>
    <t>Bypass, PGM, sirene, memória disparos, data e hora</t>
  </si>
  <si>
    <t>Bypass/anulação de zona</t>
  </si>
  <si>
    <t>Seleciona as zonas que serão anuladas temporariamente</t>
  </si>
  <si>
    <t>10 a 12 bytes</t>
  </si>
  <si>
    <t>Bytes do campo Dados ISECProgram TX AMT 4010</t>
  </si>
  <si>
    <t>Byte 3 a 10</t>
  </si>
  <si>
    <t>Bytes do campo Dados ISECProgram TX demais modelos</t>
  </si>
  <si>
    <t>Byte 3 a 8</t>
  </si>
  <si>
    <t xml:space="preserve">&lt;Num bytes&gt; - </t>
  </si>
  <si>
    <t xml:space="preserve">          0x09 para AMT 4010</t>
  </si>
  <si>
    <t xml:space="preserve">          0x07 para para os demais modelos</t>
  </si>
  <si>
    <t xml:space="preserve">&lt;Estado zonas&gt; - 8 bytes para a AMT 4010 ou 6 bytes para os demais modelos, indicando o estado desejado de cada uma das zonas da central </t>
  </si>
  <si>
    <t>de alarme. Cada bit representa uma zona</t>
  </si>
  <si>
    <t>Byte 9 - somente 4010</t>
  </si>
  <si>
    <t>Byte 10 - somente 4010</t>
  </si>
  <si>
    <t>&lt;Status&gt; - Sempre 0x42</t>
  </si>
  <si>
    <t>Solicita bypass/anulação da zona 5 para AMT 4010</t>
  </si>
  <si>
    <t>Estado zonas</t>
  </si>
  <si>
    <t>10 00 00 00 00 00 00 00</t>
  </si>
  <si>
    <t>BF</t>
  </si>
  <si>
    <t>AE</t>
  </si>
  <si>
    <t>0D E7 09 1B 10 00 00 00 00 00 00 00 BF 7B D3</t>
  </si>
  <si>
    <t>06 E7 02 9B 42 5B AE 30</t>
  </si>
  <si>
    <t>Solicita bypass/anulação da zona 10 para os demais modelos de central de alarme</t>
  </si>
  <si>
    <t>00 02 00 00 00 00</t>
  </si>
  <si>
    <t>B6</t>
  </si>
  <si>
    <t>0b E7 07 1B 00 02 00 00 00 00 EA 51 B6</t>
  </si>
  <si>
    <t>06 E7 02 9B 42 5B EA 74</t>
  </si>
  <si>
    <t>Status bypass/anulação de zona</t>
  </si>
  <si>
    <t>Verifica o status das zonas que estão em bypass</t>
  </si>
  <si>
    <t>&lt;Estado zonas&gt;</t>
  </si>
  <si>
    <t>Bytes do campo Dados ISECProgram RX para os demais modelos</t>
  </si>
  <si>
    <t xml:space="preserve">&lt;Estado zonas&gt; - 8 bytes para a AMT 4010 ou 6 bytes para os demais modelos, indicando o estado atual de cada uma das zonas da central </t>
  </si>
  <si>
    <t>Solicita para AMT 4010 o status e recebe a resposta de que a zona 5 está anulada</t>
  </si>
  <si>
    <t>8C</t>
  </si>
  <si>
    <t>4D</t>
  </si>
  <si>
    <t>B9</t>
  </si>
  <si>
    <t>06 E7 01 1D 8C 4D C0</t>
  </si>
  <si>
    <t>0D E7 09 9D 10 00 00 00 00 00 00 00 1A 32 B9</t>
  </si>
  <si>
    <t>Solicita para AMT 4010 o status e recebe a resposta de que a zona 10 está anulada</t>
  </si>
  <si>
    <t>0B E7 07 9D 00 02 00 00 00 00 E4 32 5D</t>
  </si>
  <si>
    <t>Status e operação saída PGM e sirene</t>
  </si>
  <si>
    <t>&lt;Operação&gt; - Selecione a opção desejada. Para todas as opções a resposta será o status da sirene e saídas PGM</t>
  </si>
  <si>
    <t xml:space="preserve">          0x10 - Somente retorna o status da sirene e saídas PGM</t>
  </si>
  <si>
    <t xml:space="preserve">          0x40 - Desliga a sirene</t>
  </si>
  <si>
    <t xml:space="preserve">          0x60 - Altera o estado PGM 1. Se está ligada será desligada e vice-versa</t>
  </si>
  <si>
    <t xml:space="preserve">          0x80 - Altera o estado PGM 2. Se está ligada será desligada e vice-versa</t>
  </si>
  <si>
    <t xml:space="preserve">          0xC0 - Altera o estado PGM 3. Se está ligada será desligada e vice-versa(Disponível somente na AMT 4010)</t>
  </si>
  <si>
    <t>&lt;Status&gt; - Cada bit representa uma informação</t>
  </si>
  <si>
    <t>Sirene</t>
  </si>
  <si>
    <t>0 = desligada</t>
  </si>
  <si>
    <t>1 = ligada</t>
  </si>
  <si>
    <t>Solicita o status das PGMs e sirene e a resposta indica que a sirene está ligada</t>
  </si>
  <si>
    <t>ED</t>
  </si>
  <si>
    <t>06 E7 02 19 00 56 28 7B</t>
  </si>
  <si>
    <t>06 E7 02 99 04 56 3A ED</t>
  </si>
  <si>
    <t>Com base no status recebido no exemplo anterior, solicita para desligar a sirene</t>
  </si>
  <si>
    <t>D6</t>
  </si>
  <si>
    <t>06 E7 02 19 01 D6 2D FF</t>
  </si>
  <si>
    <t>06 E7 02 99 00 D6 21 72</t>
  </si>
  <si>
    <t>Operação PGMs 4 a 19</t>
  </si>
  <si>
    <t>Somente AMT 4010</t>
  </si>
  <si>
    <t>Existem dois formatos  de envio, um para a versão 1.4 e inferiores e outro para versões acima da 1.4</t>
  </si>
  <si>
    <t>Bytes do campo Dados ISECProgram TX para versão 1.0 a 1.4</t>
  </si>
  <si>
    <t>&lt;PMG 4 a 11&gt;</t>
  </si>
  <si>
    <t>&lt;PMG 12 a 19&gt;</t>
  </si>
  <si>
    <t>&lt;PMG 4 a 11&gt; e &lt;PMG 12 a 19&gt; - Seleciona o estado que a PGM irá assumir</t>
  </si>
  <si>
    <t>Bytes do campo Dados ISECProgram TX para versões acima da 1.4</t>
  </si>
  <si>
    <t>&lt;índice PGM&gt;</t>
  </si>
  <si>
    <t>&lt;índice PGM&gt; - Seleciona qual PGM terá seu estado alterado. Para verificar o estado atual da PGM utilize o comando 0x17</t>
  </si>
  <si>
    <t xml:space="preserve">          0x04 - Liga/Desliga PMG 4</t>
  </si>
  <si>
    <t xml:space="preserve">          0x05 - Liga/Desliga PMG 5</t>
  </si>
  <si>
    <t xml:space="preserve">          0x06 - Liga/Desliga PMG 6</t>
  </si>
  <si>
    <t xml:space="preserve">          0x07 - Liga/Desliga PMG 7</t>
  </si>
  <si>
    <t xml:space="preserve">          0x08 - Liga/Desliga PMG 8</t>
  </si>
  <si>
    <t xml:space="preserve">          0x09 - Liga/Desliga PMG 9</t>
  </si>
  <si>
    <t xml:space="preserve">          0x0A - Liga/Desliga PMG 10</t>
  </si>
  <si>
    <t xml:space="preserve">          0x0B - Liga/Desliga PMG 11</t>
  </si>
  <si>
    <t xml:space="preserve">          0x0C - Liga/Desliga PMG 12</t>
  </si>
  <si>
    <t xml:space="preserve">          0x0D - Liga/Desliga PMG 13</t>
  </si>
  <si>
    <t xml:space="preserve">          0x0E - Liga/Desliga PMG 14</t>
  </si>
  <si>
    <t xml:space="preserve">          0x0F - Liga/Desliga PMG 15</t>
  </si>
  <si>
    <t xml:space="preserve">          0x10 - Liga/Desliga PMG 16</t>
  </si>
  <si>
    <t xml:space="preserve">          0x11 - Liga/Desliga PMG 17</t>
  </si>
  <si>
    <t xml:space="preserve">          0x12 - Liga/Desliga PMG 18</t>
  </si>
  <si>
    <t xml:space="preserve">          0x13 - Liga/Desliga PMG 19</t>
  </si>
  <si>
    <t>&lt;Uso futuro&gt; - Fixo sempre 0x00</t>
  </si>
  <si>
    <t>Solicita para alterar o estado da PGM 19 para uma AMT 4010 na versão 1.4</t>
  </si>
  <si>
    <t>PMG 4 a 11</t>
  </si>
  <si>
    <t>PMG 12 a 19</t>
  </si>
  <si>
    <t>BE</t>
  </si>
  <si>
    <t>9B</t>
  </si>
  <si>
    <t>A7</t>
  </si>
  <si>
    <t>C3</t>
  </si>
  <si>
    <t>07 E7 03 1E 00 80 BE 9B A7</t>
  </si>
  <si>
    <t>05 E7 01 9E 05 44 C3</t>
  </si>
  <si>
    <t>Solicita para alterar o estado da PGM 19 para uma AMT 4010 na versão 5.0</t>
  </si>
  <si>
    <t>Uso futuro</t>
  </si>
  <si>
    <t>13</t>
  </si>
  <si>
    <t>D7</t>
  </si>
  <si>
    <t>07 E7 03 1E 13 00 D7 9B 5D</t>
  </si>
  <si>
    <t>Limpa memória de zonas disparadas</t>
  </si>
  <si>
    <t>Solicita para limpar memória de disparos</t>
  </si>
  <si>
    <t>4E</t>
  </si>
  <si>
    <t>05 E7 01 1C 06 48 4E</t>
  </si>
  <si>
    <t>05 E7 01 9C 85 4B 4E</t>
  </si>
  <si>
    <t>10 bytes</t>
  </si>
  <si>
    <t>&lt;Segundo&gt;</t>
  </si>
  <si>
    <t>&lt;Segundo&gt; (Byte 25) - Segundo no formato BCD (Binary Coded Decimal) onde cada nibble representa um dígito, por exemplo, 0x33 representa</t>
  </si>
  <si>
    <t>33 segundos</t>
  </si>
  <si>
    <t>&lt;Status&gt; - Fixo sempre 0x54</t>
  </si>
  <si>
    <t>Ajustar a data para 12/06/2023 e a hora para 16:22:30</t>
  </si>
  <si>
    <t>Ano</t>
  </si>
  <si>
    <t>54</t>
  </si>
  <si>
    <t>D9</t>
  </si>
  <si>
    <t>0B E7 07 18 23 06 12 16 22 30 C5 3D C7</t>
  </si>
  <si>
    <t>06 E7 02 98 54 D1 D9 D8</t>
  </si>
  <si>
    <t>Dispositivos sem fio</t>
  </si>
  <si>
    <t>Cadastro dispositivos sem fio</t>
  </si>
  <si>
    <t>Todos exceto AMT 2018 E / EG</t>
  </si>
  <si>
    <t>Solicita que a central entre no modo de cadastro de dispositivos sem fio e depois envia este mesmo comando para verificar se a operação foi relaizada com sucesso</t>
  </si>
  <si>
    <t>&lt;Tipo&gt;</t>
  </si>
  <si>
    <t>&lt;Índice&gt;</t>
  </si>
  <si>
    <t>&lt;Num bytes&gt; - 0x04</t>
  </si>
  <si>
    <t>&lt;Tipo&gt; - Informa o tipo de dispositivo que será cadastrado comforme tabela abaixo</t>
  </si>
  <si>
    <t>&lt;Índice&gt; - Informa o índice do dispositivo que será cadastrado comforme tabela abaixo</t>
  </si>
  <si>
    <t>Tipo</t>
  </si>
  <si>
    <t>Índice</t>
  </si>
  <si>
    <t>AMT 2118 EG /                                             AMT2018 E3G /                                               AMT 1016 NET</t>
  </si>
  <si>
    <t>AMT 2018 E Smart /                                   AMT 1000 Smart</t>
  </si>
  <si>
    <t>Controle remoto</t>
  </si>
  <si>
    <t>0x00</t>
  </si>
  <si>
    <t>100 a 160 (0x64 a 0xA0)</t>
  </si>
  <si>
    <t>Sensor</t>
  </si>
  <si>
    <t>0x01</t>
  </si>
  <si>
    <t>25 a 48 (0x19 a 0x30)</t>
  </si>
  <si>
    <t>17 a 64 (0x11 a 0x40)</t>
  </si>
  <si>
    <t>Pânico audível</t>
  </si>
  <si>
    <t>0x02</t>
  </si>
  <si>
    <t>171 a 230 (0xAB a 0xE6)</t>
  </si>
  <si>
    <t>Pânico silencioso</t>
  </si>
  <si>
    <t>0x03</t>
  </si>
  <si>
    <t>Incêndio</t>
  </si>
  <si>
    <t>0x04</t>
  </si>
  <si>
    <t>231 (0xE7)</t>
  </si>
  <si>
    <t>Emergência médica</t>
  </si>
  <si>
    <t>0x05</t>
  </si>
  <si>
    <t>170 (0xAA)</t>
  </si>
  <si>
    <t>PGMs</t>
  </si>
  <si>
    <t>0x06</t>
  </si>
  <si>
    <t>232 a 250 (0xE8 a 0xFA)</t>
  </si>
  <si>
    <t>&lt;Status&gt; - Status da operação</t>
  </si>
  <si>
    <t xml:space="preserve">          0xFE - Gravação ainda está em progresso</t>
  </si>
  <si>
    <t xml:space="preserve">          0xFF - Gravação realizada com sucesso</t>
  </si>
  <si>
    <t xml:space="preserve">          0xE1 - Erro, timeout da operação</t>
  </si>
  <si>
    <t xml:space="preserve">          0xE2 - Erro, dispositivo já está gravado</t>
  </si>
  <si>
    <t>- Após receber este comando a central irá entrar no modo do cadastro de dispositivos sem fio e o usuário deve acionar o dispositivo para concluir o cadastro</t>
  </si>
  <si>
    <t>- O software deve reenviar o comando até receber a resposta de sucesso ou erro</t>
  </si>
  <si>
    <t>Solicita a gravação do controle remoto do usuário 02 (índice 102)</t>
  </si>
  <si>
    <t>BB</t>
  </si>
  <si>
    <t>08 E7 04 20 00 00 66 00 BB E9</t>
  </si>
  <si>
    <t>06 E7 02 A0 FE C2 26 A6</t>
  </si>
  <si>
    <t>Após acionar o controle remoto verificar se a gravação ocorreu corretamente</t>
  </si>
  <si>
    <t>08 E7 04 20 00 00 66 95 F7 75</t>
  </si>
  <si>
    <t>06 E7 02 A0 FF 02 20 41</t>
  </si>
  <si>
    <t>Apagar dispositivos sem fio</t>
  </si>
  <si>
    <t>Apaga um dispositivo previamente cadastrado na central de alarme</t>
  </si>
  <si>
    <t xml:space="preserve">          0xFF - Apagado com sucesso</t>
  </si>
  <si>
    <t xml:space="preserve">          0xE4 - Erro - Posição vazia</t>
  </si>
  <si>
    <t>Solicita para apagar o sensor 26</t>
  </si>
  <si>
    <t>A4</t>
  </si>
  <si>
    <t>08 E7 04 21 01 00 1A 95 A4 1F</t>
  </si>
  <si>
    <t>06 E7 02 A1 FF C4 20 A6</t>
  </si>
  <si>
    <t>Sensores sem fio cadastrados</t>
  </si>
  <si>
    <t>Somente AMT 2018 E Smart e AMT 1000 Smart</t>
  </si>
  <si>
    <t>Informa em quais zonas existem sensores sem fio cadastrados</t>
  </si>
  <si>
    <t>10 Bytes</t>
  </si>
  <si>
    <t>&lt;Status cadastro&gt;</t>
  </si>
  <si>
    <t>&lt;Num bytes&gt; - 0x07</t>
  </si>
  <si>
    <t xml:space="preserve">&lt;Status cadastro&gt; - Cada bit representa o status de uma zona , sendo que as zonas de 1 a 24 estarão sempre em zero pois representam as </t>
  </si>
  <si>
    <t>zonas com fio da central de alarme</t>
  </si>
  <si>
    <t xml:space="preserve">          Bit = 0 - Zona livre</t>
  </si>
  <si>
    <t xml:space="preserve">          Bit = 1 - Existe sensor cadastrado na zona</t>
  </si>
  <si>
    <t>Solicita o status e a resposta indica que os sensores 25, 26, 27 e 28 estão cadastrados</t>
  </si>
  <si>
    <t>BD</t>
  </si>
  <si>
    <t>Status cadastro</t>
  </si>
  <si>
    <t>0F 00 00 00 00 00</t>
  </si>
  <si>
    <t>05 E7 01 35 86 BD 12</t>
  </si>
  <si>
    <t>0A E7 07 B5 0F 00 00 00 00 00 66 4E 87</t>
  </si>
  <si>
    <t>Status sensores sem fio (a partir da versão 1.60)</t>
  </si>
  <si>
    <t>Status indicando quais sensores estão cadastrados, qual modulação utilizada, etc.</t>
  </si>
  <si>
    <t>Byte 6 a 8</t>
  </si>
  <si>
    <t>Byte 12 a 14</t>
  </si>
  <si>
    <t>Byte 15 a 17</t>
  </si>
  <si>
    <t>Byte 18 a 20</t>
  </si>
  <si>
    <t>Byte 21 a 25</t>
  </si>
  <si>
    <t>&lt;Sensor cadastrado&gt;</t>
  </si>
  <si>
    <t>&lt;Bateria Baixa&gt;</t>
  </si>
  <si>
    <t>&lt;Modulação sensor&gt;</t>
  </si>
  <si>
    <t>&lt;Supervisão Smart&gt;</t>
  </si>
  <si>
    <t>&lt;Tamper sem fio&gt;</t>
  </si>
  <si>
    <t>Byte 26 a 49</t>
  </si>
  <si>
    <t>&lt;Num bytes&gt; (Byte 1) - 0x07</t>
  </si>
  <si>
    <t>&lt;Sensor cadastrado&gt; (Byte 3 a 5) - Cada bit representa o status de uma zona conforme a tabela abaixo</t>
  </si>
  <si>
    <t>&lt;Bateria Baixa&gt; (Byte 6 a 8) - Cada bit representa o status de uma zona no mesmo formato de &lt;Sensor cadastrado&gt;</t>
  </si>
  <si>
    <t>&lt;Modulação sensor&gt; (Byte 9 a 11) - Cada bit representa o status de uma zona no mesmo formato de &lt;Sensor cadastrado&gt;</t>
  </si>
  <si>
    <t xml:space="preserve">          Bit = 0 - Modulação OOK</t>
  </si>
  <si>
    <t xml:space="preserve">          Bit = 1 - Modulação FSK</t>
  </si>
  <si>
    <t>&lt;Supervisão Smart&gt; (Byte 12 a 14) - Cada bit representa o status de uma zona no mesmo formato de &lt;Sensor cadastrado&gt;. Esta informação só é</t>
  </si>
  <si>
    <t>válida para sensores que estão utilizando a modulaçao FSK.</t>
  </si>
  <si>
    <t xml:space="preserve">          Bit = 0 - Supervisão OK</t>
  </si>
  <si>
    <t xml:space="preserve">          Bit = 1 - Falha supervisão Smart</t>
  </si>
  <si>
    <t>&lt;Tamper sem fio&gt; (Byte 15 a 17) - Cada bit representa o status do tamper de uma zona no mesmo formato de &lt;Sensor cadastrado&gt;</t>
  </si>
  <si>
    <t xml:space="preserve">          Bit = 0 - Sensor OK</t>
  </si>
  <si>
    <t>&lt;Tipo sensor&gt; (Byte 18 a 20) - Cada bit representa o tipo de um sensor no mesmo formato de &lt;Sensor cadastrado&gt; . Esta informação só é válida</t>
  </si>
  <si>
    <t>&lt;Modulação XAR&gt; (Byte 21 a 25) - Representa qual a modulação está configurada no receptor de RF. Cada byte representa um receptor</t>
  </si>
  <si>
    <t>&lt;Nível de sinal sensor&gt; (Byte 26 a 49) - Nível de sinal do sensor das zonas 25 a 48. O nível de sinal varia de 0 a 9</t>
  </si>
  <si>
    <t>&lt;CRC Hi&gt; (Byte 50) - Byte superior do CRC calculado</t>
  </si>
  <si>
    <t>&lt;CRC Lo&gt; (Byte 51) - Byte inferior do CRC calculado</t>
  </si>
  <si>
    <t>B7</t>
  </si>
  <si>
    <t>47 bytes</t>
  </si>
  <si>
    <t>05 E7 01 36 86 B7 1B</t>
  </si>
  <si>
    <t>34 E7 30 B6 ... 47 bytes ... XX XX XX</t>
  </si>
  <si>
    <t>Dispositivos do barramento</t>
  </si>
  <si>
    <t>Dispositivos presentes no barramento</t>
  </si>
  <si>
    <t>AMT 4010, AMT 2018 E Smart e AMT 1000 Smart</t>
  </si>
  <si>
    <t>Informa quais dispositivos estão conectados ao barramento da central de alarme</t>
  </si>
  <si>
    <t>&lt;Status dispositivos&gt;</t>
  </si>
  <si>
    <t>&lt;Status dispositivos&gt; (Byte 3 a 5) - Cada bit representa o status de um dispositivo. Os bytes 4 e 5 são utilizados somente para a AMT 4010</t>
  </si>
  <si>
    <t>para AMT 2018 E Smart e AMT 1000 Smart esses bytes terão sempre o valor 0x00</t>
  </si>
  <si>
    <t xml:space="preserve">          Bit = 0 - Dispositivo ausente</t>
  </si>
  <si>
    <t xml:space="preserve">          Bit = 1 - Dispositivo presente</t>
  </si>
  <si>
    <t>XAR 4</t>
  </si>
  <si>
    <t>XAR 3</t>
  </si>
  <si>
    <t>XAR 2</t>
  </si>
  <si>
    <t>XAR 1</t>
  </si>
  <si>
    <t>XAT 4</t>
  </si>
  <si>
    <t>XAT 3</t>
  </si>
  <si>
    <t>XAT 2</t>
  </si>
  <si>
    <t>XAT 1</t>
  </si>
  <si>
    <t>Byte 4 (AMT 4010)</t>
  </si>
  <si>
    <t>XEZ 4</t>
  </si>
  <si>
    <t>XEZ 3</t>
  </si>
  <si>
    <t>XEZ 2</t>
  </si>
  <si>
    <t>XEZ 1</t>
  </si>
  <si>
    <t>XEP 4</t>
  </si>
  <si>
    <t>XEP 3</t>
  </si>
  <si>
    <t>XEP 2</t>
  </si>
  <si>
    <t>XEP 1</t>
  </si>
  <si>
    <t>Byte 5 (AMT 4010)</t>
  </si>
  <si>
    <t>XEP 6</t>
  </si>
  <si>
    <t>XEP 5</t>
  </si>
  <si>
    <t>Obs. XAT = Teclado, XAR = Receptor de RF, XEP = Expansor de PGM, XEZ = Expanasor de zonas</t>
  </si>
  <si>
    <t>Solicita status para uma AMT 4010 e a resposta indica que o XAT 1 e o XEZ 1 estão presentes</t>
  </si>
  <si>
    <t>CA</t>
  </si>
  <si>
    <t>F3</t>
  </si>
  <si>
    <t>Status dispositivos</t>
  </si>
  <si>
    <t>01 10 00</t>
  </si>
  <si>
    <t>DD</t>
  </si>
  <si>
    <t>05 E7 01 23 06 CA F3</t>
  </si>
  <si>
    <t>08 E7 04 A3 01 10 00 DD C4 BF</t>
  </si>
  <si>
    <t>Solicita status para uma AMT 2018 E Smart e a resposta indica que todos os dispositivos compatíveis estão presentes</t>
  </si>
  <si>
    <t>FF 00 00</t>
  </si>
  <si>
    <t>B1</t>
  </si>
  <si>
    <t>DC</t>
  </si>
  <si>
    <t>08 E7 04 A3 FF 00 00 B1 DC 25</t>
  </si>
  <si>
    <t>Identificar dispositivos no barramento</t>
  </si>
  <si>
    <t>&lt;Status&gt; - Informa o modo de identificação programada</t>
  </si>
  <si>
    <t xml:space="preserve">          0x00 - identificação é automática</t>
  </si>
  <si>
    <t xml:space="preserve">          0x01 - Indentificação manual</t>
  </si>
  <si>
    <t>- Este comando só tem efeito quando quando a opção "Varredura manual do barramento" estiver habilitada e só deve ser enviada quando solicitado pelo usuário</t>
  </si>
  <si>
    <t>Solicita o status e recebe que a identificação é automática</t>
  </si>
  <si>
    <t>CF</t>
  </si>
  <si>
    <t>CC</t>
  </si>
  <si>
    <t>05 E7 01 22 86 CF 77</t>
  </si>
  <si>
    <t>06 E7 02 A2 00 CC 22 50</t>
  </si>
  <si>
    <t>Atualização de firmware via cloud</t>
  </si>
  <si>
    <t>Inicia atualização do firmware via cloud</t>
  </si>
  <si>
    <t>Solicita que a central de alarme inicie o processo de atualização do firmware via cloud</t>
  </si>
  <si>
    <t>- Após receber este comando a central irá realizar o download e gravação do novo firmware</t>
  </si>
  <si>
    <t>- Para acompanhar o processo é necessário enviar o comando 0x25</t>
  </si>
  <si>
    <t>Solicita a atualização do firmware</t>
  </si>
  <si>
    <t>DB</t>
  </si>
  <si>
    <t>05 E7 01 24 86 DB 65</t>
  </si>
  <si>
    <t>05 E7 01 A4 05 D8 56</t>
  </si>
  <si>
    <t>Status da atualização de firmware</t>
  </si>
  <si>
    <t>Este comando deve ser enviado em intervalos de 10 segundos para saber a porcentagem do processo iniciado pelo comando 0x24 ou 0x28</t>
  </si>
  <si>
    <t xml:space="preserve">&lt;Status&gt; - Valor hexadecimal de 0% a 100% </t>
  </si>
  <si>
    <t xml:space="preserve">          0x00 a 0x64 - Porcentagem de 0 a 100 %</t>
  </si>
  <si>
    <t xml:space="preserve">          0xFF - Falha na atualização a conexão deve ser finalizada</t>
  </si>
  <si>
    <t>Solicita o status e recebe 50% como resposta</t>
  </si>
  <si>
    <t>DE</t>
  </si>
  <si>
    <t>32</t>
  </si>
  <si>
    <t>8E</t>
  </si>
  <si>
    <t>05 E7 01 25 06 DE E1</t>
  </si>
  <si>
    <t>06 E7 02 A5 32 DE 8E DB</t>
  </si>
  <si>
    <t>Inicia atualização de firmware via cloud escolhendo o repositório</t>
  </si>
  <si>
    <t>&lt;Repositório&gt;</t>
  </si>
  <si>
    <t xml:space="preserve">&lt;Repositório&gt; - Repositório de qual o firmware será atualizado. As opções BETA e DEV só devem ser utilizadas para testes </t>
  </si>
  <si>
    <t xml:space="preserve">          0x00 - PROD (padrão)</t>
  </si>
  <si>
    <t xml:space="preserve">          0x01 - BETA</t>
  </si>
  <si>
    <t xml:space="preserve">          0x02 - DEV</t>
  </si>
  <si>
    <t>Solicita a atualização utilizando o repositório PROD</t>
  </si>
  <si>
    <t>Repositório</t>
  </si>
  <si>
    <t>2B</t>
  </si>
  <si>
    <t>F0</t>
  </si>
  <si>
    <t>06 E7 02 28 00 70 2B 6F</t>
  </si>
  <si>
    <t>05 E7 01 A8 05 F0 41</t>
  </si>
  <si>
    <t>Gravação e leitura de configurações</t>
  </si>
  <si>
    <t>Leitura de configurações</t>
  </si>
  <si>
    <t>Solicita a leitura de X bytes a partir do endereço informado. A descrição do conteúdo de cada endereço é feita em outro documento</t>
  </si>
  <si>
    <t>5 a 189 bytes</t>
  </si>
  <si>
    <t>Byte 3 a 4</t>
  </si>
  <si>
    <t>&lt;Num bytes lidos&gt;</t>
  </si>
  <si>
    <t>&lt;Num bytes&gt; (Byte 1) - 0x04</t>
  </si>
  <si>
    <t>&lt;Endereço&gt; (Byte 3 e 4) - Endereço inicial da leitura com 2 bytes. A faixa de endereços válidos varia de acordo  com o modelo  da central de</t>
  </si>
  <si>
    <t>alarme. Exemplo endereço 0x3300 será enviado 33(Byte 3) 00(Byte 4)</t>
  </si>
  <si>
    <t xml:space="preserve">          0x0000 a 0x19FF - AMT 2018 E/EG, AMT 2018 E3G, AMT 2118 EG, AMT 1016 NET</t>
  </si>
  <si>
    <t xml:space="preserve">          0x0000 a 0x23FF - AMT 4010</t>
  </si>
  <si>
    <t xml:space="preserve">          0x0000 a 0x7FFF - AMT 2018 E Smart e AMT 1000 Smart</t>
  </si>
  <si>
    <t>&lt;Num bytes lidos&gt; (Byte 5) - Informa quantos bytes serão lidos a partir do endereço inicial informado de 1 a 189 bytes (0x01 a 0xBD)</t>
  </si>
  <si>
    <t>Byte 3 a XX</t>
  </si>
  <si>
    <t>Byte XX</t>
  </si>
  <si>
    <t>&lt;Num bytes&gt; - varia de acordo com a quantidade de bytes que foi lida</t>
  </si>
  <si>
    <t>&lt;Dados lidos&gt; - Dados lidos. Será recebida a quantidade de bytes solicitada</t>
  </si>
  <si>
    <t>Requisitar a leitura da senha master (3 bytes a  partir do endereço 0x0000) e a senha programada é 1234</t>
  </si>
  <si>
    <t>Num bytes lidos</t>
  </si>
  <si>
    <t>00 00</t>
  </si>
  <si>
    <t>EC</t>
  </si>
  <si>
    <t>Dados lidos</t>
  </si>
  <si>
    <t>12 34 00</t>
  </si>
  <si>
    <t>D0</t>
  </si>
  <si>
    <t>08 E7 04 12 00 00 03 69 EC 80</t>
  </si>
  <si>
    <t>08 E7 04 92 12 34 00 D0 B2 C2</t>
  </si>
  <si>
    <t>Requisitar a leitura de 10 bytes a partir do endereço 1024 (0x0400)</t>
  </si>
  <si>
    <t>04 00</t>
  </si>
  <si>
    <t>08 E7 04 12 04 00 0A E9 89 68</t>
  </si>
  <si>
    <t>0F E7 0B 92 ... 10 bytes ... XX XX XX</t>
  </si>
  <si>
    <t>Gravação de configurações</t>
  </si>
  <si>
    <t>Solicita a gravação de X bytes a partir do endereço informado. A descrição do conteúdo de cada endereço é feita em outro documento</t>
  </si>
  <si>
    <t>8 a 189 bytes</t>
  </si>
  <si>
    <t>byte 6 a XX</t>
  </si>
  <si>
    <t>&lt;Num bytes gravar&gt;</t>
  </si>
  <si>
    <t>&lt;Dados gravar&gt;</t>
  </si>
  <si>
    <t>&lt;Num bytes&gt; (Byte 1) - varia de acordo com a quantidade de bytes que será gravada</t>
  </si>
  <si>
    <t>&lt;Num bytes gravar&gt; (Byte 5) - Informa quantos bytes serão gravados a partir do endereço inicial informado de 1 a 189 bytes (0x01 a 0xBD)</t>
  </si>
  <si>
    <t>&lt;Dados gravar&gt; (Byte 6 a XX) - Dados que serão gravados na memória da central de alarme. Deve conter exatamente a quantidade de bytes</t>
  </si>
  <si>
    <t xml:space="preserve"> informada no campo anterior</t>
  </si>
  <si>
    <t>&lt;Endereço&gt; - Reenvia o endereço inicial que foi recebido pela central de alarme na solicitação de gravação</t>
  </si>
  <si>
    <t>Requisitar a gravação da senha master (3 bytes a  partir do endereço 0x0000) como 1234</t>
  </si>
  <si>
    <t>Num bytes gravar</t>
  </si>
  <si>
    <t>Dados gravar</t>
  </si>
  <si>
    <t>8F</t>
  </si>
  <si>
    <t>7C</t>
  </si>
  <si>
    <t>0B E7 07 13 00 00 03 12 34 00 E7 4A 8F</t>
  </si>
  <si>
    <t>07 E7 03 93 00 00 37 7C C4</t>
  </si>
  <si>
    <t>Requisitar a gravação de 20 bytes a partir do endereço 1024 (0x0400)</t>
  </si>
  <si>
    <t>17</t>
  </si>
  <si>
    <t>AF</t>
  </si>
  <si>
    <t>7F</t>
  </si>
  <si>
    <t>1B E7 17 13 04 00 14 ... 20 bytes ... XX XX XX</t>
  </si>
  <si>
    <t>07 E7 03 93 04 00 AF 7F 5B</t>
  </si>
  <si>
    <t>Gravação dos códigos de evento programáveis</t>
  </si>
  <si>
    <t>Todos exceto AMT 2018 E Smart e AMT 1000 Smart</t>
  </si>
  <si>
    <t>Mesmo formato do comando 0x13 porém com acesso somente aos endereços 0x1700 a 0x17FE. Se informar qualquer endereço fora desta faixa o comando não será executado</t>
  </si>
  <si>
    <t>&lt;Endereço&gt; (Byte 3 e 4) - Endereço inicial da leitura com 2 bytes de 0x1700 a 0x17FE</t>
  </si>
  <si>
    <t>Requisitar a gravação de 20 bytes a partir do endereço 5888 (0x1700)</t>
  </si>
  <si>
    <t>17 00</t>
  </si>
  <si>
    <t>CB</t>
  </si>
  <si>
    <t>1B E7 17 13 17 00 14 ... 20 bytes ... XX XX XX</t>
  </si>
  <si>
    <t>07 E7 03 93 17 00 AF CB E6</t>
  </si>
  <si>
    <t>Gravação MAC, senha master e senha acesso remoto</t>
  </si>
  <si>
    <t>somente AMT 2018 E Smart e AMT 1000 Smart</t>
  </si>
  <si>
    <t>&lt;MAC&gt;</t>
  </si>
  <si>
    <t>&lt;Senha master&gt;</t>
  </si>
  <si>
    <t>&lt;Senha acesso remoto&gt;</t>
  </si>
  <si>
    <t>&lt;Num bytes&gt; (Byte 1) - 0D</t>
  </si>
  <si>
    <t>&lt;MAC&gt; (Byte 3 a 8) - Endereço MAC que será gravado na central</t>
  </si>
  <si>
    <t xml:space="preserve">&lt;Senha master&gt; (Byte 9 a 11) - Senha master que vai ser gravada na central. Cada nibble representa um dígito da senha e quando a senha tiver </t>
  </si>
  <si>
    <t>tiver somente 4 dígitos o último byte será enviado como 0x00. Exemplo, senha 1234 será enviada como 0x12 0x34 0x00</t>
  </si>
  <si>
    <t>&lt;Senha acesso remoto&gt; (Byte 12 a 14) - Senha de acesso remoto que vai ser gravada na central. Cada nibble representa um dígito da senha e</t>
  </si>
  <si>
    <t>esta senha sempre possui 6 dígitos. Exemplo, senha 981736 senha enviada como 0x98 0x17 0x 36</t>
  </si>
  <si>
    <t>Byte 10 a 12</t>
  </si>
  <si>
    <t>Byte 13 a 15</t>
  </si>
  <si>
    <t>&lt;DHCP&gt;</t>
  </si>
  <si>
    <t>&lt;Num bytes&gt; (Byte 1) - 0x03</t>
  </si>
  <si>
    <t>&lt;DHCP&gt; (Byte 3) - Configuração DHCP que foi gravada na central</t>
  </si>
  <si>
    <t>&lt;MAC&gt; (Byte 4 a 9) - Endereço MAC que foi gravado</t>
  </si>
  <si>
    <t>&lt;Senha master&gt; (Byte 10 a 12) - que foi gravada</t>
  </si>
  <si>
    <t>&lt;Senha acesso remoto&gt; (Byte 13 a 15) - Senha de acesso remoto que foi gravada</t>
  </si>
  <si>
    <t>&lt;CRC Hi&gt; (Byte 16) - Byte superior do CRC calculado</t>
  </si>
  <si>
    <t>&lt;CRC Lo&gt; (Byte 17) - Byte inferior do CRC calculado</t>
  </si>
  <si>
    <t>Após receber este comando, a central irá habilitar o DHCP para endereço IP e o DHCP para servidores DNS</t>
  </si>
  <si>
    <t>Solicitar a gravação do MAC 001A3f310000, senha master 1234 e senha de acesso remoto 878787</t>
  </si>
  <si>
    <t>Senha master</t>
  </si>
  <si>
    <t>Senha remota</t>
  </si>
  <si>
    <t>00 1A 3F 31 00 00</t>
  </si>
  <si>
    <t>DHCP</t>
  </si>
  <si>
    <t>12</t>
  </si>
  <si>
    <t>0E</t>
  </si>
  <si>
    <t>11 E7 0D 37 00 1A 3F 31 00 00 12 34 00 87 87 87 42 67 A3</t>
  </si>
  <si>
    <t>12 E7 0E 37 03 00 1A 3F 31 00 00 12 34 00 87 87 87 00 CF CA</t>
  </si>
  <si>
    <t>Descrição do protocolo IsecNet V2</t>
  </si>
  <si>
    <t>- Este protocolo é uma evolução do protocolo ISECNet V1 e a única diferença é o formato do pacote. Ele é utilizado para a comunicação com as</t>
  </si>
  <si>
    <t>centrais de alarme da linha AMT 8000</t>
  </si>
  <si>
    <t>- Para recebimento de eventos a AMT 8000 utiliza o mesmo protocolo das demais centrais de alarme (ver aba "2-Receber eventos")</t>
  </si>
  <si>
    <t xml:space="preserve">O protocolo IsecNet V2 foi desenvolvido pela Intelbras e os dados são enviados no formato binário/hexadecimal. </t>
  </si>
  <si>
    <t>DST ID</t>
  </si>
  <si>
    <t>SRC ID</t>
  </si>
  <si>
    <t>Num. Bytes</t>
  </si>
  <si>
    <t>Command</t>
  </si>
  <si>
    <t>2 bytes</t>
  </si>
  <si>
    <t>0 a 1000 bytes (depende do modelo da central)</t>
  </si>
  <si>
    <r>
      <rPr>
        <b/>
        <sz val="8"/>
        <color rgb="FF000000"/>
        <rFont val="Calibri"/>
        <family val="2"/>
      </rPr>
      <t>&lt;DST ID&gt;</t>
    </r>
    <r>
      <rPr>
        <sz val="8"/>
        <color rgb="FF000000"/>
        <rFont val="Calibri"/>
        <family val="2"/>
        <charset val="1"/>
      </rPr>
      <t xml:space="preserve"> - Endereço destino, para o uso deste documento será sempre 0x0000</t>
    </r>
    <r>
      <rPr>
        <sz val="8"/>
        <color rgb="FF000000"/>
        <rFont val="Calibri"/>
        <family val="2"/>
      </rPr>
      <t>. Tamanho = 2 bytes</t>
    </r>
  </si>
  <si>
    <r>
      <rPr>
        <b/>
        <sz val="8"/>
        <color rgb="FF000000"/>
        <rFont val="Calibri"/>
        <family val="2"/>
      </rPr>
      <t>&lt;SRC ID&gt;</t>
    </r>
    <r>
      <rPr>
        <sz val="8"/>
        <color rgb="FF000000"/>
        <rFont val="Calibri"/>
        <family val="2"/>
        <charset val="1"/>
      </rPr>
      <t xml:space="preserve"> - Endereço origem, para o uso deste documento será sempre 0x0000</t>
    </r>
    <r>
      <rPr>
        <sz val="8"/>
        <color rgb="FF000000"/>
        <rFont val="Calibri"/>
        <family val="2"/>
      </rPr>
      <t>. Tamanho = 2 bytes</t>
    </r>
  </si>
  <si>
    <r>
      <rPr>
        <b/>
        <sz val="8"/>
        <color rgb="FF000000"/>
        <rFont val="Calibri"/>
        <family val="2"/>
      </rPr>
      <t>&lt;Num Bytes&gt;</t>
    </r>
    <r>
      <rPr>
        <sz val="8"/>
        <color rgb="FF000000"/>
        <rFont val="Calibri"/>
        <family val="2"/>
        <charset val="1"/>
      </rPr>
      <t xml:space="preserve"> - Número de bytes, representa a soma da quantidade de bytes dos campos </t>
    </r>
    <r>
      <rPr>
        <b/>
        <sz val="8"/>
        <color rgb="FF000000"/>
        <rFont val="Calibri"/>
        <family val="2"/>
      </rPr>
      <t>Comando</t>
    </r>
    <r>
      <rPr>
        <sz val="8"/>
        <color rgb="FF000000"/>
        <rFont val="Calibri"/>
        <family val="2"/>
        <charset val="1"/>
      </rPr>
      <t xml:space="preserve"> e </t>
    </r>
    <r>
      <rPr>
        <b/>
        <sz val="8"/>
        <color rgb="FF000000"/>
        <rFont val="Calibri"/>
        <family val="2"/>
      </rPr>
      <t xml:space="preserve">Dados. </t>
    </r>
    <r>
      <rPr>
        <sz val="8"/>
        <color rgb="FF000000"/>
        <rFont val="Calibri"/>
        <family val="2"/>
      </rPr>
      <t xml:space="preserve">Os campo </t>
    </r>
    <r>
      <rPr>
        <b/>
        <sz val="8"/>
        <color rgb="FF000000"/>
        <rFont val="Calibri"/>
        <family val="2"/>
      </rPr>
      <t>DST ID</t>
    </r>
    <r>
      <rPr>
        <sz val="8"/>
        <color rgb="FF000000"/>
        <rFont val="Calibri"/>
        <family val="2"/>
      </rPr>
      <t xml:space="preserve">, </t>
    </r>
    <r>
      <rPr>
        <b/>
        <sz val="8"/>
        <color rgb="FF000000"/>
        <rFont val="Calibri"/>
        <family val="2"/>
      </rPr>
      <t>SRC ID</t>
    </r>
    <r>
      <rPr>
        <sz val="8"/>
        <color rgb="FF000000"/>
        <rFont val="Calibri"/>
        <family val="2"/>
      </rPr>
      <t xml:space="preserve">, </t>
    </r>
    <r>
      <rPr>
        <b/>
        <sz val="8"/>
        <color rgb="FF000000"/>
        <rFont val="Calibri"/>
        <family val="2"/>
      </rPr>
      <t>ChkSum</t>
    </r>
    <r>
      <rPr>
        <sz val="8"/>
        <color rgb="FF000000"/>
        <rFont val="Calibri"/>
        <family val="2"/>
      </rPr>
      <t xml:space="preserve"> e </t>
    </r>
  </si>
  <si>
    <r>
      <rPr>
        <b/>
        <sz val="8"/>
        <color rgb="FF000000"/>
        <rFont val="Calibri"/>
        <family val="2"/>
      </rPr>
      <t>Num Bytes</t>
    </r>
    <r>
      <rPr>
        <sz val="8"/>
        <color rgb="FF000000"/>
        <rFont val="Calibri"/>
        <family val="2"/>
        <charset val="1"/>
      </rPr>
      <t xml:space="preserve"> não são incluídos na soma. Tamanho = 2 bytes</t>
    </r>
  </si>
  <si>
    <r>
      <rPr>
        <b/>
        <sz val="8"/>
        <color rgb="FF000000"/>
        <rFont val="Calibri"/>
        <family val="2"/>
      </rPr>
      <t>Comando</t>
    </r>
    <r>
      <rPr>
        <sz val="8"/>
        <color rgb="FF000000"/>
        <rFont val="Calibri"/>
        <family val="2"/>
        <charset val="1"/>
      </rPr>
      <t xml:space="preserve"> - Identifica a operação que será executada. Tamanho = 2 bytes.</t>
    </r>
  </si>
  <si>
    <t>a 1000 bytes dependendo do modelo da central de alarme</t>
  </si>
  <si>
    <t>O check Sum do frame que é calculado executando uma operação XOR entre todos os bytes do frame e um XOR com o valor 0xFF ao final.</t>
  </si>
  <si>
    <t xml:space="preserve"> 02 XOR D1 = D3</t>
  </si>
  <si>
    <t xml:space="preserve">          for(uint8_t contador = 0 ; contador &lt; tamanho ;contador++){</t>
  </si>
  <si>
    <t>o valor de cada byte enviado e o checksum será cálculado automaticamente conforme exemplo existente</t>
  </si>
  <si>
    <t>AMT 8000</t>
  </si>
  <si>
    <t>- Para receber as fotos associadas a um evento da AMT 8000 envie os comandos descritos nos itens 2.1, 2.2 e 2.3 em sequência</t>
  </si>
  <si>
    <t>- Ao receber um evento como foto associada (comando 0xB5) é necessário se autenticar utilizando o comando F0F0 descrito no item 2.1</t>
  </si>
  <si>
    <t>- Após autenticar enviar o comando 0BB0 descrito no item 2.2 informando o índice recebido no evento e solicite os fragmentos da foto</t>
  </si>
  <si>
    <t>- Ao finalizar o recebimento de todos os fragmentos, desconectar da central usando o comando F0F1 descrito no item 2.3</t>
  </si>
  <si>
    <t>- Quando o sensor dispara, a foto ainda não está disponível na central, leva em torno de 15 Segundos para cada foto ser enviado para central.</t>
  </si>
  <si>
    <t xml:space="preserve">      Ao tentar ler a foto da central durante este processo, será respondido o comando de NACK 0xF0FD com ERRO 0x28: ERRO_GRAVANDO_FOTO,</t>
  </si>
  <si>
    <t xml:space="preserve">      neste caso é necessário aguardar 10 segundos e enviar o comando novamente</t>
  </si>
  <si>
    <t>- Uma lista com todos erros possíveis (NACK) está descrita no item 2.4</t>
  </si>
  <si>
    <t>Recebimento de fotos</t>
  </si>
  <si>
    <t>F0 F0</t>
  </si>
  <si>
    <t>AUTENTICA_CONEXAO_REMOTA</t>
  </si>
  <si>
    <t>Antes de enviar outros comandos é necessário se autenticar na central de alarme utilizando uma senha de usuário válida</t>
  </si>
  <si>
    <t>00 0B</t>
  </si>
  <si>
    <t>9 Bytes</t>
  </si>
  <si>
    <t>00 03</t>
  </si>
  <si>
    <t>Byte 2 to byte 7</t>
  </si>
  <si>
    <t>Byte 8 and byte 9</t>
  </si>
  <si>
    <t>&lt;Tipo APP&gt;</t>
  </si>
  <si>
    <t xml:space="preserve">          00 = N/A</t>
  </si>
  <si>
    <t xml:space="preserve">          01 = Software programação</t>
  </si>
  <si>
    <t xml:space="preserve">          02 = Software de monitoramento</t>
  </si>
  <si>
    <t xml:space="preserve">          03 = APP mobile</t>
  </si>
  <si>
    <t xml:space="preserve">&lt;Senha&gt; - Com 4 ou 6 digitos dependendo da configuração da central de alarme. O dígito 0x0 deve ser enviado como 0xA e para senhas de 4 </t>
  </si>
  <si>
    <t>dígitos é necessário completar as duas últimas posições com o valor 0x0</t>
  </si>
  <si>
    <t>&lt;Uso futuro&gt; - sempre 00 00</t>
  </si>
  <si>
    <t>&lt;Resposta&gt;</t>
  </si>
  <si>
    <t xml:space="preserve">          00 = Conexão aceita</t>
  </si>
  <si>
    <t xml:space="preserve">          01 = Senha incorreta</t>
  </si>
  <si>
    <t>O software de programção envia a senha 123456 e recebe como resposta que a senha está incorreta</t>
  </si>
  <si>
    <t>01 01 02 03 04 05 06 00 00</t>
  </si>
  <si>
    <t>F2</t>
  </si>
  <si>
    <t>FD</t>
  </si>
  <si>
    <t>O software de programção envia a senha 0236 e recebe como resposta que a conexão foi aceita</t>
  </si>
  <si>
    <t>01 0A 02 03 06 00 00 00 00</t>
  </si>
  <si>
    <t>F8</t>
  </si>
  <si>
    <t>0B B0</t>
  </si>
  <si>
    <t>Solicita foto para a AMT 8000</t>
  </si>
  <si>
    <t>CAMERA_ENVIA_FOTO</t>
  </si>
  <si>
    <t>Solicita a foto para a central de alarme informando o índice do evento. Cada evento possui duas fotos associadas</t>
  </si>
  <si>
    <t>00 06</t>
  </si>
  <si>
    <t>XX XX</t>
  </si>
  <si>
    <t>9 a 1000 bytes</t>
  </si>
  <si>
    <t>Byte 1 a 2</t>
  </si>
  <si>
    <t>&lt;Índice evento&gt;</t>
  </si>
  <si>
    <t>&lt;Índice foto&gt;</t>
  </si>
  <si>
    <t>&lt;Índice fragmento&gt;</t>
  </si>
  <si>
    <t xml:space="preserve">&lt;Índice evento&gt; - Índice do evento que possui uma foto associada, essa informação é recebida juntamente com o evento </t>
  </si>
  <si>
    <t>(ver Aba "2-Receber eventos" item 1.2.3 "Comando B5 - Evento com foto associada"</t>
  </si>
  <si>
    <t>&lt;Índice foto&gt; - Cada evento possui duas fotos associadas com índice 00 e 01</t>
  </si>
  <si>
    <t>&lt;Índice fragmento&gt; - A foto será enviada em pequenos fragementos. O índice inicial é 0x01</t>
  </si>
  <si>
    <t>Byte 1 and 2</t>
  </si>
  <si>
    <t>Byte 7 to XXX</t>
  </si>
  <si>
    <t>&lt;Num fotos&gt;</t>
  </si>
  <si>
    <t>&lt;Num fragmentos&gt;</t>
  </si>
  <si>
    <t>&lt;Dados foto&gt;</t>
  </si>
  <si>
    <t>&lt;Índice evento&gt; - Índice do evento associado a foto</t>
  </si>
  <si>
    <t>&lt;Índice foto&gt; - Cada evento possui duas fotos associadas com índice 00 ou 01</t>
  </si>
  <si>
    <t>&lt;Num fotos&gt; - Número de fotos associadas ao evento. Sempre 0x02</t>
  </si>
  <si>
    <t>&lt;Índice fragmento&gt; - A foto será enviada em pequenos fragementos.</t>
  </si>
  <si>
    <t>&lt;Num fragmentos&gt; - Total number of pictures taken by camera sensor</t>
  </si>
  <si>
    <t>&lt;Dados foto&gt; - Dados da fotos. O tamanho do fragmento recebido deve ser calculado com base no campo "Num. Bytes" - 6</t>
  </si>
  <si>
    <t xml:space="preserve">- A foto é nop formato JPG com resolução 320x200 e tem tamanho médio de 8kB mas pode alcançar até 16kB </t>
  </si>
  <si>
    <t>- As fotos são enviadas em fragmentos de aproximandamente 200 bytes para a AMT 8000 ou 1000 bytes para AMT 8000 LITE e PRO</t>
  </si>
  <si>
    <t>- O fragmento 0x01 é o primeiro a ser solicitado. Ao receber a resposta verifique o campo "Num fragmentos" para saber quantas vezes o comando deverá ser enviado.</t>
  </si>
  <si>
    <t>- A cada solicitação enviada o índice do fragmento deve ser incrementado até chegar ao último fragmento</t>
  </si>
  <si>
    <t>- Caso ocorra falha no recebimento de algum dos fragmentos é só repetir a solicitação</t>
  </si>
  <si>
    <t>- O último fragmento tem tamanho variável de acordo com o tamanho total da foto</t>
  </si>
  <si>
    <t>- Se receber como resposta 00 00 00 00 00 03 F0 FD 23 D2, a central ainda não terminou de receber a foto e será necessário repetir a solicitação depois de 10 segundos</t>
  </si>
  <si>
    <t>Requisitar o primeiro fragmento da primeira foto do evento com índice 0100 e recebe como resposta que a foto possui 20 fragmentos</t>
  </si>
  <si>
    <t>Coman- do</t>
  </si>
  <si>
    <t>Índice evento</t>
  </si>
  <si>
    <t>Índice foto</t>
  </si>
  <si>
    <t>Índice fragmento</t>
  </si>
  <si>
    <t>01 00</t>
  </si>
  <si>
    <t>42</t>
  </si>
  <si>
    <t>Num fotos</t>
  </si>
  <si>
    <t>Num fragmentos</t>
  </si>
  <si>
    <t>Dados foto</t>
  </si>
  <si>
    <t>03 E8</t>
  </si>
  <si>
    <t>FRAG. FOTO</t>
  </si>
  <si>
    <t>F0 F1</t>
  </si>
  <si>
    <t>Desconectar</t>
  </si>
  <si>
    <t>DESCONECTAR_DISPOSITIVO_REMOTO</t>
  </si>
  <si>
    <t>Finaliza a conexão para download da foto</t>
  </si>
  <si>
    <t>00 02</t>
  </si>
  <si>
    <t>F0 FE</t>
  </si>
  <si>
    <t>F0 FD</t>
  </si>
  <si>
    <t>NACK error answer</t>
  </si>
  <si>
    <t>Inform that commands was not accepted and the error reason</t>
  </si>
  <si>
    <t>&lt;Erro&gt;</t>
  </si>
  <si>
    <t>ERRO</t>
  </si>
  <si>
    <t>Código</t>
  </si>
  <si>
    <t>Descrição erro</t>
  </si>
  <si>
    <t>MENSAGEM_OK</t>
  </si>
  <si>
    <t>ERRO_CHECKSUM</t>
  </si>
  <si>
    <t>ERRO_NUMERO_BYTES_MENSAGEM</t>
  </si>
  <si>
    <t>ERRO_NUMERO_BYTES_PARAMETRO</t>
  </si>
  <si>
    <t>ERRO_PARAMETRO_INEXISTENTE</t>
  </si>
  <si>
    <t>ERRO_INDICE_PARAMETRO</t>
  </si>
  <si>
    <t>ERRO_VALOR_MAXIMO</t>
  </si>
  <si>
    <t>ERRO_VALOR_MINIMO</t>
  </si>
  <si>
    <t>ERRO_QUANTIDADE_CAMPOS</t>
  </si>
  <si>
    <t>ERRO_NIBBLE_0_9</t>
  </si>
  <si>
    <t>ERRO_NIBBLE_1_A</t>
  </si>
  <si>
    <t>ERRO_NIBBLE_0_F</t>
  </si>
  <si>
    <t>ERRO_NIBBLE_1_F_EX_B_C</t>
  </si>
  <si>
    <t>ERRO_ASCII</t>
  </si>
  <si>
    <t>ERRO_29_FEVEREIRO</t>
  </si>
  <si>
    <t>ERRO_DIA_INVALIDO</t>
  </si>
  <si>
    <t>ERRO_MES_INVALIDO</t>
  </si>
  <si>
    <t>ERRO_ANO_INVALIDO</t>
  </si>
  <si>
    <t>ERRO_HORA_INVALIDA</t>
  </si>
  <si>
    <t>ERRO_MINUTO_INVALIDO</t>
  </si>
  <si>
    <t>ERRO_SEGUNDO_INVALIDO</t>
  </si>
  <si>
    <t>ERRO_TIPO_DE_COMANDO_INVALIDO</t>
  </si>
  <si>
    <t>ERRO_TECLA_ESPECIAL</t>
  </si>
  <si>
    <t>ERRO_NUMERO_DIGITOS</t>
  </si>
  <si>
    <t>ERRO_NUMERO_DIGITOS_SENHA</t>
  </si>
  <si>
    <t xml:space="preserve"> </t>
  </si>
  <si>
    <t>ERRO_SENHA_INCORRETA</t>
  </si>
  <si>
    <t>ERRO_PARTICAO_INEXISTENTE</t>
  </si>
  <si>
    <t>ERRO_USUARIO_SEM_PERMISSAO_NA_PARTICAO</t>
  </si>
  <si>
    <t>ERRO_SEM_PERMISSAO_PROGRAMAR</t>
  </si>
  <si>
    <t>ERRO_BUFFER_RECEPCAO_CHEIO</t>
  </si>
  <si>
    <t>ERRO_SEM_PERMISSAO_DESARMAR</t>
  </si>
  <si>
    <t>ERRO_NECESSARIA_AUTENTICACAO</t>
  </si>
  <si>
    <t xml:space="preserve"> ERRO_PARTICAO_SEM_ZONAS_HABILITADAS</t>
  </si>
  <si>
    <t>ERRO_SEM_PERMISSAO_PARA_O_COMANDO</t>
  </si>
  <si>
    <t>ERRO_USUARIO_SEM_PARTICOES_DEFINIDAS</t>
  </si>
  <si>
    <t>ERRO_EVENTO_SEM_FOTO_ASSOCIADA</t>
  </si>
  <si>
    <t>ERRO_INDICE_FOTO_INVALIDO</t>
  </si>
  <si>
    <t>ERRO_FRAGMENTO_FOTO_INVALIDO</t>
  </si>
  <si>
    <t>ERRO_SISTEMA_NAO_PARTICIONADO</t>
  </si>
  <si>
    <t>ERRO_ZONAS_ABERTAS</t>
  </si>
  <si>
    <t>ERRO_GRAVANDO_FOTO</t>
  </si>
  <si>
    <t>Indica que a central ainda não terminou de receber a foto do sensor</t>
  </si>
  <si>
    <t>ERRO_ACESSO_MOBILE_DESABILITADO</t>
  </si>
  <si>
    <t>ERRO_OPERACAO_NAO_PERMITIDA</t>
  </si>
  <si>
    <t>ERRO_MEM_RF_VAZIA</t>
  </si>
  <si>
    <t>ERRO_MEM_RF_OCUPADA</t>
  </si>
  <si>
    <t>ERRO_SENHA_REPETIDA</t>
  </si>
  <si>
    <t>ERRO_FALHA_ATIVACAO_DESATIVACAO</t>
  </si>
  <si>
    <t>ERRO_SEM_PERMISSAO_ARME_STAY</t>
  </si>
  <si>
    <t>ERRO_DESATIVE_A_CENTRAL</t>
  </si>
  <si>
    <t>ERRO_RESET_BLOQUEADO</t>
  </si>
  <si>
    <t>ERRO_TECLADO_BLOQUEADO</t>
  </si>
  <si>
    <t>ERRO_RECEBIMENTO_FOTO_FALHOU</t>
  </si>
  <si>
    <t>ERRO_NAO_CONECTADO_AO_SERVIDOR</t>
  </si>
  <si>
    <t>ERRO_TECLADO_SEM_PERMISSAO</t>
  </si>
  <si>
    <t>ERRO_PARTICAO_SEM_ZONAS_STAY</t>
  </si>
  <si>
    <t>ERRO_SEM_PERNISSAO_BYPASS</t>
  </si>
  <si>
    <t>ERRO_FIRMWARE_CORROMPIDO</t>
  </si>
  <si>
    <t>ERRO_FALHA_DOWNLOAD_FIRMWARE</t>
  </si>
  <si>
    <t>ERRO_FIRMWARE_ATUALIZADO</t>
  </si>
  <si>
    <t>ERRO_ETH_WIFI_NAO_CONECTADO</t>
  </si>
  <si>
    <t>SUCESSO_NO_DOWNLOAD</t>
  </si>
  <si>
    <t>OPERACAO_CANCELADA</t>
  </si>
  <si>
    <t>MSG_ERRO_COMANDO_INVALIDO</t>
  </si>
  <si>
    <t>ERRO_CENTRAL_SEM_ZONAS_HABILITADAS</t>
  </si>
  <si>
    <t>ERRO_FECHADURA_NAO_CADASTRADA</t>
  </si>
  <si>
    <t>ERRO_EXP_PGM_NAO_CADASTRADO</t>
  </si>
  <si>
    <t>ERRO_DOWNLOAD_EM_ANDAMENTO</t>
  </si>
  <si>
    <t>ERRO_DOWNLOAD_NAO_INICIADO</t>
  </si>
  <si>
    <t>ERRO_PGM_NAO_ACESSIVEL</t>
  </si>
  <si>
    <t>ERRO_NUVEM_2018_NAO_PERMITIDA</t>
  </si>
  <si>
    <t>ERRO_ERRO_DISP_SEM_TAMPER_DIGITAL</t>
  </si>
  <si>
    <t>ERRO_DISP_NAO_SUPORTA_BUSCA_ROTA</t>
  </si>
  <si>
    <t>ERRO_COMANDO_INVALIDO = 0xFE</t>
  </si>
  <si>
    <t>Notes</t>
  </si>
  <si>
    <t>Enviar a solicitação do fragmento 1 da foto 0 associada ao evento 0100 e recebe como resposta que o evento não possui foto associada</t>
  </si>
  <si>
    <t xml:space="preserve"> 01 00 00 01 </t>
  </si>
  <si>
    <t>23</t>
  </si>
  <si>
    <t>D2</t>
  </si>
  <si>
    <t>CheckSum</t>
  </si>
  <si>
    <t>Comando montado</t>
  </si>
  <si>
    <t>Enter + 90 + X + Enter</t>
  </si>
  <si>
    <t> </t>
  </si>
  <si>
    <t>Enter + 91 + X + Enter</t>
  </si>
  <si>
    <t>Eventos de falha/ disparo</t>
  </si>
  <si>
    <t>Eventos de restauração</t>
  </si>
  <si>
    <t>X</t>
  </si>
  <si>
    <t>Evento Q + XYZ</t>
  </si>
  <si>
    <r>
      <t>1</t>
    </r>
    <r>
      <rPr>
        <sz val="11"/>
        <color rgb="FF000000"/>
        <rFont val="Calibri"/>
        <family val="2"/>
      </rPr>
      <t xml:space="preserve"> 401</t>
    </r>
  </si>
  <si>
    <t>Desativação do Usuário</t>
  </si>
  <si>
    <r>
      <t>3</t>
    </r>
    <r>
      <rPr>
        <sz val="11"/>
        <color rgb="FF000000"/>
        <rFont val="Calibri"/>
        <family val="2"/>
      </rPr>
      <t xml:space="preserve"> 401</t>
    </r>
  </si>
  <si>
    <t>Ativação do Usuário</t>
  </si>
  <si>
    <t>Todas</t>
  </si>
  <si>
    <t>NA</t>
  </si>
  <si>
    <r>
      <t>3</t>
    </r>
    <r>
      <rPr>
        <sz val="11"/>
        <color rgb="FF000000"/>
        <rFont val="Calibri"/>
        <family val="2"/>
      </rPr>
      <t xml:space="preserve"> 456</t>
    </r>
  </si>
  <si>
    <t>Ativação Parcial</t>
  </si>
  <si>
    <r>
      <t>1</t>
    </r>
    <r>
      <rPr>
        <sz val="11"/>
        <color rgb="FF000000"/>
        <rFont val="Calibri"/>
        <family val="2"/>
      </rPr>
      <t xml:space="preserve"> 130</t>
    </r>
  </si>
  <si>
    <t>Disparo de Zona</t>
  </si>
  <si>
    <r>
      <t>3</t>
    </r>
    <r>
      <rPr>
        <sz val="11"/>
        <color rgb="FF000000"/>
        <rFont val="Calibri"/>
        <family val="2"/>
      </rPr>
      <t xml:space="preserve"> 130</t>
    </r>
  </si>
  <si>
    <t>Restauração de Disparo de Zona</t>
  </si>
  <si>
    <r>
      <t>1</t>
    </r>
    <r>
      <rPr>
        <sz val="11"/>
        <color rgb="FF000000"/>
        <rFont val="Calibri"/>
        <family val="2"/>
      </rPr>
      <t xml:space="preserve"> 133</t>
    </r>
  </si>
  <si>
    <t>Disparo de Zona 24h</t>
  </si>
  <si>
    <r>
      <t>3</t>
    </r>
    <r>
      <rPr>
        <sz val="11"/>
        <color rgb="FF000000"/>
        <rFont val="Calibri"/>
        <family val="2"/>
      </rPr>
      <t xml:space="preserve"> 133</t>
    </r>
  </si>
  <si>
    <t>Restauração de Disparo de Zona 24h</t>
  </si>
  <si>
    <r>
      <t>1</t>
    </r>
    <r>
      <rPr>
        <sz val="11"/>
        <color rgb="FF000000"/>
        <rFont val="Calibri"/>
        <family val="2"/>
      </rPr>
      <t xml:space="preserve"> 131</t>
    </r>
  </si>
  <si>
    <t>Disparo de cerca elétrica</t>
  </si>
  <si>
    <r>
      <t>3</t>
    </r>
    <r>
      <rPr>
        <sz val="11"/>
        <color rgb="FF000000"/>
        <rFont val="Calibri"/>
        <family val="2"/>
      </rPr>
      <t xml:space="preserve"> 131</t>
    </r>
  </si>
  <si>
    <t>Restauração de Disparo de cerca elétrica</t>
  </si>
  <si>
    <r>
      <t>1</t>
    </r>
    <r>
      <rPr>
        <sz val="11"/>
        <color rgb="FF000000"/>
        <rFont val="Calibri"/>
        <family val="2"/>
      </rPr>
      <t xml:space="preserve"> 371</t>
    </r>
  </si>
  <si>
    <t>Corte de Fiação dos Sensores</t>
  </si>
  <si>
    <r>
      <t>1</t>
    </r>
    <r>
      <rPr>
        <sz val="11"/>
        <color rgb="FF000000"/>
        <rFont val="Calibri"/>
        <family val="2"/>
      </rPr>
      <t xml:space="preserve"> 372</t>
    </r>
  </si>
  <si>
    <t>Curto-circuito na fiação dos sensores</t>
  </si>
  <si>
    <r>
      <t>3</t>
    </r>
    <r>
      <rPr>
        <sz val="11"/>
        <color rgb="FF000000"/>
        <rFont val="Calibri"/>
        <family val="2"/>
      </rPr>
      <t xml:space="preserve"> 372</t>
    </r>
  </si>
  <si>
    <t>Restauração do curto-circuito na fiação dos sensores</t>
  </si>
  <si>
    <r>
      <t>1</t>
    </r>
    <r>
      <rPr>
        <sz val="11"/>
        <color rgb="FF000000"/>
        <rFont val="Calibri"/>
        <family val="2"/>
      </rPr>
      <t xml:space="preserve"> 383</t>
    </r>
  </si>
  <si>
    <t>Tamper do sensor</t>
  </si>
  <si>
    <r>
      <t>3</t>
    </r>
    <r>
      <rPr>
        <sz val="11"/>
        <color rgb="FF000000"/>
        <rFont val="Calibri"/>
        <family val="2"/>
      </rPr>
      <t xml:space="preserve"> 383</t>
    </r>
  </si>
  <si>
    <t>Restauração do tamper do sensor</t>
  </si>
  <si>
    <r>
      <t>1</t>
    </r>
    <r>
      <rPr>
        <sz val="11"/>
        <color rgb="FF000000"/>
        <rFont val="Calibri"/>
        <family val="2"/>
      </rPr>
      <t xml:space="preserve"> 333</t>
    </r>
  </si>
  <si>
    <t>Problema no dispositivo do barramento</t>
  </si>
  <si>
    <r>
      <t>3</t>
    </r>
    <r>
      <rPr>
        <sz val="11"/>
        <color rgb="FF000000"/>
        <rFont val="Calibri"/>
        <family val="2"/>
      </rPr>
      <t xml:space="preserve"> 333</t>
    </r>
  </si>
  <si>
    <t>Restauração do problema no dispositivo do barramento</t>
  </si>
  <si>
    <r>
      <t xml:space="preserve"> 1</t>
    </r>
    <r>
      <rPr>
        <sz val="11"/>
        <color rgb="FF000000"/>
        <rFont val="Calibri"/>
        <family val="2"/>
      </rPr>
      <t xml:space="preserve"> 145</t>
    </r>
  </si>
  <si>
    <t>Tamper modulo de expansão</t>
  </si>
  <si>
    <r>
      <t>3</t>
    </r>
    <r>
      <rPr>
        <sz val="11"/>
        <color rgb="FF000000"/>
        <rFont val="Calibri"/>
        <family val="2"/>
      </rPr>
      <t xml:space="preserve"> 145</t>
    </r>
  </si>
  <si>
    <t>Restauração do tamper módulo de expansão</t>
  </si>
  <si>
    <r>
      <t>1</t>
    </r>
    <r>
      <rPr>
        <sz val="11"/>
        <color rgb="FF000000"/>
        <rFont val="Calibri"/>
        <family val="2"/>
      </rPr>
      <t xml:space="preserve"> 570</t>
    </r>
  </si>
  <si>
    <t>Anulação temporária da zona</t>
  </si>
  <si>
    <r>
      <t>1</t>
    </r>
    <r>
      <rPr>
        <sz val="11"/>
        <color rgb="FF000000"/>
        <rFont val="Calibri"/>
        <family val="2"/>
      </rPr>
      <t xml:space="preserve"> 573</t>
    </r>
  </si>
  <si>
    <t>Anulação por disparo</t>
  </si>
  <si>
    <r>
      <t>1</t>
    </r>
    <r>
      <rPr>
        <sz val="11"/>
        <color rgb="FF000000"/>
        <rFont val="Calibri"/>
        <family val="2"/>
      </rPr>
      <t xml:space="preserve"> 301</t>
    </r>
  </si>
  <si>
    <t>Falha na rede elétrica</t>
  </si>
  <si>
    <r>
      <t>3</t>
    </r>
    <r>
      <rPr>
        <sz val="11"/>
        <color rgb="FF000000"/>
        <rFont val="Calibri"/>
        <family val="2"/>
      </rPr>
      <t xml:space="preserve"> 301</t>
    </r>
  </si>
  <si>
    <t>Restauração da falha na rede elétrica</t>
  </si>
  <si>
    <r>
      <t>1</t>
    </r>
    <r>
      <rPr>
        <sz val="11"/>
        <color rgb="FF000000"/>
        <rFont val="Calibri"/>
        <family val="2"/>
      </rPr>
      <t xml:space="preserve"> 302</t>
    </r>
  </si>
  <si>
    <t>Bateria principal baixa ou em curto-cicuito</t>
  </si>
  <si>
    <r>
      <t>3</t>
    </r>
    <r>
      <rPr>
        <sz val="11"/>
        <color rgb="FF000000"/>
        <rFont val="Calibri"/>
        <family val="2"/>
      </rPr>
      <t xml:space="preserve"> 302</t>
    </r>
  </si>
  <si>
    <t>Restauração da bateria principal baixa ou em curto-cicuito</t>
  </si>
  <si>
    <r>
      <t>1</t>
    </r>
    <r>
      <rPr>
        <sz val="11"/>
        <color rgb="FF000000"/>
        <rFont val="Calibri"/>
        <family val="2"/>
      </rPr>
      <t xml:space="preserve"> 311</t>
    </r>
  </si>
  <si>
    <t>Bateria principal ausente ou invertida</t>
  </si>
  <si>
    <r>
      <t>3</t>
    </r>
    <r>
      <rPr>
        <sz val="11"/>
        <color rgb="FF000000"/>
        <rFont val="Calibri"/>
        <family val="2"/>
      </rPr>
      <t xml:space="preserve"> 311</t>
    </r>
  </si>
  <si>
    <t>Restauração do bateria principal ausente ou invertida</t>
  </si>
  <si>
    <r>
      <t>1</t>
    </r>
    <r>
      <rPr>
        <sz val="11"/>
        <color rgb="FF000000"/>
        <rFont val="Calibri"/>
        <family val="2"/>
      </rPr>
      <t xml:space="preserve"> 300</t>
    </r>
  </si>
  <si>
    <t>Sobrecarga na saída auxiliar</t>
  </si>
  <si>
    <r>
      <t>3</t>
    </r>
    <r>
      <rPr>
        <sz val="11"/>
        <color rgb="FF000000"/>
        <rFont val="Calibri"/>
        <family val="2"/>
      </rPr>
      <t xml:space="preserve"> 300</t>
    </r>
  </si>
  <si>
    <t>Restauração da sobrecarga na saída auxiliar</t>
  </si>
  <si>
    <r>
      <t>1</t>
    </r>
    <r>
      <rPr>
        <sz val="11"/>
        <color rgb="FF000000"/>
        <rFont val="Calibri"/>
        <family val="2"/>
      </rPr>
      <t xml:space="preserve"> 321</t>
    </r>
  </si>
  <si>
    <t>Corte ou curto-circuito na sirene</t>
  </si>
  <si>
    <r>
      <t>3</t>
    </r>
    <r>
      <rPr>
        <sz val="11"/>
        <color rgb="FF000000"/>
        <rFont val="Calibri"/>
        <family val="2"/>
      </rPr>
      <t xml:space="preserve"> 321</t>
    </r>
  </si>
  <si>
    <t>Restauração do corte ou curto-circuito na sirene</t>
  </si>
  <si>
    <r>
      <t>1</t>
    </r>
    <r>
      <rPr>
        <sz val="11"/>
        <color rgb="FF000000"/>
        <rFont val="Calibri"/>
        <family val="2"/>
      </rPr>
      <t xml:space="preserve"> 351</t>
    </r>
  </si>
  <si>
    <t>Falha na linha telefônica</t>
  </si>
  <si>
    <r>
      <t>3</t>
    </r>
    <r>
      <rPr>
        <sz val="11"/>
        <color rgb="FF000000"/>
        <rFont val="Calibri"/>
        <family val="2"/>
      </rPr>
      <t xml:space="preserve"> 351</t>
    </r>
  </si>
  <si>
    <t>Restauração da falha na linha telefônica</t>
  </si>
  <si>
    <r>
      <t>1</t>
    </r>
    <r>
      <rPr>
        <sz val="11"/>
        <color rgb="FF000000"/>
        <rFont val="Calibri"/>
        <family val="2"/>
      </rPr>
      <t xml:space="preserve"> 384</t>
    </r>
  </si>
  <si>
    <t>Bateria baixa de sensor sem fio</t>
  </si>
  <si>
    <r>
      <t>3</t>
    </r>
    <r>
      <rPr>
        <sz val="11"/>
        <color rgb="FF000000"/>
        <rFont val="Calibri"/>
        <family val="2"/>
      </rPr>
      <t xml:space="preserve"> 384</t>
    </r>
  </si>
  <si>
    <t>Restauração da bateria baixa de sensor sem fio</t>
  </si>
  <si>
    <r>
      <t>1</t>
    </r>
    <r>
      <rPr>
        <sz val="11"/>
        <color rgb="FF000000"/>
        <rFont val="Calibri"/>
        <family val="2"/>
      </rPr>
      <t xml:space="preserve"> 407</t>
    </r>
  </si>
  <si>
    <t>Desativação remota</t>
  </si>
  <si>
    <r>
      <t>3</t>
    </r>
    <r>
      <rPr>
        <sz val="11"/>
        <color rgb="FF000000"/>
        <rFont val="Calibri"/>
        <family val="2"/>
      </rPr>
      <t xml:space="preserve"> 407</t>
    </r>
  </si>
  <si>
    <t>Ativação remota</t>
  </si>
  <si>
    <r>
      <t>1</t>
    </r>
    <r>
      <rPr>
        <sz val="11"/>
        <color rgb="FF000000"/>
        <rFont val="Calibri"/>
        <family val="2"/>
      </rPr>
      <t xml:space="preserve"> 403</t>
    </r>
  </si>
  <si>
    <t>Auto-desativação</t>
  </si>
  <si>
    <r>
      <t>3</t>
    </r>
    <r>
      <rPr>
        <sz val="11"/>
        <color rgb="FF000000"/>
        <rFont val="Calibri"/>
        <family val="2"/>
      </rPr>
      <t xml:space="preserve"> 403</t>
    </r>
  </si>
  <si>
    <t>Auto-ativação</t>
  </si>
  <si>
    <r>
      <t>3</t>
    </r>
    <r>
      <rPr>
        <sz val="11"/>
        <color rgb="FF000000"/>
        <rFont val="Calibri"/>
        <family val="2"/>
      </rPr>
      <t xml:space="preserve"> 408</t>
    </r>
  </si>
  <si>
    <t>Ativação por uma tecla</t>
  </si>
  <si>
    <r>
      <t>1</t>
    </r>
    <r>
      <rPr>
        <sz val="11"/>
        <color rgb="FF000000"/>
        <rFont val="Calibri"/>
        <family val="2"/>
      </rPr>
      <t xml:space="preserve"> 100</t>
    </r>
  </si>
  <si>
    <r>
      <t>1</t>
    </r>
    <r>
      <rPr>
        <sz val="11"/>
        <color rgb="FF000000"/>
        <rFont val="Calibri"/>
        <family val="2"/>
      </rPr>
      <t xml:space="preserve"> 110</t>
    </r>
  </si>
  <si>
    <t>Disparo ou pânico de incêndio</t>
  </si>
  <si>
    <r>
      <t>3</t>
    </r>
    <r>
      <rPr>
        <sz val="11"/>
        <color rgb="FF000000"/>
        <rFont val="Calibri"/>
        <family val="2"/>
      </rPr>
      <t xml:space="preserve"> 110</t>
    </r>
  </si>
  <si>
    <t>Restauração do disparo ou pânico de incêndio</t>
  </si>
  <si>
    <r>
      <t>1</t>
    </r>
    <r>
      <rPr>
        <sz val="11"/>
        <color rgb="FF000000"/>
        <rFont val="Calibri"/>
        <family val="2"/>
      </rPr>
      <t xml:space="preserve"> 121</t>
    </r>
  </si>
  <si>
    <t>Senha de coação</t>
  </si>
  <si>
    <r>
      <t xml:space="preserve">1 </t>
    </r>
    <r>
      <rPr>
        <sz val="11"/>
        <color rgb="FF000000"/>
        <rFont val="Calibri"/>
        <family val="2"/>
      </rPr>
      <t>122</t>
    </r>
  </si>
  <si>
    <t>Pânico Silencioso</t>
  </si>
  <si>
    <r>
      <t>1</t>
    </r>
    <r>
      <rPr>
        <sz val="11"/>
        <color rgb="FF000000"/>
        <rFont val="Calibri"/>
        <family val="2"/>
      </rPr>
      <t xml:space="preserve"> 120</t>
    </r>
  </si>
  <si>
    <t>Pânico audível ou silencioso</t>
  </si>
  <si>
    <r>
      <t>1</t>
    </r>
    <r>
      <rPr>
        <sz val="11"/>
        <color rgb="FF000000"/>
        <rFont val="Calibri"/>
        <family val="2"/>
      </rPr>
      <t xml:space="preserve"> 305</t>
    </r>
  </si>
  <si>
    <t>Reset pelo modo de programação</t>
  </si>
  <si>
    <r>
      <t>1</t>
    </r>
    <r>
      <rPr>
        <sz val="11"/>
        <color rgb="FF000000"/>
        <rFont val="Calibri"/>
        <family val="2"/>
      </rPr>
      <t xml:space="preserve"> 306</t>
    </r>
  </si>
  <si>
    <t>Alteração da programação do painel</t>
  </si>
  <si>
    <r>
      <t>1</t>
    </r>
    <r>
      <rPr>
        <sz val="11"/>
        <color rgb="FF000000"/>
        <rFont val="Calibri"/>
        <family val="2"/>
      </rPr>
      <t xml:space="preserve"> 354</t>
    </r>
  </si>
  <si>
    <t>Falha ao comunicar eventos</t>
  </si>
  <si>
    <r>
      <t>1</t>
    </r>
    <r>
      <rPr>
        <sz val="11"/>
        <color rgb="FF000000"/>
        <rFont val="Calibri"/>
        <family val="2"/>
      </rPr>
      <t xml:space="preserve"> 461</t>
    </r>
  </si>
  <si>
    <r>
      <t>1</t>
    </r>
    <r>
      <rPr>
        <sz val="11"/>
        <color rgb="FF000000"/>
        <rFont val="Calibri"/>
        <family val="2"/>
      </rPr>
      <t xml:space="preserve"> 410</t>
    </r>
  </si>
  <si>
    <t>Acesso remoto pelo software de download/ upload</t>
  </si>
  <si>
    <r>
      <t>1</t>
    </r>
    <r>
      <rPr>
        <sz val="11"/>
        <color rgb="FF000000"/>
        <rFont val="Calibri"/>
        <family val="2"/>
      </rPr>
      <t xml:space="preserve"> 601</t>
    </r>
  </si>
  <si>
    <t>Teste manual</t>
  </si>
  <si>
    <r>
      <t>1</t>
    </r>
    <r>
      <rPr>
        <sz val="11"/>
        <color rgb="FF000000"/>
        <rFont val="Calibri"/>
        <family val="2"/>
      </rPr>
      <t xml:space="preserve"> 602 </t>
    </r>
  </si>
  <si>
    <t>Teste periódico</t>
  </si>
  <si>
    <r>
      <t>1</t>
    </r>
    <r>
      <rPr>
        <sz val="11"/>
        <color rgb="FF000000"/>
        <rFont val="Calibri"/>
        <family val="2"/>
      </rPr>
      <t xml:space="preserve"> 616 </t>
    </r>
  </si>
  <si>
    <t>Solicitação de manutenção</t>
  </si>
  <si>
    <r>
      <t>1</t>
    </r>
    <r>
      <rPr>
        <sz val="11"/>
        <color rgb="FF000000"/>
        <rFont val="Calibri"/>
        <family val="2"/>
      </rPr>
      <t xml:space="preserve"> 621</t>
    </r>
  </si>
  <si>
    <t>Reset de buffer de eventos</t>
  </si>
  <si>
    <r>
      <t>1</t>
    </r>
    <r>
      <rPr>
        <sz val="11"/>
        <color rgb="FF000000"/>
        <rFont val="Calibri"/>
        <family val="2"/>
      </rPr>
      <t xml:space="preserve"> 625</t>
    </r>
  </si>
  <si>
    <t>Data e hora foram reiniciadas</t>
  </si>
  <si>
    <t>----</t>
  </si>
  <si>
    <r>
      <t>1</t>
    </r>
    <r>
      <rPr>
        <sz val="11"/>
        <color rgb="FF000000"/>
        <rFont val="Calibri"/>
        <family val="2"/>
      </rPr>
      <t xml:space="preserve"> 147</t>
    </r>
  </si>
  <si>
    <t>Falha da supervisão Smart</t>
  </si>
  <si>
    <r>
      <t>3</t>
    </r>
    <r>
      <rPr>
        <sz val="11"/>
        <color rgb="FF000000"/>
        <rFont val="Calibri"/>
        <family val="2"/>
      </rPr>
      <t xml:space="preserve"> 147</t>
    </r>
  </si>
  <si>
    <t>Restauração da supervisão Smart</t>
  </si>
  <si>
    <t>AMT 4010 SMART, AMT 1000 SMART, AMT 2018 E SMART</t>
  </si>
  <si>
    <r>
      <t>1</t>
    </r>
    <r>
      <rPr>
        <sz val="11"/>
        <color rgb="FF000000"/>
        <rFont val="Calibri"/>
        <family val="2"/>
      </rPr>
      <t xml:space="preserve"> 422</t>
    </r>
  </si>
  <si>
    <t>Acionamento de PGM</t>
  </si>
  <si>
    <r>
      <t>3</t>
    </r>
    <r>
      <rPr>
        <sz val="11"/>
        <color rgb="FF000000"/>
        <rFont val="Calibri"/>
        <family val="2"/>
      </rPr>
      <t xml:space="preserve"> 422</t>
    </r>
  </si>
  <si>
    <t>Desacionamento de PGM</t>
  </si>
  <si>
    <r>
      <t xml:space="preserve">1 </t>
    </r>
    <r>
      <rPr>
        <sz val="11"/>
        <color rgb="FF000000"/>
        <rFont val="Calibri"/>
        <family val="2"/>
      </rPr>
      <t>322</t>
    </r>
  </si>
  <si>
    <t>Toque de porteiro</t>
  </si>
  <si>
    <r>
      <t xml:space="preserve">3 </t>
    </r>
    <r>
      <rPr>
        <sz val="11"/>
        <color rgb="FF000000"/>
        <rFont val="Calibri"/>
        <family val="2"/>
      </rPr>
      <t>531</t>
    </r>
  </si>
  <si>
    <t>Dispositivo encontrado</t>
  </si>
  <si>
    <r>
      <t xml:space="preserve">1 </t>
    </r>
    <r>
      <rPr>
        <sz val="11"/>
        <color rgb="FF000000"/>
        <rFont val="Calibri"/>
        <family val="2"/>
      </rPr>
      <t>360</t>
    </r>
  </si>
  <si>
    <t>Falha no Keep Alive do GPRS</t>
  </si>
  <si>
    <r>
      <t xml:space="preserve">3 </t>
    </r>
    <r>
      <rPr>
        <sz val="11"/>
        <color rgb="FF000000"/>
        <rFont val="Calibri"/>
        <family val="2"/>
      </rPr>
      <t>360</t>
    </r>
  </si>
  <si>
    <t>Restauração da falha no Keep Alive do GPRS</t>
  </si>
  <si>
    <r>
      <t xml:space="preserve">1 </t>
    </r>
    <r>
      <rPr>
        <sz val="11"/>
        <color rgb="FF000000"/>
        <rFont val="Calibri"/>
        <family val="2"/>
      </rPr>
      <t>361</t>
    </r>
  </si>
  <si>
    <t>Falha no Keep Alive da Eth</t>
  </si>
  <si>
    <r>
      <t>3</t>
    </r>
    <r>
      <rPr>
        <sz val="11"/>
        <color rgb="FF000000"/>
        <rFont val="Calibri"/>
        <family val="2"/>
      </rPr>
      <t xml:space="preserve"> 361</t>
    </r>
  </si>
  <si>
    <t>Restauração da falha no Keep Alive da Eth</t>
  </si>
  <si>
    <r>
      <t xml:space="preserve">1 </t>
    </r>
    <r>
      <rPr>
        <sz val="11"/>
        <color rgb="FF000000"/>
        <rFont val="Calibri"/>
        <family val="2"/>
      </rPr>
      <t>342</t>
    </r>
  </si>
  <si>
    <t>Falha rede elétrica módulo expansão</t>
  </si>
  <si>
    <r>
      <t>3</t>
    </r>
    <r>
      <rPr>
        <sz val="11"/>
        <color rgb="FF000000"/>
        <rFont val="Calibri"/>
        <family val="2"/>
      </rPr>
      <t xml:space="preserve"> 342</t>
    </r>
  </si>
  <si>
    <t>Restauração rede elétrica módulo expansão</t>
  </si>
  <si>
    <t>AMT 4010 SMART</t>
  </si>
  <si>
    <r>
      <t>1</t>
    </r>
    <r>
      <rPr>
        <sz val="11"/>
        <color rgb="FF000000"/>
        <rFont val="Calibri"/>
        <family val="2"/>
      </rPr>
      <t xml:space="preserve"> 533</t>
    </r>
  </si>
  <si>
    <t>Inclusão de dispositivo RF</t>
  </si>
  <si>
    <r>
      <t>3</t>
    </r>
    <r>
      <rPr>
        <sz val="11"/>
        <color rgb="FF000000"/>
        <rFont val="Calibri"/>
        <family val="2"/>
      </rPr>
      <t xml:space="preserve"> 533</t>
    </r>
  </si>
  <si>
    <t>Exclusão de dispositivo RF</t>
  </si>
  <si>
    <t>AMT 1000 SMART, AMT 2018 E SMART</t>
  </si>
  <si>
    <r>
      <t>1</t>
    </r>
    <r>
      <rPr>
        <sz val="11"/>
        <color rgb="FF000000"/>
        <rFont val="Calibri"/>
        <family val="2"/>
      </rPr>
      <t xml:space="preserve"> 534</t>
    </r>
  </si>
  <si>
    <t>Inclusão/cadastro de senha</t>
  </si>
  <si>
    <r>
      <t>3</t>
    </r>
    <r>
      <rPr>
        <sz val="11"/>
        <color rgb="FF000000"/>
        <rFont val="Calibri"/>
        <family val="2"/>
      </rPr>
      <t xml:space="preserve"> 534</t>
    </r>
  </si>
  <si>
    <t>Exclusão de senha</t>
  </si>
  <si>
    <r>
      <t>1</t>
    </r>
    <r>
      <rPr>
        <sz val="11"/>
        <color rgb="FF000000"/>
        <rFont val="Calibri"/>
        <family val="2"/>
      </rPr>
      <t xml:space="preserve"> 416</t>
    </r>
  </si>
  <si>
    <t>Atualização do FW com sucesso</t>
  </si>
  <si>
    <r>
      <t>1</t>
    </r>
    <r>
      <rPr>
        <sz val="11"/>
        <color rgb="FF000000"/>
        <rFont val="Calibri"/>
        <family val="2"/>
      </rPr>
      <t xml:space="preserve"> 417</t>
    </r>
  </si>
  <si>
    <t>Falha na atualização do FW</t>
  </si>
  <si>
    <r>
      <t>1</t>
    </r>
    <r>
      <rPr>
        <sz val="11"/>
        <color rgb="FF000000"/>
        <rFont val="Calibri"/>
        <family val="2"/>
      </rPr>
      <t xml:space="preserve"> 535</t>
    </r>
  </si>
  <si>
    <t>Zona habilitada</t>
  </si>
  <si>
    <r>
      <t>3</t>
    </r>
    <r>
      <rPr>
        <sz val="11"/>
        <color rgb="FF000000"/>
        <rFont val="Calibri"/>
        <family val="2"/>
      </rPr>
      <t xml:space="preserve"> 535</t>
    </r>
  </si>
  <si>
    <t>Zona desabilitada</t>
  </si>
  <si>
    <t>Relacionado com usuário</t>
  </si>
  <si>
    <t>Relacionado com zona</t>
  </si>
  <si>
    <t>Relacionado com disp. de barramento</t>
  </si>
  <si>
    <t>PGM irá no campo Partição e qual usuário que ativou irá no campo Usuário</t>
  </si>
  <si>
    <t>Relacionado com os Ips de conexão</t>
  </si>
  <si>
    <t>Se estiver de 0-99 é relacionado a zona; se estiver de 100-200 é relacionado ao usuário</t>
  </si>
  <si>
    <t>Sem relação</t>
  </si>
  <si>
    <t>134 bytes</t>
  </si>
  <si>
    <t>87 E9 (134 bytes de status) XX</t>
  </si>
  <si>
    <t>&lt;Tipo de ligação das zonas com fio&gt; (Byte 134) -</t>
  </si>
  <si>
    <t xml:space="preserve">          Valor 0x00 - Zona simples e sem RFL.</t>
  </si>
  <si>
    <t xml:space="preserve">          Valor 0x01 - Zona simples, sem RFL e com detecção de tamper.</t>
  </si>
  <si>
    <t xml:space="preserve">          Valor 0x02 - Zona simples, com RFL e com detecção de curto na fiação.</t>
  </si>
  <si>
    <t xml:space="preserve">          Valor 0x03 - Zona simples, com RFL, com detecção de tamper e com detecção de curto na fiação.</t>
  </si>
  <si>
    <t xml:space="preserve">          Valor 0x04 - Zona dupla e sem RFL.</t>
  </si>
  <si>
    <t xml:space="preserve">          Valor 0x05 - Zona dupla, sem RFL e com detecção de tamper.</t>
  </si>
  <si>
    <t xml:space="preserve">          Valor 0x06 - Zona dupla, com RFL, com detecção de tamper e com detecção de curto na fiação.</t>
  </si>
  <si>
    <t xml:space="preserve">          Valor 0x07 - Duplicação em paralelo com detecção de curto na fiação.</t>
  </si>
  <si>
    <t>AMT 2018 E Smart /
AMT 1000 Smart</t>
  </si>
  <si>
    <t>Botão</t>
  </si>
  <si>
    <t>0 (todos os botões)</t>
  </si>
  <si>
    <t>1 (botão 1)</t>
  </si>
  <si>
    <t>2 (botão 2)</t>
  </si>
  <si>
    <t>3 (botão 3)</t>
  </si>
  <si>
    <t>4 (botão 4)</t>
  </si>
  <si>
    <t>&lt;Botão&gt; - Essa opção somente é válida para AMT 2018 E SMART e AMT 1000 SMART. Para as demais centrais, deve ser enviado 0x00 neste byte.</t>
  </si>
  <si>
    <t xml:space="preserve">                Informa o botão do controle remoto a ser cadastrado. Se for 0, cadastra todos os 3 botões do controle. De 1 a 4, cadastra apenas o botão selecionado.</t>
  </si>
  <si>
    <t>&lt;Botão&gt;</t>
  </si>
  <si>
    <t>Insira na celula abaixo a mensagem recebida</t>
  </si>
  <si>
    <t>00, 81, 00, 00, 00, 13, 35, 63, FF, 00, 00, 00, 00, 00, 00, 00, 00, 00, 00, 00, 00, 00, 00, 00, 00, 44</t>
  </si>
  <si>
    <t>Hexadecimal</t>
  </si>
  <si>
    <t>Nibble superior</t>
  </si>
  <si>
    <t>Nibble inferior</t>
  </si>
  <si>
    <t>Receber eventos e Conectar a central via Rec IP</t>
  </si>
  <si>
    <t>Numero de  bytes</t>
  </si>
  <si>
    <t>Dados           01</t>
  </si>
  <si>
    <t>Dados           02</t>
  </si>
  <si>
    <t>Dados           03</t>
  </si>
  <si>
    <t>Dados           04</t>
  </si>
  <si>
    <t>Dados           05</t>
  </si>
  <si>
    <t>Dados           06</t>
  </si>
  <si>
    <t>Dados           07</t>
  </si>
  <si>
    <t>Dados           08</t>
  </si>
  <si>
    <t>Dados           09</t>
  </si>
  <si>
    <t>Dados           10</t>
  </si>
  <si>
    <t>Dados           11</t>
  </si>
  <si>
    <t>Dados           12</t>
  </si>
  <si>
    <t>Dados           13</t>
  </si>
  <si>
    <t>Dados           14</t>
  </si>
  <si>
    <t>Dados           15</t>
  </si>
  <si>
    <t>Dados           16</t>
  </si>
  <si>
    <t>Dados           17</t>
  </si>
  <si>
    <t>Dados           18</t>
  </si>
  <si>
    <t>Dados           19</t>
  </si>
  <si>
    <t>Dados           20</t>
  </si>
  <si>
    <t>Dados           21</t>
  </si>
  <si>
    <t>Dados           22</t>
  </si>
  <si>
    <t>Dados           23</t>
  </si>
  <si>
    <t>Dados           24</t>
  </si>
  <si>
    <t>Dados           25</t>
  </si>
  <si>
    <t>Dados           26</t>
  </si>
  <si>
    <t>Dados           27</t>
  </si>
  <si>
    <t>Dados           28</t>
  </si>
  <si>
    <t>Dados           29</t>
  </si>
  <si>
    <t>Dados           30</t>
  </si>
  <si>
    <t>Dados           31</t>
  </si>
  <si>
    <t>Dados           32</t>
  </si>
  <si>
    <t>Dados           33</t>
  </si>
  <si>
    <t>Dados           34</t>
  </si>
  <si>
    <t>Dados           35</t>
  </si>
  <si>
    <t>Dados           36</t>
  </si>
  <si>
    <t>Dados           37</t>
  </si>
  <si>
    <t>Dados           38</t>
  </si>
  <si>
    <t>Dados           39</t>
  </si>
  <si>
    <t>Dados           40</t>
  </si>
  <si>
    <t>Dados           41</t>
  </si>
  <si>
    <t>Dados           42</t>
  </si>
  <si>
    <t>Dados           43</t>
  </si>
  <si>
    <t>Dados           44</t>
  </si>
  <si>
    <t>Dados           45</t>
  </si>
  <si>
    <t>Dados           46</t>
  </si>
  <si>
    <t>Dados           47</t>
  </si>
  <si>
    <t>Dados           48</t>
  </si>
  <si>
    <t>Dados           49</t>
  </si>
  <si>
    <t>Dados           50</t>
  </si>
  <si>
    <t>Dados           51</t>
  </si>
  <si>
    <t>Dados           52</t>
  </si>
  <si>
    <t>Dados           53</t>
  </si>
  <si>
    <t>Dados           54</t>
  </si>
  <si>
    <t>Dados           55</t>
  </si>
  <si>
    <t>Dados           56</t>
  </si>
  <si>
    <t>Dados           57</t>
  </si>
  <si>
    <t>Dados           58</t>
  </si>
  <si>
    <t>Dados           59</t>
  </si>
  <si>
    <t>Dados           60</t>
  </si>
  <si>
    <t>Dados           61</t>
  </si>
  <si>
    <t>Dados           62</t>
  </si>
  <si>
    <t>Dados           63</t>
  </si>
  <si>
    <t>Dados           64</t>
  </si>
  <si>
    <t>Dados           65</t>
  </si>
  <si>
    <t>Dados           66</t>
  </si>
  <si>
    <t>Dados           67</t>
  </si>
  <si>
    <t>Dados           68</t>
  </si>
  <si>
    <t>Dados           69</t>
  </si>
  <si>
    <t>Dados           70</t>
  </si>
  <si>
    <t>Dados           71</t>
  </si>
  <si>
    <t>Dados           72</t>
  </si>
  <si>
    <t>Dados           73</t>
  </si>
  <si>
    <t>Dados           74</t>
  </si>
  <si>
    <t>Dados           75</t>
  </si>
  <si>
    <t>Dados           76</t>
  </si>
  <si>
    <t>Dados           77</t>
  </si>
  <si>
    <t>Dados           78</t>
  </si>
  <si>
    <t>Dados           79</t>
  </si>
  <si>
    <t>Dados           80</t>
  </si>
  <si>
    <t>Dados           81</t>
  </si>
  <si>
    <t>Dados           82</t>
  </si>
  <si>
    <t>Dados           83</t>
  </si>
  <si>
    <t>Dados           84</t>
  </si>
  <si>
    <t>Dados           85</t>
  </si>
  <si>
    <t>Dados           86</t>
  </si>
  <si>
    <t>Dados           87</t>
  </si>
  <si>
    <t>Dados           88</t>
  </si>
  <si>
    <t>Dados           89</t>
  </si>
  <si>
    <t>Dados           90</t>
  </si>
  <si>
    <t>Dados           91</t>
  </si>
  <si>
    <t>Dados           92</t>
  </si>
  <si>
    <t>Dados           93</t>
  </si>
  <si>
    <t>Dados           94</t>
  </si>
  <si>
    <t>Dados           95</t>
  </si>
  <si>
    <t>Dados           96</t>
  </si>
  <si>
    <t>Dados           97</t>
  </si>
  <si>
    <t>Dados           98</t>
  </si>
  <si>
    <t>Dados           99</t>
  </si>
  <si>
    <t>Dados           100</t>
  </si>
  <si>
    <t>Dados           101</t>
  </si>
  <si>
    <t>Dados           102</t>
  </si>
  <si>
    <t>Dados           103</t>
  </si>
  <si>
    <t>Dados           104</t>
  </si>
  <si>
    <t>Dados           105</t>
  </si>
  <si>
    <t>Dados           106</t>
  </si>
  <si>
    <t>Dados           107</t>
  </si>
  <si>
    <t>Dados           108</t>
  </si>
  <si>
    <t>Dados           109</t>
  </si>
  <si>
    <t>Dados           110</t>
  </si>
  <si>
    <t>Dados           111</t>
  </si>
  <si>
    <t>Dados           112</t>
  </si>
  <si>
    <t>Dados           113</t>
  </si>
  <si>
    <t>Dados           114</t>
  </si>
  <si>
    <t>Dados           115</t>
  </si>
  <si>
    <t>Dados           116</t>
  </si>
  <si>
    <t>Dados           117</t>
  </si>
  <si>
    <t>Dados           118</t>
  </si>
  <si>
    <t>Dados           119</t>
  </si>
  <si>
    <t>Dados           120</t>
  </si>
  <si>
    <t>Dados           121</t>
  </si>
  <si>
    <t>Dados           122</t>
  </si>
  <si>
    <t>Dados           123</t>
  </si>
  <si>
    <t>Dados           124</t>
  </si>
  <si>
    <t>Dados           125</t>
  </si>
  <si>
    <t>Dados           126</t>
  </si>
  <si>
    <t>Dados           127</t>
  </si>
  <si>
    <t>Dados           128</t>
  </si>
  <si>
    <t>Dados           129</t>
  </si>
  <si>
    <t>Dados           130</t>
  </si>
  <si>
    <t>Dados           131</t>
  </si>
  <si>
    <t>Dados           132</t>
  </si>
  <si>
    <t>Dados           133</t>
  </si>
  <si>
    <t>Dados           134</t>
  </si>
  <si>
    <t>Dados           135</t>
  </si>
  <si>
    <t>Dados           136</t>
  </si>
  <si>
    <t>Dados           137</t>
  </si>
  <si>
    <t>Dados           138</t>
  </si>
  <si>
    <t>Dados           139</t>
  </si>
  <si>
    <t>Dados           140</t>
  </si>
  <si>
    <t>Dados           141</t>
  </si>
  <si>
    <t>Dados           142</t>
  </si>
  <si>
    <t>Dados           143</t>
  </si>
  <si>
    <t>Dados           144</t>
  </si>
  <si>
    <t>Dados           145</t>
  </si>
  <si>
    <t>Dados           146</t>
  </si>
  <si>
    <t>Dados           147</t>
  </si>
  <si>
    <t>Dados           148</t>
  </si>
  <si>
    <t>Dados           149</t>
  </si>
  <si>
    <t>Dados           150</t>
  </si>
  <si>
    <t>Dados           151</t>
  </si>
  <si>
    <t>Dados           152</t>
  </si>
  <si>
    <t>Dados           153</t>
  </si>
  <si>
    <t>Dados           154</t>
  </si>
  <si>
    <t>Dados           155</t>
  </si>
  <si>
    <t>Dados           156</t>
  </si>
  <si>
    <t>Dados           157</t>
  </si>
  <si>
    <t>Dados           158</t>
  </si>
  <si>
    <t>Dados           159</t>
  </si>
  <si>
    <t>Dados           160</t>
  </si>
  <si>
    <t>Dados           161</t>
  </si>
  <si>
    <t>Dados           162</t>
  </si>
  <si>
    <t>Dados           163</t>
  </si>
  <si>
    <t>Dados           164</t>
  </si>
  <si>
    <t>Dados           165</t>
  </si>
  <si>
    <t>Dados           166</t>
  </si>
  <si>
    <t>Dados           167</t>
  </si>
  <si>
    <t>Dados           168</t>
  </si>
  <si>
    <t>Dados           169</t>
  </si>
  <si>
    <t>Dados           170</t>
  </si>
  <si>
    <t>Dados           171</t>
  </si>
  <si>
    <t>Dados           172</t>
  </si>
  <si>
    <t>Dados           173</t>
  </si>
  <si>
    <t>Dados           174</t>
  </si>
  <si>
    <t>Dados           175</t>
  </si>
  <si>
    <t>Dados           176</t>
  </si>
  <si>
    <t>Dados           177</t>
  </si>
  <si>
    <t>Dados           178</t>
  </si>
  <si>
    <t>Dados           179</t>
  </si>
  <si>
    <t>Dados           180</t>
  </si>
  <si>
    <t>Dados           181</t>
  </si>
  <si>
    <t>Dados           182</t>
  </si>
  <si>
    <t>Dados           183</t>
  </si>
  <si>
    <t>Dados           184</t>
  </si>
  <si>
    <t>Dados           185</t>
  </si>
  <si>
    <t>Dados           186</t>
  </si>
  <si>
    <t>Dados           187</t>
  </si>
  <si>
    <t>Dados           188</t>
  </si>
  <si>
    <t>Dados           189</t>
  </si>
  <si>
    <t>Dados           190</t>
  </si>
  <si>
    <t>Dados           191</t>
  </si>
  <si>
    <t>Dados           192</t>
  </si>
  <si>
    <t>Dados           193</t>
  </si>
  <si>
    <t>Dados           194</t>
  </si>
  <si>
    <t>Dados           195</t>
  </si>
  <si>
    <t>Dados           196</t>
  </si>
  <si>
    <t>Dados           197</t>
  </si>
  <si>
    <t>Dados           198</t>
  </si>
  <si>
    <t>Dados           199</t>
  </si>
  <si>
    <t>Dados           200</t>
  </si>
  <si>
    <t>Dados           201</t>
  </si>
  <si>
    <t>Dados           202</t>
  </si>
  <si>
    <t>Dados           203</t>
  </si>
  <si>
    <t>Dados           204</t>
  </si>
  <si>
    <t>Dados           205</t>
  </si>
  <si>
    <t>Dados           206</t>
  </si>
  <si>
    <t>Dados           207</t>
  </si>
  <si>
    <t>Dados           208</t>
  </si>
  <si>
    <t>Dados           209</t>
  </si>
  <si>
    <t>Dados           210</t>
  </si>
  <si>
    <t>Dados           211</t>
  </si>
  <si>
    <t>Dados           212</t>
  </si>
  <si>
    <t>Dados           213</t>
  </si>
  <si>
    <t>Dados           214</t>
  </si>
  <si>
    <t>Dados           215</t>
  </si>
  <si>
    <t>Dados           216</t>
  </si>
  <si>
    <t>Dados           217</t>
  </si>
  <si>
    <t>Dados           218</t>
  </si>
  <si>
    <t>Dados           219</t>
  </si>
  <si>
    <t>Dados           220</t>
  </si>
  <si>
    <t>Dados           221</t>
  </si>
  <si>
    <t>Dados           222</t>
  </si>
  <si>
    <t>Dados           223</t>
  </si>
  <si>
    <t>Dados           224</t>
  </si>
  <si>
    <t>Dados           225</t>
  </si>
  <si>
    <t>Dados           226</t>
  </si>
  <si>
    <t>Dados           227</t>
  </si>
  <si>
    <t>Dados           228</t>
  </si>
  <si>
    <t>Dados           229</t>
  </si>
  <si>
    <t>Dados           230</t>
  </si>
  <si>
    <t>Dados           231</t>
  </si>
  <si>
    <t>Dados           232</t>
  </si>
  <si>
    <t>Dados           233</t>
  </si>
  <si>
    <t>Dados           234</t>
  </si>
  <si>
    <t>Dados           235</t>
  </si>
  <si>
    <t>Dados           236</t>
  </si>
  <si>
    <t>Dados           237</t>
  </si>
  <si>
    <t>Dados           238</t>
  </si>
  <si>
    <t>Dados           239</t>
  </si>
  <si>
    <t>Dados           240</t>
  </si>
  <si>
    <t>Dados           241</t>
  </si>
  <si>
    <t>Dados           242</t>
  </si>
  <si>
    <t>Dados           243</t>
  </si>
  <si>
    <t>Dados           244</t>
  </si>
  <si>
    <t>Dados           245</t>
  </si>
  <si>
    <t>Dados           246</t>
  </si>
  <si>
    <t>Dados           247</t>
  </si>
  <si>
    <t>Dados           248</t>
  </si>
  <si>
    <t>Dados           249</t>
  </si>
  <si>
    <t>Dados           250</t>
  </si>
  <si>
    <t>Comandar central via APP requisição</t>
  </si>
  <si>
    <t>Comando E9</t>
  </si>
  <si>
    <t>Início frame (valor deve ser 21)</t>
  </si>
  <si>
    <t>1.o dígito da senha</t>
  </si>
  <si>
    <t>2.o dígito da senha</t>
  </si>
  <si>
    <t>3.o dígito da senha</t>
  </si>
  <si>
    <t>4.o dígito da senha</t>
  </si>
  <si>
    <t>Comando IsecMobile</t>
  </si>
  <si>
    <t>Dados 01 ou final frame</t>
  </si>
  <si>
    <t>Dados 02 ou final frame</t>
  </si>
  <si>
    <t>Dados 03 ou final frame</t>
  </si>
  <si>
    <t>Dados 04 ou final frame</t>
  </si>
  <si>
    <t>Dados 05 ou final frame</t>
  </si>
  <si>
    <t>Dados 06 ou final frame</t>
  </si>
  <si>
    <t>Dados 07 ou final frame</t>
  </si>
  <si>
    <t>Dados 08 ou final frame</t>
  </si>
  <si>
    <t>Dados 09 ou final frame</t>
  </si>
  <si>
    <t>Dados 10 ou final frame</t>
  </si>
  <si>
    <t>Comandar central via APP resposta da central</t>
  </si>
  <si>
    <t>Programar central via APP</t>
  </si>
  <si>
    <t>Numero de  bytes IsecNetV1</t>
  </si>
  <si>
    <t>Comando E7</t>
  </si>
  <si>
    <t>Numero de  bytes IsecProgram</t>
  </si>
  <si>
    <t>Comando IsecProgram</t>
  </si>
  <si>
    <t>PROTOCOLO IsecNetV2</t>
  </si>
  <si>
    <t>Dados           251</t>
  </si>
  <si>
    <t>Dados           252</t>
  </si>
  <si>
    <t>Dados           253</t>
  </si>
  <si>
    <t>Dados           254</t>
  </si>
  <si>
    <t>Dados           255</t>
  </si>
  <si>
    <t>Dados           256</t>
  </si>
  <si>
    <t>Dados           257</t>
  </si>
  <si>
    <t>Dados           258</t>
  </si>
  <si>
    <t>Dados           259</t>
  </si>
  <si>
    <t>Dados           260</t>
  </si>
  <si>
    <t>Dados           261</t>
  </si>
  <si>
    <t>Dados           262</t>
  </si>
  <si>
    <t>Dados           263</t>
  </si>
  <si>
    <t>Dados           264</t>
  </si>
  <si>
    <t>Dados           265</t>
  </si>
  <si>
    <t>Dados           266</t>
  </si>
  <si>
    <t>Dados           267</t>
  </si>
  <si>
    <t>Dados           268</t>
  </si>
  <si>
    <t>Dados           269</t>
  </si>
  <si>
    <t>Dados           270</t>
  </si>
  <si>
    <t>Dados           271</t>
  </si>
  <si>
    <t>Dados           272</t>
  </si>
  <si>
    <t>Dados           273</t>
  </si>
  <si>
    <t>Dados           274</t>
  </si>
  <si>
    <t>Dados           275</t>
  </si>
  <si>
    <t>Dados           276</t>
  </si>
  <si>
    <t>Dados           277</t>
  </si>
  <si>
    <t>Dados           278</t>
  </si>
  <si>
    <t>Dados           279</t>
  </si>
  <si>
    <t>Dados           280</t>
  </si>
  <si>
    <t>Dados           281</t>
  </si>
  <si>
    <t>Dados           282</t>
  </si>
  <si>
    <t>Dados           283</t>
  </si>
  <si>
    <t>Dados           284</t>
  </si>
  <si>
    <t>Dados           285</t>
  </si>
  <si>
    <t>Dados           286</t>
  </si>
  <si>
    <t>Dados           287</t>
  </si>
  <si>
    <t>Dados           288</t>
  </si>
  <si>
    <t>Dados           289</t>
  </si>
  <si>
    <t>Dados           290</t>
  </si>
  <si>
    <t>Dados           291</t>
  </si>
  <si>
    <t>Dados           292</t>
  </si>
  <si>
    <t>Dados           293</t>
  </si>
  <si>
    <t>Dados           294</t>
  </si>
  <si>
    <t>Dados           295</t>
  </si>
  <si>
    <t>Dados           296</t>
  </si>
  <si>
    <t>Dados           297</t>
  </si>
  <si>
    <t>Dados           298</t>
  </si>
  <si>
    <t>Dados           299</t>
  </si>
  <si>
    <t>Dados           300</t>
  </si>
  <si>
    <t>Dados           301</t>
  </si>
  <si>
    <t>Dados           302</t>
  </si>
  <si>
    <t>Dados           303</t>
  </si>
  <si>
    <t>PROTOCOLO IsecNetV2 encapsulado no comando 0xE7</t>
  </si>
  <si>
    <t>Numero de  bytes IsecNet V1</t>
  </si>
  <si>
    <t>Comado E7</t>
  </si>
  <si>
    <t>Esta aba pode ser utilizada para entender as mensagens recebidas ou enviadas para a central de alarme durante o desenvolvimento. Ela irá separar dividir os bytes da mensagem  e identificar o seu significado no protocolo. Para utiliza-la basta copiar a mensagem do seu ambiente de desenvolvimento, colar na célula em amarelo e clicar no sinal "+" correspondente ao protocolo desejado. Após abrir a lista role a tela até o início</t>
  </si>
  <si>
    <t>Modelos de centrais que enviam estes eventos</t>
  </si>
  <si>
    <t>Exemplo status parcial central de alarme</t>
  </si>
  <si>
    <t>e9</t>
  </si>
  <si>
    <t>21</t>
  </si>
  <si>
    <t>33</t>
  </si>
  <si>
    <t>34</t>
  </si>
  <si>
    <t>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</si>
</sst>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6"/>
      <color rgb="FF548235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548235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4472C4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9.5"/>
      <color rgb="FFA000A0"/>
      <name val="Consolas"/>
      <family val="3"/>
    </font>
    <font>
      <sz val="9.5"/>
      <color rgb="FF000000"/>
      <name val="Consolas"/>
      <family val="3"/>
    </font>
    <font>
      <sz val="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color rgb="FFFF0000"/>
      <name val="Calibri"/>
      <family val="2"/>
      <charset val="1"/>
    </font>
    <font>
      <sz val="8"/>
      <color rgb="FF00B050"/>
      <name val="Calibri"/>
      <family val="2"/>
      <charset val="1"/>
    </font>
    <font>
      <sz val="8"/>
      <color rgb="FF0070C0"/>
      <name val="Calibri"/>
      <family val="2"/>
      <charset val="1"/>
    </font>
    <font>
      <sz val="8"/>
      <color rgb="FF000000"/>
      <name val="Arial"/>
      <family val="2"/>
    </font>
    <font>
      <b/>
      <sz val="22"/>
      <color rgb="FF548235"/>
      <name val="Calibri"/>
      <family val="2"/>
      <charset val="1"/>
    </font>
    <font>
      <sz val="8"/>
      <name val="Calibri"/>
      <family val="2"/>
      <charset val="1"/>
    </font>
    <font>
      <sz val="11"/>
      <color rgb="FFD4D4D4"/>
      <name val="Consolas"/>
      <family val="3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7"/>
      <color rgb="FF000000"/>
      <name val="Calibri"/>
      <family val="2"/>
    </font>
    <font>
      <sz val="7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BDD7EE"/>
        <bgColor rgb="FFD0CECE"/>
      </patternFill>
    </fill>
    <fill>
      <patternFill patternType="solid">
        <fgColor rgb="FFE7E6E6"/>
        <bgColor rgb="FFDEEBF7"/>
      </patternFill>
    </fill>
    <fill>
      <patternFill patternType="solid">
        <fgColor rgb="FFAFABAB"/>
        <bgColor rgb="FFA9D18E"/>
      </patternFill>
    </fill>
    <fill>
      <patternFill patternType="solid">
        <fgColor rgb="FFFFFFFF"/>
        <bgColor rgb="FFFFF2CC"/>
      </patternFill>
    </fill>
    <fill>
      <patternFill patternType="solid">
        <fgColor rgb="FFFBE5D6"/>
        <bgColor rgb="FFFFF2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theme="9" tint="0.59999389629810485"/>
        <bgColor rgb="FFDEEBF7"/>
      </patternFill>
    </fill>
    <fill>
      <patternFill patternType="solid">
        <fgColor theme="0"/>
        <bgColor rgb="FFFFF2CC"/>
      </patternFill>
    </fill>
    <fill>
      <patternFill patternType="solid">
        <fgColor theme="3" tint="0.79998168889431442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92D050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/>
      <bottom style="medium">
        <color rgb="FF000000"/>
      </bottom>
      <diagonal/>
    </border>
  </borders>
  <cellStyleXfs count="1">
    <xf numFmtId="0" fontId="0" fillId="0" borderId="0"/>
  </cellStyleXfs>
  <cellXfs count="679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49" fontId="7" fillId="4" borderId="2" xfId="0" applyNumberFormat="1" applyFont="1" applyFill="1" applyBorder="1"/>
    <xf numFmtId="49" fontId="3" fillId="0" borderId="2" xfId="0" applyNumberFormat="1" applyFont="1" applyBorder="1"/>
    <xf numFmtId="0" fontId="3" fillId="0" borderId="2" xfId="0" applyFont="1" applyBorder="1"/>
    <xf numFmtId="0" fontId="10" fillId="0" borderId="2" xfId="0" applyFont="1" applyBorder="1" applyAlignment="1">
      <alignment textRotation="90"/>
    </xf>
    <xf numFmtId="0" fontId="11" fillId="0" borderId="2" xfId="0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/>
    </xf>
    <xf numFmtId="49" fontId="10" fillId="0" borderId="2" xfId="0" applyNumberFormat="1" applyFont="1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18" fillId="0" borderId="0" xfId="0" applyFont="1" applyAlignment="1">
      <alignment vertical="center"/>
    </xf>
    <xf numFmtId="0" fontId="10" fillId="12" borderId="2" xfId="0" applyFont="1" applyFill="1" applyBorder="1"/>
    <xf numFmtId="1" fontId="10" fillId="12" borderId="2" xfId="0" applyNumberFormat="1" applyFont="1" applyFill="1" applyBorder="1"/>
    <xf numFmtId="0" fontId="10" fillId="12" borderId="2" xfId="0" applyFont="1" applyFill="1" applyBorder="1" applyAlignment="1">
      <alignment horizontal="center"/>
    </xf>
    <xf numFmtId="49" fontId="10" fillId="12" borderId="2" xfId="0" applyNumberFormat="1" applyFont="1" applyFill="1" applyBorder="1" applyAlignment="1">
      <alignment horizontal="center"/>
    </xf>
    <xf numFmtId="2" fontId="10" fillId="12" borderId="2" xfId="0" applyNumberFormat="1" applyFont="1" applyFill="1" applyBorder="1" applyAlignment="1">
      <alignment horizontal="center"/>
    </xf>
    <xf numFmtId="0" fontId="3" fillId="13" borderId="2" xfId="0" applyFont="1" applyFill="1" applyBorder="1"/>
    <xf numFmtId="49" fontId="3" fillId="13" borderId="2" xfId="0" applyNumberFormat="1" applyFont="1" applyFill="1" applyBorder="1"/>
    <xf numFmtId="0" fontId="3" fillId="0" borderId="0" xfId="0" applyFont="1" applyAlignment="1">
      <alignment horizontal="left"/>
    </xf>
    <xf numFmtId="49" fontId="7" fillId="4" borderId="2" xfId="0" applyNumberFormat="1" applyFont="1" applyFill="1" applyBorder="1" applyAlignment="1">
      <alignment horizontal="center"/>
    </xf>
    <xf numFmtId="49" fontId="3" fillId="0" borderId="7" xfId="0" applyNumberFormat="1" applyFont="1" applyBorder="1"/>
    <xf numFmtId="49" fontId="3" fillId="0" borderId="14" xfId="0" applyNumberFormat="1" applyFont="1" applyBorder="1"/>
    <xf numFmtId="49" fontId="3" fillId="0" borderId="6" xfId="0" applyNumberFormat="1" applyFont="1" applyBorder="1"/>
    <xf numFmtId="49" fontId="3" fillId="0" borderId="13" xfId="0" applyNumberFormat="1" applyFont="1" applyBorder="1"/>
    <xf numFmtId="49" fontId="3" fillId="0" borderId="0" xfId="0" applyNumberFormat="1" applyFont="1"/>
    <xf numFmtId="49" fontId="3" fillId="0" borderId="11" xfId="0" applyNumberFormat="1" applyFont="1" applyBorder="1"/>
    <xf numFmtId="49" fontId="3" fillId="0" borderId="0" xfId="0" applyNumberFormat="1" applyFont="1" applyAlignment="1">
      <alignment vertical="center" wrapText="1"/>
    </xf>
    <xf numFmtId="0" fontId="3" fillId="0" borderId="16" xfId="0" applyFont="1" applyBorder="1" applyAlignment="1">
      <alignment horizontal="center"/>
    </xf>
    <xf numFmtId="49" fontId="7" fillId="4" borderId="59" xfId="0" applyNumberFormat="1" applyFont="1" applyFill="1" applyBorder="1"/>
    <xf numFmtId="0" fontId="3" fillId="0" borderId="59" xfId="0" applyFont="1" applyBorder="1"/>
    <xf numFmtId="49" fontId="3" fillId="0" borderId="59" xfId="0" applyNumberFormat="1" applyFont="1" applyBorder="1"/>
    <xf numFmtId="0" fontId="3" fillId="0" borderId="0" xfId="0" applyFont="1" applyAlignment="1">
      <alignment vertical="center" wrapText="1"/>
    </xf>
    <xf numFmtId="0" fontId="0" fillId="18" borderId="63" xfId="0" applyFill="1" applyBorder="1"/>
    <xf numFmtId="0" fontId="0" fillId="18" borderId="22" xfId="0" applyFill="1" applyBorder="1"/>
    <xf numFmtId="0" fontId="0" fillId="19" borderId="67" xfId="0" applyFill="1" applyBorder="1"/>
    <xf numFmtId="0" fontId="25" fillId="18" borderId="68" xfId="0" applyFont="1" applyFill="1" applyBorder="1"/>
    <xf numFmtId="0" fontId="0" fillId="19" borderId="66" xfId="0" applyFill="1" applyBorder="1"/>
    <xf numFmtId="0" fontId="0" fillId="0" borderId="67" xfId="0" applyBorder="1"/>
    <xf numFmtId="0" fontId="0" fillId="0" borderId="7" xfId="0" applyBorder="1"/>
    <xf numFmtId="0" fontId="0" fillId="0" borderId="66" xfId="0" applyBorder="1"/>
    <xf numFmtId="0" fontId="0" fillId="20" borderId="67" xfId="0" applyFill="1" applyBorder="1"/>
    <xf numFmtId="0" fontId="0" fillId="20" borderId="66" xfId="0" applyFill="1" applyBorder="1"/>
    <xf numFmtId="0" fontId="25" fillId="18" borderId="70" xfId="0" applyFont="1" applyFill="1" applyBorder="1"/>
    <xf numFmtId="0" fontId="0" fillId="20" borderId="22" xfId="0" applyFill="1" applyBorder="1"/>
    <xf numFmtId="0" fontId="0" fillId="20" borderId="24" xfId="0" applyFill="1" applyBorder="1"/>
    <xf numFmtId="0" fontId="0" fillId="21" borderId="67" xfId="0" applyFill="1" applyBorder="1"/>
    <xf numFmtId="0" fontId="0" fillId="21" borderId="66" xfId="0" applyFill="1" applyBorder="1"/>
    <xf numFmtId="0" fontId="0" fillId="18" borderId="71" xfId="0" applyFill="1" applyBorder="1"/>
    <xf numFmtId="0" fontId="0" fillId="18" borderId="67" xfId="0" applyFill="1" applyBorder="1"/>
    <xf numFmtId="0" fontId="0" fillId="0" borderId="22" xfId="0" applyBorder="1"/>
    <xf numFmtId="0" fontId="0" fillId="0" borderId="24" xfId="0" applyBorder="1"/>
    <xf numFmtId="0" fontId="0" fillId="19" borderId="22" xfId="0" applyFill="1" applyBorder="1"/>
    <xf numFmtId="0" fontId="0" fillId="19" borderId="74" xfId="0" applyFill="1" applyBorder="1"/>
    <xf numFmtId="0" fontId="0" fillId="0" borderId="75" xfId="0" applyBorder="1"/>
    <xf numFmtId="0" fontId="0" fillId="18" borderId="75" xfId="0" applyFill="1" applyBorder="1"/>
    <xf numFmtId="0" fontId="0" fillId="0" borderId="76" xfId="0" applyBorder="1"/>
    <xf numFmtId="0" fontId="0" fillId="18" borderId="76" xfId="0" applyFill="1" applyBorder="1"/>
    <xf numFmtId="0" fontId="0" fillId="22" borderId="67" xfId="0" applyFill="1" applyBorder="1"/>
    <xf numFmtId="0" fontId="0" fillId="22" borderId="66" xfId="0" applyFill="1" applyBorder="1"/>
    <xf numFmtId="0" fontId="0" fillId="23" borderId="67" xfId="0" applyFill="1" applyBorder="1"/>
    <xf numFmtId="0" fontId="0" fillId="23" borderId="66" xfId="0" applyFill="1" applyBorder="1"/>
    <xf numFmtId="0" fontId="0" fillId="23" borderId="22" xfId="0" applyFill="1" applyBorder="1"/>
    <xf numFmtId="0" fontId="0" fillId="21" borderId="74" xfId="0" applyFill="1" applyBorder="1"/>
    <xf numFmtId="0" fontId="0" fillId="24" borderId="67" xfId="0" applyFill="1" applyBorder="1"/>
    <xf numFmtId="0" fontId="25" fillId="18" borderId="67" xfId="0" applyFont="1" applyFill="1" applyBorder="1"/>
    <xf numFmtId="0" fontId="25" fillId="18" borderId="22" xfId="0" applyFont="1" applyFill="1" applyBorder="1"/>
    <xf numFmtId="0" fontId="0" fillId="0" borderId="0" xfId="0" applyAlignment="1">
      <alignment horizontal="center"/>
    </xf>
    <xf numFmtId="0" fontId="0" fillId="0" borderId="67" xfId="0" applyBorder="1" applyAlignment="1">
      <alignment horizontal="center"/>
    </xf>
    <xf numFmtId="0" fontId="0" fillId="0" borderId="67" xfId="0" quotePrefix="1" applyBorder="1" applyAlignment="1">
      <alignment horizontal="center"/>
    </xf>
    <xf numFmtId="0" fontId="0" fillId="0" borderId="22" xfId="0" quotePrefix="1" applyBorder="1" applyAlignment="1">
      <alignment horizontal="center"/>
    </xf>
    <xf numFmtId="0" fontId="24" fillId="19" borderId="66" xfId="0" applyFont="1" applyFill="1" applyBorder="1" applyAlignment="1">
      <alignment horizontal="center"/>
    </xf>
    <xf numFmtId="0" fontId="0" fillId="0" borderId="66" xfId="0" applyBorder="1" applyAlignment="1">
      <alignment horizontal="center"/>
    </xf>
    <xf numFmtId="0" fontId="24" fillId="20" borderId="66" xfId="0" applyFont="1" applyFill="1" applyBorder="1" applyAlignment="1">
      <alignment horizontal="center"/>
    </xf>
    <xf numFmtId="0" fontId="0" fillId="0" borderId="69" xfId="0" applyBorder="1" applyAlignment="1">
      <alignment horizontal="center"/>
    </xf>
    <xf numFmtId="0" fontId="24" fillId="20" borderId="24" xfId="0" applyFont="1" applyFill="1" applyBorder="1" applyAlignment="1">
      <alignment horizontal="center"/>
    </xf>
    <xf numFmtId="0" fontId="24" fillId="21" borderId="66" xfId="0" applyFont="1" applyFill="1" applyBorder="1" applyAlignment="1">
      <alignment horizontal="center"/>
    </xf>
    <xf numFmtId="0" fontId="24" fillId="0" borderId="6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19" borderId="67" xfId="0" applyFont="1" applyFill="1" applyBorder="1" applyAlignment="1">
      <alignment horizontal="center"/>
    </xf>
    <xf numFmtId="0" fontId="24" fillId="19" borderId="24" xfId="0" applyFont="1" applyFill="1" applyBorder="1" applyAlignment="1">
      <alignment horizontal="center"/>
    </xf>
    <xf numFmtId="0" fontId="25" fillId="0" borderId="66" xfId="0" applyFont="1" applyBorder="1" applyAlignment="1">
      <alignment horizontal="center"/>
    </xf>
    <xf numFmtId="0" fontId="24" fillId="0" borderId="64" xfId="0" applyFont="1" applyBorder="1" applyAlignment="1">
      <alignment horizontal="center"/>
    </xf>
    <xf numFmtId="0" fontId="0" fillId="0" borderId="76" xfId="0" applyBorder="1" applyAlignment="1">
      <alignment horizontal="center"/>
    </xf>
    <xf numFmtId="0" fontId="24" fillId="20" borderId="67" xfId="0" applyFont="1" applyFill="1" applyBorder="1" applyAlignment="1">
      <alignment horizontal="center"/>
    </xf>
    <xf numFmtId="0" fontId="24" fillId="22" borderId="67" xfId="0" applyFont="1" applyFill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4" fillId="23" borderId="67" xfId="0" applyFont="1" applyFill="1" applyBorder="1" applyAlignment="1">
      <alignment horizontal="center"/>
    </xf>
    <xf numFmtId="0" fontId="24" fillId="23" borderId="22" xfId="0" applyFont="1" applyFill="1" applyBorder="1" applyAlignment="1">
      <alignment horizontal="center"/>
    </xf>
    <xf numFmtId="0" fontId="24" fillId="21" borderId="67" xfId="0" applyFont="1" applyFill="1" applyBorder="1" applyAlignment="1">
      <alignment horizontal="center"/>
    </xf>
    <xf numFmtId="0" fontId="24" fillId="24" borderId="67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4" fillId="19" borderId="69" xfId="0" applyFont="1" applyFill="1" applyBorder="1" applyAlignment="1">
      <alignment horizontal="center"/>
    </xf>
    <xf numFmtId="0" fontId="24" fillId="20" borderId="69" xfId="0" applyFont="1" applyFill="1" applyBorder="1" applyAlignment="1">
      <alignment horizontal="center"/>
    </xf>
    <xf numFmtId="0" fontId="24" fillId="20" borderId="20" xfId="0" applyFont="1" applyFill="1" applyBorder="1" applyAlignment="1">
      <alignment horizontal="center"/>
    </xf>
    <xf numFmtId="0" fontId="24" fillId="21" borderId="69" xfId="0" applyFont="1" applyFill="1" applyBorder="1" applyAlignment="1">
      <alignment horizontal="center"/>
    </xf>
    <xf numFmtId="0" fontId="24" fillId="0" borderId="6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19" borderId="73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4" fillId="22" borderId="69" xfId="0" applyFont="1" applyFill="1" applyBorder="1" applyAlignment="1">
      <alignment horizontal="center"/>
    </xf>
    <xf numFmtId="0" fontId="25" fillId="0" borderId="69" xfId="0" applyFont="1" applyBorder="1" applyAlignment="1">
      <alignment horizontal="center"/>
    </xf>
    <xf numFmtId="0" fontId="24" fillId="23" borderId="69" xfId="0" applyFont="1" applyFill="1" applyBorder="1" applyAlignment="1">
      <alignment horizontal="center"/>
    </xf>
    <xf numFmtId="0" fontId="24" fillId="23" borderId="20" xfId="0" applyFont="1" applyFill="1" applyBorder="1" applyAlignment="1">
      <alignment horizontal="center"/>
    </xf>
    <xf numFmtId="0" fontId="24" fillId="24" borderId="66" xfId="0" applyFont="1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0" fillId="20" borderId="21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19" borderId="67" xfId="0" applyFill="1" applyBorder="1" applyAlignment="1">
      <alignment horizontal="center"/>
    </xf>
    <xf numFmtId="0" fontId="0" fillId="19" borderId="21" xfId="0" applyFill="1" applyBorder="1" applyAlignment="1">
      <alignment horizontal="center"/>
    </xf>
    <xf numFmtId="0" fontId="0" fillId="20" borderId="67" xfId="0" applyFill="1" applyBorder="1" applyAlignment="1">
      <alignment horizontal="center"/>
    </xf>
    <xf numFmtId="0" fontId="0" fillId="22" borderId="67" xfId="0" applyFill="1" applyBorder="1" applyAlignment="1">
      <alignment horizontal="center"/>
    </xf>
    <xf numFmtId="0" fontId="0" fillId="23" borderId="67" xfId="0" applyFill="1" applyBorder="1" applyAlignment="1">
      <alignment horizontal="center"/>
    </xf>
    <xf numFmtId="0" fontId="0" fillId="23" borderId="22" xfId="0" applyFill="1" applyBorder="1" applyAlignment="1">
      <alignment horizontal="center"/>
    </xf>
    <xf numFmtId="0" fontId="0" fillId="21" borderId="67" xfId="0" applyFill="1" applyBorder="1" applyAlignment="1">
      <alignment horizontal="center"/>
    </xf>
    <xf numFmtId="0" fontId="0" fillId="24" borderId="67" xfId="0" applyFill="1" applyBorder="1" applyAlignment="1">
      <alignment horizontal="center"/>
    </xf>
    <xf numFmtId="0" fontId="0" fillId="19" borderId="72" xfId="0" applyFill="1" applyBorder="1" applyAlignment="1">
      <alignment horizontal="center"/>
    </xf>
    <xf numFmtId="0" fontId="0" fillId="22" borderId="7" xfId="0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0" fontId="0" fillId="23" borderId="21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8" borderId="64" xfId="0" applyFill="1" applyBorder="1" applyAlignment="1">
      <alignment horizontal="center"/>
    </xf>
    <xf numFmtId="0" fontId="0" fillId="18" borderId="85" xfId="0" applyFill="1" applyBorder="1" applyAlignment="1">
      <alignment horizontal="center"/>
    </xf>
    <xf numFmtId="0" fontId="0" fillId="18" borderId="86" xfId="0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26" fillId="0" borderId="0" xfId="0" applyFont="1" applyAlignment="1" applyProtection="1">
      <alignment horizontal="right"/>
      <protection locked="0"/>
    </xf>
    <xf numFmtId="0" fontId="20" fillId="0" borderId="0" xfId="0" applyFont="1"/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26" fillId="25" borderId="2" xfId="0" applyFont="1" applyFill="1" applyBorder="1" applyAlignment="1">
      <alignment textRotation="90"/>
    </xf>
    <xf numFmtId="0" fontId="26" fillId="0" borderId="2" xfId="0" applyFont="1" applyBorder="1" applyAlignment="1">
      <alignment textRotation="90"/>
    </xf>
    <xf numFmtId="0" fontId="26" fillId="7" borderId="2" xfId="0" applyFont="1" applyFill="1" applyBorder="1" applyAlignment="1">
      <alignment textRotation="90"/>
    </xf>
    <xf numFmtId="0" fontId="26" fillId="9" borderId="2" xfId="0" applyFont="1" applyFill="1" applyBorder="1" applyAlignment="1">
      <alignment textRotation="90"/>
    </xf>
    <xf numFmtId="0" fontId="20" fillId="25" borderId="0" xfId="0" applyFont="1" applyFill="1"/>
    <xf numFmtId="0" fontId="20" fillId="7" borderId="0" xfId="0" applyFont="1" applyFill="1"/>
    <xf numFmtId="0" fontId="20" fillId="9" borderId="0" xfId="0" applyFont="1" applyFill="1"/>
    <xf numFmtId="0" fontId="26" fillId="7" borderId="0" xfId="0" applyFont="1" applyFill="1"/>
    <xf numFmtId="0" fontId="26" fillId="9" borderId="0" xfId="0" applyFont="1" applyFill="1"/>
    <xf numFmtId="0" fontId="0" fillId="0" borderId="0" xfId="0" applyAlignment="1" applyProtection="1">
      <alignment textRotation="90"/>
      <protection locked="0"/>
    </xf>
    <xf numFmtId="0" fontId="0" fillId="0" borderId="0" xfId="0" applyProtection="1"/>
    <xf numFmtId="0" fontId="1" fillId="0" borderId="2" xfId="0" applyFont="1" applyBorder="1" applyAlignment="1" applyProtection="1">
      <alignment horizontal="left" vertical="center" wrapText="1"/>
    </xf>
    <xf numFmtId="0" fontId="26" fillId="25" borderId="2" xfId="0" applyFont="1" applyFill="1" applyBorder="1" applyAlignment="1" applyProtection="1">
      <alignment textRotation="90"/>
    </xf>
    <xf numFmtId="0" fontId="26" fillId="0" borderId="2" xfId="0" applyFont="1" applyBorder="1" applyAlignment="1" applyProtection="1">
      <alignment textRotation="90"/>
    </xf>
    <xf numFmtId="0" fontId="26" fillId="7" borderId="2" xfId="0" applyFont="1" applyFill="1" applyBorder="1" applyAlignment="1" applyProtection="1">
      <alignment textRotation="90"/>
    </xf>
    <xf numFmtId="0" fontId="26" fillId="9" borderId="2" xfId="0" applyFont="1" applyFill="1" applyBorder="1" applyAlignment="1" applyProtection="1">
      <alignment textRotation="90"/>
    </xf>
    <xf numFmtId="0" fontId="0" fillId="0" borderId="0" xfId="0" applyAlignment="1" applyProtection="1">
      <alignment textRotation="90"/>
    </xf>
    <xf numFmtId="0" fontId="26" fillId="0" borderId="2" xfId="0" applyFont="1" applyBorder="1" applyAlignment="1" applyProtection="1">
      <alignment horizontal="right"/>
    </xf>
    <xf numFmtId="0" fontId="10" fillId="25" borderId="2" xfId="0" quotePrefix="1" applyFont="1" applyFill="1" applyBorder="1" applyProtection="1"/>
    <xf numFmtId="0" fontId="10" fillId="0" borderId="2" xfId="0" quotePrefix="1" applyFont="1" applyBorder="1" applyProtection="1"/>
    <xf numFmtId="0" fontId="10" fillId="7" borderId="2" xfId="0" quotePrefix="1" applyFont="1" applyFill="1" applyBorder="1" applyProtection="1"/>
    <xf numFmtId="0" fontId="10" fillId="9" borderId="2" xfId="0" quotePrefix="1" applyFont="1" applyFill="1" applyBorder="1" applyProtection="1"/>
    <xf numFmtId="0" fontId="26" fillId="7" borderId="2" xfId="0" applyFont="1" applyFill="1" applyBorder="1" applyProtection="1"/>
    <xf numFmtId="0" fontId="26" fillId="9" borderId="2" xfId="0" applyFont="1" applyFill="1" applyBorder="1" applyProtection="1"/>
    <xf numFmtId="0" fontId="26" fillId="0" borderId="0" xfId="0" applyFont="1" applyAlignment="1" applyProtection="1">
      <alignment horizontal="right"/>
    </xf>
    <xf numFmtId="0" fontId="20" fillId="25" borderId="0" xfId="0" applyFont="1" applyFill="1" applyProtection="1"/>
    <xf numFmtId="0" fontId="20" fillId="0" borderId="0" xfId="0" applyFont="1" applyProtection="1"/>
    <xf numFmtId="0" fontId="20" fillId="7" borderId="0" xfId="0" applyFont="1" applyFill="1" applyProtection="1"/>
    <xf numFmtId="0" fontId="20" fillId="9" borderId="0" xfId="0" applyFont="1" applyFill="1" applyProtection="1"/>
    <xf numFmtId="0" fontId="26" fillId="7" borderId="0" xfId="0" applyFont="1" applyFill="1" applyProtection="1"/>
    <xf numFmtId="0" fontId="26" fillId="9" borderId="0" xfId="0" applyFont="1" applyFill="1" applyProtection="1"/>
    <xf numFmtId="49" fontId="1" fillId="7" borderId="2" xfId="0" quotePrefix="1" applyNumberFormat="1" applyFont="1" applyFill="1" applyBorder="1" applyAlignment="1" applyProtection="1">
      <alignment horizontal="right"/>
    </xf>
    <xf numFmtId="0" fontId="1" fillId="9" borderId="2" xfId="0" applyFont="1" applyFill="1" applyBorder="1" applyAlignment="1" applyProtection="1">
      <alignment horizontal="right"/>
    </xf>
    <xf numFmtId="0" fontId="26" fillId="0" borderId="0" xfId="0" applyFont="1" applyProtection="1"/>
    <xf numFmtId="0" fontId="26" fillId="0" borderId="0" xfId="0" applyFont="1" applyAlignment="1" applyProtection="1">
      <alignment horizontal="center"/>
    </xf>
    <xf numFmtId="49" fontId="10" fillId="7" borderId="2" xfId="0" quotePrefix="1" applyNumberFormat="1" applyFont="1" applyFill="1" applyBorder="1" applyProtection="1">
      <protection locked="0"/>
    </xf>
    <xf numFmtId="0" fontId="10" fillId="9" borderId="2" xfId="0" applyFont="1" applyFill="1" applyBorder="1" applyProtection="1">
      <protection locked="0"/>
    </xf>
    <xf numFmtId="49" fontId="10" fillId="9" borderId="2" xfId="0" quotePrefix="1" applyNumberFormat="1" applyFont="1" applyFill="1" applyBorder="1" applyProtection="1">
      <protection locked="0"/>
    </xf>
    <xf numFmtId="49" fontId="10" fillId="9" borderId="2" xfId="0" applyNumberFormat="1" applyFont="1" applyFill="1" applyBorder="1" applyProtection="1">
      <protection locked="0"/>
    </xf>
    <xf numFmtId="0" fontId="10" fillId="9" borderId="2" xfId="0" quotePrefix="1" applyFont="1" applyFill="1" applyBorder="1" applyProtection="1">
      <protection locked="0"/>
    </xf>
    <xf numFmtId="49" fontId="3" fillId="5" borderId="8" xfId="0" applyNumberFormat="1" applyFont="1" applyFill="1" applyBorder="1" applyAlignment="1">
      <alignment horizontal="left" vertical="center"/>
    </xf>
    <xf numFmtId="49" fontId="3" fillId="5" borderId="0" xfId="0" applyNumberFormat="1" applyFont="1" applyFill="1" applyAlignment="1">
      <alignment horizontal="left" vertical="center"/>
    </xf>
    <xf numFmtId="49" fontId="3" fillId="5" borderId="11" xfId="0" applyNumberFormat="1" applyFont="1" applyFill="1" applyBorder="1" applyAlignment="1">
      <alignment horizontal="left" vertical="center"/>
    </xf>
    <xf numFmtId="49" fontId="3" fillId="5" borderId="15" xfId="0" applyNumberFormat="1" applyFont="1" applyFill="1" applyBorder="1" applyAlignment="1">
      <alignment horizontal="left" vertical="center"/>
    </xf>
    <xf numFmtId="49" fontId="20" fillId="5" borderId="8" xfId="0" quotePrefix="1" applyNumberFormat="1" applyFont="1" applyFill="1" applyBorder="1" applyAlignment="1">
      <alignment horizontal="left" vertical="center"/>
    </xf>
    <xf numFmtId="49" fontId="20" fillId="5" borderId="8" xfId="0" applyNumberFormat="1" applyFont="1" applyFill="1" applyBorder="1" applyAlignment="1">
      <alignment horizontal="left" vertical="center"/>
    </xf>
    <xf numFmtId="49" fontId="3" fillId="5" borderId="8" xfId="0" quotePrefix="1" applyNumberFormat="1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49" fontId="3" fillId="5" borderId="12" xfId="0" applyNumberFormat="1" applyFont="1" applyFill="1" applyBorder="1" applyAlignment="1">
      <alignment horizontal="left" vertical="center"/>
    </xf>
    <xf numFmtId="49" fontId="3" fillId="5" borderId="6" xfId="0" applyNumberFormat="1" applyFont="1" applyFill="1" applyBorder="1" applyAlignment="1">
      <alignment horizontal="left" vertical="center"/>
    </xf>
    <xf numFmtId="49" fontId="3" fillId="5" borderId="13" xfId="0" applyNumberFormat="1" applyFont="1" applyFill="1" applyBorder="1" applyAlignment="1">
      <alignment horizontal="left" vertical="center"/>
    </xf>
    <xf numFmtId="49" fontId="7" fillId="4" borderId="5" xfId="0" applyNumberFormat="1" applyFont="1" applyFill="1" applyBorder="1" applyAlignment="1">
      <alignment horizontal="center"/>
    </xf>
    <xf numFmtId="49" fontId="7" fillId="4" borderId="3" xfId="0" applyNumberFormat="1" applyFont="1" applyFill="1" applyBorder="1" applyAlignment="1">
      <alignment horizontal="center"/>
    </xf>
    <xf numFmtId="49" fontId="7" fillId="4" borderId="10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wrapText="1"/>
    </xf>
    <xf numFmtId="49" fontId="3" fillId="11" borderId="8" xfId="0" applyNumberFormat="1" applyFont="1" applyFill="1" applyBorder="1" applyAlignment="1">
      <alignment horizontal="left" vertical="center"/>
    </xf>
    <xf numFmtId="49" fontId="3" fillId="11" borderId="0" xfId="0" applyNumberFormat="1" applyFont="1" applyFill="1" applyAlignment="1">
      <alignment horizontal="left" vertical="center"/>
    </xf>
    <xf numFmtId="49" fontId="3" fillId="11" borderId="11" xfId="0" applyNumberFormat="1" applyFont="1" applyFill="1" applyBorder="1" applyAlignment="1">
      <alignment horizontal="left" vertical="center"/>
    </xf>
    <xf numFmtId="49" fontId="3" fillId="10" borderId="8" xfId="0" applyNumberFormat="1" applyFont="1" applyFill="1" applyBorder="1" applyAlignment="1">
      <alignment horizontal="left" vertical="center"/>
    </xf>
    <xf numFmtId="49" fontId="3" fillId="10" borderId="0" xfId="0" applyNumberFormat="1" applyFont="1" applyFill="1" applyAlignment="1">
      <alignment horizontal="left" vertical="center"/>
    </xf>
    <xf numFmtId="49" fontId="3" fillId="10" borderId="11" xfId="0" applyNumberFormat="1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left" vertical="top" wrapText="1"/>
    </xf>
    <xf numFmtId="49" fontId="7" fillId="4" borderId="15" xfId="0" applyNumberFormat="1" applyFont="1" applyFill="1" applyBorder="1" applyAlignment="1">
      <alignment horizontal="center"/>
    </xf>
    <xf numFmtId="49" fontId="7" fillId="4" borderId="9" xfId="0" applyNumberFormat="1" applyFont="1" applyFill="1" applyBorder="1" applyAlignment="1">
      <alignment horizontal="center"/>
    </xf>
    <xf numFmtId="49" fontId="7" fillId="4" borderId="7" xfId="0" applyNumberFormat="1" applyFont="1" applyFill="1" applyBorder="1" applyAlignment="1">
      <alignment horizontal="center"/>
    </xf>
    <xf numFmtId="49" fontId="7" fillId="4" borderId="1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49" fontId="6" fillId="3" borderId="12" xfId="0" applyNumberFormat="1" applyFont="1" applyFill="1" applyBorder="1" applyAlignment="1">
      <alignment horizontal="left" vertical="center"/>
    </xf>
    <xf numFmtId="49" fontId="6" fillId="3" borderId="6" xfId="0" applyNumberFormat="1" applyFont="1" applyFill="1" applyBorder="1" applyAlignment="1">
      <alignment horizontal="left" vertical="center"/>
    </xf>
    <xf numFmtId="49" fontId="6" fillId="3" borderId="13" xfId="0" applyNumberFormat="1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49" fontId="3" fillId="5" borderId="4" xfId="0" applyNumberFormat="1" applyFont="1" applyFill="1" applyBorder="1" applyAlignment="1">
      <alignment horizontal="left"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49" fontId="3" fillId="6" borderId="12" xfId="0" applyNumberFormat="1" applyFont="1" applyFill="1" applyBorder="1" applyAlignment="1">
      <alignment horizontal="left" vertical="center" wrapText="1"/>
    </xf>
    <xf numFmtId="49" fontId="3" fillId="6" borderId="6" xfId="0" applyNumberFormat="1" applyFont="1" applyFill="1" applyBorder="1" applyAlignment="1">
      <alignment horizontal="left" vertical="center" wrapText="1"/>
    </xf>
    <xf numFmtId="49" fontId="3" fillId="6" borderId="13" xfId="0" applyNumberFormat="1" applyFont="1" applyFill="1" applyBorder="1" applyAlignment="1">
      <alignment horizontal="left" vertical="center" wrapText="1"/>
    </xf>
    <xf numFmtId="49" fontId="3" fillId="6" borderId="8" xfId="0" applyNumberFormat="1" applyFont="1" applyFill="1" applyBorder="1" applyAlignment="1">
      <alignment horizontal="left" vertical="center" wrapText="1"/>
    </xf>
    <xf numFmtId="49" fontId="3" fillId="6" borderId="0" xfId="0" applyNumberFormat="1" applyFont="1" applyFill="1" applyAlignment="1">
      <alignment horizontal="left" vertical="center" wrapText="1"/>
    </xf>
    <xf numFmtId="49" fontId="3" fillId="6" borderId="11" xfId="0" applyNumberFormat="1" applyFont="1" applyFill="1" applyBorder="1" applyAlignment="1">
      <alignment horizontal="left" vertical="center" wrapText="1"/>
    </xf>
    <xf numFmtId="49" fontId="3" fillId="6" borderId="9" xfId="0" applyNumberFormat="1" applyFont="1" applyFill="1" applyBorder="1" applyAlignment="1">
      <alignment horizontal="left" vertical="center" wrapText="1"/>
    </xf>
    <xf numFmtId="49" fontId="3" fillId="6" borderId="7" xfId="0" applyNumberFormat="1" applyFont="1" applyFill="1" applyBorder="1" applyAlignment="1">
      <alignment horizontal="left" vertical="center" wrapText="1"/>
    </xf>
    <xf numFmtId="49" fontId="3" fillId="6" borderId="14" xfId="0" applyNumberFormat="1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49" fontId="3" fillId="6" borderId="1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6" fillId="3" borderId="5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49" fontId="6" fillId="3" borderId="5" xfId="0" applyNumberFormat="1" applyFont="1" applyFill="1" applyBorder="1" applyAlignment="1">
      <alignment horizontal="left" vertical="center"/>
    </xf>
    <xf numFmtId="49" fontId="6" fillId="3" borderId="3" xfId="0" applyNumberFormat="1" applyFont="1" applyFill="1" applyBorder="1" applyAlignment="1">
      <alignment horizontal="left" vertical="center"/>
    </xf>
    <xf numFmtId="49" fontId="6" fillId="3" borderId="10" xfId="0" applyNumberFormat="1" applyFont="1" applyFill="1" applyBorder="1" applyAlignment="1">
      <alignment horizontal="left" vertical="center"/>
    </xf>
    <xf numFmtId="49" fontId="6" fillId="3" borderId="12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49" fontId="6" fillId="3" borderId="9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49" fontId="6" fillId="3" borderId="14" xfId="0" applyNumberFormat="1" applyFont="1" applyFill="1" applyBorder="1" applyAlignment="1">
      <alignment horizontal="center" vertical="center"/>
    </xf>
    <xf numFmtId="49" fontId="3" fillId="5" borderId="9" xfId="0" applyNumberFormat="1" applyFont="1" applyFill="1" applyBorder="1" applyAlignment="1">
      <alignment horizontal="left" vertical="center"/>
    </xf>
    <xf numFmtId="49" fontId="3" fillId="5" borderId="7" xfId="0" applyNumberFormat="1" applyFont="1" applyFill="1" applyBorder="1" applyAlignment="1">
      <alignment horizontal="left" vertical="center"/>
    </xf>
    <xf numFmtId="49" fontId="3" fillId="5" borderId="14" xfId="0" applyNumberFormat="1" applyFont="1" applyFill="1" applyBorder="1" applyAlignment="1">
      <alignment horizontal="left" vertical="center"/>
    </xf>
    <xf numFmtId="49" fontId="7" fillId="4" borderId="12" xfId="0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49" fontId="7" fillId="4" borderId="13" xfId="0" applyNumberFormat="1" applyFont="1" applyFill="1" applyBorder="1" applyAlignment="1">
      <alignment horizontal="center" vertical="center"/>
    </xf>
    <xf numFmtId="49" fontId="7" fillId="4" borderId="8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7" fillId="4" borderId="11" xfId="0" applyNumberFormat="1" applyFont="1" applyFill="1" applyBorder="1" applyAlignment="1">
      <alignment horizontal="center" vertical="center"/>
    </xf>
    <xf numFmtId="49" fontId="7" fillId="4" borderId="9" xfId="0" applyNumberFormat="1" applyFont="1" applyFill="1" applyBorder="1" applyAlignment="1">
      <alignment horizontal="center" vertical="center"/>
    </xf>
    <xf numFmtId="49" fontId="7" fillId="4" borderId="7" xfId="0" applyNumberFormat="1" applyFont="1" applyFill="1" applyBorder="1" applyAlignment="1">
      <alignment horizontal="center" vertical="center"/>
    </xf>
    <xf numFmtId="49" fontId="7" fillId="4" borderId="14" xfId="0" applyNumberFormat="1" applyFont="1" applyFill="1" applyBorder="1" applyAlignment="1">
      <alignment horizontal="center" vertical="center"/>
    </xf>
    <xf numFmtId="49" fontId="3" fillId="11" borderId="12" xfId="0" applyNumberFormat="1" applyFont="1" applyFill="1" applyBorder="1" applyAlignment="1">
      <alignment horizontal="left" vertical="center" wrapText="1"/>
    </xf>
    <xf numFmtId="49" fontId="3" fillId="11" borderId="6" xfId="0" applyNumberFormat="1" applyFont="1" applyFill="1" applyBorder="1" applyAlignment="1">
      <alignment horizontal="left" vertical="center" wrapText="1"/>
    </xf>
    <xf numFmtId="49" fontId="3" fillId="11" borderId="13" xfId="0" applyNumberFormat="1" applyFont="1" applyFill="1" applyBorder="1" applyAlignment="1">
      <alignment horizontal="left" vertical="center" wrapText="1"/>
    </xf>
    <xf numFmtId="49" fontId="3" fillId="11" borderId="9" xfId="0" applyNumberFormat="1" applyFont="1" applyFill="1" applyBorder="1" applyAlignment="1">
      <alignment horizontal="left" vertical="center" wrapText="1"/>
    </xf>
    <xf numFmtId="49" fontId="3" fillId="11" borderId="7" xfId="0" applyNumberFormat="1" applyFont="1" applyFill="1" applyBorder="1" applyAlignment="1">
      <alignment horizontal="left" vertical="center" wrapText="1"/>
    </xf>
    <xf numFmtId="49" fontId="3" fillId="11" borderId="14" xfId="0" applyNumberFormat="1" applyFont="1" applyFill="1" applyBorder="1" applyAlignment="1">
      <alignment horizontal="left" vertical="center" wrapText="1"/>
    </xf>
    <xf numFmtId="0" fontId="3" fillId="13" borderId="2" xfId="0" quotePrefix="1" applyFont="1" applyFill="1" applyBorder="1" applyAlignment="1">
      <alignment horizontal="center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49" fontId="3" fillId="0" borderId="3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left" vertical="center" wrapText="1"/>
    </xf>
    <xf numFmtId="49" fontId="3" fillId="6" borderId="5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10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 wrapText="1"/>
    </xf>
    <xf numFmtId="49" fontId="3" fillId="0" borderId="10" xfId="0" applyNumberFormat="1" applyFont="1" applyBorder="1" applyAlignment="1">
      <alignment horizontal="center" wrapText="1"/>
    </xf>
    <xf numFmtId="49" fontId="12" fillId="10" borderId="2" xfId="0" applyNumberFormat="1" applyFont="1" applyFill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49" fontId="13" fillId="0" borderId="3" xfId="0" applyNumberFormat="1" applyFont="1" applyBorder="1" applyAlignment="1">
      <alignment horizontal="center"/>
    </xf>
    <xf numFmtId="49" fontId="13" fillId="0" borderId="10" xfId="0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4" fillId="0" borderId="3" xfId="0" applyNumberFormat="1" applyFont="1" applyBorder="1" applyAlignment="1">
      <alignment horizontal="center"/>
    </xf>
    <xf numFmtId="49" fontId="14" fillId="0" borderId="10" xfId="0" applyNumberFormat="1" applyFont="1" applyBorder="1" applyAlignment="1">
      <alignment horizontal="center"/>
    </xf>
    <xf numFmtId="49" fontId="3" fillId="5" borderId="31" xfId="0" applyNumberFormat="1" applyFont="1" applyFill="1" applyBorder="1" applyAlignment="1">
      <alignment horizontal="left" vertical="center"/>
    </xf>
    <xf numFmtId="49" fontId="7" fillId="4" borderId="15" xfId="0" applyNumberFormat="1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12" fillId="11" borderId="11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3" fillId="5" borderId="11" xfId="0" applyFont="1" applyFill="1" applyBorder="1" applyAlignment="1">
      <alignment horizontal="left" vertical="center"/>
    </xf>
    <xf numFmtId="0" fontId="14" fillId="5" borderId="8" xfId="0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4" fillId="5" borderId="11" xfId="0" applyFont="1" applyFill="1" applyBorder="1" applyAlignment="1">
      <alignment horizontal="left" vertical="center"/>
    </xf>
    <xf numFmtId="49" fontId="14" fillId="13" borderId="5" xfId="0" applyNumberFormat="1" applyFont="1" applyFill="1" applyBorder="1" applyAlignment="1">
      <alignment horizontal="center"/>
    </xf>
    <xf numFmtId="49" fontId="14" fillId="13" borderId="3" xfId="0" applyNumberFormat="1" applyFont="1" applyFill="1" applyBorder="1" applyAlignment="1">
      <alignment horizontal="center"/>
    </xf>
    <xf numFmtId="49" fontId="14" fillId="13" borderId="10" xfId="0" applyNumberFormat="1" applyFont="1" applyFill="1" applyBorder="1" applyAlignment="1">
      <alignment horizontal="center"/>
    </xf>
    <xf numFmtId="49" fontId="13" fillId="13" borderId="5" xfId="0" applyNumberFormat="1" applyFont="1" applyFill="1" applyBorder="1" applyAlignment="1">
      <alignment horizontal="center"/>
    </xf>
    <xf numFmtId="49" fontId="13" fillId="13" borderId="3" xfId="0" applyNumberFormat="1" applyFont="1" applyFill="1" applyBorder="1" applyAlignment="1">
      <alignment horizontal="center"/>
    </xf>
    <xf numFmtId="49" fontId="13" fillId="13" borderId="10" xfId="0" applyNumberFormat="1" applyFont="1" applyFill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49" fontId="3" fillId="0" borderId="5" xfId="0" quotePrefix="1" applyNumberFormat="1" applyFont="1" applyBorder="1" applyAlignment="1">
      <alignment horizontal="center"/>
    </xf>
    <xf numFmtId="0" fontId="3" fillId="13" borderId="5" xfId="0" quotePrefix="1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16" fillId="2" borderId="32" xfId="0" applyFont="1" applyFill="1" applyBorder="1" applyAlignment="1">
      <alignment horizontal="center" wrapText="1"/>
    </xf>
    <xf numFmtId="0" fontId="16" fillId="2" borderId="33" xfId="0" applyFont="1" applyFill="1" applyBorder="1" applyAlignment="1">
      <alignment horizontal="center" wrapText="1"/>
    </xf>
    <xf numFmtId="0" fontId="16" fillId="2" borderId="34" xfId="0" applyFont="1" applyFill="1" applyBorder="1" applyAlignment="1">
      <alignment horizontal="center" wrapText="1"/>
    </xf>
    <xf numFmtId="0" fontId="16" fillId="2" borderId="35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6" fillId="2" borderId="36" xfId="0" applyFont="1" applyFill="1" applyBorder="1" applyAlignment="1">
      <alignment horizontal="center" wrapText="1"/>
    </xf>
    <xf numFmtId="0" fontId="16" fillId="2" borderId="37" xfId="0" applyFont="1" applyFill="1" applyBorder="1" applyAlignment="1">
      <alignment horizontal="center" wrapText="1"/>
    </xf>
    <xf numFmtId="0" fontId="16" fillId="2" borderId="38" xfId="0" applyFont="1" applyFill="1" applyBorder="1" applyAlignment="1">
      <alignment horizontal="center" wrapText="1"/>
    </xf>
    <xf numFmtId="0" fontId="16" fillId="2" borderId="39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left" vertical="top" wrapText="1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6" fillId="3" borderId="30" xfId="0" applyFont="1" applyFill="1" applyBorder="1" applyAlignment="1">
      <alignment horizontal="left" vertical="center"/>
    </xf>
    <xf numFmtId="0" fontId="3" fillId="13" borderId="28" xfId="0" quotePrefix="1" applyFont="1" applyFill="1" applyBorder="1" applyAlignment="1">
      <alignment horizontal="center"/>
    </xf>
    <xf numFmtId="0" fontId="3" fillId="13" borderId="29" xfId="0" applyFont="1" applyFill="1" applyBorder="1" applyAlignment="1">
      <alignment horizontal="center"/>
    </xf>
    <xf numFmtId="0" fontId="3" fillId="13" borderId="30" xfId="0" applyFont="1" applyFill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49" fontId="7" fillId="4" borderId="28" xfId="0" applyNumberFormat="1" applyFont="1" applyFill="1" applyBorder="1" applyAlignment="1">
      <alignment horizontal="center"/>
    </xf>
    <xf numFmtId="49" fontId="7" fillId="4" borderId="29" xfId="0" applyNumberFormat="1" applyFont="1" applyFill="1" applyBorder="1" applyAlignment="1">
      <alignment horizontal="center"/>
    </xf>
    <xf numFmtId="49" fontId="7" fillId="4" borderId="30" xfId="0" applyNumberFormat="1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49" fontId="3" fillId="6" borderId="44" xfId="0" applyNumberFormat="1" applyFont="1" applyFill="1" applyBorder="1" applyAlignment="1">
      <alignment horizontal="left" vertical="center" wrapText="1"/>
    </xf>
    <xf numFmtId="49" fontId="7" fillId="4" borderId="43" xfId="0" applyNumberFormat="1" applyFont="1" applyFill="1" applyBorder="1" applyAlignment="1">
      <alignment horizontal="center" vertical="center"/>
    </xf>
    <xf numFmtId="0" fontId="3" fillId="0" borderId="59" xfId="0" applyFont="1" applyBorder="1" applyAlignment="1">
      <alignment horizontal="left"/>
    </xf>
    <xf numFmtId="0" fontId="16" fillId="2" borderId="32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16" fillId="2" borderId="34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16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49" fontId="7" fillId="4" borderId="59" xfId="0" applyNumberFormat="1" applyFont="1" applyFill="1" applyBorder="1" applyAlignment="1">
      <alignment horizontal="center"/>
    </xf>
    <xf numFmtId="49" fontId="3" fillId="0" borderId="59" xfId="0" quotePrefix="1" applyNumberFormat="1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13" borderId="59" xfId="0" quotePrefix="1" applyFont="1" applyFill="1" applyBorder="1" applyAlignment="1">
      <alignment horizontal="center"/>
    </xf>
    <xf numFmtId="0" fontId="3" fillId="0" borderId="59" xfId="0" quotePrefix="1" applyFont="1" applyBorder="1" applyAlignment="1">
      <alignment horizontal="center"/>
    </xf>
    <xf numFmtId="0" fontId="3" fillId="13" borderId="59" xfId="0" applyFont="1" applyFill="1" applyBorder="1" applyAlignment="1">
      <alignment horizontal="center"/>
    </xf>
    <xf numFmtId="49" fontId="7" fillId="4" borderId="59" xfId="0" applyNumberFormat="1" applyFont="1" applyFill="1" applyBorder="1" applyAlignment="1">
      <alignment horizontal="center" vertical="center"/>
    </xf>
    <xf numFmtId="49" fontId="3" fillId="6" borderId="59" xfId="0" applyNumberFormat="1" applyFont="1" applyFill="1" applyBorder="1" applyAlignment="1">
      <alignment horizontal="left" vertical="center" wrapText="1"/>
    </xf>
    <xf numFmtId="49" fontId="3" fillId="0" borderId="59" xfId="0" applyNumberFormat="1" applyFont="1" applyBorder="1" applyAlignment="1">
      <alignment horizontal="center"/>
    </xf>
    <xf numFmtId="0" fontId="6" fillId="3" borderId="59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left" vertical="center"/>
    </xf>
    <xf numFmtId="0" fontId="3" fillId="0" borderId="2" xfId="0" quotePrefix="1" applyFont="1" applyBorder="1" applyAlignment="1">
      <alignment horizontal="center"/>
    </xf>
    <xf numFmtId="0" fontId="3" fillId="13" borderId="3" xfId="0" quotePrefix="1" applyFont="1" applyFill="1" applyBorder="1" applyAlignment="1">
      <alignment horizontal="center"/>
    </xf>
    <xf numFmtId="0" fontId="3" fillId="13" borderId="10" xfId="0" quotePrefix="1" applyFont="1" applyFill="1" applyBorder="1" applyAlignment="1">
      <alignment horizontal="center"/>
    </xf>
    <xf numFmtId="49" fontId="6" fillId="3" borderId="59" xfId="0" applyNumberFormat="1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1" borderId="11" xfId="0" applyFont="1" applyFill="1" applyBorder="1" applyAlignment="1">
      <alignment horizontal="left" vertical="center"/>
    </xf>
    <xf numFmtId="0" fontId="6" fillId="3" borderId="56" xfId="0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49" fontId="3" fillId="5" borderId="54" xfId="0" applyNumberFormat="1" applyFont="1" applyFill="1" applyBorder="1" applyAlignment="1">
      <alignment horizontal="left" vertical="center"/>
    </xf>
    <xf numFmtId="49" fontId="3" fillId="5" borderId="45" xfId="0" applyNumberFormat="1" applyFont="1" applyFill="1" applyBorder="1" applyAlignment="1">
      <alignment horizontal="left" vertical="center"/>
    </xf>
    <xf numFmtId="49" fontId="3" fillId="5" borderId="55" xfId="0" applyNumberFormat="1" applyFont="1" applyFill="1" applyBorder="1" applyAlignment="1">
      <alignment horizontal="left" vertical="center"/>
    </xf>
    <xf numFmtId="49" fontId="3" fillId="5" borderId="52" xfId="0" applyNumberFormat="1" applyFont="1" applyFill="1" applyBorder="1" applyAlignment="1">
      <alignment horizontal="left" vertical="center"/>
    </xf>
    <xf numFmtId="49" fontId="3" fillId="5" borderId="53" xfId="0" applyNumberFormat="1" applyFont="1" applyFill="1" applyBorder="1" applyAlignment="1">
      <alignment horizontal="left" vertical="center"/>
    </xf>
    <xf numFmtId="49" fontId="3" fillId="5" borderId="46" xfId="0" applyNumberFormat="1" applyFont="1" applyFill="1" applyBorder="1" applyAlignment="1">
      <alignment horizontal="left" vertical="center"/>
    </xf>
    <xf numFmtId="49" fontId="3" fillId="5" borderId="47" xfId="0" applyNumberFormat="1" applyFont="1" applyFill="1" applyBorder="1" applyAlignment="1">
      <alignment horizontal="left" vertical="center"/>
    </xf>
    <xf numFmtId="49" fontId="3" fillId="5" borderId="50" xfId="0" applyNumberFormat="1" applyFont="1" applyFill="1" applyBorder="1" applyAlignment="1">
      <alignment horizontal="left" vertical="center"/>
    </xf>
    <xf numFmtId="49" fontId="3" fillId="5" borderId="51" xfId="0" applyNumberFormat="1" applyFont="1" applyFill="1" applyBorder="1" applyAlignment="1">
      <alignment horizontal="left" vertical="center"/>
    </xf>
    <xf numFmtId="49" fontId="3" fillId="11" borderId="46" xfId="0" applyNumberFormat="1" applyFont="1" applyFill="1" applyBorder="1" applyAlignment="1">
      <alignment horizontal="left" vertical="center"/>
    </xf>
    <xf numFmtId="49" fontId="3" fillId="11" borderId="47" xfId="0" applyNumberFormat="1" applyFont="1" applyFill="1" applyBorder="1" applyAlignment="1">
      <alignment horizontal="left" vertical="center"/>
    </xf>
    <xf numFmtId="49" fontId="3" fillId="5" borderId="46" xfId="0" applyNumberFormat="1" applyFont="1" applyFill="1" applyBorder="1" applyAlignment="1">
      <alignment horizontal="left" vertical="center" wrapText="1"/>
    </xf>
    <xf numFmtId="49" fontId="3" fillId="5" borderId="48" xfId="0" applyNumberFormat="1" applyFont="1" applyFill="1" applyBorder="1" applyAlignment="1">
      <alignment horizontal="left" vertical="center"/>
    </xf>
    <xf numFmtId="49" fontId="3" fillId="5" borderId="26" xfId="0" applyNumberFormat="1" applyFont="1" applyFill="1" applyBorder="1" applyAlignment="1">
      <alignment horizontal="left" vertical="center"/>
    </xf>
    <xf numFmtId="49" fontId="3" fillId="5" borderId="49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vertical="center" wrapText="1"/>
    </xf>
    <xf numFmtId="49" fontId="7" fillId="4" borderId="6" xfId="0" applyNumberFormat="1" applyFont="1" applyFill="1" applyBorder="1" applyAlignment="1">
      <alignment horizontal="center" vertical="center" wrapText="1"/>
    </xf>
    <xf numFmtId="49" fontId="7" fillId="4" borderId="13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7" xfId="0" applyNumberFormat="1" applyFont="1" applyFill="1" applyBorder="1" applyAlignment="1">
      <alignment horizontal="center" vertical="center" wrapText="1"/>
    </xf>
    <xf numFmtId="49" fontId="7" fillId="4" borderId="14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wrapText="1"/>
    </xf>
    <xf numFmtId="0" fontId="16" fillId="2" borderId="18" xfId="0" applyFont="1" applyFill="1" applyBorder="1" applyAlignment="1">
      <alignment horizontal="center" wrapText="1"/>
    </xf>
    <xf numFmtId="0" fontId="16" fillId="2" borderId="19" xfId="0" applyFont="1" applyFill="1" applyBorder="1" applyAlignment="1">
      <alignment horizontal="center" wrapText="1"/>
    </xf>
    <xf numFmtId="0" fontId="16" fillId="2" borderId="20" xfId="0" applyFont="1" applyFill="1" applyBorder="1" applyAlignment="1">
      <alignment horizontal="center" wrapText="1"/>
    </xf>
    <xf numFmtId="0" fontId="16" fillId="2" borderId="21" xfId="0" applyFont="1" applyFill="1" applyBorder="1" applyAlignment="1">
      <alignment horizontal="center" wrapText="1"/>
    </xf>
    <xf numFmtId="0" fontId="16" fillId="2" borderId="22" xfId="0" applyFont="1" applyFill="1" applyBorder="1" applyAlignment="1">
      <alignment horizontal="center" wrapText="1"/>
    </xf>
    <xf numFmtId="49" fontId="3" fillId="14" borderId="5" xfId="0" applyNumberFormat="1" applyFont="1" applyFill="1" applyBorder="1" applyAlignment="1">
      <alignment horizontal="center" vertical="center"/>
    </xf>
    <xf numFmtId="49" fontId="3" fillId="14" borderId="3" xfId="0" applyNumberFormat="1" applyFont="1" applyFill="1" applyBorder="1" applyAlignment="1">
      <alignment horizontal="center" vertical="center"/>
    </xf>
    <xf numFmtId="49" fontId="3" fillId="14" borderId="10" xfId="0" applyNumberFormat="1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/>
    </xf>
    <xf numFmtId="49" fontId="6" fillId="3" borderId="8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 wrapText="1"/>
    </xf>
    <xf numFmtId="49" fontId="3" fillId="5" borderId="8" xfId="0" applyNumberFormat="1" applyFont="1" applyFill="1" applyBorder="1" applyAlignment="1">
      <alignment horizontal="left" vertical="top" wrapText="1"/>
    </xf>
    <xf numFmtId="49" fontId="3" fillId="5" borderId="0" xfId="0" applyNumberFormat="1" applyFont="1" applyFill="1" applyAlignment="1">
      <alignment horizontal="left" vertical="top"/>
    </xf>
    <xf numFmtId="49" fontId="3" fillId="5" borderId="11" xfId="0" applyNumberFormat="1" applyFont="1" applyFill="1" applyBorder="1" applyAlignment="1">
      <alignment horizontal="left" vertical="top"/>
    </xf>
    <xf numFmtId="49" fontId="3" fillId="5" borderId="8" xfId="0" applyNumberFormat="1" applyFont="1" applyFill="1" applyBorder="1" applyAlignment="1">
      <alignment horizontal="left" vertical="top"/>
    </xf>
    <xf numFmtId="49" fontId="3" fillId="5" borderId="9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3" fillId="5" borderId="14" xfId="0" applyNumberFormat="1" applyFont="1" applyFill="1" applyBorder="1" applyAlignment="1">
      <alignment horizontal="left" vertical="top"/>
    </xf>
    <xf numFmtId="0" fontId="7" fillId="5" borderId="12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49" fontId="3" fillId="6" borderId="8" xfId="0" applyNumberFormat="1" applyFont="1" applyFill="1" applyBorder="1" applyAlignment="1">
      <alignment horizontal="left" vertical="top" wrapText="1"/>
    </xf>
    <xf numFmtId="49" fontId="3" fillId="6" borderId="0" xfId="0" applyNumberFormat="1" applyFont="1" applyFill="1" applyAlignment="1">
      <alignment horizontal="left" vertical="top" wrapText="1"/>
    </xf>
    <xf numFmtId="49" fontId="3" fillId="6" borderId="11" xfId="0" applyNumberFormat="1" applyFont="1" applyFill="1" applyBorder="1" applyAlignment="1">
      <alignment horizontal="left" vertical="top" wrapText="1"/>
    </xf>
    <xf numFmtId="49" fontId="3" fillId="6" borderId="12" xfId="0" applyNumberFormat="1" applyFont="1" applyFill="1" applyBorder="1" applyAlignment="1">
      <alignment horizontal="left" vertical="top" wrapText="1"/>
    </xf>
    <xf numFmtId="49" fontId="3" fillId="6" borderId="6" xfId="0" applyNumberFormat="1" applyFont="1" applyFill="1" applyBorder="1" applyAlignment="1">
      <alignment horizontal="left" vertical="top" wrapText="1"/>
    </xf>
    <xf numFmtId="49" fontId="3" fillId="6" borderId="13" xfId="0" applyNumberFormat="1" applyFont="1" applyFill="1" applyBorder="1" applyAlignment="1">
      <alignment horizontal="left" vertical="top" wrapText="1"/>
    </xf>
    <xf numFmtId="49" fontId="3" fillId="6" borderId="9" xfId="0" applyNumberFormat="1" applyFont="1" applyFill="1" applyBorder="1" applyAlignment="1">
      <alignment horizontal="left" vertical="top" wrapText="1"/>
    </xf>
    <xf numFmtId="49" fontId="3" fillId="6" borderId="7" xfId="0" applyNumberFormat="1" applyFont="1" applyFill="1" applyBorder="1" applyAlignment="1">
      <alignment horizontal="left" vertical="top" wrapText="1"/>
    </xf>
    <xf numFmtId="49" fontId="3" fillId="6" borderId="14" xfId="0" applyNumberFormat="1" applyFont="1" applyFill="1" applyBorder="1" applyAlignment="1">
      <alignment horizontal="left" vertical="top" wrapText="1"/>
    </xf>
    <xf numFmtId="0" fontId="3" fillId="13" borderId="2" xfId="0" quotePrefix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wrapText="1"/>
    </xf>
    <xf numFmtId="0" fontId="21" fillId="13" borderId="12" xfId="0" applyFont="1" applyFill="1" applyBorder="1" applyAlignment="1">
      <alignment horizontal="center" vertical="center" wrapText="1"/>
    </xf>
    <xf numFmtId="0" fontId="21" fillId="13" borderId="13" xfId="0" applyFont="1" applyFill="1" applyBorder="1" applyAlignment="1">
      <alignment horizontal="center" vertical="center" wrapText="1"/>
    </xf>
    <xf numFmtId="0" fontId="21" fillId="13" borderId="9" xfId="0" applyFont="1" applyFill="1" applyBorder="1" applyAlignment="1">
      <alignment horizontal="center" vertical="center" wrapText="1"/>
    </xf>
    <xf numFmtId="0" fontId="21" fillId="13" borderId="14" xfId="0" applyFont="1" applyFill="1" applyBorder="1" applyAlignment="1">
      <alignment horizontal="center" vertical="center" wrapText="1"/>
    </xf>
    <xf numFmtId="0" fontId="21" fillId="13" borderId="12" xfId="0" quotePrefix="1" applyFont="1" applyFill="1" applyBorder="1" applyAlignment="1">
      <alignment horizontal="center" vertical="center" wrapText="1"/>
    </xf>
    <xf numFmtId="0" fontId="21" fillId="13" borderId="13" xfId="0" quotePrefix="1" applyFont="1" applyFill="1" applyBorder="1" applyAlignment="1">
      <alignment horizontal="center" vertical="center" wrapText="1"/>
    </xf>
    <xf numFmtId="0" fontId="21" fillId="13" borderId="9" xfId="0" quotePrefix="1" applyFont="1" applyFill="1" applyBorder="1" applyAlignment="1">
      <alignment horizontal="center" vertical="center" wrapText="1"/>
    </xf>
    <xf numFmtId="0" fontId="21" fillId="13" borderId="14" xfId="0" quotePrefix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0" borderId="3" xfId="0" quotePrefix="1" applyFont="1" applyBorder="1" applyAlignment="1">
      <alignment horizontal="center"/>
    </xf>
    <xf numFmtId="0" fontId="3" fillId="0" borderId="10" xfId="0" quotePrefix="1" applyFont="1" applyBorder="1" applyAlignment="1">
      <alignment horizontal="center"/>
    </xf>
    <xf numFmtId="49" fontId="3" fillId="16" borderId="8" xfId="0" quotePrefix="1" applyNumberFormat="1" applyFont="1" applyFill="1" applyBorder="1" applyAlignment="1">
      <alignment horizontal="left" vertical="center" wrapText="1"/>
    </xf>
    <xf numFmtId="49" fontId="3" fillId="16" borderId="0" xfId="0" applyNumberFormat="1" applyFont="1" applyFill="1" applyAlignment="1">
      <alignment horizontal="left" vertical="center" wrapText="1"/>
    </xf>
    <xf numFmtId="49" fontId="3" fillId="16" borderId="11" xfId="0" applyNumberFormat="1" applyFont="1" applyFill="1" applyBorder="1" applyAlignment="1">
      <alignment horizontal="left" vertical="center" wrapText="1"/>
    </xf>
    <xf numFmtId="49" fontId="3" fillId="16" borderId="8" xfId="0" applyNumberFormat="1" applyFont="1" applyFill="1" applyBorder="1" applyAlignment="1">
      <alignment horizontal="left" vertical="center"/>
    </xf>
    <xf numFmtId="49" fontId="3" fillId="16" borderId="0" xfId="0" applyNumberFormat="1" applyFont="1" applyFill="1" applyAlignment="1">
      <alignment horizontal="left" vertical="center"/>
    </xf>
    <xf numFmtId="49" fontId="3" fillId="16" borderId="11" xfId="0" applyNumberFormat="1" applyFont="1" applyFill="1" applyBorder="1" applyAlignment="1">
      <alignment horizontal="left" vertical="center"/>
    </xf>
    <xf numFmtId="49" fontId="5" fillId="3" borderId="12" xfId="0" applyNumberFormat="1" applyFont="1" applyFill="1" applyBorder="1" applyAlignment="1">
      <alignment horizontal="left" vertical="top" wrapText="1"/>
    </xf>
    <xf numFmtId="49" fontId="5" fillId="3" borderId="6" xfId="0" applyNumberFormat="1" applyFont="1" applyFill="1" applyBorder="1" applyAlignment="1">
      <alignment horizontal="left" vertical="top" wrapText="1"/>
    </xf>
    <xf numFmtId="49" fontId="5" fillId="3" borderId="13" xfId="0" applyNumberFormat="1" applyFont="1" applyFill="1" applyBorder="1" applyAlignment="1">
      <alignment horizontal="left" vertical="top" wrapText="1"/>
    </xf>
    <xf numFmtId="49" fontId="5" fillId="3" borderId="9" xfId="0" applyNumberFormat="1" applyFont="1" applyFill="1" applyBorder="1" applyAlignment="1">
      <alignment horizontal="left" vertical="top" wrapText="1"/>
    </xf>
    <xf numFmtId="49" fontId="5" fillId="3" borderId="7" xfId="0" applyNumberFormat="1" applyFont="1" applyFill="1" applyBorder="1" applyAlignment="1">
      <alignment horizontal="left" vertical="top" wrapText="1"/>
    </xf>
    <xf numFmtId="49" fontId="5" fillId="3" borderId="14" xfId="0" applyNumberFormat="1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left" wrapText="1"/>
    </xf>
    <xf numFmtId="0" fontId="3" fillId="6" borderId="6" xfId="0" applyFont="1" applyFill="1" applyBorder="1" applyAlignment="1">
      <alignment horizontal="left" wrapText="1"/>
    </xf>
    <xf numFmtId="0" fontId="3" fillId="6" borderId="13" xfId="0" applyFont="1" applyFill="1" applyBorder="1" applyAlignment="1">
      <alignment horizontal="left" wrapText="1"/>
    </xf>
    <xf numFmtId="0" fontId="3" fillId="6" borderId="9" xfId="0" applyFont="1" applyFill="1" applyBorder="1" applyAlignment="1">
      <alignment horizontal="left" wrapText="1"/>
    </xf>
    <xf numFmtId="0" fontId="3" fillId="6" borderId="7" xfId="0" applyFont="1" applyFill="1" applyBorder="1" applyAlignment="1">
      <alignment horizontal="left" wrapText="1"/>
    </xf>
    <xf numFmtId="0" fontId="3" fillId="6" borderId="14" xfId="0" applyFont="1" applyFill="1" applyBorder="1" applyAlignment="1">
      <alignment horizontal="left" wrapText="1"/>
    </xf>
    <xf numFmtId="49" fontId="3" fillId="5" borderId="5" xfId="0" applyNumberFormat="1" applyFont="1" applyFill="1" applyBorder="1" applyAlignment="1">
      <alignment horizontal="center"/>
    </xf>
    <xf numFmtId="49" fontId="3" fillId="5" borderId="3" xfId="0" applyNumberFormat="1" applyFont="1" applyFill="1" applyBorder="1" applyAlignment="1">
      <alignment horizontal="center"/>
    </xf>
    <xf numFmtId="49" fontId="3" fillId="5" borderId="10" xfId="0" applyNumberFormat="1" applyFont="1" applyFill="1" applyBorder="1" applyAlignment="1">
      <alignment horizontal="center"/>
    </xf>
    <xf numFmtId="0" fontId="3" fillId="6" borderId="12" xfId="0" quotePrefix="1" applyFont="1" applyFill="1" applyBorder="1" applyAlignment="1">
      <alignment horizontal="left" vertical="center"/>
    </xf>
    <xf numFmtId="0" fontId="3" fillId="6" borderId="6" xfId="0" quotePrefix="1" applyFont="1" applyFill="1" applyBorder="1" applyAlignment="1">
      <alignment horizontal="left" vertical="center"/>
    </xf>
    <xf numFmtId="0" fontId="3" fillId="6" borderId="13" xfId="0" quotePrefix="1" applyFont="1" applyFill="1" applyBorder="1" applyAlignment="1">
      <alignment horizontal="left" vertical="center"/>
    </xf>
    <xf numFmtId="0" fontId="3" fillId="6" borderId="8" xfId="0" quotePrefix="1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3" fillId="6" borderId="8" xfId="0" quotePrefix="1" applyFont="1" applyFill="1" applyBorder="1" applyAlignment="1">
      <alignment horizontal="left" vertical="center" wrapText="1"/>
    </xf>
    <xf numFmtId="0" fontId="3" fillId="6" borderId="0" xfId="0" quotePrefix="1" applyFont="1" applyFill="1" applyAlignment="1">
      <alignment horizontal="left" vertical="center" wrapText="1"/>
    </xf>
    <xf numFmtId="0" fontId="3" fillId="6" borderId="11" xfId="0" quotePrefix="1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left"/>
    </xf>
    <xf numFmtId="49" fontId="7" fillId="4" borderId="2" xfId="0" applyNumberFormat="1" applyFont="1" applyFill="1" applyBorder="1" applyAlignment="1">
      <alignment horizontal="center" vertical="center" wrapText="1"/>
    </xf>
    <xf numFmtId="49" fontId="3" fillId="17" borderId="5" xfId="0" applyNumberFormat="1" applyFont="1" applyFill="1" applyBorder="1" applyAlignment="1">
      <alignment horizontal="center"/>
    </xf>
    <xf numFmtId="49" fontId="3" fillId="17" borderId="3" xfId="0" applyNumberFormat="1" applyFont="1" applyFill="1" applyBorder="1" applyAlignment="1">
      <alignment horizontal="center"/>
    </xf>
    <xf numFmtId="49" fontId="3" fillId="17" borderId="10" xfId="0" applyNumberFormat="1" applyFont="1" applyFill="1" applyBorder="1" applyAlignment="1">
      <alignment horizontal="center"/>
    </xf>
    <xf numFmtId="49" fontId="3" fillId="17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11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23" fillId="0" borderId="32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2" borderId="78" xfId="0" applyFill="1" applyBorder="1"/>
    <xf numFmtId="0" fontId="0" fillId="22" borderId="3" xfId="0" applyFill="1" applyBorder="1"/>
    <xf numFmtId="0" fontId="0" fillId="0" borderId="78" xfId="0" applyBorder="1"/>
    <xf numFmtId="0" fontId="0" fillId="0" borderId="3" xfId="0" applyBorder="1"/>
    <xf numFmtId="0" fontId="0" fillId="0" borderId="79" xfId="0" applyBorder="1"/>
    <xf numFmtId="0" fontId="0" fillId="23" borderId="78" xfId="0" applyFill="1" applyBorder="1"/>
    <xf numFmtId="0" fontId="0" fillId="23" borderId="3" xfId="0" applyFill="1" applyBorder="1"/>
    <xf numFmtId="0" fontId="0" fillId="24" borderId="78" xfId="0" applyFill="1" applyBorder="1"/>
    <xf numFmtId="0" fontId="0" fillId="24" borderId="3" xfId="0" applyFill="1" applyBorder="1"/>
    <xf numFmtId="0" fontId="0" fillId="19" borderId="73" xfId="0" applyFill="1" applyBorder="1"/>
    <xf numFmtId="0" fontId="0" fillId="19" borderId="72" xfId="0" applyFill="1" applyBorder="1"/>
    <xf numFmtId="0" fontId="0" fillId="0" borderId="73" xfId="0" applyBorder="1"/>
    <xf numFmtId="0" fontId="0" fillId="0" borderId="72" xfId="0" applyBorder="1"/>
    <xf numFmtId="0" fontId="0" fillId="0" borderId="77" xfId="0" applyBorder="1"/>
    <xf numFmtId="0" fontId="0" fillId="20" borderId="78" xfId="0" applyFill="1" applyBorder="1"/>
    <xf numFmtId="0" fontId="0" fillId="20" borderId="3" xfId="0" applyFill="1" applyBorder="1"/>
    <xf numFmtId="0" fontId="0" fillId="21" borderId="78" xfId="0" applyFill="1" applyBorder="1"/>
    <xf numFmtId="0" fontId="0" fillId="21" borderId="3" xfId="0" applyFill="1" applyBorder="1"/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83" xfId="0" applyFont="1" applyBorder="1" applyAlignment="1">
      <alignment horizontal="center"/>
    </xf>
    <xf numFmtId="0" fontId="23" fillId="0" borderId="84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26" fillId="0" borderId="0" xfId="0" applyFont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E75B6"/>
      <rgbColor rgb="FFD0CECE"/>
      <rgbColor rgb="FF808080"/>
      <rgbColor rgb="FF9999FF"/>
      <rgbColor rgb="FF993366"/>
      <rgbColor rgb="FFFFF2CC"/>
      <rgbColor rgb="FFDEEBF7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7E6E6"/>
      <rgbColor rgb="FFDBDBDB"/>
      <rgbColor rgb="FFFFFF99"/>
      <rgbColor rgb="FFA9D18E"/>
      <rgbColor rgb="FFFF99CC"/>
      <rgbColor rgb="FFCC99FF"/>
      <rgbColor rgb="FFFBE5D6"/>
      <rgbColor rgb="FF4472C4"/>
      <rgbColor rgb="FF33CCCC"/>
      <rgbColor rgb="FF92D050"/>
      <rgbColor rgb="FFFFC0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66674</xdr:colOff>
      <xdr:row>77</xdr:row>
      <xdr:rowOff>12030</xdr:rowOff>
    </xdr:from>
    <xdr:to>
      <xdr:col>48</xdr:col>
      <xdr:colOff>32557</xdr:colOff>
      <xdr:row>96</xdr:row>
      <xdr:rowOff>76200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E740E47-D7B7-8177-BCBB-D94E8DC8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9" y="14718630"/>
          <a:ext cx="6252383" cy="3683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Protocolos/SDKCentraisdealarme/Documenta&#231;&#227;o%20AMT%208000%20V02/Mapa%20EEPROM%20AMT%208000%20V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elds Description"/>
      <sheetName val="APP Mobile"/>
      <sheetName val="Parâmetros"/>
      <sheetName val="IsecNetV1"/>
      <sheetName val="Defines Parâmetros"/>
      <sheetName val="Case Operacao"/>
      <sheetName val="Case busca comando"/>
      <sheetName val="Envio Eventos"/>
      <sheetName val="Envio Push"/>
      <sheetName val="Paginas da EEPROM"/>
      <sheetName val="Mensagens Teclado"/>
      <sheetName val="Plan1"/>
      <sheetName val="Calculos AD"/>
      <sheetName val="Faixa disp RF"/>
    </sheetNames>
    <sheetDataSet>
      <sheetData sheetId="0"/>
      <sheetData sheetId="1"/>
      <sheetData sheetId="2">
        <row r="29">
          <cell r="C29">
            <v>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21D4-89D8-42FD-89FB-1BDCF131B022}">
  <dimension ref="A1:CU73"/>
  <sheetViews>
    <sheetView tabSelected="1" topLeftCell="B1" zoomScaleNormal="100" workbookViewId="0">
      <selection activeCell="C2" sqref="C2:C3"/>
    </sheetView>
  </sheetViews>
  <sheetFormatPr defaultRowHeight="15" x14ac:dyDescent="0.25"/>
  <cols>
    <col min="1" max="1" width="3.140625" hidden="1" customWidth="1"/>
    <col min="2" max="2" width="1.140625" customWidth="1"/>
    <col min="3" max="3" width="6.7109375" customWidth="1"/>
    <col min="4" max="4" width="1.140625" customWidth="1"/>
    <col min="5" max="50" width="2.140625" customWidth="1"/>
    <col min="51" max="99" width="2.140625" style="11" customWidth="1"/>
    <col min="100" max="1021" width="8.7109375" customWidth="1"/>
  </cols>
  <sheetData>
    <row r="1" spans="1:99" ht="15.75" thickBot="1" x14ac:dyDescent="0.3"/>
    <row r="2" spans="1:99" ht="15" customHeight="1" thickBot="1" x14ac:dyDescent="0.3">
      <c r="C2" s="209">
        <v>1</v>
      </c>
      <c r="E2" s="210" t="s">
        <v>0</v>
      </c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</row>
    <row r="3" spans="1:99" ht="15" customHeight="1" thickBot="1" x14ac:dyDescent="0.3">
      <c r="C3" s="209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</row>
    <row r="4" spans="1:99" ht="15" customHeight="1" x14ac:dyDescent="0.25"/>
    <row r="5" spans="1:99" ht="15" customHeight="1" thickBot="1" x14ac:dyDescent="0.3">
      <c r="B5" s="1"/>
      <c r="D5" s="1"/>
      <c r="AX5" s="1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</row>
    <row r="6" spans="1:99" s="3" customFormat="1" ht="15" customHeight="1" thickBot="1" x14ac:dyDescent="0.25">
      <c r="A6" s="3">
        <v>1</v>
      </c>
      <c r="C6" s="2" t="str">
        <f>C$2&amp;"."&amp;A6</f>
        <v>1.1</v>
      </c>
      <c r="E6" s="191" t="s">
        <v>1</v>
      </c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</row>
    <row r="7" spans="1:99" ht="15" customHeight="1" x14ac:dyDescent="0.25">
      <c r="A7" s="1"/>
      <c r="B7" s="1"/>
      <c r="C7" s="1"/>
      <c r="D7" s="1"/>
      <c r="E7" s="194" t="s">
        <v>2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6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</row>
    <row r="8" spans="1:99" ht="15" customHeight="1" x14ac:dyDescent="0.25">
      <c r="A8" s="1"/>
      <c r="B8" s="1"/>
      <c r="C8" s="1"/>
      <c r="D8" s="1"/>
      <c r="E8" s="184" t="s">
        <v>3</v>
      </c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6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</row>
    <row r="9" spans="1:99" ht="15" customHeight="1" x14ac:dyDescent="0.25">
      <c r="A9" s="1"/>
      <c r="B9" s="1"/>
      <c r="C9" s="1"/>
      <c r="D9" s="1"/>
      <c r="E9" s="184" t="s">
        <v>4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6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</row>
    <row r="10" spans="1:99" ht="15" customHeight="1" x14ac:dyDescent="0.25">
      <c r="A10" s="1"/>
      <c r="B10" s="1"/>
      <c r="C10" s="1"/>
      <c r="D10" s="1"/>
      <c r="E10" s="184" t="s">
        <v>5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6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</row>
    <row r="11" spans="1:99" ht="15" customHeight="1" x14ac:dyDescent="0.25">
      <c r="A11" s="1"/>
      <c r="B11" s="1"/>
      <c r="C11" s="1"/>
      <c r="D11" s="1"/>
      <c r="E11" s="184" t="s">
        <v>6</v>
      </c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6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</row>
    <row r="12" spans="1:99" ht="15" customHeight="1" x14ac:dyDescent="0.25">
      <c r="A12" s="1"/>
      <c r="B12" s="1"/>
      <c r="C12" s="1"/>
      <c r="D12" s="1"/>
      <c r="E12" s="190" t="s">
        <v>7</v>
      </c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6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</row>
    <row r="13" spans="1:99" ht="15" customHeight="1" x14ac:dyDescent="0.25">
      <c r="A13" s="1"/>
      <c r="B13" s="1"/>
      <c r="C13" s="1"/>
      <c r="D13" s="1"/>
      <c r="E13" s="190" t="s">
        <v>8</v>
      </c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6"/>
      <c r="AX13" s="1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</row>
    <row r="14" spans="1:99" ht="15" customHeight="1" x14ac:dyDescent="0.25">
      <c r="A14" s="1"/>
      <c r="B14" s="1"/>
      <c r="C14" s="1"/>
      <c r="D14" s="1"/>
      <c r="E14" s="184" t="s">
        <v>9</v>
      </c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6"/>
      <c r="AX14" s="1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</row>
    <row r="15" spans="1:99" ht="15" customHeight="1" x14ac:dyDescent="0.25">
      <c r="A15" s="1"/>
      <c r="B15" s="1"/>
      <c r="C15" s="1"/>
      <c r="D15" s="1"/>
      <c r="E15" s="184" t="s">
        <v>10</v>
      </c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6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</row>
    <row r="16" spans="1:99" ht="15" customHeight="1" x14ac:dyDescent="0.25">
      <c r="A16" s="1"/>
      <c r="B16" s="1"/>
      <c r="C16" s="1"/>
      <c r="D16" s="1"/>
      <c r="E16" s="211" t="s">
        <v>11</v>
      </c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3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</row>
    <row r="17" spans="1:99" ht="15" customHeight="1" x14ac:dyDescent="0.25">
      <c r="A17" s="1"/>
      <c r="B17" s="1"/>
      <c r="C17" s="1"/>
      <c r="D17" s="1"/>
      <c r="E17" s="211" t="s">
        <v>12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3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</row>
    <row r="18" spans="1:99" ht="15" customHeight="1" x14ac:dyDescent="0.25">
      <c r="A18" s="1"/>
      <c r="B18" s="1"/>
      <c r="C18" s="1"/>
      <c r="D18" s="1"/>
      <c r="E18" s="184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6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</row>
    <row r="19" spans="1:99" ht="15" customHeight="1" x14ac:dyDescent="0.25">
      <c r="A19" s="1"/>
      <c r="B19" s="1"/>
      <c r="C19" s="1"/>
      <c r="D19" s="1"/>
      <c r="E19" s="184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6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spans="1:99" ht="15" customHeight="1" x14ac:dyDescent="0.25">
      <c r="A20" s="1"/>
      <c r="B20" s="1"/>
      <c r="C20" s="1"/>
      <c r="D20" s="1"/>
      <c r="E20" s="184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6"/>
      <c r="AX20" s="1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spans="1:99" ht="15" customHeight="1" x14ac:dyDescent="0.25">
      <c r="A21" s="1"/>
      <c r="B21" s="1"/>
      <c r="C21" s="1"/>
      <c r="D21" s="1"/>
      <c r="E21" s="184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6"/>
      <c r="AX21" s="1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</row>
    <row r="22" spans="1:99" ht="15" customHeight="1" x14ac:dyDescent="0.25">
      <c r="A22" s="1"/>
      <c r="B22" s="1"/>
      <c r="C22" s="1"/>
      <c r="D22" s="1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</row>
    <row r="23" spans="1:99" ht="15.75" thickBot="1" x14ac:dyDescent="0.3"/>
    <row r="24" spans="1:99" s="3" customFormat="1" ht="15" customHeight="1" thickBot="1" x14ac:dyDescent="0.25">
      <c r="A24" s="3">
        <f>1+A6</f>
        <v>2</v>
      </c>
      <c r="C24" s="2" t="str">
        <f>C$2&amp;"."&amp;A24</f>
        <v>1.2</v>
      </c>
      <c r="E24" s="191" t="s">
        <v>13</v>
      </c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</row>
    <row r="25" spans="1:99" ht="15" customHeight="1" x14ac:dyDescent="0.25">
      <c r="A25" s="1"/>
      <c r="B25" s="1"/>
      <c r="C25" s="1"/>
      <c r="D25" s="1"/>
      <c r="E25" s="194" t="s">
        <v>14</v>
      </c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6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</row>
    <row r="26" spans="1:99" ht="15" customHeight="1" x14ac:dyDescent="0.25">
      <c r="A26" s="1"/>
      <c r="B26" s="1"/>
      <c r="C26" s="1"/>
      <c r="D26" s="1"/>
      <c r="E26" s="184" t="s">
        <v>15</v>
      </c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6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spans="1:99" ht="15" customHeight="1" x14ac:dyDescent="0.25">
      <c r="A27" s="1"/>
      <c r="B27" s="1"/>
      <c r="C27" s="1"/>
      <c r="D27" s="1"/>
      <c r="E27" s="184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6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spans="1:99" ht="15" customHeight="1" x14ac:dyDescent="0.25">
      <c r="A28" s="1"/>
      <c r="B28" s="1"/>
      <c r="C28" s="1"/>
      <c r="D28" s="1"/>
      <c r="E28" s="4"/>
      <c r="F28" s="197" t="s">
        <v>16</v>
      </c>
      <c r="G28" s="198"/>
      <c r="H28" s="198"/>
      <c r="I28" s="199"/>
      <c r="J28" s="200" t="s">
        <v>17</v>
      </c>
      <c r="K28" s="200"/>
      <c r="L28" s="200"/>
      <c r="M28" s="200"/>
      <c r="N28" s="197" t="s">
        <v>18</v>
      </c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9"/>
      <c r="AU28" s="200" t="s">
        <v>19</v>
      </c>
      <c r="AV28" s="200"/>
      <c r="AW28" s="200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spans="1:99" ht="15" customHeight="1" x14ac:dyDescent="0.25">
      <c r="A29" s="1"/>
      <c r="B29" s="1"/>
      <c r="C29" s="1"/>
      <c r="D29" s="1"/>
      <c r="E29" s="5"/>
      <c r="F29" s="201" t="s">
        <v>20</v>
      </c>
      <c r="G29" s="202"/>
      <c r="H29" s="202"/>
      <c r="I29" s="203"/>
      <c r="J29" s="204" t="s">
        <v>20</v>
      </c>
      <c r="K29" s="204"/>
      <c r="L29" s="204"/>
      <c r="M29" s="204"/>
      <c r="N29" s="206" t="s">
        <v>21</v>
      </c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8"/>
      <c r="AU29" s="205" t="s">
        <v>20</v>
      </c>
      <c r="AV29" s="205"/>
      <c r="AW29" s="205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spans="1:99" ht="15" customHeight="1" x14ac:dyDescent="0.25">
      <c r="A30" s="1"/>
      <c r="B30" s="1"/>
      <c r="C30" s="1"/>
      <c r="D30" s="1"/>
      <c r="E30" s="190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6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</row>
    <row r="31" spans="1:99" ht="15" customHeight="1" x14ac:dyDescent="0.25">
      <c r="A31" s="1"/>
      <c r="B31" s="1"/>
      <c r="C31" s="1"/>
      <c r="D31" s="1"/>
      <c r="E31" s="188" t="s">
        <v>22</v>
      </c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6"/>
      <c r="AX31" s="1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spans="1:99" ht="15" customHeight="1" x14ac:dyDescent="0.25">
      <c r="A32" s="1"/>
      <c r="B32" s="1"/>
      <c r="C32" s="1"/>
      <c r="D32" s="1"/>
      <c r="E32" s="184" t="s">
        <v>23</v>
      </c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6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pans="1:78" ht="15" customHeight="1" x14ac:dyDescent="0.25">
      <c r="A33" s="1"/>
      <c r="B33" s="1"/>
      <c r="C33" s="1"/>
      <c r="D33" s="1"/>
      <c r="E33" s="184" t="s">
        <v>24</v>
      </c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6"/>
      <c r="AX33" s="1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spans="1:78" ht="15" customHeight="1" x14ac:dyDescent="0.25">
      <c r="A34" s="1"/>
      <c r="B34" s="1"/>
      <c r="C34" s="1"/>
      <c r="D34" s="1"/>
      <c r="E34" s="184" t="s">
        <v>25</v>
      </c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6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pans="1:78" ht="15" customHeight="1" x14ac:dyDescent="0.25">
      <c r="A35" s="1"/>
      <c r="B35" s="1"/>
      <c r="C35" s="1"/>
      <c r="D35" s="1"/>
      <c r="E35" s="184" t="s">
        <v>26</v>
      </c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6"/>
      <c r="AX35" s="1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pans="1:78" ht="15" customHeight="1" x14ac:dyDescent="0.25">
      <c r="A36" s="1"/>
      <c r="B36" s="1"/>
      <c r="C36" s="1"/>
      <c r="D36" s="1"/>
      <c r="E36" s="184" t="s">
        <v>27</v>
      </c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6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spans="1:78" ht="15" customHeight="1" x14ac:dyDescent="0.25">
      <c r="A37" s="1"/>
      <c r="B37" s="1"/>
      <c r="C37" s="1"/>
      <c r="D37" s="1"/>
      <c r="E37" s="184" t="s">
        <v>28</v>
      </c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6"/>
      <c r="AX37" s="1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spans="1:78" ht="15" customHeight="1" x14ac:dyDescent="0.25">
      <c r="A38" s="1"/>
      <c r="B38" s="1"/>
      <c r="C38" s="1"/>
      <c r="D38" s="1"/>
      <c r="E38" s="184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5"/>
      <c r="AT38" s="185"/>
      <c r="AU38" s="185"/>
      <c r="AV38" s="185"/>
      <c r="AW38" s="186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pans="1:78" ht="15" customHeight="1" x14ac:dyDescent="0.25">
      <c r="A39" s="1"/>
      <c r="B39" s="1"/>
      <c r="C39" s="1"/>
      <c r="D39" s="1"/>
      <c r="E39" s="189" t="s">
        <v>29</v>
      </c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6"/>
      <c r="AX39" s="1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</row>
    <row r="40" spans="1:78" ht="15" customHeight="1" x14ac:dyDescent="0.25">
      <c r="A40" s="1"/>
      <c r="B40" s="1"/>
      <c r="C40" s="1"/>
      <c r="D40" s="1"/>
      <c r="E40" s="189" t="s">
        <v>30</v>
      </c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6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spans="1:78" ht="15" customHeight="1" x14ac:dyDescent="0.25">
      <c r="A41" s="1"/>
      <c r="B41" s="1"/>
      <c r="C41" s="1"/>
      <c r="D41" s="1"/>
      <c r="E41" s="184" t="s">
        <v>31</v>
      </c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5"/>
      <c r="AU41" s="185"/>
      <c r="AV41" s="185"/>
      <c r="AW41" s="186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spans="1:78" ht="15" customHeight="1" x14ac:dyDescent="0.25">
      <c r="A42" s="1"/>
      <c r="B42" s="1"/>
      <c r="C42" s="1"/>
      <c r="D42" s="1"/>
      <c r="E42" s="189" t="s">
        <v>32</v>
      </c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6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</row>
    <row r="43" spans="1:78" ht="15" customHeight="1" x14ac:dyDescent="0.25">
      <c r="A43" s="1"/>
      <c r="B43" s="1"/>
      <c r="C43" s="1"/>
      <c r="D43" s="1"/>
      <c r="E43" s="184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6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pans="1:78" ht="15" customHeight="1" x14ac:dyDescent="0.25">
      <c r="A44" s="1"/>
      <c r="B44" s="1"/>
      <c r="C44" s="1"/>
      <c r="D44" s="1"/>
      <c r="E44" s="184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6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pans="1:78" ht="15" customHeight="1" x14ac:dyDescent="0.25">
      <c r="A45" s="1"/>
      <c r="B45" s="1"/>
      <c r="C45" s="1"/>
      <c r="D45" s="1"/>
      <c r="E45" s="184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W45" s="186"/>
      <c r="AX45" s="1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spans="1:78" ht="15" customHeight="1" x14ac:dyDescent="0.25">
      <c r="A46" s="1"/>
      <c r="B46" s="1"/>
      <c r="C46" s="1"/>
      <c r="D46" s="1"/>
      <c r="E46" s="184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/>
      <c r="AT46" s="185"/>
      <c r="AU46" s="185"/>
      <c r="AV46" s="185"/>
      <c r="AW46" s="186"/>
      <c r="AX46" s="1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pans="1:78" ht="15" customHeight="1" x14ac:dyDescent="0.25">
      <c r="A47" s="1"/>
      <c r="B47" s="1"/>
      <c r="C47" s="1"/>
      <c r="D47" s="1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pans="1:78" ht="15.75" thickBot="1" x14ac:dyDescent="0.3"/>
    <row r="49" spans="1:49" ht="15.75" thickBot="1" x14ac:dyDescent="0.3">
      <c r="A49" s="3">
        <f>1+A24</f>
        <v>3</v>
      </c>
      <c r="B49" s="3"/>
      <c r="C49" s="2" t="str">
        <f>C$2&amp;"."&amp;A49</f>
        <v>1.3</v>
      </c>
      <c r="D49" s="3"/>
      <c r="E49" s="191" t="s">
        <v>33</v>
      </c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3"/>
    </row>
    <row r="50" spans="1:49" x14ac:dyDescent="0.25">
      <c r="A50" s="1"/>
      <c r="B50" s="1"/>
      <c r="C50" s="1"/>
      <c r="D50" s="1"/>
      <c r="E50" s="194" t="s">
        <v>34</v>
      </c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6"/>
    </row>
    <row r="51" spans="1:49" x14ac:dyDescent="0.25">
      <c r="A51" s="1"/>
      <c r="B51" s="1"/>
      <c r="C51" s="1"/>
      <c r="D51" s="1"/>
      <c r="E51" s="184" t="s">
        <v>35</v>
      </c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  <c r="AU51" s="185"/>
      <c r="AV51" s="185"/>
      <c r="AW51" s="186"/>
    </row>
    <row r="52" spans="1:49" x14ac:dyDescent="0.25">
      <c r="A52" s="1"/>
      <c r="B52" s="1"/>
      <c r="C52" s="1"/>
      <c r="D52" s="1"/>
      <c r="E52" s="189" t="s">
        <v>36</v>
      </c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185"/>
      <c r="AT52" s="185"/>
      <c r="AU52" s="185"/>
      <c r="AV52" s="185"/>
      <c r="AW52" s="186"/>
    </row>
    <row r="53" spans="1:49" x14ac:dyDescent="0.25">
      <c r="A53" s="1"/>
      <c r="B53" s="1"/>
      <c r="C53" s="1"/>
      <c r="D53" s="1"/>
      <c r="E53" s="184" t="s">
        <v>37</v>
      </c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  <c r="AV53" s="185"/>
      <c r="AW53" s="186"/>
    </row>
    <row r="54" spans="1:49" x14ac:dyDescent="0.25">
      <c r="A54" s="1"/>
      <c r="B54" s="1"/>
      <c r="C54" s="1"/>
      <c r="D54" s="1"/>
      <c r="E54" s="188" t="s">
        <v>38</v>
      </c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6"/>
    </row>
    <row r="55" spans="1:49" x14ac:dyDescent="0.25">
      <c r="A55" s="1"/>
      <c r="B55" s="1"/>
      <c r="C55" s="1"/>
      <c r="D55" s="1"/>
      <c r="E55" s="184" t="s">
        <v>39</v>
      </c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6"/>
    </row>
    <row r="56" spans="1:49" x14ac:dyDescent="0.25">
      <c r="A56" s="1"/>
      <c r="B56" s="1"/>
      <c r="C56" s="1"/>
      <c r="D56" s="1"/>
      <c r="E56" s="184" t="s">
        <v>40</v>
      </c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5"/>
      <c r="AS56" s="185"/>
      <c r="AT56" s="185"/>
      <c r="AU56" s="185"/>
      <c r="AV56" s="185"/>
      <c r="AW56" s="186"/>
    </row>
    <row r="57" spans="1:49" x14ac:dyDescent="0.25">
      <c r="A57" s="1"/>
      <c r="B57" s="1"/>
      <c r="C57" s="1"/>
      <c r="D57" s="1"/>
      <c r="E57" s="184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5"/>
      <c r="AU57" s="185"/>
      <c r="AV57" s="185"/>
      <c r="AW57" s="186"/>
    </row>
    <row r="58" spans="1:49" x14ac:dyDescent="0.25">
      <c r="A58" s="1"/>
      <c r="B58" s="1"/>
      <c r="C58" s="1"/>
      <c r="D58" s="1"/>
      <c r="E58" s="184" t="s">
        <v>41</v>
      </c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6"/>
    </row>
    <row r="59" spans="1:49" x14ac:dyDescent="0.25">
      <c r="A59" s="1"/>
      <c r="B59" s="1"/>
      <c r="C59" s="1"/>
      <c r="D59" s="1"/>
      <c r="E59" s="184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185"/>
      <c r="AT59" s="185"/>
      <c r="AU59" s="185"/>
      <c r="AV59" s="185"/>
      <c r="AW59" s="186"/>
    </row>
    <row r="60" spans="1:49" x14ac:dyDescent="0.25">
      <c r="A60" s="1"/>
      <c r="B60" s="1"/>
      <c r="C60" s="1"/>
      <c r="D60" s="1"/>
      <c r="E60" s="184" t="s">
        <v>42</v>
      </c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185"/>
      <c r="AT60" s="185"/>
      <c r="AU60" s="185"/>
      <c r="AV60" s="185"/>
      <c r="AW60" s="186"/>
    </row>
    <row r="61" spans="1:49" x14ac:dyDescent="0.25">
      <c r="A61" s="1"/>
      <c r="B61" s="1"/>
      <c r="C61" s="1"/>
      <c r="D61" s="1"/>
      <c r="E61" s="184" t="s">
        <v>43</v>
      </c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  <c r="AV61" s="185"/>
      <c r="AW61" s="186"/>
    </row>
    <row r="62" spans="1:49" x14ac:dyDescent="0.25">
      <c r="A62" s="1"/>
      <c r="B62" s="1"/>
      <c r="C62" s="1"/>
      <c r="D62" s="1"/>
      <c r="E62" s="184" t="s">
        <v>44</v>
      </c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6"/>
    </row>
    <row r="63" spans="1:49" x14ac:dyDescent="0.25">
      <c r="A63" s="1"/>
      <c r="B63" s="1"/>
      <c r="C63" s="1"/>
      <c r="D63" s="1"/>
      <c r="E63" s="184" t="s">
        <v>45</v>
      </c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185"/>
      <c r="AT63" s="185"/>
      <c r="AU63" s="185"/>
      <c r="AV63" s="185"/>
      <c r="AW63" s="186"/>
    </row>
    <row r="64" spans="1:49" x14ac:dyDescent="0.25">
      <c r="A64" s="1"/>
      <c r="B64" s="1"/>
      <c r="C64" s="1"/>
      <c r="D64" s="1"/>
      <c r="E64" s="184" t="s">
        <v>46</v>
      </c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185"/>
      <c r="AT64" s="185"/>
      <c r="AU64" s="185"/>
      <c r="AV64" s="185"/>
      <c r="AW64" s="186"/>
    </row>
    <row r="65" spans="1:49" x14ac:dyDescent="0.25">
      <c r="A65" s="1"/>
      <c r="B65" s="1"/>
      <c r="C65" s="1"/>
      <c r="D65" s="1"/>
      <c r="E65" s="189" t="s">
        <v>47</v>
      </c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185"/>
      <c r="AT65" s="185"/>
      <c r="AU65" s="185"/>
      <c r="AV65" s="185"/>
      <c r="AW65" s="186"/>
    </row>
    <row r="66" spans="1:49" x14ac:dyDescent="0.25">
      <c r="A66" s="1"/>
      <c r="B66" s="1"/>
      <c r="C66" s="1"/>
      <c r="D66" s="1"/>
      <c r="E66" s="189" t="s">
        <v>48</v>
      </c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6"/>
    </row>
    <row r="67" spans="1:49" x14ac:dyDescent="0.25">
      <c r="A67" s="1"/>
      <c r="B67" s="1"/>
      <c r="C67" s="1"/>
      <c r="D67" s="1"/>
      <c r="E67" s="184" t="s">
        <v>49</v>
      </c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185"/>
      <c r="AT67" s="185"/>
      <c r="AU67" s="185"/>
      <c r="AV67" s="185"/>
      <c r="AW67" s="186"/>
    </row>
    <row r="68" spans="1:49" x14ac:dyDescent="0.25">
      <c r="A68" s="1"/>
      <c r="B68" s="1"/>
      <c r="C68" s="1"/>
      <c r="D68" s="1"/>
      <c r="E68" s="189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185"/>
      <c r="AT68" s="185"/>
      <c r="AU68" s="185"/>
      <c r="AV68" s="185"/>
      <c r="AW68" s="186"/>
    </row>
    <row r="69" spans="1:49" x14ac:dyDescent="0.25">
      <c r="A69" s="1"/>
      <c r="B69" s="1"/>
      <c r="C69" s="1"/>
      <c r="D69" s="1"/>
      <c r="E69" s="211" t="s">
        <v>50</v>
      </c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3"/>
    </row>
    <row r="70" spans="1:49" x14ac:dyDescent="0.25">
      <c r="A70" s="1"/>
      <c r="B70" s="1"/>
      <c r="C70" s="1"/>
      <c r="D70" s="1"/>
      <c r="E70" s="214" t="s">
        <v>51</v>
      </c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6"/>
    </row>
    <row r="71" spans="1:49" x14ac:dyDescent="0.25">
      <c r="A71" s="1"/>
      <c r="B71" s="1"/>
      <c r="C71" s="1"/>
      <c r="D71" s="1"/>
      <c r="E71" s="184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6"/>
    </row>
    <row r="72" spans="1:49" x14ac:dyDescent="0.25">
      <c r="A72" s="1"/>
      <c r="B72" s="1"/>
      <c r="C72" s="1"/>
      <c r="D72" s="1"/>
      <c r="E72" s="184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6"/>
    </row>
    <row r="73" spans="1:49" x14ac:dyDescent="0.25">
      <c r="A73" s="1"/>
      <c r="B73" s="1"/>
      <c r="C73" s="1"/>
      <c r="D73" s="1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</row>
  </sheetData>
  <sheetProtection algorithmName="SHA-512" hashValue="vAPnAjrbXlP1Rhk4Tc/HyWNWXhag9OFn0Ufjfqx1JY2fmZ0ih4+mngRaOphBwmpcP435sc/ASoL55UNMOliP9A==" saltValue="eSUWtRpRY+r+xmWYtRE/Tg==" spinCount="100000" sheet="1" objects="1" scenarios="1" formatRows="0"/>
  <mergeCells count="74">
    <mergeCell ref="E72:AW72"/>
    <mergeCell ref="E73:AW73"/>
    <mergeCell ref="E56:AW56"/>
    <mergeCell ref="E57:AW57"/>
    <mergeCell ref="E59:AW59"/>
    <mergeCell ref="E67:AW67"/>
    <mergeCell ref="E68:AW68"/>
    <mergeCell ref="E69:AW69"/>
    <mergeCell ref="E70:AW70"/>
    <mergeCell ref="E71:AW71"/>
    <mergeCell ref="E62:AW62"/>
    <mergeCell ref="E63:AW63"/>
    <mergeCell ref="E64:AW64"/>
    <mergeCell ref="E65:AW65"/>
    <mergeCell ref="E66:AW66"/>
    <mergeCell ref="E54:AW54"/>
    <mergeCell ref="E55:AW55"/>
    <mergeCell ref="E58:AW58"/>
    <mergeCell ref="E60:AW60"/>
    <mergeCell ref="E61:AW61"/>
    <mergeCell ref="E53:AW53"/>
    <mergeCell ref="E49:AW49"/>
    <mergeCell ref="E50:AW50"/>
    <mergeCell ref="E51:AW51"/>
    <mergeCell ref="E52:AW52"/>
    <mergeCell ref="C2:C3"/>
    <mergeCell ref="E2:AW3"/>
    <mergeCell ref="E6:AW6"/>
    <mergeCell ref="E14:AW14"/>
    <mergeCell ref="E22:AW22"/>
    <mergeCell ref="E7:AW7"/>
    <mergeCell ref="E8:AW8"/>
    <mergeCell ref="E9:AW9"/>
    <mergeCell ref="E10:AW10"/>
    <mergeCell ref="E15:AW15"/>
    <mergeCell ref="E16:AW16"/>
    <mergeCell ref="E17:AW17"/>
    <mergeCell ref="E18:AW18"/>
    <mergeCell ref="E19:AW19"/>
    <mergeCell ref="E20:AW20"/>
    <mergeCell ref="E21:AW21"/>
    <mergeCell ref="E11:AW11"/>
    <mergeCell ref="E12:AW12"/>
    <mergeCell ref="E13:AW13"/>
    <mergeCell ref="F29:I29"/>
    <mergeCell ref="J29:M29"/>
    <mergeCell ref="AU29:AW29"/>
    <mergeCell ref="N29:AT29"/>
    <mergeCell ref="E30:AW30"/>
    <mergeCell ref="E24:AW24"/>
    <mergeCell ref="E25:AW25"/>
    <mergeCell ref="E26:AW26"/>
    <mergeCell ref="E27:AW27"/>
    <mergeCell ref="F28:I28"/>
    <mergeCell ref="J28:M28"/>
    <mergeCell ref="N28:AT28"/>
    <mergeCell ref="AU28:AW28"/>
    <mergeCell ref="E31:AW31"/>
    <mergeCell ref="E39:AW39"/>
    <mergeCell ref="E40:AW40"/>
    <mergeCell ref="E41:AW41"/>
    <mergeCell ref="E42:AW42"/>
    <mergeCell ref="E33:AW33"/>
    <mergeCell ref="E34:AW34"/>
    <mergeCell ref="E37:AW37"/>
    <mergeCell ref="E32:AW32"/>
    <mergeCell ref="E35:AW35"/>
    <mergeCell ref="E36:AW36"/>
    <mergeCell ref="E38:AW38"/>
    <mergeCell ref="E43:AW43"/>
    <mergeCell ref="E44:AW44"/>
    <mergeCell ref="E45:AW45"/>
    <mergeCell ref="E46:AW46"/>
    <mergeCell ref="E47:AW47"/>
  </mergeCells>
  <pageMargins left="0.25" right="0.25" top="0.75" bottom="0.75" header="0.51180555555555496" footer="0.51180555555555496"/>
  <pageSetup paperSize="9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D378-3B99-479D-A2AF-2CD2C86B5AAA}">
  <dimension ref="A1:CU567"/>
  <sheetViews>
    <sheetView topLeftCell="B1" zoomScaleNormal="100" workbookViewId="0">
      <selection activeCell="C2" sqref="C2"/>
    </sheetView>
  </sheetViews>
  <sheetFormatPr defaultRowHeight="15" outlineLevelRow="2" x14ac:dyDescent="0.25"/>
  <cols>
    <col min="1" max="1" width="3.140625" hidden="1" customWidth="1"/>
    <col min="2" max="2" width="1.140625" customWidth="1"/>
    <col min="3" max="3" width="6.7109375" customWidth="1"/>
    <col min="4" max="4" width="1.140625" customWidth="1"/>
    <col min="5" max="50" width="2.140625" customWidth="1"/>
    <col min="51" max="99" width="2.140625" style="11" customWidth="1"/>
    <col min="100" max="1021" width="8.7109375" customWidth="1"/>
  </cols>
  <sheetData>
    <row r="1" spans="1:99" ht="15.75" thickBot="1" x14ac:dyDescent="0.3"/>
    <row r="2" spans="1:99" s="3" customFormat="1" ht="15" customHeight="1" thickBot="1" x14ac:dyDescent="0.25">
      <c r="C2" s="2"/>
      <c r="E2" s="191" t="s">
        <v>1</v>
      </c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</row>
    <row r="3" spans="1:99" ht="15" customHeight="1" x14ac:dyDescent="0.25">
      <c r="A3" s="1"/>
      <c r="B3" s="1"/>
      <c r="C3" s="1"/>
      <c r="D3" s="1"/>
      <c r="E3" s="194" t="s">
        <v>52</v>
      </c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6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</row>
    <row r="4" spans="1:99" ht="15" customHeight="1" x14ac:dyDescent="0.25">
      <c r="A4" s="1"/>
      <c r="B4" s="1"/>
      <c r="C4" s="1"/>
      <c r="D4" s="1"/>
      <c r="E4" s="184" t="s">
        <v>53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6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</row>
    <row r="5" spans="1:99" ht="15" customHeight="1" x14ac:dyDescent="0.25">
      <c r="A5" s="1"/>
      <c r="B5" s="1"/>
      <c r="C5" s="1"/>
      <c r="D5" s="1"/>
      <c r="E5" s="184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6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</row>
    <row r="6" spans="1:99" ht="15" customHeight="1" x14ac:dyDescent="0.25">
      <c r="A6" s="1"/>
      <c r="B6" s="1"/>
      <c r="C6" s="1"/>
      <c r="D6" s="1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</row>
    <row r="7" spans="1:99" ht="15.75" thickBot="1" x14ac:dyDescent="0.3"/>
    <row r="8" spans="1:99" ht="15" customHeight="1" thickBot="1" x14ac:dyDescent="0.3">
      <c r="C8" s="209">
        <v>1</v>
      </c>
      <c r="E8" s="210" t="s">
        <v>54</v>
      </c>
      <c r="F8" s="210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</row>
    <row r="9" spans="1:99" ht="15" customHeight="1" thickBot="1" x14ac:dyDescent="0.3">
      <c r="C9" s="209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  <c r="AQ9" s="210"/>
      <c r="AR9" s="210"/>
      <c r="AS9" s="210"/>
      <c r="AT9" s="210"/>
      <c r="AU9" s="210"/>
      <c r="AV9" s="210"/>
      <c r="AW9" s="210"/>
    </row>
    <row r="10" spans="1:99" ht="15" customHeight="1" thickBot="1" x14ac:dyDescent="0.3">
      <c r="C10" s="209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</row>
    <row r="11" spans="1:99" ht="15" customHeight="1" thickBot="1" x14ac:dyDescent="0.3">
      <c r="C11" s="209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/>
      <c r="AV11" s="210"/>
      <c r="AW11" s="210"/>
    </row>
    <row r="12" spans="1:99" ht="15" customHeight="1" thickBot="1" x14ac:dyDescent="0.3"/>
    <row r="13" spans="1:99" ht="15" customHeight="1" thickBot="1" x14ac:dyDescent="0.3">
      <c r="A13" s="1">
        <f>1</f>
        <v>1</v>
      </c>
      <c r="B13" s="1"/>
      <c r="C13" s="17" t="str">
        <f>C$8&amp;"."&amp;A13</f>
        <v>1.1</v>
      </c>
      <c r="D13" s="1"/>
      <c r="E13" s="232" t="s">
        <v>55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1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</row>
    <row r="14" spans="1:99" ht="15" hidden="1" customHeight="1" outlineLevel="1" thickBot="1" x14ac:dyDescent="0.3">
      <c r="B14" s="1"/>
      <c r="D14" s="1"/>
      <c r="AX14" s="1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</row>
    <row r="15" spans="1:99" s="3" customFormat="1" ht="15" hidden="1" customHeight="1" outlineLevel="1" thickBot="1" x14ac:dyDescent="0.25">
      <c r="A15" s="3">
        <v>1</v>
      </c>
      <c r="C15" s="2" t="str">
        <f>C$13&amp;"."&amp;A15</f>
        <v>1.1.1</v>
      </c>
      <c r="E15" s="233" t="s">
        <v>17</v>
      </c>
      <c r="F15" s="233"/>
      <c r="G15" s="233"/>
      <c r="H15" s="233"/>
      <c r="I15" s="233"/>
      <c r="J15" s="233"/>
      <c r="K15" s="234"/>
      <c r="L15" s="234"/>
      <c r="M15" s="235">
        <v>94</v>
      </c>
      <c r="N15" s="235"/>
      <c r="O15" s="235"/>
      <c r="P15" s="236" t="s">
        <v>56</v>
      </c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8"/>
      <c r="AH15" s="239"/>
      <c r="AI15" s="240"/>
      <c r="AJ15" s="240"/>
      <c r="AK15" s="240"/>
      <c r="AL15" s="240"/>
      <c r="AM15" s="240"/>
      <c r="AN15" s="240"/>
      <c r="AO15" s="240"/>
      <c r="AP15" s="240"/>
      <c r="AQ15" s="240"/>
      <c r="AR15" s="240"/>
      <c r="AS15" s="240"/>
      <c r="AT15" s="240"/>
      <c r="AU15" s="240"/>
      <c r="AV15" s="240"/>
      <c r="AW15" s="241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</row>
    <row r="16" spans="1:99" ht="15" hidden="1" customHeight="1" outlineLevel="1" x14ac:dyDescent="0.25">
      <c r="B16" s="3"/>
      <c r="D16" s="3"/>
      <c r="E16" s="217" t="s">
        <v>57</v>
      </c>
      <c r="F16" s="217"/>
      <c r="G16" s="217"/>
      <c r="H16" s="217"/>
      <c r="I16" s="217"/>
      <c r="J16" s="218"/>
      <c r="K16" s="219" t="s">
        <v>58</v>
      </c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1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</row>
    <row r="17" spans="1:99" ht="15" hidden="1" customHeight="1" outlineLevel="1" x14ac:dyDescent="0.25">
      <c r="B17" s="3"/>
      <c r="D17" s="3"/>
      <c r="E17" s="217"/>
      <c r="F17" s="217"/>
      <c r="G17" s="217"/>
      <c r="H17" s="217"/>
      <c r="I17" s="217"/>
      <c r="J17" s="218"/>
      <c r="K17" s="222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4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</row>
    <row r="18" spans="1:99" ht="15" hidden="1" customHeight="1" outlineLevel="1" x14ac:dyDescent="0.25">
      <c r="B18" s="3"/>
      <c r="D18" s="3"/>
      <c r="E18" s="217"/>
      <c r="F18" s="217"/>
      <c r="G18" s="217"/>
      <c r="H18" s="217"/>
      <c r="I18" s="217"/>
      <c r="J18" s="218"/>
      <c r="K18" s="222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23"/>
      <c r="AW18" s="224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</row>
    <row r="19" spans="1:99" ht="15" hidden="1" customHeight="1" outlineLevel="1" x14ac:dyDescent="0.25">
      <c r="B19" s="3"/>
      <c r="D19" s="3"/>
      <c r="E19" s="217"/>
      <c r="F19" s="217"/>
      <c r="G19" s="217"/>
      <c r="H19" s="217"/>
      <c r="I19" s="217"/>
      <c r="J19" s="218"/>
      <c r="K19" s="225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7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</row>
    <row r="20" spans="1:99" s="1" customFormat="1" ht="15" hidden="1" customHeight="1" outlineLevel="2" x14ac:dyDescent="0.2">
      <c r="E20" s="4"/>
      <c r="F20" s="197" t="s">
        <v>16</v>
      </c>
      <c r="G20" s="198"/>
      <c r="H20" s="198"/>
      <c r="I20" s="199"/>
      <c r="J20" s="200" t="s">
        <v>17</v>
      </c>
      <c r="K20" s="228"/>
      <c r="L20" s="228"/>
      <c r="M20" s="228"/>
      <c r="N20" s="229" t="s">
        <v>18</v>
      </c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1"/>
      <c r="AU20" s="228" t="s">
        <v>19</v>
      </c>
      <c r="AV20" s="228"/>
      <c r="AW20" s="228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</row>
    <row r="21" spans="1:99" ht="15" hidden="1" customHeight="1" outlineLevel="2" x14ac:dyDescent="0.25">
      <c r="A21" s="1"/>
      <c r="B21" s="1"/>
      <c r="C21" s="1"/>
      <c r="D21" s="1"/>
      <c r="E21" s="5" t="s">
        <v>59</v>
      </c>
      <c r="F21" s="201" t="s">
        <v>60</v>
      </c>
      <c r="G21" s="202"/>
      <c r="H21" s="202"/>
      <c r="I21" s="203"/>
      <c r="J21" s="204">
        <f>M15</f>
        <v>94</v>
      </c>
      <c r="K21" s="204"/>
      <c r="L21" s="204"/>
      <c r="M21" s="204"/>
      <c r="N21" s="206" t="s">
        <v>61</v>
      </c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8"/>
      <c r="AU21" s="205" t="s">
        <v>62</v>
      </c>
      <c r="AV21" s="205"/>
      <c r="AW21" s="205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</row>
    <row r="22" spans="1:99" ht="15" hidden="1" customHeight="1" outlineLevel="2" x14ac:dyDescent="0.25">
      <c r="A22" s="1"/>
      <c r="B22" s="1"/>
      <c r="C22" s="1"/>
      <c r="D22" s="1"/>
      <c r="E22" s="5" t="s">
        <v>63</v>
      </c>
      <c r="F22" s="201" t="s">
        <v>64</v>
      </c>
      <c r="G22" s="202"/>
      <c r="H22" s="202"/>
      <c r="I22" s="203"/>
      <c r="J22" s="205" t="s">
        <v>65</v>
      </c>
      <c r="K22" s="205"/>
      <c r="L22" s="205"/>
      <c r="M22" s="205"/>
      <c r="N22" s="201" t="s">
        <v>64</v>
      </c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3"/>
      <c r="AU22" s="205" t="s">
        <v>64</v>
      </c>
      <c r="AV22" s="205"/>
      <c r="AW22" s="205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</row>
    <row r="23" spans="1:99" s="11" customFormat="1" ht="15" hidden="1" customHeight="1" outlineLevel="2" x14ac:dyDescent="0.25">
      <c r="A23" s="1"/>
      <c r="B23" s="1"/>
      <c r="C23" s="1"/>
      <c r="D23" s="1"/>
      <c r="E23" s="200" t="s">
        <v>66</v>
      </c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</row>
    <row r="24" spans="1:99" s="11" customFormat="1" ht="15" hidden="1" customHeight="1" outlineLevel="2" x14ac:dyDescent="0.25">
      <c r="A24" s="1"/>
      <c r="B24" s="1"/>
      <c r="C24" s="1"/>
      <c r="D24" s="1"/>
      <c r="E24" s="201" t="s">
        <v>67</v>
      </c>
      <c r="F24" s="202"/>
      <c r="G24" s="202"/>
      <c r="H24" s="203"/>
      <c r="I24" s="201" t="s">
        <v>68</v>
      </c>
      <c r="J24" s="202"/>
      <c r="K24" s="202"/>
      <c r="L24" s="203"/>
      <c r="M24" s="201" t="s">
        <v>69</v>
      </c>
      <c r="N24" s="202"/>
      <c r="O24" s="202"/>
      <c r="P24" s="202"/>
      <c r="Q24" s="202"/>
      <c r="R24" s="202"/>
      <c r="S24" s="202"/>
      <c r="T24" s="203"/>
      <c r="U24" s="201"/>
      <c r="V24" s="202"/>
      <c r="W24" s="202"/>
      <c r="X24" s="203"/>
      <c r="Y24" s="201"/>
      <c r="Z24" s="202"/>
      <c r="AA24" s="202"/>
      <c r="AB24" s="203"/>
      <c r="AC24" s="201"/>
      <c r="AD24" s="202"/>
      <c r="AE24" s="202"/>
      <c r="AF24" s="203"/>
      <c r="AG24" s="201"/>
      <c r="AH24" s="202"/>
      <c r="AI24" s="202"/>
      <c r="AJ24" s="203"/>
      <c r="AK24" s="201"/>
      <c r="AL24" s="202"/>
      <c r="AM24" s="202"/>
      <c r="AN24" s="203"/>
      <c r="AO24" s="201"/>
      <c r="AP24" s="202"/>
      <c r="AQ24" s="202"/>
      <c r="AR24" s="203"/>
      <c r="AS24" s="201"/>
      <c r="AT24" s="202"/>
      <c r="AU24" s="202"/>
      <c r="AV24" s="203"/>
      <c r="AW24" s="5"/>
      <c r="AX24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</row>
    <row r="25" spans="1:99" s="11" customFormat="1" ht="15" hidden="1" customHeight="1" outlineLevel="2" x14ac:dyDescent="0.25">
      <c r="A25" s="1"/>
      <c r="B25" s="1"/>
      <c r="C25" s="1"/>
      <c r="D25" s="1"/>
      <c r="E25" s="201" t="s">
        <v>70</v>
      </c>
      <c r="F25" s="202"/>
      <c r="G25" s="202"/>
      <c r="H25" s="203"/>
      <c r="I25" s="201" t="s">
        <v>71</v>
      </c>
      <c r="J25" s="202"/>
      <c r="K25" s="202"/>
      <c r="L25" s="203"/>
      <c r="M25" s="201" t="s">
        <v>72</v>
      </c>
      <c r="N25" s="202"/>
      <c r="O25" s="202"/>
      <c r="P25" s="202"/>
      <c r="Q25" s="202"/>
      <c r="R25" s="202"/>
      <c r="S25" s="202"/>
      <c r="T25" s="203"/>
      <c r="U25" s="201"/>
      <c r="V25" s="202"/>
      <c r="W25" s="202"/>
      <c r="X25" s="203"/>
      <c r="Y25" s="201"/>
      <c r="Z25" s="202"/>
      <c r="AA25" s="202"/>
      <c r="AB25" s="203"/>
      <c r="AC25" s="201"/>
      <c r="AD25" s="202"/>
      <c r="AE25" s="202"/>
      <c r="AF25" s="203"/>
      <c r="AG25" s="201"/>
      <c r="AH25" s="202"/>
      <c r="AI25" s="202"/>
      <c r="AJ25" s="203"/>
      <c r="AK25" s="201"/>
      <c r="AL25" s="202"/>
      <c r="AM25" s="202"/>
      <c r="AN25" s="203"/>
      <c r="AO25" s="201"/>
      <c r="AP25" s="202"/>
      <c r="AQ25" s="202"/>
      <c r="AR25" s="203"/>
      <c r="AS25" s="201"/>
      <c r="AT25" s="202"/>
      <c r="AU25" s="202"/>
      <c r="AV25" s="203"/>
      <c r="AW25" s="5"/>
      <c r="AX25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</row>
    <row r="26" spans="1:99" s="11" customFormat="1" ht="15" hidden="1" customHeight="1" outlineLevel="2" x14ac:dyDescent="0.25">
      <c r="A26" s="1"/>
      <c r="B26" s="1"/>
      <c r="C26" s="1"/>
      <c r="D26" s="1"/>
      <c r="E26" s="200" t="s">
        <v>73</v>
      </c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0"/>
      <c r="AX26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spans="1:99" s="11" customFormat="1" ht="15" hidden="1" customHeight="1" outlineLevel="2" x14ac:dyDescent="0.25">
      <c r="A27" s="1"/>
      <c r="B27" s="1"/>
      <c r="C27" s="1"/>
      <c r="D27" s="1"/>
      <c r="E27" s="257" t="s">
        <v>74</v>
      </c>
      <c r="F27" s="258"/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  <c r="U27" s="258"/>
      <c r="V27" s="258"/>
      <c r="W27" s="258"/>
      <c r="X27" s="258"/>
      <c r="Y27" s="258"/>
      <c r="Z27" s="258"/>
      <c r="AA27" s="258"/>
      <c r="AB27" s="258"/>
      <c r="AC27" s="258"/>
      <c r="AD27" s="258"/>
      <c r="AE27" s="258"/>
      <c r="AF27" s="258"/>
      <c r="AG27" s="258"/>
      <c r="AH27" s="258"/>
      <c r="AI27" s="258"/>
      <c r="AJ27" s="258"/>
      <c r="AK27" s="258"/>
      <c r="AL27" s="258"/>
      <c r="AM27" s="258"/>
      <c r="AN27" s="258"/>
      <c r="AO27" s="258"/>
      <c r="AP27" s="258"/>
      <c r="AQ27" s="258"/>
      <c r="AR27" s="258"/>
      <c r="AS27" s="258"/>
      <c r="AT27" s="258"/>
      <c r="AU27" s="258"/>
      <c r="AV27" s="258"/>
      <c r="AW27" s="259"/>
      <c r="AX27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spans="1:99" s="11" customFormat="1" ht="15" hidden="1" customHeight="1" outlineLevel="2" x14ac:dyDescent="0.25">
      <c r="A28" s="1"/>
      <c r="B28" s="1"/>
      <c r="C28" s="1"/>
      <c r="D28" s="1"/>
      <c r="E28" s="242" t="s">
        <v>75</v>
      </c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4"/>
      <c r="AX28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spans="1:99" s="11" customFormat="1" ht="15" hidden="1" customHeight="1" outlineLevel="2" x14ac:dyDescent="0.25">
      <c r="A29" s="1"/>
      <c r="B29" s="1"/>
      <c r="C29" s="1"/>
      <c r="D29" s="1"/>
      <c r="E29" s="242" t="s">
        <v>76</v>
      </c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4"/>
      <c r="AX29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spans="1:99" s="11" customFormat="1" ht="15" hidden="1" customHeight="1" outlineLevel="2" x14ac:dyDescent="0.25">
      <c r="A30" s="1"/>
      <c r="B30" s="1"/>
      <c r="C30" s="1"/>
      <c r="D30" s="1"/>
      <c r="E30" s="242" t="s">
        <v>77</v>
      </c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4"/>
      <c r="AX30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</row>
    <row r="31" spans="1:99" s="11" customFormat="1" ht="15" hidden="1" customHeight="1" outlineLevel="2" x14ac:dyDescent="0.25">
      <c r="A31" s="1"/>
      <c r="B31" s="1"/>
      <c r="C31" s="1"/>
      <c r="D31" s="1"/>
      <c r="E31" s="242" t="s">
        <v>78</v>
      </c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4"/>
      <c r="AX31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spans="1:99" s="11" customFormat="1" ht="15" hidden="1" customHeight="1" outlineLevel="2" x14ac:dyDescent="0.25">
      <c r="A32" s="1"/>
      <c r="B32" s="1"/>
      <c r="C32" s="1"/>
      <c r="D32" s="1"/>
      <c r="E32" s="242" t="s">
        <v>79</v>
      </c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4"/>
      <c r="AX3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pans="1:78" s="11" customFormat="1" ht="15" hidden="1" customHeight="1" outlineLevel="2" x14ac:dyDescent="0.25">
      <c r="A33" s="1"/>
      <c r="B33" s="1"/>
      <c r="C33" s="1"/>
      <c r="D33" s="1"/>
      <c r="E33" s="242" t="s">
        <v>80</v>
      </c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4"/>
      <c r="AX33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spans="1:78" s="11" customFormat="1" ht="15" hidden="1" customHeight="1" outlineLevel="2" x14ac:dyDescent="0.2">
      <c r="A34" s="1"/>
      <c r="B34" s="1"/>
      <c r="C34" s="1"/>
      <c r="D34" s="1"/>
      <c r="E34" s="242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4"/>
      <c r="AX34" s="1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pans="1:78" s="11" customFormat="1" ht="15" hidden="1" customHeight="1" outlineLevel="2" x14ac:dyDescent="0.25">
      <c r="A35" s="1"/>
      <c r="B35" s="1"/>
      <c r="C35" s="1"/>
      <c r="D35" s="1"/>
      <c r="E35" s="242" t="s">
        <v>81</v>
      </c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4"/>
      <c r="AX35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pans="1:78" s="11" customFormat="1" ht="15" hidden="1" customHeight="1" outlineLevel="2" x14ac:dyDescent="0.2">
      <c r="A36" s="1"/>
      <c r="B36" s="1"/>
      <c r="C36" s="1"/>
      <c r="D36" s="1"/>
      <c r="E36" s="242" t="s">
        <v>82</v>
      </c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4"/>
      <c r="AX36" s="1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spans="1:78" s="11" customFormat="1" ht="15" hidden="1" customHeight="1" outlineLevel="2" x14ac:dyDescent="0.2">
      <c r="A37" s="1"/>
      <c r="B37" s="1"/>
      <c r="C37" s="1"/>
      <c r="D37" s="1"/>
      <c r="E37" s="242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  <c r="AU37" s="243"/>
      <c r="AV37" s="243"/>
      <c r="AW37" s="244"/>
      <c r="AX37" s="1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spans="1:78" s="11" customFormat="1" ht="15" hidden="1" customHeight="1" outlineLevel="2" x14ac:dyDescent="0.25">
      <c r="A38" s="1"/>
      <c r="B38" s="1"/>
      <c r="C38" s="1"/>
      <c r="D38" s="1"/>
      <c r="E38" s="242" t="s">
        <v>83</v>
      </c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4"/>
      <c r="AX38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pans="1:78" s="11" customFormat="1" ht="15" hidden="1" customHeight="1" outlineLevel="2" x14ac:dyDescent="0.2">
      <c r="A39" s="1"/>
      <c r="B39" s="1"/>
      <c r="C39" s="1"/>
      <c r="D39" s="1"/>
      <c r="E39" s="242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4"/>
      <c r="AX39" s="1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</row>
    <row r="40" spans="1:78" s="11" customFormat="1" ht="15" hidden="1" customHeight="1" outlineLevel="2" x14ac:dyDescent="0.2">
      <c r="A40" s="1"/>
      <c r="B40" s="1"/>
      <c r="C40" s="1"/>
      <c r="D40" s="1"/>
      <c r="E40" s="242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4"/>
      <c r="AX40" s="1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spans="1:78" s="11" customFormat="1" ht="15" hidden="1" customHeight="1" outlineLevel="2" x14ac:dyDescent="0.25">
      <c r="A41" s="1"/>
      <c r="B41" s="1"/>
      <c r="C41" s="1"/>
      <c r="D41" s="1"/>
      <c r="E41" s="187"/>
      <c r="F41" s="187"/>
      <c r="G41" s="187"/>
      <c r="H41" s="187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/>
      <c r="AV41" s="245"/>
      <c r="AW41" s="245"/>
      <c r="AX41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spans="1:78" s="11" customFormat="1" ht="15" hidden="1" customHeight="1" outlineLevel="2" x14ac:dyDescent="0.25">
      <c r="A42" s="1"/>
      <c r="B42" s="1"/>
      <c r="C42" s="1"/>
      <c r="D42" s="1"/>
      <c r="E42" s="246" t="s">
        <v>84</v>
      </c>
      <c r="F42" s="246"/>
      <c r="G42" s="246"/>
      <c r="H42" s="247"/>
      <c r="I42" s="248" t="s">
        <v>85</v>
      </c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50"/>
      <c r="AX4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</row>
    <row r="43" spans="1:78" s="11" customFormat="1" ht="15" hidden="1" customHeight="1" outlineLevel="2" x14ac:dyDescent="0.25">
      <c r="A43" s="1"/>
      <c r="B43" s="1"/>
      <c r="C43" s="1"/>
      <c r="D43" s="1"/>
      <c r="E43" s="246"/>
      <c r="F43" s="246"/>
      <c r="G43" s="246"/>
      <c r="H43" s="247"/>
      <c r="I43" s="251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2"/>
      <c r="AK43" s="252"/>
      <c r="AL43" s="252"/>
      <c r="AM43" s="252"/>
      <c r="AN43" s="252"/>
      <c r="AO43" s="252"/>
      <c r="AP43" s="252"/>
      <c r="AQ43" s="252"/>
      <c r="AR43" s="252"/>
      <c r="AS43" s="252"/>
      <c r="AT43" s="252"/>
      <c r="AU43" s="252"/>
      <c r="AV43" s="252"/>
      <c r="AW43" s="253"/>
      <c r="AX43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pans="1:78" s="11" customFormat="1" ht="15" hidden="1" customHeight="1" outlineLevel="2" x14ac:dyDescent="0.25">
      <c r="A44" s="1"/>
      <c r="B44" s="1"/>
      <c r="C44" s="1"/>
      <c r="D44" s="1"/>
      <c r="E44" s="246"/>
      <c r="F44" s="246"/>
      <c r="G44" s="246"/>
      <c r="H44" s="247"/>
      <c r="I44" s="254" t="s">
        <v>86</v>
      </c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255"/>
      <c r="AN44" s="255"/>
      <c r="AO44" s="255"/>
      <c r="AP44" s="255"/>
      <c r="AQ44" s="255"/>
      <c r="AR44" s="255"/>
      <c r="AS44" s="255"/>
      <c r="AT44" s="255"/>
      <c r="AU44" s="255"/>
      <c r="AV44" s="255"/>
      <c r="AW44" s="256"/>
      <c r="AX44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pans="1:78" s="11" customFormat="1" ht="15" hidden="1" customHeight="1" outlineLevel="1" collapsed="1" x14ac:dyDescent="0.25">
      <c r="A45" s="1"/>
      <c r="B45" s="1"/>
      <c r="C45" s="1"/>
      <c r="D45" s="1"/>
      <c r="E45" s="246" t="s">
        <v>87</v>
      </c>
      <c r="F45" s="246"/>
      <c r="G45" s="246"/>
      <c r="H45" s="246"/>
      <c r="I45" s="264" t="s">
        <v>88</v>
      </c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  <c r="AR45" s="264"/>
      <c r="AS45" s="264"/>
      <c r="AT45" s="264"/>
      <c r="AU45" s="264"/>
      <c r="AV45" s="264"/>
      <c r="AW45" s="264"/>
      <c r="AX45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spans="1:78" s="11" customFormat="1" ht="15" hidden="1" customHeight="1" outlineLevel="1" x14ac:dyDescent="0.25">
      <c r="A46" s="1"/>
      <c r="B46" s="1"/>
      <c r="C46" s="1"/>
      <c r="D46" s="1"/>
      <c r="E46" s="246"/>
      <c r="F46" s="246"/>
      <c r="G46" s="246"/>
      <c r="H46" s="246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  <c r="AN46" s="265"/>
      <c r="AO46" s="265"/>
      <c r="AP46" s="265"/>
      <c r="AQ46" s="265"/>
      <c r="AR46" s="265"/>
      <c r="AS46" s="265"/>
      <c r="AT46" s="265"/>
      <c r="AU46" s="265"/>
      <c r="AV46" s="265"/>
      <c r="AW46" s="265"/>
      <c r="AX46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pans="1:78" s="11" customFormat="1" ht="15" hidden="1" customHeight="1" outlineLevel="1" x14ac:dyDescent="0.25">
      <c r="A47" s="1"/>
      <c r="B47" s="1"/>
      <c r="C47" s="1"/>
      <c r="D47" s="1"/>
      <c r="E47" s="200" t="s">
        <v>89</v>
      </c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0"/>
      <c r="AQ47" s="200"/>
      <c r="AR47" s="200"/>
      <c r="AS47" s="200"/>
      <c r="AT47" s="200"/>
      <c r="AU47" s="200"/>
      <c r="AV47" s="200"/>
      <c r="AW47" s="200"/>
      <c r="AX47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pans="1:78" s="11" customFormat="1" ht="15" hidden="1" customHeight="1" outlineLevel="1" x14ac:dyDescent="0.25">
      <c r="A48" s="1"/>
      <c r="B48" s="1"/>
      <c r="C48" s="1"/>
      <c r="D48" s="1"/>
      <c r="E48" s="4"/>
      <c r="F48" s="197" t="s">
        <v>16</v>
      </c>
      <c r="G48" s="198"/>
      <c r="H48" s="198"/>
      <c r="I48" s="199"/>
      <c r="J48" s="200" t="s">
        <v>17</v>
      </c>
      <c r="K48" s="200"/>
      <c r="L48" s="200"/>
      <c r="M48" s="200"/>
      <c r="N48" s="197" t="s">
        <v>18</v>
      </c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  <c r="AS48" s="198"/>
      <c r="AT48" s="199"/>
      <c r="AU48" s="200" t="s">
        <v>19</v>
      </c>
      <c r="AV48" s="200"/>
      <c r="AW48" s="200"/>
      <c r="AX48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</row>
    <row r="49" spans="1:99" s="11" customFormat="1" ht="15" hidden="1" customHeight="1" outlineLevel="1" x14ac:dyDescent="0.25">
      <c r="A49" s="1"/>
      <c r="B49" s="1"/>
      <c r="C49" s="1"/>
      <c r="D49" s="1"/>
      <c r="E49" s="6"/>
      <c r="F49" s="206"/>
      <c r="G49" s="207"/>
      <c r="H49" s="207"/>
      <c r="I49" s="208"/>
      <c r="J49" s="204"/>
      <c r="K49" s="204"/>
      <c r="L49" s="204"/>
      <c r="M49" s="204"/>
      <c r="N49" s="260" t="s">
        <v>70</v>
      </c>
      <c r="O49" s="261"/>
      <c r="P49" s="261"/>
      <c r="Q49" s="261"/>
      <c r="R49" s="261"/>
      <c r="S49" s="261"/>
      <c r="T49" s="261"/>
      <c r="U49" s="261"/>
      <c r="V49" s="261"/>
      <c r="W49" s="261"/>
      <c r="X49" s="262"/>
      <c r="Y49" s="263" t="s">
        <v>71</v>
      </c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 t="s">
        <v>72</v>
      </c>
      <c r="AK49" s="263"/>
      <c r="AL49" s="263"/>
      <c r="AM49" s="263"/>
      <c r="AN49" s="263"/>
      <c r="AO49" s="263"/>
      <c r="AP49" s="263"/>
      <c r="AQ49" s="263"/>
      <c r="AR49" s="263"/>
      <c r="AS49" s="263"/>
      <c r="AT49" s="263"/>
      <c r="AU49" s="204"/>
      <c r="AV49" s="204"/>
      <c r="AW49" s="204"/>
      <c r="AX49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spans="1:99" s="11" customFormat="1" ht="15" hidden="1" customHeight="1" outlineLevel="1" x14ac:dyDescent="0.25">
      <c r="A50" s="1"/>
      <c r="B50" s="1"/>
      <c r="C50" s="1"/>
      <c r="D50" s="1"/>
      <c r="E50" s="6" t="s">
        <v>59</v>
      </c>
      <c r="F50" s="206" t="str">
        <f>F21</f>
        <v>07</v>
      </c>
      <c r="G50" s="207"/>
      <c r="H50" s="207"/>
      <c r="I50" s="208"/>
      <c r="J50" s="204">
        <f xml:space="preserve"> J21</f>
        <v>94</v>
      </c>
      <c r="K50" s="204"/>
      <c r="L50" s="204"/>
      <c r="M50" s="204"/>
      <c r="N50" s="260">
        <v>45</v>
      </c>
      <c r="O50" s="261"/>
      <c r="P50" s="261"/>
      <c r="Q50" s="261"/>
      <c r="R50" s="261"/>
      <c r="S50" s="261"/>
      <c r="T50" s="261"/>
      <c r="U50" s="261"/>
      <c r="V50" s="261"/>
      <c r="W50" s="261"/>
      <c r="X50" s="262"/>
      <c r="Y50" s="263" t="s">
        <v>90</v>
      </c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 t="s">
        <v>91</v>
      </c>
      <c r="AK50" s="263"/>
      <c r="AL50" s="263"/>
      <c r="AM50" s="263"/>
      <c r="AN50" s="263"/>
      <c r="AO50" s="263"/>
      <c r="AP50" s="263"/>
      <c r="AQ50" s="263"/>
      <c r="AR50" s="263"/>
      <c r="AS50" s="263"/>
      <c r="AT50" s="263"/>
      <c r="AU50" s="204" t="s">
        <v>92</v>
      </c>
      <c r="AV50" s="204"/>
      <c r="AW50" s="204"/>
      <c r="AX50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</row>
    <row r="51" spans="1:99" s="11" customFormat="1" ht="15" hidden="1" customHeight="1" outlineLevel="1" x14ac:dyDescent="0.25">
      <c r="A51" s="1"/>
      <c r="B51" s="1"/>
      <c r="C51" s="1"/>
      <c r="D51" s="1"/>
      <c r="E51" s="6" t="s">
        <v>63</v>
      </c>
      <c r="F51" s="206" t="s">
        <v>64</v>
      </c>
      <c r="G51" s="207"/>
      <c r="H51" s="207"/>
      <c r="I51" s="208"/>
      <c r="J51" s="204" t="s">
        <v>65</v>
      </c>
      <c r="K51" s="204"/>
      <c r="L51" s="204"/>
      <c r="M51" s="204"/>
      <c r="N51" s="260" t="s">
        <v>64</v>
      </c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  <c r="AA51" s="261"/>
      <c r="AB51" s="261"/>
      <c r="AC51" s="261"/>
      <c r="AD51" s="261"/>
      <c r="AE51" s="261"/>
      <c r="AF51" s="261"/>
      <c r="AG51" s="261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  <c r="AT51" s="262"/>
      <c r="AU51" s="204" t="s">
        <v>64</v>
      </c>
      <c r="AV51" s="204"/>
      <c r="AW51" s="204"/>
      <c r="AX51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</row>
    <row r="52" spans="1:99" s="11" customFormat="1" ht="15" hidden="1" customHeight="1" outlineLevel="1" x14ac:dyDescent="0.25">
      <c r="A52" s="1"/>
      <c r="B52" s="1"/>
      <c r="C52" s="1"/>
      <c r="D52" s="1"/>
      <c r="E52" s="200" t="s">
        <v>93</v>
      </c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0"/>
      <c r="AW52" s="200"/>
      <c r="AX5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</row>
    <row r="53" spans="1:99" s="11" customFormat="1" ht="15" hidden="1" customHeight="1" outlineLevel="1" x14ac:dyDescent="0.25">
      <c r="A53" s="1"/>
      <c r="B53" s="1"/>
      <c r="C53" s="1"/>
      <c r="D53" s="1"/>
      <c r="E53" s="267" t="s">
        <v>94</v>
      </c>
      <c r="F53" s="268"/>
      <c r="G53" s="268"/>
      <c r="H53" s="268"/>
      <c r="I53" s="268"/>
      <c r="J53" s="268"/>
      <c r="K53" s="268"/>
      <c r="L53" s="268"/>
      <c r="M53" s="269"/>
      <c r="N53" s="267" t="s">
        <v>95</v>
      </c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8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68"/>
      <c r="AR53" s="268"/>
      <c r="AS53" s="268"/>
      <c r="AT53" s="268"/>
      <c r="AU53" s="268"/>
      <c r="AV53" s="268"/>
      <c r="AW53" s="269"/>
      <c r="AX53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spans="1:99" s="11" customFormat="1" ht="15" hidden="1" customHeight="1" outlineLevel="1" x14ac:dyDescent="0.25">
      <c r="A54" s="1"/>
      <c r="B54" s="1"/>
      <c r="C54" s="1"/>
      <c r="D54" s="1"/>
      <c r="E54" s="267" t="s">
        <v>96</v>
      </c>
      <c r="F54" s="268"/>
      <c r="G54" s="268"/>
      <c r="H54" s="268"/>
      <c r="I54" s="268"/>
      <c r="J54" s="268"/>
      <c r="K54" s="268"/>
      <c r="L54" s="268"/>
      <c r="M54" s="269"/>
      <c r="N54" s="267" t="s">
        <v>65</v>
      </c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9"/>
      <c r="AX54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</row>
    <row r="55" spans="1:99" s="11" customFormat="1" ht="15" hidden="1" customHeight="1" outlineLevel="1" thickBot="1" x14ac:dyDescent="0.3">
      <c r="A55"/>
      <c r="B55" s="1"/>
      <c r="C55"/>
      <c r="D55" s="1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 s="1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</row>
    <row r="56" spans="1:99" s="3" customFormat="1" ht="15" hidden="1" customHeight="1" outlineLevel="1" thickBot="1" x14ac:dyDescent="0.25">
      <c r="A56" s="3">
        <f>A15+1</f>
        <v>2</v>
      </c>
      <c r="C56" s="2" t="str">
        <f>C$13&amp;"."&amp;A56</f>
        <v>1.1.2</v>
      </c>
      <c r="E56" s="233" t="s">
        <v>17</v>
      </c>
      <c r="F56" s="233"/>
      <c r="G56" s="233"/>
      <c r="H56" s="233"/>
      <c r="I56" s="233"/>
      <c r="J56" s="233"/>
      <c r="K56" s="233"/>
      <c r="L56" s="233"/>
      <c r="M56" s="192" t="s">
        <v>97</v>
      </c>
      <c r="N56" s="192"/>
      <c r="O56" s="192"/>
      <c r="P56" s="270" t="s">
        <v>98</v>
      </c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2"/>
      <c r="AH56" s="273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4"/>
      <c r="AU56" s="274"/>
      <c r="AV56" s="274"/>
      <c r="AW56" s="275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</row>
    <row r="57" spans="1:99" ht="15" hidden="1" customHeight="1" outlineLevel="1" x14ac:dyDescent="0.25">
      <c r="B57" s="3"/>
      <c r="D57" s="3"/>
      <c r="E57" s="217" t="s">
        <v>99</v>
      </c>
      <c r="F57" s="217"/>
      <c r="G57" s="217"/>
      <c r="H57" s="217"/>
      <c r="I57" s="217"/>
      <c r="J57" s="217"/>
      <c r="K57" s="266" t="s">
        <v>100</v>
      </c>
      <c r="L57" s="266"/>
      <c r="M57" s="266"/>
      <c r="N57" s="266"/>
      <c r="O57" s="266"/>
      <c r="P57" s="266"/>
      <c r="Q57" s="266"/>
      <c r="R57" s="266"/>
      <c r="S57" s="26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  <c r="AV57" s="266"/>
      <c r="AW57" s="266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</row>
    <row r="58" spans="1:99" ht="15" hidden="1" customHeight="1" outlineLevel="1" x14ac:dyDescent="0.25">
      <c r="B58" s="3"/>
      <c r="D58" s="3"/>
      <c r="E58" s="217"/>
      <c r="F58" s="217"/>
      <c r="G58" s="217"/>
      <c r="H58" s="217"/>
      <c r="I58" s="217"/>
      <c r="J58" s="217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  <c r="AV58" s="266"/>
      <c r="AW58" s="266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</row>
    <row r="59" spans="1:99" s="1" customFormat="1" ht="15" hidden="1" customHeight="1" outlineLevel="2" x14ac:dyDescent="0.2">
      <c r="E59" s="4"/>
      <c r="F59" s="197" t="s">
        <v>16</v>
      </c>
      <c r="G59" s="198"/>
      <c r="H59" s="198"/>
      <c r="I59" s="199"/>
      <c r="J59" s="200" t="s">
        <v>17</v>
      </c>
      <c r="K59" s="200"/>
      <c r="L59" s="200"/>
      <c r="M59" s="200"/>
      <c r="N59" s="197" t="s">
        <v>18</v>
      </c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198"/>
      <c r="AR59" s="198"/>
      <c r="AS59" s="198"/>
      <c r="AT59" s="199"/>
      <c r="AU59" s="200" t="s">
        <v>19</v>
      </c>
      <c r="AV59" s="200"/>
      <c r="AW59" s="200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</row>
    <row r="60" spans="1:99" ht="15" hidden="1" customHeight="1" outlineLevel="2" x14ac:dyDescent="0.25">
      <c r="A60" s="1"/>
      <c r="B60" s="1"/>
      <c r="C60" s="1"/>
      <c r="D60" s="1"/>
      <c r="E60" s="5" t="s">
        <v>59</v>
      </c>
      <c r="F60" s="201" t="s">
        <v>101</v>
      </c>
      <c r="G60" s="202"/>
      <c r="H60" s="202"/>
      <c r="I60" s="203"/>
      <c r="J60" s="204" t="str">
        <f>M56</f>
        <v>F7</v>
      </c>
      <c r="K60" s="204"/>
      <c r="L60" s="204"/>
      <c r="M60" s="204"/>
      <c r="N60" s="206" t="s">
        <v>64</v>
      </c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8"/>
      <c r="AU60" s="205" t="s">
        <v>62</v>
      </c>
      <c r="AV60" s="205"/>
      <c r="AW60" s="205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</row>
    <row r="61" spans="1:99" ht="15" hidden="1" customHeight="1" outlineLevel="2" x14ac:dyDescent="0.25">
      <c r="A61" s="1"/>
      <c r="B61" s="1"/>
      <c r="C61" s="1"/>
      <c r="D61" s="1"/>
      <c r="E61" s="5" t="s">
        <v>63</v>
      </c>
      <c r="F61" s="201" t="s">
        <v>64</v>
      </c>
      <c r="G61" s="202"/>
      <c r="H61" s="202"/>
      <c r="I61" s="203"/>
      <c r="J61" s="205" t="s">
        <v>65</v>
      </c>
      <c r="K61" s="205"/>
      <c r="L61" s="205"/>
      <c r="M61" s="205"/>
      <c r="N61" s="201" t="s">
        <v>64</v>
      </c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3"/>
      <c r="AU61" s="205" t="s">
        <v>64</v>
      </c>
      <c r="AV61" s="205"/>
      <c r="AW61" s="205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</row>
    <row r="62" spans="1:99" ht="15" hidden="1" customHeight="1" outlineLevel="2" x14ac:dyDescent="0.25">
      <c r="A62" s="1"/>
      <c r="B62" s="1"/>
      <c r="C62" s="1"/>
      <c r="D62" s="1"/>
      <c r="E62" s="200" t="s">
        <v>66</v>
      </c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/>
      <c r="AN62" s="200"/>
      <c r="AO62" s="200"/>
      <c r="AP62" s="200"/>
      <c r="AQ62" s="200"/>
      <c r="AR62" s="200"/>
      <c r="AS62" s="200"/>
      <c r="AT62" s="200"/>
      <c r="AU62" s="200"/>
      <c r="AV62" s="200"/>
      <c r="AW62" s="200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</row>
    <row r="63" spans="1:99" ht="15" hidden="1" customHeight="1" outlineLevel="2" x14ac:dyDescent="0.25">
      <c r="A63" s="1"/>
      <c r="B63" s="1"/>
      <c r="C63" s="1"/>
      <c r="D63" s="1"/>
      <c r="E63" s="201"/>
      <c r="F63" s="202"/>
      <c r="G63" s="202"/>
      <c r="H63" s="203"/>
      <c r="I63" s="201"/>
      <c r="J63" s="202"/>
      <c r="K63" s="202"/>
      <c r="L63" s="203"/>
      <c r="M63" s="201"/>
      <c r="N63" s="202"/>
      <c r="O63" s="202"/>
      <c r="P63" s="202"/>
      <c r="Q63" s="202"/>
      <c r="R63" s="202"/>
      <c r="S63" s="202"/>
      <c r="T63" s="203"/>
      <c r="U63" s="201"/>
      <c r="V63" s="202"/>
      <c r="W63" s="202"/>
      <c r="X63" s="203"/>
      <c r="Y63" s="201"/>
      <c r="Z63" s="202"/>
      <c r="AA63" s="202"/>
      <c r="AB63" s="203"/>
      <c r="AC63" s="201"/>
      <c r="AD63" s="202"/>
      <c r="AE63" s="202"/>
      <c r="AF63" s="203"/>
      <c r="AG63" s="201"/>
      <c r="AH63" s="202"/>
      <c r="AI63" s="202"/>
      <c r="AJ63" s="203"/>
      <c r="AK63" s="201"/>
      <c r="AL63" s="202"/>
      <c r="AM63" s="202"/>
      <c r="AN63" s="203"/>
      <c r="AO63" s="201"/>
      <c r="AP63" s="202"/>
      <c r="AQ63" s="202"/>
      <c r="AR63" s="203"/>
      <c r="AS63" s="201"/>
      <c r="AT63" s="202"/>
      <c r="AU63" s="202"/>
      <c r="AV63" s="203"/>
      <c r="AW63" s="5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</row>
    <row r="64" spans="1:99" ht="15" hidden="1" customHeight="1" outlineLevel="2" x14ac:dyDescent="0.25">
      <c r="A64" s="1"/>
      <c r="B64" s="1"/>
      <c r="C64" s="1"/>
      <c r="D64" s="1"/>
      <c r="E64" s="201"/>
      <c r="F64" s="202"/>
      <c r="G64" s="202"/>
      <c r="H64" s="203"/>
      <c r="I64" s="201"/>
      <c r="J64" s="202"/>
      <c r="K64" s="202"/>
      <c r="L64" s="203"/>
      <c r="M64" s="201"/>
      <c r="N64" s="202"/>
      <c r="O64" s="202"/>
      <c r="P64" s="202"/>
      <c r="Q64" s="202"/>
      <c r="R64" s="202"/>
      <c r="S64" s="202"/>
      <c r="T64" s="203"/>
      <c r="U64" s="201"/>
      <c r="V64" s="202"/>
      <c r="W64" s="202"/>
      <c r="X64" s="203"/>
      <c r="Y64" s="201"/>
      <c r="Z64" s="202"/>
      <c r="AA64" s="202"/>
      <c r="AB64" s="203"/>
      <c r="AC64" s="201"/>
      <c r="AD64" s="202"/>
      <c r="AE64" s="202"/>
      <c r="AF64" s="203"/>
      <c r="AG64" s="201"/>
      <c r="AH64" s="202"/>
      <c r="AI64" s="202"/>
      <c r="AJ64" s="203"/>
      <c r="AK64" s="201"/>
      <c r="AL64" s="202"/>
      <c r="AM64" s="202"/>
      <c r="AN64" s="203"/>
      <c r="AO64" s="201"/>
      <c r="AP64" s="202"/>
      <c r="AQ64" s="202"/>
      <c r="AR64" s="203"/>
      <c r="AS64" s="201"/>
      <c r="AT64" s="202"/>
      <c r="AU64" s="202"/>
      <c r="AV64" s="203"/>
      <c r="AW64" s="5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</row>
    <row r="65" spans="1:78" ht="15" hidden="1" customHeight="1" outlineLevel="2" x14ac:dyDescent="0.25">
      <c r="A65" s="1"/>
      <c r="B65" s="1"/>
      <c r="C65" s="1"/>
      <c r="D65" s="1"/>
      <c r="E65" s="200" t="s">
        <v>73</v>
      </c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</row>
    <row r="66" spans="1:78" ht="15" hidden="1" customHeight="1" outlineLevel="2" x14ac:dyDescent="0.25">
      <c r="A66" s="1"/>
      <c r="B66" s="1"/>
      <c r="C66" s="1"/>
      <c r="D66" s="1"/>
      <c r="E66" s="257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58"/>
      <c r="X66" s="258"/>
      <c r="Y66" s="258"/>
      <c r="Z66" s="258"/>
      <c r="AA66" s="258"/>
      <c r="AB66" s="258"/>
      <c r="AC66" s="258"/>
      <c r="AD66" s="258"/>
      <c r="AE66" s="258"/>
      <c r="AF66" s="258"/>
      <c r="AG66" s="258"/>
      <c r="AH66" s="258"/>
      <c r="AI66" s="258"/>
      <c r="AJ66" s="258"/>
      <c r="AK66" s="258"/>
      <c r="AL66" s="258"/>
      <c r="AM66" s="258"/>
      <c r="AN66" s="258"/>
      <c r="AO66" s="258"/>
      <c r="AP66" s="258"/>
      <c r="AQ66" s="258"/>
      <c r="AR66" s="258"/>
      <c r="AS66" s="258"/>
      <c r="AT66" s="258"/>
      <c r="AU66" s="258"/>
      <c r="AV66" s="258"/>
      <c r="AW66" s="259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</row>
    <row r="67" spans="1:78" ht="15" hidden="1" customHeight="1" outlineLevel="2" x14ac:dyDescent="0.25">
      <c r="A67" s="1"/>
      <c r="B67" s="1"/>
      <c r="C67" s="1"/>
      <c r="D67" s="1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</row>
    <row r="68" spans="1:78" ht="15" hidden="1" customHeight="1" outlineLevel="2" x14ac:dyDescent="0.25">
      <c r="A68" s="1"/>
      <c r="B68" s="1"/>
      <c r="C68" s="1"/>
      <c r="D68" s="1"/>
      <c r="E68" s="246" t="s">
        <v>84</v>
      </c>
      <c r="F68" s="246"/>
      <c r="G68" s="246"/>
      <c r="H68" s="246"/>
      <c r="I68" s="265" t="s">
        <v>102</v>
      </c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5"/>
      <c r="AJ68" s="265"/>
      <c r="AK68" s="265"/>
      <c r="AL68" s="265"/>
      <c r="AM68" s="265"/>
      <c r="AN68" s="265"/>
      <c r="AO68" s="265"/>
      <c r="AP68" s="265"/>
      <c r="AQ68" s="265"/>
      <c r="AR68" s="265"/>
      <c r="AS68" s="265"/>
      <c r="AT68" s="265"/>
      <c r="AU68" s="265"/>
      <c r="AV68" s="265"/>
      <c r="AW68" s="265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</row>
    <row r="69" spans="1:78" ht="15" hidden="1" customHeight="1" outlineLevel="2" x14ac:dyDescent="0.25">
      <c r="A69" s="1"/>
      <c r="B69" s="1"/>
      <c r="C69" s="1"/>
      <c r="D69" s="1"/>
      <c r="E69" s="246"/>
      <c r="F69" s="246"/>
      <c r="G69" s="246"/>
      <c r="H69" s="246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  <c r="AL69" s="265"/>
      <c r="AM69" s="265"/>
      <c r="AN69" s="265"/>
      <c r="AO69" s="265"/>
      <c r="AP69" s="265"/>
      <c r="AQ69" s="265"/>
      <c r="AR69" s="265"/>
      <c r="AS69" s="265"/>
      <c r="AT69" s="265"/>
      <c r="AU69" s="265"/>
      <c r="AV69" s="265"/>
      <c r="AW69" s="265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</row>
    <row r="70" spans="1:78" ht="15" hidden="1" customHeight="1" outlineLevel="2" x14ac:dyDescent="0.25">
      <c r="A70" s="1"/>
      <c r="B70" s="1"/>
      <c r="C70" s="1"/>
      <c r="D70" s="1"/>
      <c r="E70" s="246"/>
      <c r="F70" s="246"/>
      <c r="G70" s="246"/>
      <c r="H70" s="246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65"/>
      <c r="AK70" s="265"/>
      <c r="AL70" s="265"/>
      <c r="AM70" s="265"/>
      <c r="AN70" s="265"/>
      <c r="AO70" s="265"/>
      <c r="AP70" s="265"/>
      <c r="AQ70" s="265"/>
      <c r="AR70" s="265"/>
      <c r="AS70" s="265"/>
      <c r="AT70" s="265"/>
      <c r="AU70" s="265"/>
      <c r="AV70" s="265"/>
      <c r="AW70" s="265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</row>
    <row r="71" spans="1:78" ht="15" hidden="1" customHeight="1" outlineLevel="1" collapsed="1" x14ac:dyDescent="0.25">
      <c r="A71" s="1"/>
      <c r="B71" s="1"/>
      <c r="C71" s="1"/>
      <c r="D71" s="1"/>
      <c r="E71" s="246" t="s">
        <v>87</v>
      </c>
      <c r="F71" s="246"/>
      <c r="G71" s="246"/>
      <c r="H71" s="246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65"/>
      <c r="AM71" s="265"/>
      <c r="AN71" s="265"/>
      <c r="AO71" s="265"/>
      <c r="AP71" s="265"/>
      <c r="AQ71" s="265"/>
      <c r="AR71" s="265"/>
      <c r="AS71" s="265"/>
      <c r="AT71" s="265"/>
      <c r="AU71" s="265"/>
      <c r="AV71" s="265"/>
      <c r="AW71" s="265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</row>
    <row r="72" spans="1:78" ht="15" hidden="1" customHeight="1" outlineLevel="1" x14ac:dyDescent="0.25">
      <c r="A72" s="1"/>
      <c r="B72" s="1"/>
      <c r="C72" s="1"/>
      <c r="D72" s="1"/>
      <c r="E72" s="246"/>
      <c r="F72" s="246"/>
      <c r="G72" s="246"/>
      <c r="H72" s="246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5"/>
      <c r="AU72" s="265"/>
      <c r="AV72" s="265"/>
      <c r="AW72" s="265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</row>
    <row r="73" spans="1:78" ht="15" hidden="1" customHeight="1" outlineLevel="1" x14ac:dyDescent="0.25">
      <c r="A73" s="1"/>
      <c r="B73" s="1"/>
      <c r="C73" s="1"/>
      <c r="D73" s="1"/>
      <c r="E73" s="200" t="s">
        <v>89</v>
      </c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0"/>
      <c r="AV73" s="200"/>
      <c r="AW73" s="200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</row>
    <row r="74" spans="1:78" ht="15" hidden="1" customHeight="1" outlineLevel="1" x14ac:dyDescent="0.25">
      <c r="A74" s="1"/>
      <c r="B74" s="1"/>
      <c r="C74" s="1"/>
      <c r="D74" s="1"/>
      <c r="E74" s="4"/>
      <c r="F74" s="197" t="s">
        <v>16</v>
      </c>
      <c r="G74" s="198"/>
      <c r="H74" s="198"/>
      <c r="I74" s="199"/>
      <c r="J74" s="200" t="s">
        <v>17</v>
      </c>
      <c r="K74" s="200"/>
      <c r="L74" s="200"/>
      <c r="M74" s="200"/>
      <c r="N74" s="197" t="s">
        <v>18</v>
      </c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9"/>
      <c r="AU74" s="200" t="s">
        <v>19</v>
      </c>
      <c r="AV74" s="200"/>
      <c r="AW74" s="200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</row>
    <row r="75" spans="1:78" ht="15" hidden="1" customHeight="1" outlineLevel="1" x14ac:dyDescent="0.25">
      <c r="A75" s="1"/>
      <c r="B75" s="1"/>
      <c r="C75" s="1"/>
      <c r="D75" s="1"/>
      <c r="E75" s="6" t="s">
        <v>59</v>
      </c>
      <c r="F75" s="206" t="str">
        <f>F60</f>
        <v xml:space="preserve">- </v>
      </c>
      <c r="G75" s="207"/>
      <c r="H75" s="207"/>
      <c r="I75" s="208"/>
      <c r="J75" s="204" t="str">
        <f xml:space="preserve"> J60</f>
        <v>F7</v>
      </c>
      <c r="K75" s="204"/>
      <c r="L75" s="204"/>
      <c r="M75" s="204"/>
      <c r="N75" s="260" t="s">
        <v>64</v>
      </c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  <c r="AA75" s="261"/>
      <c r="AB75" s="261"/>
      <c r="AC75" s="261"/>
      <c r="AD75" s="261"/>
      <c r="AE75" s="261"/>
      <c r="AF75" s="261"/>
      <c r="AG75" s="261"/>
      <c r="AH75" s="261"/>
      <c r="AI75" s="261"/>
      <c r="AJ75" s="261"/>
      <c r="AK75" s="261"/>
      <c r="AL75" s="261"/>
      <c r="AM75" s="261"/>
      <c r="AN75" s="261"/>
      <c r="AO75" s="261"/>
      <c r="AP75" s="261"/>
      <c r="AQ75" s="261"/>
      <c r="AR75" s="261"/>
      <c r="AS75" s="261"/>
      <c r="AT75" s="262"/>
      <c r="AU75" s="204" t="s">
        <v>64</v>
      </c>
      <c r="AV75" s="204"/>
      <c r="AW75" s="204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</row>
    <row r="76" spans="1:78" ht="15" hidden="1" customHeight="1" outlineLevel="1" x14ac:dyDescent="0.25">
      <c r="A76" s="1"/>
      <c r="B76" s="1"/>
      <c r="C76" s="1"/>
      <c r="D76" s="1"/>
      <c r="E76" s="6" t="s">
        <v>63</v>
      </c>
      <c r="F76" s="206" t="s">
        <v>64</v>
      </c>
      <c r="G76" s="207"/>
      <c r="H76" s="207"/>
      <c r="I76" s="208"/>
      <c r="J76" s="204" t="s">
        <v>65</v>
      </c>
      <c r="K76" s="204"/>
      <c r="L76" s="204"/>
      <c r="M76" s="204"/>
      <c r="N76" s="260" t="s">
        <v>64</v>
      </c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61"/>
      <c r="AQ76" s="261"/>
      <c r="AR76" s="261"/>
      <c r="AS76" s="261"/>
      <c r="AT76" s="262"/>
      <c r="AU76" s="204" t="s">
        <v>64</v>
      </c>
      <c r="AV76" s="204"/>
      <c r="AW76" s="204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</row>
    <row r="77" spans="1:78" ht="15" hidden="1" customHeight="1" outlineLevel="1" x14ac:dyDescent="0.25">
      <c r="A77" s="1"/>
      <c r="B77" s="1"/>
      <c r="C77" s="1"/>
      <c r="D77" s="1"/>
      <c r="E77" s="200" t="s">
        <v>93</v>
      </c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200"/>
      <c r="AW77" s="200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</row>
    <row r="78" spans="1:78" ht="15" hidden="1" customHeight="1" outlineLevel="1" x14ac:dyDescent="0.25">
      <c r="A78" s="1"/>
      <c r="B78" s="1"/>
      <c r="C78" s="1"/>
      <c r="D78" s="1"/>
      <c r="E78" s="267" t="s">
        <v>94</v>
      </c>
      <c r="F78" s="268"/>
      <c r="G78" s="268"/>
      <c r="H78" s="268"/>
      <c r="I78" s="268"/>
      <c r="J78" s="268"/>
      <c r="K78" s="268"/>
      <c r="L78" s="268"/>
      <c r="M78" s="269"/>
      <c r="N78" s="267" t="s">
        <v>97</v>
      </c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  <c r="AD78" s="268"/>
      <c r="AE78" s="268"/>
      <c r="AF78" s="268"/>
      <c r="AG78" s="268"/>
      <c r="AH78" s="268"/>
      <c r="AI78" s="268"/>
      <c r="AJ78" s="268"/>
      <c r="AK78" s="268"/>
      <c r="AL78" s="268"/>
      <c r="AM78" s="268"/>
      <c r="AN78" s="268"/>
      <c r="AO78" s="268"/>
      <c r="AP78" s="268"/>
      <c r="AQ78" s="268"/>
      <c r="AR78" s="268"/>
      <c r="AS78" s="268"/>
      <c r="AT78" s="268"/>
      <c r="AU78" s="268"/>
      <c r="AV78" s="268"/>
      <c r="AW78" s="269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</row>
    <row r="79" spans="1:78" ht="15" hidden="1" customHeight="1" outlineLevel="1" x14ac:dyDescent="0.25">
      <c r="A79" s="1"/>
      <c r="B79" s="1"/>
      <c r="C79" s="1"/>
      <c r="D79" s="1"/>
      <c r="E79" s="267" t="s">
        <v>96</v>
      </c>
      <c r="F79" s="268"/>
      <c r="G79" s="268"/>
      <c r="H79" s="268"/>
      <c r="I79" s="268"/>
      <c r="J79" s="268"/>
      <c r="K79" s="268"/>
      <c r="L79" s="268"/>
      <c r="M79" s="269"/>
      <c r="N79" s="267" t="s">
        <v>65</v>
      </c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  <c r="AD79" s="268"/>
      <c r="AE79" s="268"/>
      <c r="AF79" s="268"/>
      <c r="AG79" s="268"/>
      <c r="AH79" s="268"/>
      <c r="AI79" s="268"/>
      <c r="AJ79" s="268"/>
      <c r="AK79" s="268"/>
      <c r="AL79" s="268"/>
      <c r="AM79" s="268"/>
      <c r="AN79" s="268"/>
      <c r="AO79" s="268"/>
      <c r="AP79" s="268"/>
      <c r="AQ79" s="268"/>
      <c r="AR79" s="268"/>
      <c r="AS79" s="268"/>
      <c r="AT79" s="268"/>
      <c r="AU79" s="268"/>
      <c r="AV79" s="268"/>
      <c r="AW79" s="269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</row>
    <row r="80" spans="1:78" ht="15" hidden="1" customHeight="1" outlineLevel="1" thickBot="1" x14ac:dyDescent="0.3">
      <c r="B80" s="1"/>
      <c r="D80" s="1"/>
      <c r="AX80" s="1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</row>
    <row r="81" spans="1:99" s="3" customFormat="1" ht="15" hidden="1" customHeight="1" outlineLevel="1" thickBot="1" x14ac:dyDescent="0.25">
      <c r="A81" s="3">
        <f>A56+1</f>
        <v>3</v>
      </c>
      <c r="C81" s="2" t="str">
        <f>C$13&amp;"."&amp;A81</f>
        <v>1.1.3</v>
      </c>
      <c r="E81" s="191" t="s">
        <v>17</v>
      </c>
      <c r="F81" s="192"/>
      <c r="G81" s="192"/>
      <c r="H81" s="192"/>
      <c r="I81" s="192"/>
      <c r="J81" s="192"/>
      <c r="K81" s="192"/>
      <c r="L81" s="193"/>
      <c r="M81" s="191">
        <v>95</v>
      </c>
      <c r="N81" s="192"/>
      <c r="O81" s="193"/>
      <c r="P81" s="270" t="s">
        <v>103</v>
      </c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2"/>
      <c r="AH81" s="273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V81" s="274"/>
      <c r="AW81" s="275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</row>
    <row r="82" spans="1:99" ht="15" hidden="1" customHeight="1" outlineLevel="1" x14ac:dyDescent="0.25">
      <c r="B82" s="3"/>
      <c r="D82" s="3"/>
      <c r="E82" s="276" t="s">
        <v>99</v>
      </c>
      <c r="F82" s="277"/>
      <c r="G82" s="277"/>
      <c r="H82" s="277"/>
      <c r="I82" s="277"/>
      <c r="J82" s="278"/>
      <c r="K82" s="219" t="s">
        <v>104</v>
      </c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1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</row>
    <row r="83" spans="1:99" ht="15" hidden="1" customHeight="1" outlineLevel="1" x14ac:dyDescent="0.25">
      <c r="B83" s="3"/>
      <c r="D83" s="3"/>
      <c r="E83" s="279"/>
      <c r="F83" s="280"/>
      <c r="G83" s="280"/>
      <c r="H83" s="280"/>
      <c r="I83" s="280"/>
      <c r="J83" s="281"/>
      <c r="K83" s="225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  <c r="AM83" s="226"/>
      <c r="AN83" s="226"/>
      <c r="AO83" s="226"/>
      <c r="AP83" s="226"/>
      <c r="AQ83" s="226"/>
      <c r="AR83" s="226"/>
      <c r="AS83" s="226"/>
      <c r="AT83" s="226"/>
      <c r="AU83" s="226"/>
      <c r="AV83" s="226"/>
      <c r="AW83" s="227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</row>
    <row r="84" spans="1:99" s="1" customFormat="1" ht="15" hidden="1" customHeight="1" outlineLevel="2" x14ac:dyDescent="0.2">
      <c r="E84" s="4"/>
      <c r="F84" s="197" t="s">
        <v>16</v>
      </c>
      <c r="G84" s="198"/>
      <c r="H84" s="198"/>
      <c r="I84" s="199"/>
      <c r="J84" s="197" t="s">
        <v>17</v>
      </c>
      <c r="K84" s="198"/>
      <c r="L84" s="198"/>
      <c r="M84" s="199"/>
      <c r="N84" s="197" t="s">
        <v>18</v>
      </c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  <c r="AS84" s="198"/>
      <c r="AT84" s="199"/>
      <c r="AU84" s="197" t="s">
        <v>19</v>
      </c>
      <c r="AV84" s="198"/>
      <c r="AW84" s="199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</row>
    <row r="85" spans="1:99" ht="15" hidden="1" customHeight="1" outlineLevel="2" x14ac:dyDescent="0.25">
      <c r="A85" s="1"/>
      <c r="B85" s="1"/>
      <c r="C85" s="1"/>
      <c r="D85" s="1"/>
      <c r="E85" s="5" t="s">
        <v>59</v>
      </c>
      <c r="F85" s="201" t="s">
        <v>105</v>
      </c>
      <c r="G85" s="202"/>
      <c r="H85" s="202"/>
      <c r="I85" s="203"/>
      <c r="J85" s="206">
        <f>M81</f>
        <v>95</v>
      </c>
      <c r="K85" s="207"/>
      <c r="L85" s="207"/>
      <c r="M85" s="208"/>
      <c r="N85" s="206" t="s">
        <v>106</v>
      </c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7"/>
      <c r="AK85" s="207"/>
      <c r="AL85" s="207"/>
      <c r="AM85" s="207"/>
      <c r="AN85" s="207"/>
      <c r="AO85" s="207"/>
      <c r="AP85" s="207"/>
      <c r="AQ85" s="207"/>
      <c r="AR85" s="207"/>
      <c r="AS85" s="207"/>
      <c r="AT85" s="208"/>
      <c r="AU85" s="201" t="s">
        <v>62</v>
      </c>
      <c r="AV85" s="202"/>
      <c r="AW85" s="203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</row>
    <row r="86" spans="1:99" ht="15" hidden="1" customHeight="1" outlineLevel="2" x14ac:dyDescent="0.25">
      <c r="A86" s="1"/>
      <c r="B86" s="1"/>
      <c r="C86" s="1"/>
      <c r="D86" s="1"/>
      <c r="E86" s="5" t="s">
        <v>63</v>
      </c>
      <c r="F86" s="201" t="s">
        <v>64</v>
      </c>
      <c r="G86" s="202"/>
      <c r="H86" s="202"/>
      <c r="I86" s="203"/>
      <c r="J86" s="201" t="s">
        <v>65</v>
      </c>
      <c r="K86" s="202"/>
      <c r="L86" s="202"/>
      <c r="M86" s="203"/>
      <c r="N86" s="201" t="s">
        <v>64</v>
      </c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203"/>
      <c r="AU86" s="201" t="s">
        <v>64</v>
      </c>
      <c r="AV86" s="202"/>
      <c r="AW86" s="203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</row>
    <row r="87" spans="1:99" ht="15" hidden="1" customHeight="1" outlineLevel="2" x14ac:dyDescent="0.25">
      <c r="A87" s="1"/>
      <c r="B87" s="1"/>
      <c r="C87" s="1"/>
      <c r="D87" s="1"/>
      <c r="E87" s="197" t="s">
        <v>66</v>
      </c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198"/>
      <c r="AU87" s="198"/>
      <c r="AV87" s="198"/>
      <c r="AW87" s="199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</row>
    <row r="88" spans="1:99" s="11" customFormat="1" ht="15" hidden="1" customHeight="1" outlineLevel="2" x14ac:dyDescent="0.25">
      <c r="A88" s="1"/>
      <c r="B88" s="1"/>
      <c r="C88" s="1"/>
      <c r="D88" s="1"/>
      <c r="E88" s="201" t="s">
        <v>67</v>
      </c>
      <c r="F88" s="202"/>
      <c r="G88" s="202"/>
      <c r="H88" s="203"/>
      <c r="I88" s="201" t="s">
        <v>68</v>
      </c>
      <c r="J88" s="202"/>
      <c r="K88" s="202"/>
      <c r="L88" s="203"/>
      <c r="M88" s="201" t="s">
        <v>107</v>
      </c>
      <c r="N88" s="202"/>
      <c r="O88" s="202"/>
      <c r="P88" s="202"/>
      <c r="Q88" s="202"/>
      <c r="R88" s="202"/>
      <c r="S88" s="202"/>
      <c r="T88" s="203"/>
      <c r="U88" s="201" t="s">
        <v>108</v>
      </c>
      <c r="V88" s="202"/>
      <c r="W88" s="202"/>
      <c r="X88" s="203"/>
      <c r="Y88" s="201" t="s">
        <v>109</v>
      </c>
      <c r="Z88" s="202"/>
      <c r="AA88" s="202"/>
      <c r="AB88" s="202"/>
      <c r="AC88" s="202"/>
      <c r="AD88" s="202"/>
      <c r="AE88" s="202"/>
      <c r="AF88" s="203"/>
      <c r="AG88" s="201" t="s">
        <v>110</v>
      </c>
      <c r="AH88" s="202"/>
      <c r="AI88" s="202"/>
      <c r="AJ88" s="202"/>
      <c r="AK88" s="202"/>
      <c r="AL88" s="202"/>
      <c r="AM88" s="202"/>
      <c r="AN88" s="203"/>
      <c r="AO88" s="201" t="s">
        <v>111</v>
      </c>
      <c r="AP88" s="202"/>
      <c r="AQ88" s="202"/>
      <c r="AR88" s="202"/>
      <c r="AS88" s="202"/>
      <c r="AT88" s="202"/>
      <c r="AU88" s="202"/>
      <c r="AV88" s="203"/>
      <c r="AW88" s="5"/>
      <c r="AX88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</row>
    <row r="89" spans="1:99" s="11" customFormat="1" ht="15" hidden="1" customHeight="1" outlineLevel="2" x14ac:dyDescent="0.25">
      <c r="A89" s="1"/>
      <c r="B89" s="1"/>
      <c r="C89" s="1"/>
      <c r="D89" s="1"/>
      <c r="E89" s="201" t="s">
        <v>70</v>
      </c>
      <c r="F89" s="202"/>
      <c r="G89" s="202"/>
      <c r="H89" s="203"/>
      <c r="I89" s="201" t="s">
        <v>71</v>
      </c>
      <c r="J89" s="202"/>
      <c r="K89" s="202"/>
      <c r="L89" s="203"/>
      <c r="M89" s="201" t="s">
        <v>112</v>
      </c>
      <c r="N89" s="202"/>
      <c r="O89" s="202"/>
      <c r="P89" s="202"/>
      <c r="Q89" s="202"/>
      <c r="R89" s="202"/>
      <c r="S89" s="202"/>
      <c r="T89" s="203"/>
      <c r="U89" s="201" t="s">
        <v>113</v>
      </c>
      <c r="V89" s="202"/>
      <c r="W89" s="202"/>
      <c r="X89" s="203"/>
      <c r="Y89" s="201" t="s">
        <v>114</v>
      </c>
      <c r="Z89" s="202"/>
      <c r="AA89" s="202"/>
      <c r="AB89" s="202"/>
      <c r="AC89" s="202"/>
      <c r="AD89" s="202"/>
      <c r="AE89" s="202"/>
      <c r="AF89" s="203"/>
      <c r="AG89" s="201" t="s">
        <v>115</v>
      </c>
      <c r="AH89" s="202"/>
      <c r="AI89" s="202"/>
      <c r="AJ89" s="202"/>
      <c r="AK89" s="202"/>
      <c r="AL89" s="202"/>
      <c r="AM89" s="202"/>
      <c r="AN89" s="203"/>
      <c r="AO89" s="201" t="s">
        <v>116</v>
      </c>
      <c r="AP89" s="202"/>
      <c r="AQ89" s="202"/>
      <c r="AR89" s="202"/>
      <c r="AS89" s="202"/>
      <c r="AT89" s="202"/>
      <c r="AU89" s="202"/>
      <c r="AV89" s="203"/>
      <c r="AW89" s="5"/>
      <c r="AX89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</row>
    <row r="90" spans="1:99" s="11" customFormat="1" ht="15" hidden="1" customHeight="1" outlineLevel="2" x14ac:dyDescent="0.25">
      <c r="A90" s="1"/>
      <c r="B90" s="1"/>
      <c r="C90" s="1"/>
      <c r="D90" s="1"/>
      <c r="E90" s="197" t="s">
        <v>73</v>
      </c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  <c r="AN90" s="198"/>
      <c r="AO90" s="198"/>
      <c r="AP90" s="198"/>
      <c r="AQ90" s="198"/>
      <c r="AR90" s="198"/>
      <c r="AS90" s="198"/>
      <c r="AT90" s="198"/>
      <c r="AU90" s="198"/>
      <c r="AV90" s="198"/>
      <c r="AW90" s="199"/>
      <c r="AX90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</row>
    <row r="91" spans="1:99" s="11" customFormat="1" ht="15" hidden="1" customHeight="1" outlineLevel="2" x14ac:dyDescent="0.25">
      <c r="A91" s="1"/>
      <c r="B91" s="1"/>
      <c r="C91" s="1"/>
      <c r="D91" s="1"/>
      <c r="E91" s="257" t="s">
        <v>74</v>
      </c>
      <c r="F91" s="25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  <c r="U91" s="258"/>
      <c r="V91" s="258"/>
      <c r="W91" s="258"/>
      <c r="X91" s="258"/>
      <c r="Y91" s="258"/>
      <c r="Z91" s="258"/>
      <c r="AA91" s="258"/>
      <c r="AB91" s="258"/>
      <c r="AC91" s="258"/>
      <c r="AD91" s="258"/>
      <c r="AE91" s="258"/>
      <c r="AF91" s="258"/>
      <c r="AG91" s="258"/>
      <c r="AH91" s="258"/>
      <c r="AI91" s="258"/>
      <c r="AJ91" s="258"/>
      <c r="AK91" s="258"/>
      <c r="AL91" s="258"/>
      <c r="AM91" s="258"/>
      <c r="AN91" s="258"/>
      <c r="AO91" s="258"/>
      <c r="AP91" s="258"/>
      <c r="AQ91" s="258"/>
      <c r="AR91" s="258"/>
      <c r="AS91" s="258"/>
      <c r="AT91" s="258"/>
      <c r="AU91" s="258"/>
      <c r="AV91" s="258"/>
      <c r="AW91" s="259"/>
      <c r="AX91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</row>
    <row r="92" spans="1:99" s="11" customFormat="1" ht="15" hidden="1" customHeight="1" outlineLevel="2" x14ac:dyDescent="0.25">
      <c r="A92" s="1"/>
      <c r="B92" s="1"/>
      <c r="C92" s="1"/>
      <c r="D92" s="1"/>
      <c r="E92" s="242" t="s">
        <v>75</v>
      </c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3"/>
      <c r="AN92" s="243"/>
      <c r="AO92" s="243"/>
      <c r="AP92" s="243"/>
      <c r="AQ92" s="243"/>
      <c r="AR92" s="243"/>
      <c r="AS92" s="243"/>
      <c r="AT92" s="243"/>
      <c r="AU92" s="243"/>
      <c r="AV92" s="243"/>
      <c r="AW92" s="244"/>
      <c r="AX9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</row>
    <row r="93" spans="1:99" s="11" customFormat="1" ht="15" hidden="1" customHeight="1" outlineLevel="2" x14ac:dyDescent="0.25">
      <c r="A93" s="1"/>
      <c r="B93" s="1"/>
      <c r="C93" s="1"/>
      <c r="D93" s="1"/>
      <c r="E93" s="242" t="s">
        <v>117</v>
      </c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3"/>
      <c r="AI93" s="243"/>
      <c r="AJ93" s="243"/>
      <c r="AK93" s="243"/>
      <c r="AL93" s="243"/>
      <c r="AM93" s="243"/>
      <c r="AN93" s="243"/>
      <c r="AO93" s="243"/>
      <c r="AP93" s="243"/>
      <c r="AQ93" s="243"/>
      <c r="AR93" s="243"/>
      <c r="AS93" s="243"/>
      <c r="AT93" s="243"/>
      <c r="AU93" s="243"/>
      <c r="AV93" s="243"/>
      <c r="AW93" s="244"/>
      <c r="AX93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</row>
    <row r="94" spans="1:99" s="11" customFormat="1" ht="15" hidden="1" customHeight="1" outlineLevel="2" x14ac:dyDescent="0.25">
      <c r="A94" s="1"/>
      <c r="B94" s="1"/>
      <c r="C94" s="1"/>
      <c r="D94" s="1"/>
      <c r="E94" s="242" t="s">
        <v>118</v>
      </c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  <c r="AU94" s="243"/>
      <c r="AV94" s="243"/>
      <c r="AW94" s="244"/>
      <c r="AX94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</row>
    <row r="95" spans="1:99" s="11" customFormat="1" ht="15" hidden="1" customHeight="1" outlineLevel="2" x14ac:dyDescent="0.25">
      <c r="A95" s="1"/>
      <c r="B95" s="1"/>
      <c r="C95" s="1"/>
      <c r="D95" s="1"/>
      <c r="E95" s="242" t="s">
        <v>81</v>
      </c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3"/>
      <c r="AN95" s="243"/>
      <c r="AO95" s="243"/>
      <c r="AP95" s="243"/>
      <c r="AQ95" s="243"/>
      <c r="AR95" s="243"/>
      <c r="AS95" s="243"/>
      <c r="AT95" s="243"/>
      <c r="AU95" s="243"/>
      <c r="AV95" s="243"/>
      <c r="AW95" s="244"/>
      <c r="AX95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</row>
    <row r="96" spans="1:99" s="11" customFormat="1" ht="15" hidden="1" customHeight="1" outlineLevel="2" x14ac:dyDescent="0.25">
      <c r="A96" s="1"/>
      <c r="B96" s="1"/>
      <c r="C96" s="1"/>
      <c r="D96" s="1"/>
      <c r="E96" s="242" t="s">
        <v>119</v>
      </c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243"/>
      <c r="AR96" s="243"/>
      <c r="AS96" s="243"/>
      <c r="AT96" s="243"/>
      <c r="AU96" s="243"/>
      <c r="AV96" s="243"/>
      <c r="AW96" s="244"/>
      <c r="AX96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</row>
    <row r="97" spans="1:78" s="11" customFormat="1" ht="15" hidden="1" customHeight="1" outlineLevel="2" x14ac:dyDescent="0.2">
      <c r="A97" s="1"/>
      <c r="B97" s="1"/>
      <c r="C97" s="1"/>
      <c r="D97" s="1"/>
      <c r="E97" s="242" t="s">
        <v>120</v>
      </c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  <c r="AU97" s="243"/>
      <c r="AV97" s="243"/>
      <c r="AW97" s="244"/>
      <c r="AX97" s="1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</row>
    <row r="98" spans="1:78" s="11" customFormat="1" ht="15" hidden="1" customHeight="1" outlineLevel="2" x14ac:dyDescent="0.2">
      <c r="A98" s="1"/>
      <c r="B98" s="1"/>
      <c r="C98" s="1"/>
      <c r="D98" s="1"/>
      <c r="E98" s="242" t="s">
        <v>121</v>
      </c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  <c r="AU98" s="243"/>
      <c r="AV98" s="243"/>
      <c r="AW98" s="244"/>
      <c r="AX98" s="1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</row>
    <row r="99" spans="1:78" s="11" customFormat="1" ht="15" hidden="1" customHeight="1" outlineLevel="2" x14ac:dyDescent="0.2">
      <c r="A99" s="1"/>
      <c r="B99" s="1"/>
      <c r="C99" s="1"/>
      <c r="D99" s="1"/>
      <c r="E99" s="242" t="s">
        <v>122</v>
      </c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  <c r="AM99" s="243"/>
      <c r="AN99" s="243"/>
      <c r="AO99" s="243"/>
      <c r="AP99" s="243"/>
      <c r="AQ99" s="243"/>
      <c r="AR99" s="243"/>
      <c r="AS99" s="243"/>
      <c r="AT99" s="243"/>
      <c r="AU99" s="243"/>
      <c r="AV99" s="243"/>
      <c r="AW99" s="244"/>
      <c r="AX99" s="1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</row>
    <row r="100" spans="1:78" s="11" customFormat="1" ht="15" hidden="1" customHeight="1" outlineLevel="2" x14ac:dyDescent="0.2">
      <c r="A100" s="1"/>
      <c r="B100" s="1"/>
      <c r="C100" s="1"/>
      <c r="D100" s="1"/>
      <c r="E100" s="242" t="s">
        <v>123</v>
      </c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  <c r="AM100" s="243"/>
      <c r="AN100" s="243"/>
      <c r="AO100" s="243"/>
      <c r="AP100" s="243"/>
      <c r="AQ100" s="243"/>
      <c r="AR100" s="243"/>
      <c r="AS100" s="243"/>
      <c r="AT100" s="243"/>
      <c r="AU100" s="243"/>
      <c r="AV100" s="243"/>
      <c r="AW100" s="244"/>
      <c r="AX100" s="1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</row>
    <row r="101" spans="1:78" s="11" customFormat="1" ht="15" hidden="1" customHeight="1" outlineLevel="2" x14ac:dyDescent="0.25">
      <c r="A101" s="1"/>
      <c r="B101" s="1"/>
      <c r="C101" s="1"/>
      <c r="D101" s="1"/>
      <c r="E101" s="242" t="s">
        <v>124</v>
      </c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  <c r="AK101" s="243"/>
      <c r="AL101" s="243"/>
      <c r="AM101" s="243"/>
      <c r="AN101" s="243"/>
      <c r="AO101" s="243"/>
      <c r="AP101" s="243"/>
      <c r="AQ101" s="243"/>
      <c r="AR101" s="243"/>
      <c r="AS101" s="243"/>
      <c r="AT101" s="243"/>
      <c r="AU101" s="243"/>
      <c r="AV101" s="243"/>
      <c r="AW101" s="244"/>
      <c r="AX101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</row>
    <row r="102" spans="1:78" s="11" customFormat="1" ht="15" hidden="1" customHeight="1" outlineLevel="2" x14ac:dyDescent="0.25">
      <c r="A102" s="1"/>
      <c r="B102" s="1"/>
      <c r="C102" s="1"/>
      <c r="D102" s="1"/>
      <c r="E102" s="242" t="s">
        <v>125</v>
      </c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/>
      <c r="AI102" s="243"/>
      <c r="AJ102" s="243"/>
      <c r="AK102" s="243"/>
      <c r="AL102" s="243"/>
      <c r="AM102" s="243"/>
      <c r="AN102" s="243"/>
      <c r="AO102" s="243"/>
      <c r="AP102" s="243"/>
      <c r="AQ102" s="243"/>
      <c r="AR102" s="243"/>
      <c r="AS102" s="243"/>
      <c r="AT102" s="243"/>
      <c r="AU102" s="243"/>
      <c r="AV102" s="243"/>
      <c r="AW102" s="244"/>
      <c r="AX10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</row>
    <row r="103" spans="1:78" s="11" customFormat="1" ht="15" hidden="1" customHeight="1" outlineLevel="2" x14ac:dyDescent="0.25">
      <c r="A103" s="1"/>
      <c r="B103" s="1"/>
      <c r="C103" s="1"/>
      <c r="D103" s="1"/>
      <c r="E103" s="242" t="s">
        <v>126</v>
      </c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  <c r="AM103" s="243"/>
      <c r="AN103" s="243"/>
      <c r="AO103" s="243"/>
      <c r="AP103" s="243"/>
      <c r="AQ103" s="243"/>
      <c r="AR103" s="243"/>
      <c r="AS103" s="243"/>
      <c r="AT103" s="243"/>
      <c r="AU103" s="243"/>
      <c r="AV103" s="243"/>
      <c r="AW103" s="244"/>
      <c r="AX103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</row>
    <row r="104" spans="1:78" s="11" customFormat="1" ht="15" hidden="1" customHeight="1" outlineLevel="2" x14ac:dyDescent="0.25">
      <c r="A104" s="1"/>
      <c r="B104" s="1"/>
      <c r="C104" s="1"/>
      <c r="D104" s="1"/>
      <c r="E104" s="242" t="s">
        <v>127</v>
      </c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  <c r="AM104" s="243"/>
      <c r="AN104" s="243"/>
      <c r="AO104" s="243"/>
      <c r="AP104" s="243"/>
      <c r="AQ104" s="243"/>
      <c r="AR104" s="243"/>
      <c r="AS104" s="243"/>
      <c r="AT104" s="243"/>
      <c r="AU104" s="243"/>
      <c r="AV104" s="243"/>
      <c r="AW104" s="244"/>
      <c r="AX104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</row>
    <row r="105" spans="1:78" s="11" customFormat="1" ht="15" hidden="1" customHeight="1" outlineLevel="2" x14ac:dyDescent="0.25">
      <c r="A105" s="1"/>
      <c r="B105" s="1"/>
      <c r="C105" s="1"/>
      <c r="D105" s="1"/>
      <c r="E105" s="242" t="s">
        <v>128</v>
      </c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  <c r="AI105" s="243"/>
      <c r="AJ105" s="243"/>
      <c r="AK105" s="243"/>
      <c r="AL105" s="243"/>
      <c r="AM105" s="243"/>
      <c r="AN105" s="243"/>
      <c r="AO105" s="243"/>
      <c r="AP105" s="243"/>
      <c r="AQ105" s="243"/>
      <c r="AR105" s="243"/>
      <c r="AS105" s="243"/>
      <c r="AT105" s="243"/>
      <c r="AU105" s="243"/>
      <c r="AV105" s="243"/>
      <c r="AW105" s="244"/>
      <c r="AX105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</row>
    <row r="106" spans="1:78" s="11" customFormat="1" ht="15" hidden="1" customHeight="1" outlineLevel="2" x14ac:dyDescent="0.25">
      <c r="A106" s="1"/>
      <c r="B106" s="1"/>
      <c r="C106" s="1"/>
      <c r="D106" s="1"/>
      <c r="E106" s="242" t="s">
        <v>129</v>
      </c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  <c r="AI106" s="243"/>
      <c r="AJ106" s="243"/>
      <c r="AK106" s="243"/>
      <c r="AL106" s="243"/>
      <c r="AM106" s="243"/>
      <c r="AN106" s="243"/>
      <c r="AO106" s="243"/>
      <c r="AP106" s="243"/>
      <c r="AQ106" s="243"/>
      <c r="AR106" s="243"/>
      <c r="AS106" s="243"/>
      <c r="AT106" s="243"/>
      <c r="AU106" s="243"/>
      <c r="AV106" s="243"/>
      <c r="AW106" s="244"/>
      <c r="AX106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</row>
    <row r="107" spans="1:78" s="11" customFormat="1" ht="15" hidden="1" customHeight="1" outlineLevel="2" x14ac:dyDescent="0.2">
      <c r="A107" s="1"/>
      <c r="B107" s="1"/>
      <c r="C107" s="1"/>
      <c r="D107" s="1"/>
      <c r="E107" s="242" t="s">
        <v>130</v>
      </c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  <c r="AI107" s="243"/>
      <c r="AJ107" s="243"/>
      <c r="AK107" s="243"/>
      <c r="AL107" s="243"/>
      <c r="AM107" s="243"/>
      <c r="AN107" s="243"/>
      <c r="AO107" s="243"/>
      <c r="AP107" s="243"/>
      <c r="AQ107" s="243"/>
      <c r="AR107" s="243"/>
      <c r="AS107" s="243"/>
      <c r="AT107" s="243"/>
      <c r="AU107" s="243"/>
      <c r="AV107" s="243"/>
      <c r="AW107" s="244"/>
      <c r="AX107" s="1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</row>
    <row r="108" spans="1:78" s="11" customFormat="1" ht="15" hidden="1" customHeight="1" outlineLevel="2" x14ac:dyDescent="0.25">
      <c r="A108" s="1"/>
      <c r="B108" s="1"/>
      <c r="C108" s="1"/>
      <c r="D108" s="1"/>
      <c r="E108" s="242" t="s">
        <v>131</v>
      </c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  <c r="AM108" s="243"/>
      <c r="AN108" s="243"/>
      <c r="AO108" s="243"/>
      <c r="AP108" s="243"/>
      <c r="AQ108" s="243"/>
      <c r="AR108" s="243"/>
      <c r="AS108" s="243"/>
      <c r="AT108" s="243"/>
      <c r="AU108" s="243"/>
      <c r="AV108" s="243"/>
      <c r="AW108" s="244"/>
      <c r="AX108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</row>
    <row r="109" spans="1:78" s="11" customFormat="1" ht="15" hidden="1" customHeight="1" outlineLevel="2" x14ac:dyDescent="0.25">
      <c r="A109" s="1"/>
      <c r="B109" s="1"/>
      <c r="C109" s="1"/>
      <c r="D109" s="1"/>
      <c r="E109" s="242" t="s">
        <v>132</v>
      </c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  <c r="AR109" s="243"/>
      <c r="AS109" s="243"/>
      <c r="AT109" s="243"/>
      <c r="AU109" s="243"/>
      <c r="AV109" s="243"/>
      <c r="AW109" s="244"/>
      <c r="AX109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</row>
    <row r="110" spans="1:78" s="11" customFormat="1" ht="15" hidden="1" customHeight="1" outlineLevel="2" x14ac:dyDescent="0.25">
      <c r="A110" s="1"/>
      <c r="B110" s="1"/>
      <c r="C110" s="1"/>
      <c r="D110" s="1"/>
      <c r="E110" s="242" t="s">
        <v>133</v>
      </c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  <c r="AK110" s="243"/>
      <c r="AL110" s="243"/>
      <c r="AM110" s="243"/>
      <c r="AN110" s="243"/>
      <c r="AO110" s="243"/>
      <c r="AP110" s="243"/>
      <c r="AQ110" s="243"/>
      <c r="AR110" s="243"/>
      <c r="AS110" s="243"/>
      <c r="AT110" s="243"/>
      <c r="AU110" s="243"/>
      <c r="AV110" s="243"/>
      <c r="AW110" s="244"/>
      <c r="AX110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</row>
    <row r="111" spans="1:78" s="11" customFormat="1" ht="15" hidden="1" customHeight="1" outlineLevel="2" x14ac:dyDescent="0.25">
      <c r="A111" s="1"/>
      <c r="B111" s="1"/>
      <c r="C111" s="1"/>
      <c r="D111" s="1"/>
      <c r="E111" s="242" t="s">
        <v>134</v>
      </c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  <c r="AM111" s="243"/>
      <c r="AN111" s="243"/>
      <c r="AO111" s="243"/>
      <c r="AP111" s="243"/>
      <c r="AQ111" s="243"/>
      <c r="AR111" s="243"/>
      <c r="AS111" s="243"/>
      <c r="AT111" s="243"/>
      <c r="AU111" s="243"/>
      <c r="AV111" s="243"/>
      <c r="AW111" s="244"/>
      <c r="AX111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</row>
    <row r="112" spans="1:78" s="11" customFormat="1" ht="15" hidden="1" customHeight="1" outlineLevel="2" x14ac:dyDescent="0.25">
      <c r="A112" s="1"/>
      <c r="B112" s="1"/>
      <c r="C112" s="1"/>
      <c r="D112" s="1"/>
      <c r="E112" s="242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3"/>
      <c r="AI112" s="243"/>
      <c r="AJ112" s="243"/>
      <c r="AK112" s="243"/>
      <c r="AL112" s="243"/>
      <c r="AM112" s="243"/>
      <c r="AN112" s="243"/>
      <c r="AO112" s="243"/>
      <c r="AP112" s="243"/>
      <c r="AQ112" s="243"/>
      <c r="AR112" s="243"/>
      <c r="AS112" s="243"/>
      <c r="AT112" s="243"/>
      <c r="AU112" s="243"/>
      <c r="AV112" s="243"/>
      <c r="AW112" s="244"/>
      <c r="AX1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</row>
    <row r="113" spans="1:99" s="11" customFormat="1" ht="15" hidden="1" customHeight="1" outlineLevel="2" x14ac:dyDescent="0.2">
      <c r="A113" s="1"/>
      <c r="B113" s="1"/>
      <c r="C113" s="1"/>
      <c r="D113" s="1"/>
      <c r="E113" s="242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  <c r="AK113" s="243"/>
      <c r="AL113" s="243"/>
      <c r="AM113" s="243"/>
      <c r="AN113" s="243"/>
      <c r="AO113" s="243"/>
      <c r="AP113" s="243"/>
      <c r="AQ113" s="243"/>
      <c r="AR113" s="243"/>
      <c r="AS113" s="243"/>
      <c r="AT113" s="243"/>
      <c r="AU113" s="243"/>
      <c r="AV113" s="243"/>
      <c r="AW113" s="244"/>
      <c r="AX113" s="1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</row>
    <row r="114" spans="1:99" s="11" customFormat="1" ht="15" hidden="1" customHeight="1" outlineLevel="2" x14ac:dyDescent="0.2">
      <c r="A114" s="1"/>
      <c r="B114" s="1"/>
      <c r="C114" s="1"/>
      <c r="D114" s="1"/>
      <c r="E114" s="242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  <c r="AK114" s="243"/>
      <c r="AL114" s="243"/>
      <c r="AM114" s="243"/>
      <c r="AN114" s="243"/>
      <c r="AO114" s="243"/>
      <c r="AP114" s="243"/>
      <c r="AQ114" s="243"/>
      <c r="AR114" s="243"/>
      <c r="AS114" s="243"/>
      <c r="AT114" s="243"/>
      <c r="AU114" s="243"/>
      <c r="AV114" s="243"/>
      <c r="AW114" s="244"/>
      <c r="AX114" s="1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</row>
    <row r="115" spans="1:99" s="11" customFormat="1" ht="15" hidden="1" customHeight="1" outlineLevel="2" x14ac:dyDescent="0.25">
      <c r="A115" s="1"/>
      <c r="B115" s="1"/>
      <c r="C115" s="1"/>
      <c r="D115" s="1"/>
      <c r="E115" s="282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83"/>
      <c r="AB115" s="283"/>
      <c r="AC115" s="283"/>
      <c r="AD115" s="283"/>
      <c r="AE115" s="283"/>
      <c r="AF115" s="283"/>
      <c r="AG115" s="283"/>
      <c r="AH115" s="283"/>
      <c r="AI115" s="283"/>
      <c r="AJ115" s="283"/>
      <c r="AK115" s="283"/>
      <c r="AL115" s="283"/>
      <c r="AM115" s="283"/>
      <c r="AN115" s="283"/>
      <c r="AO115" s="283"/>
      <c r="AP115" s="283"/>
      <c r="AQ115" s="283"/>
      <c r="AR115" s="283"/>
      <c r="AS115" s="283"/>
      <c r="AT115" s="283"/>
      <c r="AU115" s="283"/>
      <c r="AV115" s="283"/>
      <c r="AW115" s="284"/>
      <c r="AX115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</row>
    <row r="116" spans="1:99" s="11" customFormat="1" ht="15" hidden="1" customHeight="1" outlineLevel="2" x14ac:dyDescent="0.25">
      <c r="A116" s="1"/>
      <c r="B116" s="1"/>
      <c r="C116" s="1"/>
      <c r="D116" s="1"/>
      <c r="E116" s="285" t="s">
        <v>84</v>
      </c>
      <c r="F116" s="286"/>
      <c r="G116" s="286"/>
      <c r="H116" s="287"/>
      <c r="I116" s="248" t="s">
        <v>135</v>
      </c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9"/>
      <c r="AD116" s="249"/>
      <c r="AE116" s="249"/>
      <c r="AF116" s="249"/>
      <c r="AG116" s="249"/>
      <c r="AH116" s="249"/>
      <c r="AI116" s="249"/>
      <c r="AJ116" s="249"/>
      <c r="AK116" s="249"/>
      <c r="AL116" s="249"/>
      <c r="AM116" s="249"/>
      <c r="AN116" s="249"/>
      <c r="AO116" s="249"/>
      <c r="AP116" s="249"/>
      <c r="AQ116" s="249"/>
      <c r="AR116" s="249"/>
      <c r="AS116" s="249"/>
      <c r="AT116" s="249"/>
      <c r="AU116" s="249"/>
      <c r="AV116" s="249"/>
      <c r="AW116" s="250"/>
      <c r="AX116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</row>
    <row r="117" spans="1:99" s="11" customFormat="1" ht="15" hidden="1" customHeight="1" outlineLevel="2" x14ac:dyDescent="0.25">
      <c r="A117" s="1"/>
      <c r="B117" s="1"/>
      <c r="C117" s="1"/>
      <c r="D117" s="1"/>
      <c r="E117" s="288"/>
      <c r="F117" s="289"/>
      <c r="G117" s="289"/>
      <c r="H117" s="290"/>
      <c r="I117" s="251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  <c r="AM117" s="252"/>
      <c r="AN117" s="252"/>
      <c r="AO117" s="252"/>
      <c r="AP117" s="252"/>
      <c r="AQ117" s="252"/>
      <c r="AR117" s="252"/>
      <c r="AS117" s="252"/>
      <c r="AT117" s="252"/>
      <c r="AU117" s="252"/>
      <c r="AV117" s="252"/>
      <c r="AW117" s="253"/>
      <c r="AX117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</row>
    <row r="118" spans="1:99" s="11" customFormat="1" ht="15" hidden="1" customHeight="1" outlineLevel="2" x14ac:dyDescent="0.25">
      <c r="A118" s="1"/>
      <c r="B118" s="1"/>
      <c r="C118" s="1"/>
      <c r="D118" s="1"/>
      <c r="E118" s="291"/>
      <c r="F118" s="292"/>
      <c r="G118" s="292"/>
      <c r="H118" s="293"/>
      <c r="I118" s="254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  <c r="AI118" s="255"/>
      <c r="AJ118" s="255"/>
      <c r="AK118" s="255"/>
      <c r="AL118" s="255"/>
      <c r="AM118" s="255"/>
      <c r="AN118" s="255"/>
      <c r="AO118" s="255"/>
      <c r="AP118" s="255"/>
      <c r="AQ118" s="255"/>
      <c r="AR118" s="255"/>
      <c r="AS118" s="255"/>
      <c r="AT118" s="255"/>
      <c r="AU118" s="255"/>
      <c r="AV118" s="255"/>
      <c r="AW118" s="256"/>
      <c r="AX118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</row>
    <row r="119" spans="1:99" s="11" customFormat="1" ht="15" hidden="1" customHeight="1" outlineLevel="1" collapsed="1" x14ac:dyDescent="0.25">
      <c r="A119" s="1"/>
      <c r="B119" s="1"/>
      <c r="C119" s="1"/>
      <c r="D119" s="1"/>
      <c r="E119" s="285" t="s">
        <v>87</v>
      </c>
      <c r="F119" s="286"/>
      <c r="G119" s="286"/>
      <c r="H119" s="287"/>
      <c r="I119" s="248" t="s">
        <v>136</v>
      </c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49"/>
      <c r="Z119" s="249"/>
      <c r="AA119" s="249"/>
      <c r="AB119" s="249"/>
      <c r="AC119" s="249"/>
      <c r="AD119" s="249"/>
      <c r="AE119" s="249"/>
      <c r="AF119" s="249"/>
      <c r="AG119" s="249"/>
      <c r="AH119" s="249"/>
      <c r="AI119" s="249"/>
      <c r="AJ119" s="249"/>
      <c r="AK119" s="249"/>
      <c r="AL119" s="249"/>
      <c r="AM119" s="249"/>
      <c r="AN119" s="249"/>
      <c r="AO119" s="249"/>
      <c r="AP119" s="249"/>
      <c r="AQ119" s="249"/>
      <c r="AR119" s="249"/>
      <c r="AS119" s="249"/>
      <c r="AT119" s="249"/>
      <c r="AU119" s="249"/>
      <c r="AV119" s="249"/>
      <c r="AW119" s="250"/>
      <c r="AX119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</row>
    <row r="120" spans="1:99" s="11" customFormat="1" ht="15" hidden="1" customHeight="1" outlineLevel="1" x14ac:dyDescent="0.25">
      <c r="A120" s="1"/>
      <c r="B120" s="1"/>
      <c r="C120" s="1"/>
      <c r="D120" s="1"/>
      <c r="E120" s="291"/>
      <c r="F120" s="292"/>
      <c r="G120" s="292"/>
      <c r="H120" s="293"/>
      <c r="I120" s="254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  <c r="AI120" s="255"/>
      <c r="AJ120" s="255"/>
      <c r="AK120" s="255"/>
      <c r="AL120" s="255"/>
      <c r="AM120" s="255"/>
      <c r="AN120" s="255"/>
      <c r="AO120" s="255"/>
      <c r="AP120" s="255"/>
      <c r="AQ120" s="255"/>
      <c r="AR120" s="255"/>
      <c r="AS120" s="255"/>
      <c r="AT120" s="255"/>
      <c r="AU120" s="255"/>
      <c r="AV120" s="255"/>
      <c r="AW120" s="256"/>
      <c r="AX120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</row>
    <row r="121" spans="1:99" ht="15" hidden="1" customHeight="1" outlineLevel="1" x14ac:dyDescent="0.25">
      <c r="A121" s="1"/>
      <c r="B121" s="1"/>
      <c r="C121" s="1"/>
      <c r="D121" s="1"/>
      <c r="E121" s="4"/>
      <c r="F121" s="197" t="s">
        <v>16</v>
      </c>
      <c r="G121" s="198"/>
      <c r="H121" s="198"/>
      <c r="I121" s="199"/>
      <c r="J121" s="197" t="s">
        <v>17</v>
      </c>
      <c r="K121" s="198"/>
      <c r="L121" s="198"/>
      <c r="M121" s="199"/>
      <c r="N121" s="197" t="s">
        <v>18</v>
      </c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  <c r="AS121" s="198"/>
      <c r="AT121" s="199"/>
      <c r="AU121" s="197" t="s">
        <v>19</v>
      </c>
      <c r="AV121" s="198"/>
      <c r="AW121" s="199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</row>
    <row r="122" spans="1:99" ht="15" hidden="1" customHeight="1" outlineLevel="1" x14ac:dyDescent="0.25">
      <c r="A122" s="1"/>
      <c r="B122" s="1"/>
      <c r="C122" s="1"/>
      <c r="D122" s="1"/>
      <c r="E122" s="6"/>
      <c r="F122" s="206"/>
      <c r="G122" s="207"/>
      <c r="H122" s="207"/>
      <c r="I122" s="208"/>
      <c r="J122" s="206"/>
      <c r="K122" s="207"/>
      <c r="L122" s="207"/>
      <c r="M122" s="208"/>
      <c r="N122" s="206" t="s">
        <v>70</v>
      </c>
      <c r="O122" s="207"/>
      <c r="P122" s="208"/>
      <c r="Q122" s="206" t="s">
        <v>70</v>
      </c>
      <c r="R122" s="207"/>
      <c r="S122" s="207"/>
      <c r="T122" s="208"/>
      <c r="U122" s="206" t="s">
        <v>112</v>
      </c>
      <c r="V122" s="207"/>
      <c r="W122" s="207"/>
      <c r="X122" s="207"/>
      <c r="Y122" s="207"/>
      <c r="Z122" s="208"/>
      <c r="AA122" s="206" t="s">
        <v>113</v>
      </c>
      <c r="AB122" s="207"/>
      <c r="AC122" s="208"/>
      <c r="AD122" s="206" t="s">
        <v>114</v>
      </c>
      <c r="AE122" s="207"/>
      <c r="AF122" s="207"/>
      <c r="AG122" s="208"/>
      <c r="AH122" s="206" t="s">
        <v>115</v>
      </c>
      <c r="AI122" s="207"/>
      <c r="AJ122" s="207"/>
      <c r="AK122" s="207"/>
      <c r="AL122" s="207"/>
      <c r="AM122" s="208"/>
      <c r="AN122" s="206" t="s">
        <v>137</v>
      </c>
      <c r="AO122" s="207"/>
      <c r="AP122" s="207"/>
      <c r="AQ122" s="207"/>
      <c r="AR122" s="207"/>
      <c r="AS122" s="207"/>
      <c r="AT122" s="208"/>
      <c r="AU122" s="206"/>
      <c r="AV122" s="207"/>
      <c r="AW122" s="208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</row>
    <row r="123" spans="1:99" ht="15" hidden="1" customHeight="1" outlineLevel="1" x14ac:dyDescent="0.25">
      <c r="A123" s="1"/>
      <c r="B123" s="1"/>
      <c r="C123" s="1"/>
      <c r="D123" s="1"/>
      <c r="E123" s="6" t="s">
        <v>59</v>
      </c>
      <c r="F123" s="206" t="str">
        <f>F85</f>
        <v>31</v>
      </c>
      <c r="G123" s="207"/>
      <c r="H123" s="207"/>
      <c r="I123" s="208"/>
      <c r="J123" s="206">
        <f xml:space="preserve"> J85</f>
        <v>95</v>
      </c>
      <c r="K123" s="207"/>
      <c r="L123" s="207"/>
      <c r="M123" s="208"/>
      <c r="N123" s="206">
        <v>45</v>
      </c>
      <c r="O123" s="207"/>
      <c r="P123" s="208"/>
      <c r="Q123" s="206" t="s">
        <v>90</v>
      </c>
      <c r="R123" s="207"/>
      <c r="S123" s="207"/>
      <c r="T123" s="208"/>
      <c r="U123" s="206" t="s">
        <v>138</v>
      </c>
      <c r="V123" s="207"/>
      <c r="W123" s="207"/>
      <c r="X123" s="207"/>
      <c r="Y123" s="207"/>
      <c r="Z123" s="208"/>
      <c r="AA123" s="206">
        <v>41</v>
      </c>
      <c r="AB123" s="207"/>
      <c r="AC123" s="208"/>
      <c r="AD123" s="206" t="s">
        <v>139</v>
      </c>
      <c r="AE123" s="207"/>
      <c r="AF123" s="207"/>
      <c r="AG123" s="208"/>
      <c r="AH123" s="206" t="s">
        <v>140</v>
      </c>
      <c r="AI123" s="207"/>
      <c r="AJ123" s="207"/>
      <c r="AK123" s="207"/>
      <c r="AL123" s="207"/>
      <c r="AM123" s="208"/>
      <c r="AN123" s="206" t="s">
        <v>141</v>
      </c>
      <c r="AO123" s="207"/>
      <c r="AP123" s="207"/>
      <c r="AQ123" s="207"/>
      <c r="AR123" s="207"/>
      <c r="AS123" s="207"/>
      <c r="AT123" s="208"/>
      <c r="AU123" s="206" t="s">
        <v>142</v>
      </c>
      <c r="AV123" s="207"/>
      <c r="AW123" s="208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</row>
    <row r="124" spans="1:99" ht="15" hidden="1" customHeight="1" outlineLevel="1" x14ac:dyDescent="0.25">
      <c r="A124" s="1"/>
      <c r="B124" s="1"/>
      <c r="C124" s="1"/>
      <c r="D124" s="1"/>
      <c r="E124" s="6" t="s">
        <v>63</v>
      </c>
      <c r="F124" s="206" t="s">
        <v>64</v>
      </c>
      <c r="G124" s="207"/>
      <c r="H124" s="207"/>
      <c r="I124" s="208"/>
      <c r="J124" s="206" t="s">
        <v>65</v>
      </c>
      <c r="K124" s="207"/>
      <c r="L124" s="207"/>
      <c r="M124" s="208"/>
      <c r="N124" s="206" t="s">
        <v>64</v>
      </c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8"/>
      <c r="AU124" s="206" t="s">
        <v>64</v>
      </c>
      <c r="AV124" s="207"/>
      <c r="AW124" s="208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</row>
    <row r="125" spans="1:99" ht="15" customHeight="1" collapsed="1" thickBot="1" x14ac:dyDescent="0.3">
      <c r="B125" s="1"/>
      <c r="D125" s="1"/>
      <c r="AX125" s="1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</row>
    <row r="126" spans="1:99" ht="15" customHeight="1" thickBot="1" x14ac:dyDescent="0.3">
      <c r="A126" s="1">
        <f>A15+1</f>
        <v>2</v>
      </c>
      <c r="B126" s="1"/>
      <c r="C126" s="18" t="str">
        <f>C$8&amp;"."&amp;A126</f>
        <v>1.2</v>
      </c>
      <c r="D126" s="1"/>
      <c r="E126" s="232" t="s">
        <v>143</v>
      </c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32"/>
      <c r="AQ126" s="232"/>
      <c r="AR126" s="232"/>
      <c r="AS126" s="232"/>
      <c r="AT126" s="232"/>
      <c r="AU126" s="232"/>
      <c r="AV126" s="232"/>
      <c r="AW126" s="232"/>
      <c r="AX126" s="1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</row>
    <row r="127" spans="1:99" ht="15" hidden="1" customHeight="1" outlineLevel="1" thickBot="1" x14ac:dyDescent="0.3">
      <c r="B127" s="1"/>
      <c r="D127" s="1"/>
      <c r="AX127" s="1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</row>
    <row r="128" spans="1:99" s="3" customFormat="1" ht="15" hidden="1" customHeight="1" outlineLevel="1" thickBot="1" x14ac:dyDescent="0.25">
      <c r="A128" s="3">
        <v>1</v>
      </c>
      <c r="C128" s="2" t="str">
        <f>C$126&amp;"."&amp;A128</f>
        <v>1.2.1</v>
      </c>
      <c r="E128" s="233" t="s">
        <v>17</v>
      </c>
      <c r="F128" s="233"/>
      <c r="G128" s="233"/>
      <c r="H128" s="233"/>
      <c r="I128" s="233"/>
      <c r="J128" s="233"/>
      <c r="K128" s="233"/>
      <c r="L128" s="233"/>
      <c r="M128" s="192" t="s">
        <v>144</v>
      </c>
      <c r="N128" s="192"/>
      <c r="O128" s="192"/>
      <c r="P128" s="270" t="s">
        <v>145</v>
      </c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2"/>
      <c r="AH128" s="273"/>
      <c r="AI128" s="274"/>
      <c r="AJ128" s="274"/>
      <c r="AK128" s="274"/>
      <c r="AL128" s="274"/>
      <c r="AM128" s="274"/>
      <c r="AN128" s="274"/>
      <c r="AO128" s="274"/>
      <c r="AP128" s="274"/>
      <c r="AQ128" s="274"/>
      <c r="AR128" s="274"/>
      <c r="AS128" s="274"/>
      <c r="AT128" s="274"/>
      <c r="AU128" s="274"/>
      <c r="AV128" s="274"/>
      <c r="AW128" s="275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</row>
    <row r="129" spans="1:99" ht="15" hidden="1" customHeight="1" outlineLevel="1" x14ac:dyDescent="0.25">
      <c r="B129" s="3"/>
      <c r="D129" s="3"/>
      <c r="E129" s="217" t="s">
        <v>99</v>
      </c>
      <c r="F129" s="217"/>
      <c r="G129" s="217"/>
      <c r="H129" s="217"/>
      <c r="I129" s="217"/>
      <c r="J129" s="217"/>
      <c r="K129" s="266" t="s">
        <v>146</v>
      </c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  <c r="Z129" s="266"/>
      <c r="AA129" s="266"/>
      <c r="AB129" s="266"/>
      <c r="AC129" s="266"/>
      <c r="AD129" s="266"/>
      <c r="AE129" s="266"/>
      <c r="AF129" s="266"/>
      <c r="AG129" s="266"/>
      <c r="AH129" s="266"/>
      <c r="AI129" s="266"/>
      <c r="AJ129" s="266"/>
      <c r="AK129" s="266"/>
      <c r="AL129" s="266"/>
      <c r="AM129" s="266"/>
      <c r="AN129" s="266"/>
      <c r="AO129" s="266"/>
      <c r="AP129" s="266"/>
      <c r="AQ129" s="266"/>
      <c r="AR129" s="266"/>
      <c r="AS129" s="266"/>
      <c r="AT129" s="266"/>
      <c r="AU129" s="266"/>
      <c r="AV129" s="266"/>
      <c r="AW129" s="266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</row>
    <row r="130" spans="1:99" ht="15" hidden="1" customHeight="1" outlineLevel="1" x14ac:dyDescent="0.25">
      <c r="B130" s="3"/>
      <c r="D130" s="3"/>
      <c r="E130" s="217"/>
      <c r="F130" s="217"/>
      <c r="G130" s="217"/>
      <c r="H130" s="217"/>
      <c r="I130" s="217"/>
      <c r="J130" s="217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  <c r="Z130" s="266"/>
      <c r="AA130" s="266"/>
      <c r="AB130" s="266"/>
      <c r="AC130" s="266"/>
      <c r="AD130" s="266"/>
      <c r="AE130" s="266"/>
      <c r="AF130" s="266"/>
      <c r="AG130" s="266"/>
      <c r="AH130" s="266"/>
      <c r="AI130" s="266"/>
      <c r="AJ130" s="266"/>
      <c r="AK130" s="266"/>
      <c r="AL130" s="266"/>
      <c r="AM130" s="266"/>
      <c r="AN130" s="266"/>
      <c r="AO130" s="266"/>
      <c r="AP130" s="266"/>
      <c r="AQ130" s="266"/>
      <c r="AR130" s="266"/>
      <c r="AS130" s="266"/>
      <c r="AT130" s="266"/>
      <c r="AU130" s="266"/>
      <c r="AV130" s="266"/>
      <c r="AW130" s="266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</row>
    <row r="131" spans="1:99" s="1" customFormat="1" ht="15" hidden="1" customHeight="1" outlineLevel="2" x14ac:dyDescent="0.2">
      <c r="E131" s="4"/>
      <c r="F131" s="197" t="s">
        <v>16</v>
      </c>
      <c r="G131" s="198"/>
      <c r="H131" s="198"/>
      <c r="I131" s="199"/>
      <c r="J131" s="200" t="s">
        <v>17</v>
      </c>
      <c r="K131" s="200"/>
      <c r="L131" s="200"/>
      <c r="M131" s="200"/>
      <c r="N131" s="197" t="s">
        <v>18</v>
      </c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  <c r="AM131" s="198"/>
      <c r="AN131" s="198"/>
      <c r="AO131" s="198"/>
      <c r="AP131" s="198"/>
      <c r="AQ131" s="198"/>
      <c r="AR131" s="198"/>
      <c r="AS131" s="198"/>
      <c r="AT131" s="199"/>
      <c r="AU131" s="200" t="s">
        <v>19</v>
      </c>
      <c r="AV131" s="200"/>
      <c r="AW131" s="200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</row>
    <row r="132" spans="1:99" ht="15" hidden="1" customHeight="1" outlineLevel="2" x14ac:dyDescent="0.25">
      <c r="A132" s="1"/>
      <c r="B132" s="1"/>
      <c r="C132" s="1"/>
      <c r="D132" s="1"/>
      <c r="E132" s="5" t="s">
        <v>59</v>
      </c>
      <c r="F132" s="201" t="s">
        <v>147</v>
      </c>
      <c r="G132" s="202"/>
      <c r="H132" s="202"/>
      <c r="I132" s="203"/>
      <c r="J132" s="204" t="str">
        <f>M128</f>
        <v>B0</v>
      </c>
      <c r="K132" s="204"/>
      <c r="L132" s="204"/>
      <c r="M132" s="204"/>
      <c r="N132" s="206" t="s">
        <v>148</v>
      </c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  <c r="AQ132" s="207"/>
      <c r="AR132" s="207"/>
      <c r="AS132" s="207"/>
      <c r="AT132" s="208"/>
      <c r="AU132" s="205" t="s">
        <v>62</v>
      </c>
      <c r="AV132" s="205"/>
      <c r="AW132" s="205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</row>
    <row r="133" spans="1:99" ht="15" hidden="1" customHeight="1" outlineLevel="2" x14ac:dyDescent="0.25">
      <c r="A133" s="1"/>
      <c r="B133" s="1"/>
      <c r="C133" s="1"/>
      <c r="D133" s="1"/>
      <c r="E133" s="5" t="s">
        <v>63</v>
      </c>
      <c r="F133" s="201" t="s">
        <v>64</v>
      </c>
      <c r="G133" s="202"/>
      <c r="H133" s="202"/>
      <c r="I133" s="203"/>
      <c r="J133" s="205" t="s">
        <v>65</v>
      </c>
      <c r="K133" s="205"/>
      <c r="L133" s="205"/>
      <c r="M133" s="205"/>
      <c r="N133" s="201" t="s">
        <v>64</v>
      </c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02"/>
      <c r="AE133" s="202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203"/>
      <c r="AU133" s="205" t="s">
        <v>64</v>
      </c>
      <c r="AV133" s="205"/>
      <c r="AW133" s="205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</row>
    <row r="134" spans="1:99" ht="15" hidden="1" customHeight="1" outlineLevel="2" x14ac:dyDescent="0.25">
      <c r="A134" s="1"/>
      <c r="B134" s="1"/>
      <c r="C134" s="1"/>
      <c r="D134" s="1"/>
      <c r="E134" s="200" t="s">
        <v>66</v>
      </c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</row>
    <row r="135" spans="1:99" ht="15" hidden="1" customHeight="1" outlineLevel="2" x14ac:dyDescent="0.25">
      <c r="A135" s="1"/>
      <c r="B135" s="1"/>
      <c r="C135" s="1"/>
      <c r="D135" s="1"/>
      <c r="E135" s="201" t="s">
        <v>67</v>
      </c>
      <c r="F135" s="202"/>
      <c r="G135" s="202"/>
      <c r="H135" s="203"/>
      <c r="I135" s="201" t="s">
        <v>149</v>
      </c>
      <c r="J135" s="202"/>
      <c r="K135" s="202"/>
      <c r="L135" s="203"/>
      <c r="M135" s="201" t="s">
        <v>150</v>
      </c>
      <c r="N135" s="202"/>
      <c r="O135" s="202"/>
      <c r="P135" s="203"/>
      <c r="Q135" s="201" t="s">
        <v>151</v>
      </c>
      <c r="R135" s="202"/>
      <c r="S135" s="202"/>
      <c r="T135" s="203"/>
      <c r="U135" s="201" t="s">
        <v>152</v>
      </c>
      <c r="V135" s="202"/>
      <c r="W135" s="202"/>
      <c r="X135" s="203"/>
      <c r="Y135" s="201" t="s">
        <v>153</v>
      </c>
      <c r="Z135" s="202"/>
      <c r="AA135" s="202"/>
      <c r="AB135" s="203"/>
      <c r="AC135" s="201" t="s">
        <v>154</v>
      </c>
      <c r="AD135" s="202"/>
      <c r="AE135" s="202"/>
      <c r="AF135" s="203"/>
      <c r="AG135" s="201"/>
      <c r="AH135" s="202"/>
      <c r="AI135" s="202"/>
      <c r="AJ135" s="203"/>
      <c r="AK135" s="201"/>
      <c r="AL135" s="202"/>
      <c r="AM135" s="202"/>
      <c r="AN135" s="203"/>
      <c r="AO135" s="201"/>
      <c r="AP135" s="202"/>
      <c r="AQ135" s="202"/>
      <c r="AR135" s="203"/>
      <c r="AS135" s="201"/>
      <c r="AT135" s="202"/>
      <c r="AU135" s="202"/>
      <c r="AV135" s="203"/>
      <c r="AW135" s="5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</row>
    <row r="136" spans="1:99" ht="15" hidden="1" customHeight="1" outlineLevel="2" x14ac:dyDescent="0.25">
      <c r="A136" s="1"/>
      <c r="B136" s="1"/>
      <c r="C136" s="1"/>
      <c r="D136" s="1"/>
      <c r="E136" s="201" t="s">
        <v>155</v>
      </c>
      <c r="F136" s="202"/>
      <c r="G136" s="202"/>
      <c r="H136" s="203"/>
      <c r="I136" s="201" t="s">
        <v>156</v>
      </c>
      <c r="J136" s="202"/>
      <c r="K136" s="202"/>
      <c r="L136" s="203"/>
      <c r="M136" s="201" t="s">
        <v>157</v>
      </c>
      <c r="N136" s="202"/>
      <c r="O136" s="202"/>
      <c r="P136" s="203"/>
      <c r="Q136" s="201" t="s">
        <v>158</v>
      </c>
      <c r="R136" s="202"/>
      <c r="S136" s="202"/>
      <c r="T136" s="203"/>
      <c r="U136" s="201" t="s">
        <v>159</v>
      </c>
      <c r="V136" s="202"/>
      <c r="W136" s="202"/>
      <c r="X136" s="203"/>
      <c r="Y136" s="201" t="s">
        <v>160</v>
      </c>
      <c r="Z136" s="202"/>
      <c r="AA136" s="202"/>
      <c r="AB136" s="203"/>
      <c r="AC136" s="201" t="s">
        <v>161</v>
      </c>
      <c r="AD136" s="202"/>
      <c r="AE136" s="202"/>
      <c r="AF136" s="203"/>
      <c r="AG136" s="201"/>
      <c r="AH136" s="202"/>
      <c r="AI136" s="202"/>
      <c r="AJ136" s="203"/>
      <c r="AK136" s="201"/>
      <c r="AL136" s="202"/>
      <c r="AM136" s="202"/>
      <c r="AN136" s="203"/>
      <c r="AO136" s="201"/>
      <c r="AP136" s="202"/>
      <c r="AQ136" s="202"/>
      <c r="AR136" s="203"/>
      <c r="AS136" s="201"/>
      <c r="AT136" s="202"/>
      <c r="AU136" s="202"/>
      <c r="AV136" s="203"/>
      <c r="AW136" s="5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</row>
    <row r="137" spans="1:99" s="11" customFormat="1" ht="15" hidden="1" customHeight="1" outlineLevel="2" x14ac:dyDescent="0.25">
      <c r="A137" s="1"/>
      <c r="B137" s="1"/>
      <c r="C137" s="1"/>
      <c r="D137" s="1"/>
      <c r="E137" s="200" t="s">
        <v>73</v>
      </c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AX137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</row>
    <row r="138" spans="1:99" s="11" customFormat="1" ht="15" hidden="1" customHeight="1" outlineLevel="2" x14ac:dyDescent="0.25">
      <c r="A138" s="1"/>
      <c r="B138" s="1"/>
      <c r="C138" s="1"/>
      <c r="D138" s="1"/>
      <c r="E138" s="257" t="s">
        <v>162</v>
      </c>
      <c r="F138" s="25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  <c r="U138" s="258"/>
      <c r="V138" s="258"/>
      <c r="W138" s="258"/>
      <c r="X138" s="258"/>
      <c r="Y138" s="258"/>
      <c r="Z138" s="258"/>
      <c r="AA138" s="258"/>
      <c r="AB138" s="258"/>
      <c r="AC138" s="258"/>
      <c r="AD138" s="258"/>
      <c r="AE138" s="258"/>
      <c r="AF138" s="258"/>
      <c r="AG138" s="258"/>
      <c r="AH138" s="258"/>
      <c r="AI138" s="258"/>
      <c r="AJ138" s="258"/>
      <c r="AK138" s="258"/>
      <c r="AL138" s="258"/>
      <c r="AM138" s="258"/>
      <c r="AN138" s="258"/>
      <c r="AO138" s="258"/>
      <c r="AP138" s="258"/>
      <c r="AQ138" s="258"/>
      <c r="AR138" s="258"/>
      <c r="AS138" s="258"/>
      <c r="AT138" s="258"/>
      <c r="AU138" s="258"/>
      <c r="AV138" s="258"/>
      <c r="AW138" s="259"/>
      <c r="AX138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</row>
    <row r="139" spans="1:99" s="11" customFormat="1" ht="15" hidden="1" customHeight="1" outlineLevel="2" x14ac:dyDescent="0.25">
      <c r="A139" s="1"/>
      <c r="B139" s="1"/>
      <c r="C139" s="1"/>
      <c r="D139" s="1"/>
      <c r="E139" s="242" t="s">
        <v>163</v>
      </c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3"/>
      <c r="AI139" s="243"/>
      <c r="AJ139" s="243"/>
      <c r="AK139" s="243"/>
      <c r="AL139" s="243"/>
      <c r="AM139" s="243"/>
      <c r="AN139" s="243"/>
      <c r="AO139" s="243"/>
      <c r="AP139" s="243"/>
      <c r="AQ139" s="243"/>
      <c r="AR139" s="243"/>
      <c r="AS139" s="243"/>
      <c r="AT139" s="243"/>
      <c r="AU139" s="243"/>
      <c r="AV139" s="243"/>
      <c r="AW139" s="244"/>
      <c r="AX139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</row>
    <row r="140" spans="1:99" s="11" customFormat="1" ht="15" hidden="1" customHeight="1" outlineLevel="2" x14ac:dyDescent="0.25">
      <c r="A140" s="1"/>
      <c r="B140" s="1"/>
      <c r="C140" s="1"/>
      <c r="D140" s="1"/>
      <c r="E140" s="242" t="s">
        <v>164</v>
      </c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  <c r="AK140" s="243"/>
      <c r="AL140" s="243"/>
      <c r="AM140" s="243"/>
      <c r="AN140" s="243"/>
      <c r="AO140" s="243"/>
      <c r="AP140" s="243"/>
      <c r="AQ140" s="243"/>
      <c r="AR140" s="243"/>
      <c r="AS140" s="243"/>
      <c r="AT140" s="243"/>
      <c r="AU140" s="243"/>
      <c r="AV140" s="243"/>
      <c r="AW140" s="244"/>
      <c r="AX140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</row>
    <row r="141" spans="1:99" s="11" customFormat="1" ht="15" hidden="1" customHeight="1" outlineLevel="2" x14ac:dyDescent="0.25">
      <c r="A141" s="1"/>
      <c r="B141" s="1"/>
      <c r="C141" s="1"/>
      <c r="D141" s="1"/>
      <c r="E141" s="242" t="s">
        <v>165</v>
      </c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3"/>
      <c r="AI141" s="243"/>
      <c r="AJ141" s="243"/>
      <c r="AK141" s="243"/>
      <c r="AL141" s="243"/>
      <c r="AM141" s="243"/>
      <c r="AN141" s="243"/>
      <c r="AO141" s="243"/>
      <c r="AP141" s="243"/>
      <c r="AQ141" s="243"/>
      <c r="AR141" s="243"/>
      <c r="AS141" s="243"/>
      <c r="AT141" s="243"/>
      <c r="AU141" s="243"/>
      <c r="AV141" s="243"/>
      <c r="AW141" s="244"/>
      <c r="AX141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</row>
    <row r="142" spans="1:99" s="11" customFormat="1" ht="15" hidden="1" customHeight="1" outlineLevel="2" x14ac:dyDescent="0.25">
      <c r="A142" s="1"/>
      <c r="B142" s="1"/>
      <c r="C142" s="1"/>
      <c r="D142" s="1"/>
      <c r="E142" s="242" t="s">
        <v>166</v>
      </c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  <c r="AK142" s="243"/>
      <c r="AL142" s="243"/>
      <c r="AM142" s="243"/>
      <c r="AN142" s="243"/>
      <c r="AO142" s="243"/>
      <c r="AP142" s="243"/>
      <c r="AQ142" s="243"/>
      <c r="AR142" s="243"/>
      <c r="AS142" s="243"/>
      <c r="AT142" s="243"/>
      <c r="AU142" s="243"/>
      <c r="AV142" s="243"/>
      <c r="AW142" s="244"/>
      <c r="AX14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</row>
    <row r="143" spans="1:99" s="11" customFormat="1" ht="15" hidden="1" customHeight="1" outlineLevel="2" x14ac:dyDescent="0.25">
      <c r="A143" s="1"/>
      <c r="B143" s="1"/>
      <c r="C143" s="1"/>
      <c r="D143" s="1"/>
      <c r="E143" s="242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  <c r="AH143" s="243"/>
      <c r="AI143" s="243"/>
      <c r="AJ143" s="243"/>
      <c r="AK143" s="243"/>
      <c r="AL143" s="243"/>
      <c r="AM143" s="243"/>
      <c r="AN143" s="243"/>
      <c r="AO143" s="243"/>
      <c r="AP143" s="243"/>
      <c r="AQ143" s="243"/>
      <c r="AR143" s="243"/>
      <c r="AS143" s="243"/>
      <c r="AT143" s="243"/>
      <c r="AU143" s="243"/>
      <c r="AV143" s="243"/>
      <c r="AW143" s="244"/>
      <c r="AX143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</row>
    <row r="144" spans="1:99" s="11" customFormat="1" ht="15" hidden="1" customHeight="1" outlineLevel="2" x14ac:dyDescent="0.2">
      <c r="A144" s="1"/>
      <c r="B144" s="1"/>
      <c r="C144" s="1"/>
      <c r="D144" s="1"/>
      <c r="E144" s="242" t="s">
        <v>167</v>
      </c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  <c r="AS144" s="243"/>
      <c r="AT144" s="243"/>
      <c r="AU144" s="243"/>
      <c r="AV144" s="243"/>
      <c r="AW144" s="244"/>
      <c r="AX144" s="1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</row>
    <row r="145" spans="1:78" s="11" customFormat="1" ht="15" hidden="1" customHeight="1" outlineLevel="2" x14ac:dyDescent="0.2">
      <c r="A145" s="1"/>
      <c r="B145" s="1"/>
      <c r="C145" s="1"/>
      <c r="D145" s="1"/>
      <c r="E145" s="242" t="s">
        <v>168</v>
      </c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3"/>
      <c r="AI145" s="243"/>
      <c r="AJ145" s="243"/>
      <c r="AK145" s="243"/>
      <c r="AL145" s="243"/>
      <c r="AM145" s="243"/>
      <c r="AN145" s="243"/>
      <c r="AO145" s="243"/>
      <c r="AP145" s="243"/>
      <c r="AQ145" s="243"/>
      <c r="AR145" s="243"/>
      <c r="AS145" s="243"/>
      <c r="AT145" s="243"/>
      <c r="AU145" s="243"/>
      <c r="AV145" s="243"/>
      <c r="AW145" s="244"/>
      <c r="AX145" s="1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</row>
    <row r="146" spans="1:78" s="11" customFormat="1" ht="15" hidden="1" customHeight="1" outlineLevel="2" x14ac:dyDescent="0.2">
      <c r="A146" s="1"/>
      <c r="B146" s="1"/>
      <c r="C146" s="1"/>
      <c r="D146" s="1"/>
      <c r="E146" s="242" t="s">
        <v>169</v>
      </c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3"/>
      <c r="AI146" s="243"/>
      <c r="AJ146" s="243"/>
      <c r="AK146" s="243"/>
      <c r="AL146" s="243"/>
      <c r="AM146" s="243"/>
      <c r="AN146" s="243"/>
      <c r="AO146" s="243"/>
      <c r="AP146" s="243"/>
      <c r="AQ146" s="243"/>
      <c r="AR146" s="243"/>
      <c r="AS146" s="243"/>
      <c r="AT146" s="243"/>
      <c r="AU146" s="243"/>
      <c r="AV146" s="243"/>
      <c r="AW146" s="244"/>
      <c r="AX146" s="1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</row>
    <row r="147" spans="1:78" s="11" customFormat="1" ht="15" hidden="1" customHeight="1" outlineLevel="2" x14ac:dyDescent="0.2">
      <c r="A147" s="1"/>
      <c r="B147" s="1"/>
      <c r="C147" s="1"/>
      <c r="D147" s="1"/>
      <c r="E147" s="242" t="s">
        <v>170</v>
      </c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  <c r="AR147" s="243"/>
      <c r="AS147" s="243"/>
      <c r="AT147" s="243"/>
      <c r="AU147" s="243"/>
      <c r="AV147" s="243"/>
      <c r="AW147" s="244"/>
      <c r="AX147" s="1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</row>
    <row r="148" spans="1:78" s="11" customFormat="1" ht="15" hidden="1" customHeight="1" outlineLevel="2" x14ac:dyDescent="0.2">
      <c r="A148" s="1"/>
      <c r="B148" s="1"/>
      <c r="C148" s="1"/>
      <c r="D148" s="1"/>
      <c r="E148" s="242" t="s">
        <v>171</v>
      </c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3"/>
      <c r="AI148" s="243"/>
      <c r="AJ148" s="243"/>
      <c r="AK148" s="243"/>
      <c r="AL148" s="243"/>
      <c r="AM148" s="243"/>
      <c r="AN148" s="243"/>
      <c r="AO148" s="243"/>
      <c r="AP148" s="243"/>
      <c r="AQ148" s="243"/>
      <c r="AR148" s="243"/>
      <c r="AS148" s="243"/>
      <c r="AT148" s="243"/>
      <c r="AU148" s="243"/>
      <c r="AV148" s="243"/>
      <c r="AW148" s="244"/>
      <c r="AX148" s="1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</row>
    <row r="149" spans="1:78" s="11" customFormat="1" ht="15" hidden="1" customHeight="1" outlineLevel="2" x14ac:dyDescent="0.2">
      <c r="A149" s="1"/>
      <c r="B149" s="1"/>
      <c r="C149" s="1"/>
      <c r="D149" s="1"/>
      <c r="E149" s="242" t="s">
        <v>172</v>
      </c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3"/>
      <c r="AI149" s="243"/>
      <c r="AJ149" s="243"/>
      <c r="AK149" s="243"/>
      <c r="AL149" s="243"/>
      <c r="AM149" s="243"/>
      <c r="AN149" s="243"/>
      <c r="AO149" s="243"/>
      <c r="AP149" s="243"/>
      <c r="AQ149" s="243"/>
      <c r="AR149" s="243"/>
      <c r="AS149" s="243"/>
      <c r="AT149" s="243"/>
      <c r="AU149" s="243"/>
      <c r="AV149" s="243"/>
      <c r="AW149" s="244"/>
      <c r="AX149" s="1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</row>
    <row r="150" spans="1:78" s="11" customFormat="1" ht="15" hidden="1" customHeight="1" outlineLevel="2" x14ac:dyDescent="0.2">
      <c r="A150" s="1"/>
      <c r="B150" s="1"/>
      <c r="C150" s="1"/>
      <c r="D150" s="1"/>
      <c r="E150" s="242" t="s">
        <v>173</v>
      </c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3"/>
      <c r="AI150" s="243"/>
      <c r="AJ150" s="243"/>
      <c r="AK150" s="243"/>
      <c r="AL150" s="243"/>
      <c r="AM150" s="243"/>
      <c r="AN150" s="243"/>
      <c r="AO150" s="243"/>
      <c r="AP150" s="243"/>
      <c r="AQ150" s="243"/>
      <c r="AR150" s="243"/>
      <c r="AS150" s="243"/>
      <c r="AT150" s="243"/>
      <c r="AU150" s="243"/>
      <c r="AV150" s="243"/>
      <c r="AW150" s="244"/>
      <c r="AX150" s="1"/>
      <c r="AY150" s="12"/>
      <c r="AZ150" s="12"/>
      <c r="BA150" s="14"/>
      <c r="BB150" s="15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</row>
    <row r="151" spans="1:78" s="11" customFormat="1" ht="15" hidden="1" customHeight="1" outlineLevel="2" x14ac:dyDescent="0.2">
      <c r="A151" s="1"/>
      <c r="B151" s="1"/>
      <c r="C151" s="1"/>
      <c r="D151" s="1"/>
      <c r="E151" s="242" t="s">
        <v>174</v>
      </c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3"/>
      <c r="AI151" s="243"/>
      <c r="AJ151" s="243"/>
      <c r="AK151" s="243"/>
      <c r="AL151" s="243"/>
      <c r="AM151" s="243"/>
      <c r="AN151" s="243"/>
      <c r="AO151" s="243"/>
      <c r="AP151" s="243"/>
      <c r="AQ151" s="243"/>
      <c r="AR151" s="243"/>
      <c r="AS151" s="243"/>
      <c r="AT151" s="243"/>
      <c r="AU151" s="243"/>
      <c r="AV151" s="243"/>
      <c r="AW151" s="244"/>
      <c r="AX151" s="1"/>
      <c r="AY151" s="12"/>
      <c r="AZ151" s="12"/>
      <c r="BA151" s="14"/>
      <c r="BB151" s="15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</row>
    <row r="152" spans="1:78" s="11" customFormat="1" ht="15" hidden="1" customHeight="1" outlineLevel="2" x14ac:dyDescent="0.2">
      <c r="A152" s="1"/>
      <c r="B152" s="1"/>
      <c r="C152" s="1"/>
      <c r="D152" s="1"/>
      <c r="E152" s="242" t="s">
        <v>175</v>
      </c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3"/>
      <c r="AI152" s="243"/>
      <c r="AJ152" s="243"/>
      <c r="AK152" s="243"/>
      <c r="AL152" s="243"/>
      <c r="AM152" s="243"/>
      <c r="AN152" s="243"/>
      <c r="AO152" s="243"/>
      <c r="AP152" s="243"/>
      <c r="AQ152" s="243"/>
      <c r="AR152" s="243"/>
      <c r="AS152" s="243"/>
      <c r="AT152" s="243"/>
      <c r="AU152" s="243"/>
      <c r="AV152" s="243"/>
      <c r="AW152" s="244"/>
      <c r="AX152" s="1"/>
      <c r="AY152" s="12"/>
      <c r="AZ152" s="12"/>
      <c r="BA152" s="14"/>
      <c r="BB152" s="15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</row>
    <row r="153" spans="1:78" s="11" customFormat="1" ht="15" hidden="1" customHeight="1" outlineLevel="2" x14ac:dyDescent="0.2">
      <c r="A153" s="1"/>
      <c r="B153" s="1"/>
      <c r="C153" s="1"/>
      <c r="D153" s="1"/>
      <c r="E153" s="242" t="s">
        <v>176</v>
      </c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3"/>
      <c r="AI153" s="243"/>
      <c r="AJ153" s="243"/>
      <c r="AK153" s="243"/>
      <c r="AL153" s="243"/>
      <c r="AM153" s="243"/>
      <c r="AN153" s="243"/>
      <c r="AO153" s="243"/>
      <c r="AP153" s="243"/>
      <c r="AQ153" s="243"/>
      <c r="AR153" s="243"/>
      <c r="AS153" s="243"/>
      <c r="AT153" s="243"/>
      <c r="AU153" s="243"/>
      <c r="AV153" s="243"/>
      <c r="AW153" s="244"/>
      <c r="AX153" s="1"/>
      <c r="AY153" s="12"/>
      <c r="AZ153" s="12"/>
      <c r="BA153" s="14"/>
      <c r="BB153" s="15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</row>
    <row r="154" spans="1:78" s="11" customFormat="1" ht="15" hidden="1" customHeight="1" outlineLevel="2" x14ac:dyDescent="0.2">
      <c r="A154" s="1"/>
      <c r="B154" s="1"/>
      <c r="C154" s="1"/>
      <c r="D154" s="1"/>
      <c r="E154" s="242" t="s">
        <v>177</v>
      </c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243"/>
      <c r="AL154" s="243"/>
      <c r="AM154" s="243"/>
      <c r="AN154" s="243"/>
      <c r="AO154" s="243"/>
      <c r="AP154" s="243"/>
      <c r="AQ154" s="243"/>
      <c r="AR154" s="243"/>
      <c r="AS154" s="243"/>
      <c r="AT154" s="243"/>
      <c r="AU154" s="243"/>
      <c r="AV154" s="243"/>
      <c r="AW154" s="244"/>
      <c r="AX154" s="1"/>
      <c r="AY154" s="12"/>
      <c r="AZ154" s="12"/>
      <c r="BA154" s="14"/>
      <c r="BB154" s="15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</row>
    <row r="155" spans="1:78" s="11" customFormat="1" ht="15" hidden="1" customHeight="1" outlineLevel="2" x14ac:dyDescent="0.2">
      <c r="A155" s="1"/>
      <c r="B155" s="1"/>
      <c r="C155" s="1"/>
      <c r="D155" s="1"/>
      <c r="E155" s="242" t="s">
        <v>178</v>
      </c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  <c r="AH155" s="243"/>
      <c r="AI155" s="243"/>
      <c r="AJ155" s="243"/>
      <c r="AK155" s="243"/>
      <c r="AL155" s="243"/>
      <c r="AM155" s="243"/>
      <c r="AN155" s="243"/>
      <c r="AO155" s="243"/>
      <c r="AP155" s="243"/>
      <c r="AQ155" s="243"/>
      <c r="AR155" s="243"/>
      <c r="AS155" s="243"/>
      <c r="AT155" s="243"/>
      <c r="AU155" s="243"/>
      <c r="AV155" s="243"/>
      <c r="AW155" s="244"/>
      <c r="AX155" s="1"/>
      <c r="AY155" s="12"/>
      <c r="AZ155" s="12"/>
      <c r="BA155" s="14"/>
      <c r="BB155" s="15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</row>
    <row r="156" spans="1:78" s="11" customFormat="1" ht="15" hidden="1" customHeight="1" outlineLevel="2" x14ac:dyDescent="0.2">
      <c r="A156" s="1"/>
      <c r="B156" s="1"/>
      <c r="C156" s="1"/>
      <c r="D156" s="1"/>
      <c r="E156" s="242" t="s">
        <v>179</v>
      </c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  <c r="AH156" s="243"/>
      <c r="AI156" s="243"/>
      <c r="AJ156" s="243"/>
      <c r="AK156" s="243"/>
      <c r="AL156" s="243"/>
      <c r="AM156" s="243"/>
      <c r="AN156" s="243"/>
      <c r="AO156" s="243"/>
      <c r="AP156" s="243"/>
      <c r="AQ156" s="243"/>
      <c r="AR156" s="243"/>
      <c r="AS156" s="243"/>
      <c r="AT156" s="243"/>
      <c r="AU156" s="243"/>
      <c r="AV156" s="243"/>
      <c r="AW156" s="244"/>
      <c r="AX156" s="1"/>
      <c r="AY156" s="12"/>
      <c r="AZ156" s="12"/>
      <c r="BA156" s="14"/>
      <c r="BB156" s="15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</row>
    <row r="157" spans="1:78" s="11" customFormat="1" ht="15" hidden="1" customHeight="1" outlineLevel="2" x14ac:dyDescent="0.2">
      <c r="A157" s="1"/>
      <c r="B157" s="1"/>
      <c r="C157" s="1"/>
      <c r="D157" s="1"/>
      <c r="E157" s="242" t="s">
        <v>180</v>
      </c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  <c r="AH157" s="243"/>
      <c r="AI157" s="243"/>
      <c r="AJ157" s="243"/>
      <c r="AK157" s="243"/>
      <c r="AL157" s="243"/>
      <c r="AM157" s="243"/>
      <c r="AN157" s="243"/>
      <c r="AO157" s="243"/>
      <c r="AP157" s="243"/>
      <c r="AQ157" s="243"/>
      <c r="AR157" s="243"/>
      <c r="AS157" s="243"/>
      <c r="AT157" s="243"/>
      <c r="AU157" s="243"/>
      <c r="AV157" s="243"/>
      <c r="AW157" s="244"/>
      <c r="AX157" s="1"/>
      <c r="AY157" s="12"/>
      <c r="AZ157" s="12"/>
      <c r="BA157" s="14"/>
      <c r="BB157" s="15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</row>
    <row r="158" spans="1:78" s="11" customFormat="1" ht="15" hidden="1" customHeight="1" outlineLevel="2" x14ac:dyDescent="0.2">
      <c r="A158" s="1"/>
      <c r="B158" s="1"/>
      <c r="C158" s="1"/>
      <c r="D158" s="1"/>
      <c r="E158" s="242" t="s">
        <v>181</v>
      </c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  <c r="AH158" s="243"/>
      <c r="AI158" s="243"/>
      <c r="AJ158" s="243"/>
      <c r="AK158" s="243"/>
      <c r="AL158" s="243"/>
      <c r="AM158" s="243"/>
      <c r="AN158" s="243"/>
      <c r="AO158" s="243"/>
      <c r="AP158" s="243"/>
      <c r="AQ158" s="243"/>
      <c r="AR158" s="243"/>
      <c r="AS158" s="243"/>
      <c r="AT158" s="243"/>
      <c r="AU158" s="243"/>
      <c r="AV158" s="243"/>
      <c r="AW158" s="244"/>
      <c r="AX158" s="1"/>
      <c r="AY158" s="12"/>
      <c r="AZ158" s="12"/>
      <c r="BA158" s="14"/>
      <c r="BB158" s="15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</row>
    <row r="159" spans="1:78" s="11" customFormat="1" ht="15" hidden="1" customHeight="1" outlineLevel="2" x14ac:dyDescent="0.2">
      <c r="A159" s="1"/>
      <c r="B159" s="1"/>
      <c r="C159" s="1"/>
      <c r="D159" s="1"/>
      <c r="E159" s="242" t="s">
        <v>182</v>
      </c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3"/>
      <c r="AI159" s="243"/>
      <c r="AJ159" s="243"/>
      <c r="AK159" s="243"/>
      <c r="AL159" s="243"/>
      <c r="AM159" s="243"/>
      <c r="AN159" s="243"/>
      <c r="AO159" s="243"/>
      <c r="AP159" s="243"/>
      <c r="AQ159" s="243"/>
      <c r="AR159" s="243"/>
      <c r="AS159" s="243"/>
      <c r="AT159" s="243"/>
      <c r="AU159" s="243"/>
      <c r="AV159" s="243"/>
      <c r="AW159" s="244"/>
      <c r="AX159" s="1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</row>
    <row r="160" spans="1:78" s="11" customFormat="1" ht="15" hidden="1" customHeight="1" outlineLevel="2" x14ac:dyDescent="0.2">
      <c r="A160" s="1"/>
      <c r="B160" s="1"/>
      <c r="C160" s="1"/>
      <c r="D160" s="1"/>
      <c r="E160" s="242" t="s">
        <v>183</v>
      </c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  <c r="AH160" s="243"/>
      <c r="AI160" s="243"/>
      <c r="AJ160" s="243"/>
      <c r="AK160" s="243"/>
      <c r="AL160" s="243"/>
      <c r="AM160" s="243"/>
      <c r="AN160" s="243"/>
      <c r="AO160" s="243"/>
      <c r="AP160" s="243"/>
      <c r="AQ160" s="243"/>
      <c r="AR160" s="243"/>
      <c r="AS160" s="243"/>
      <c r="AT160" s="243"/>
      <c r="AU160" s="243"/>
      <c r="AV160" s="243"/>
      <c r="AW160" s="244"/>
      <c r="AX160" s="1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</row>
    <row r="161" spans="1:78" s="11" customFormat="1" ht="15" hidden="1" customHeight="1" outlineLevel="2" x14ac:dyDescent="0.2">
      <c r="A161" s="1"/>
      <c r="B161" s="1"/>
      <c r="C161" s="1"/>
      <c r="D161" s="1"/>
      <c r="E161" s="242" t="s">
        <v>184</v>
      </c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  <c r="AH161" s="243"/>
      <c r="AI161" s="243"/>
      <c r="AJ161" s="243"/>
      <c r="AK161" s="243"/>
      <c r="AL161" s="243"/>
      <c r="AM161" s="243"/>
      <c r="AN161" s="243"/>
      <c r="AO161" s="243"/>
      <c r="AP161" s="243"/>
      <c r="AQ161" s="243"/>
      <c r="AR161" s="243"/>
      <c r="AS161" s="243"/>
      <c r="AT161" s="243"/>
      <c r="AU161" s="243"/>
      <c r="AV161" s="243"/>
      <c r="AW161" s="244"/>
      <c r="AX161" s="1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</row>
    <row r="162" spans="1:78" s="11" customFormat="1" ht="15" hidden="1" customHeight="1" outlineLevel="2" x14ac:dyDescent="0.2">
      <c r="A162" s="1"/>
      <c r="B162" s="1"/>
      <c r="C162" s="1"/>
      <c r="D162" s="1"/>
      <c r="E162" s="242" t="s">
        <v>185</v>
      </c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3"/>
      <c r="AI162" s="243"/>
      <c r="AJ162" s="243"/>
      <c r="AK162" s="243"/>
      <c r="AL162" s="243"/>
      <c r="AM162" s="243"/>
      <c r="AN162" s="243"/>
      <c r="AO162" s="243"/>
      <c r="AP162" s="243"/>
      <c r="AQ162" s="243"/>
      <c r="AR162" s="243"/>
      <c r="AS162" s="243"/>
      <c r="AT162" s="243"/>
      <c r="AU162" s="243"/>
      <c r="AV162" s="243"/>
      <c r="AW162" s="244"/>
      <c r="AX162" s="1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</row>
    <row r="163" spans="1:78" s="11" customFormat="1" ht="15" hidden="1" customHeight="1" outlineLevel="2" x14ac:dyDescent="0.2">
      <c r="A163" s="1"/>
      <c r="B163" s="1"/>
      <c r="C163" s="1"/>
      <c r="D163" s="1"/>
      <c r="E163" s="242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  <c r="AD163" s="243"/>
      <c r="AE163" s="243"/>
      <c r="AF163" s="243"/>
      <c r="AG163" s="243"/>
      <c r="AH163" s="243"/>
      <c r="AI163" s="243"/>
      <c r="AJ163" s="243"/>
      <c r="AK163" s="243"/>
      <c r="AL163" s="243"/>
      <c r="AM163" s="243"/>
      <c r="AN163" s="243"/>
      <c r="AO163" s="243"/>
      <c r="AP163" s="243"/>
      <c r="AQ163" s="243"/>
      <c r="AR163" s="243"/>
      <c r="AS163" s="243"/>
      <c r="AT163" s="243"/>
      <c r="AU163" s="243"/>
      <c r="AV163" s="243"/>
      <c r="AW163" s="244"/>
      <c r="AX163" s="1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</row>
    <row r="164" spans="1:78" s="11" customFormat="1" ht="15" hidden="1" customHeight="1" outlineLevel="2" x14ac:dyDescent="0.25">
      <c r="A164" s="1"/>
      <c r="B164" s="1"/>
      <c r="C164" s="1"/>
      <c r="D164" s="1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87"/>
      <c r="AU164" s="187"/>
      <c r="AV164" s="187"/>
      <c r="AW164" s="187"/>
      <c r="AX164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</row>
    <row r="165" spans="1:78" s="11" customFormat="1" ht="15" hidden="1" customHeight="1" outlineLevel="2" x14ac:dyDescent="0.25">
      <c r="A165" s="1"/>
      <c r="B165" s="1"/>
      <c r="C165" s="1"/>
      <c r="D165" s="1"/>
      <c r="E165" s="285" t="s">
        <v>84</v>
      </c>
      <c r="F165" s="286"/>
      <c r="G165" s="286"/>
      <c r="H165" s="287"/>
      <c r="I165" s="265" t="s">
        <v>186</v>
      </c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  <c r="AA165" s="265"/>
      <c r="AB165" s="265"/>
      <c r="AC165" s="265"/>
      <c r="AD165" s="265"/>
      <c r="AE165" s="265"/>
      <c r="AF165" s="265"/>
      <c r="AG165" s="265"/>
      <c r="AH165" s="265"/>
      <c r="AI165" s="265"/>
      <c r="AJ165" s="265"/>
      <c r="AK165" s="265"/>
      <c r="AL165" s="265"/>
      <c r="AM165" s="265"/>
      <c r="AN165" s="265"/>
      <c r="AO165" s="265"/>
      <c r="AP165" s="265"/>
      <c r="AQ165" s="265"/>
      <c r="AR165" s="265"/>
      <c r="AS165" s="265"/>
      <c r="AT165" s="265"/>
      <c r="AU165" s="265"/>
      <c r="AV165" s="265"/>
      <c r="AW165" s="265"/>
      <c r="AX165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</row>
    <row r="166" spans="1:78" s="11" customFormat="1" ht="15" hidden="1" customHeight="1" outlineLevel="2" x14ac:dyDescent="0.25">
      <c r="A166" s="1"/>
      <c r="B166" s="1"/>
      <c r="C166" s="1"/>
      <c r="D166" s="1"/>
      <c r="E166" s="288"/>
      <c r="F166" s="289"/>
      <c r="G166" s="289"/>
      <c r="H166" s="290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  <c r="AA166" s="265"/>
      <c r="AB166" s="265"/>
      <c r="AC166" s="265"/>
      <c r="AD166" s="265"/>
      <c r="AE166" s="265"/>
      <c r="AF166" s="265"/>
      <c r="AG166" s="265"/>
      <c r="AH166" s="265"/>
      <c r="AI166" s="265"/>
      <c r="AJ166" s="265"/>
      <c r="AK166" s="265"/>
      <c r="AL166" s="265"/>
      <c r="AM166" s="265"/>
      <c r="AN166" s="265"/>
      <c r="AO166" s="265"/>
      <c r="AP166" s="265"/>
      <c r="AQ166" s="265"/>
      <c r="AR166" s="265"/>
      <c r="AS166" s="265"/>
      <c r="AT166" s="265"/>
      <c r="AU166" s="265"/>
      <c r="AV166" s="265"/>
      <c r="AW166" s="265"/>
      <c r="AX166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</row>
    <row r="167" spans="1:78" s="11" customFormat="1" ht="15" hidden="1" customHeight="1" outlineLevel="2" x14ac:dyDescent="0.25">
      <c r="A167" s="1"/>
      <c r="B167" s="1"/>
      <c r="C167" s="1"/>
      <c r="D167" s="1"/>
      <c r="E167" s="288"/>
      <c r="F167" s="289"/>
      <c r="G167" s="289"/>
      <c r="H167" s="290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  <c r="AA167" s="265"/>
      <c r="AB167" s="265"/>
      <c r="AC167" s="265"/>
      <c r="AD167" s="265"/>
      <c r="AE167" s="265"/>
      <c r="AF167" s="265"/>
      <c r="AG167" s="265"/>
      <c r="AH167" s="265"/>
      <c r="AI167" s="265"/>
      <c r="AJ167" s="265"/>
      <c r="AK167" s="265"/>
      <c r="AL167" s="265"/>
      <c r="AM167" s="265"/>
      <c r="AN167" s="265"/>
      <c r="AO167" s="265"/>
      <c r="AP167" s="265"/>
      <c r="AQ167" s="265"/>
      <c r="AR167" s="265"/>
      <c r="AS167" s="265"/>
      <c r="AT167" s="265"/>
      <c r="AU167" s="265"/>
      <c r="AV167" s="265"/>
      <c r="AW167" s="265"/>
      <c r="AX167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</row>
    <row r="168" spans="1:78" s="11" customFormat="1" ht="15" hidden="1" customHeight="1" outlineLevel="2" x14ac:dyDescent="0.25">
      <c r="A168" s="1"/>
      <c r="B168" s="1"/>
      <c r="C168" s="1"/>
      <c r="D168" s="1"/>
      <c r="E168" s="288"/>
      <c r="F168" s="289"/>
      <c r="G168" s="289"/>
      <c r="H168" s="290"/>
      <c r="I168" s="294" t="s">
        <v>187</v>
      </c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  <c r="AD168" s="295"/>
      <c r="AE168" s="295"/>
      <c r="AF168" s="295"/>
      <c r="AG168" s="295"/>
      <c r="AH168" s="295"/>
      <c r="AI168" s="295"/>
      <c r="AJ168" s="295"/>
      <c r="AK168" s="295"/>
      <c r="AL168" s="295"/>
      <c r="AM168" s="295"/>
      <c r="AN168" s="295"/>
      <c r="AO168" s="295"/>
      <c r="AP168" s="295"/>
      <c r="AQ168" s="295"/>
      <c r="AR168" s="295"/>
      <c r="AS168" s="295"/>
      <c r="AT168" s="295"/>
      <c r="AU168" s="295"/>
      <c r="AV168" s="295"/>
      <c r="AW168" s="296"/>
      <c r="AX168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</row>
    <row r="169" spans="1:78" s="11" customFormat="1" ht="15" hidden="1" customHeight="1" outlineLevel="2" x14ac:dyDescent="0.25">
      <c r="A169" s="1"/>
      <c r="B169" s="1"/>
      <c r="C169" s="1"/>
      <c r="D169" s="1"/>
      <c r="E169" s="291"/>
      <c r="F169" s="292"/>
      <c r="G169" s="292"/>
      <c r="H169" s="293"/>
      <c r="I169" s="297"/>
      <c r="J169" s="298"/>
      <c r="K169" s="298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8"/>
      <c r="Y169" s="298"/>
      <c r="Z169" s="298"/>
      <c r="AA169" s="298"/>
      <c r="AB169" s="298"/>
      <c r="AC169" s="298"/>
      <c r="AD169" s="298"/>
      <c r="AE169" s="298"/>
      <c r="AF169" s="298"/>
      <c r="AG169" s="298"/>
      <c r="AH169" s="298"/>
      <c r="AI169" s="298"/>
      <c r="AJ169" s="298"/>
      <c r="AK169" s="298"/>
      <c r="AL169" s="298"/>
      <c r="AM169" s="298"/>
      <c r="AN169" s="298"/>
      <c r="AO169" s="298"/>
      <c r="AP169" s="298"/>
      <c r="AQ169" s="298"/>
      <c r="AR169" s="298"/>
      <c r="AS169" s="298"/>
      <c r="AT169" s="298"/>
      <c r="AU169" s="298"/>
      <c r="AV169" s="298"/>
      <c r="AW169" s="299"/>
      <c r="AX169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</row>
    <row r="170" spans="1:78" s="11" customFormat="1" ht="15" hidden="1" customHeight="1" outlineLevel="1" collapsed="1" x14ac:dyDescent="0.25">
      <c r="A170" s="1"/>
      <c r="B170" s="1"/>
      <c r="C170" s="1"/>
      <c r="D170" s="1"/>
      <c r="E170" s="246" t="s">
        <v>87</v>
      </c>
      <c r="F170" s="246"/>
      <c r="G170" s="246"/>
      <c r="H170" s="246"/>
      <c r="I170" s="265" t="s">
        <v>188</v>
      </c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  <c r="AA170" s="265"/>
      <c r="AB170" s="265"/>
      <c r="AC170" s="265"/>
      <c r="AD170" s="265"/>
      <c r="AE170" s="265"/>
      <c r="AF170" s="265"/>
      <c r="AG170" s="265"/>
      <c r="AH170" s="265"/>
      <c r="AI170" s="265"/>
      <c r="AJ170" s="265"/>
      <c r="AK170" s="265"/>
      <c r="AL170" s="265"/>
      <c r="AM170" s="265"/>
      <c r="AN170" s="265"/>
      <c r="AO170" s="265"/>
      <c r="AP170" s="265"/>
      <c r="AQ170" s="265"/>
      <c r="AR170" s="265"/>
      <c r="AS170" s="265"/>
      <c r="AT170" s="265"/>
      <c r="AU170" s="265"/>
      <c r="AV170" s="265"/>
      <c r="AW170" s="265"/>
      <c r="AX170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</row>
    <row r="171" spans="1:78" s="11" customFormat="1" ht="15" hidden="1" customHeight="1" outlineLevel="1" x14ac:dyDescent="0.25">
      <c r="A171" s="1"/>
      <c r="B171" s="1"/>
      <c r="C171" s="1"/>
      <c r="D171" s="1"/>
      <c r="E171" s="246"/>
      <c r="F171" s="246"/>
      <c r="G171" s="246"/>
      <c r="H171" s="246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  <c r="AA171" s="265"/>
      <c r="AB171" s="265"/>
      <c r="AC171" s="265"/>
      <c r="AD171" s="265"/>
      <c r="AE171" s="265"/>
      <c r="AF171" s="265"/>
      <c r="AG171" s="265"/>
      <c r="AH171" s="265"/>
      <c r="AI171" s="265"/>
      <c r="AJ171" s="265"/>
      <c r="AK171" s="265"/>
      <c r="AL171" s="265"/>
      <c r="AM171" s="265"/>
      <c r="AN171" s="265"/>
      <c r="AO171" s="265"/>
      <c r="AP171" s="265"/>
      <c r="AQ171" s="265"/>
      <c r="AR171" s="265"/>
      <c r="AS171" s="265"/>
      <c r="AT171" s="265"/>
      <c r="AU171" s="265"/>
      <c r="AV171" s="265"/>
      <c r="AW171" s="265"/>
      <c r="AX171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</row>
    <row r="172" spans="1:78" s="11" customFormat="1" ht="15" hidden="1" customHeight="1" outlineLevel="1" x14ac:dyDescent="0.25">
      <c r="A172" s="1"/>
      <c r="B172" s="1"/>
      <c r="C172" s="1"/>
      <c r="D172" s="1"/>
      <c r="E172" s="4"/>
      <c r="F172" s="197" t="s">
        <v>16</v>
      </c>
      <c r="G172" s="198"/>
      <c r="H172" s="198"/>
      <c r="I172" s="199"/>
      <c r="J172" s="200" t="s">
        <v>17</v>
      </c>
      <c r="K172" s="200"/>
      <c r="L172" s="200"/>
      <c r="M172" s="200"/>
      <c r="N172" s="197" t="s">
        <v>18</v>
      </c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  <c r="AK172" s="198"/>
      <c r="AL172" s="198"/>
      <c r="AM172" s="198"/>
      <c r="AN172" s="198"/>
      <c r="AO172" s="198"/>
      <c r="AP172" s="198"/>
      <c r="AQ172" s="198"/>
      <c r="AR172" s="198"/>
      <c r="AS172" s="198"/>
      <c r="AT172" s="199"/>
      <c r="AU172" s="200" t="s">
        <v>19</v>
      </c>
      <c r="AV172" s="200"/>
      <c r="AW172" s="200"/>
      <c r="AX17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</row>
    <row r="173" spans="1:78" s="11" customFormat="1" ht="15" hidden="1" customHeight="1" outlineLevel="1" x14ac:dyDescent="0.25">
      <c r="A173" s="1"/>
      <c r="B173" s="1"/>
      <c r="C173" s="1"/>
      <c r="D173" s="1"/>
      <c r="E173" s="200" t="s">
        <v>89</v>
      </c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  <c r="AU173" s="200"/>
      <c r="AV173" s="200"/>
      <c r="AW173" s="200"/>
      <c r="AX173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</row>
    <row r="174" spans="1:78" s="11" customFormat="1" ht="15" hidden="1" customHeight="1" outlineLevel="1" x14ac:dyDescent="0.25">
      <c r="A174" s="1"/>
      <c r="B174" s="1"/>
      <c r="C174" s="1"/>
      <c r="D174" s="1"/>
      <c r="E174" s="6"/>
      <c r="F174" s="206"/>
      <c r="G174" s="207"/>
      <c r="H174" s="207"/>
      <c r="I174" s="208"/>
      <c r="J174" s="204"/>
      <c r="K174" s="204"/>
      <c r="L174" s="204"/>
      <c r="M174" s="204"/>
      <c r="N174" s="260" t="s">
        <v>155</v>
      </c>
      <c r="O174" s="261"/>
      <c r="P174" s="261"/>
      <c r="Q174" s="261"/>
      <c r="R174" s="262"/>
      <c r="S174" s="260" t="s">
        <v>156</v>
      </c>
      <c r="T174" s="261"/>
      <c r="U174" s="261"/>
      <c r="V174" s="261"/>
      <c r="W174" s="261"/>
      <c r="X174" s="262"/>
      <c r="Y174" s="260" t="s">
        <v>157</v>
      </c>
      <c r="Z174" s="261"/>
      <c r="AA174" s="261"/>
      <c r="AB174" s="262"/>
      <c r="AC174" s="263" t="s">
        <v>158</v>
      </c>
      <c r="AD174" s="263"/>
      <c r="AE174" s="263"/>
      <c r="AF174" s="263"/>
      <c r="AG174" s="263" t="s">
        <v>159</v>
      </c>
      <c r="AH174" s="263"/>
      <c r="AI174" s="263"/>
      <c r="AJ174" s="263"/>
      <c r="AK174" s="263"/>
      <c r="AL174" s="263" t="s">
        <v>160</v>
      </c>
      <c r="AM174" s="263"/>
      <c r="AN174" s="263"/>
      <c r="AO174" s="263"/>
      <c r="AP174" s="263" t="s">
        <v>161</v>
      </c>
      <c r="AQ174" s="263"/>
      <c r="AR174" s="263"/>
      <c r="AS174" s="263"/>
      <c r="AT174" s="263"/>
      <c r="AU174" s="204"/>
      <c r="AV174" s="204"/>
      <c r="AW174" s="204"/>
      <c r="AX174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</row>
    <row r="175" spans="1:78" s="11" customFormat="1" ht="15" hidden="1" customHeight="1" outlineLevel="1" x14ac:dyDescent="0.25">
      <c r="A175" s="1"/>
      <c r="B175" s="1"/>
      <c r="C175" s="1"/>
      <c r="D175" s="1"/>
      <c r="E175" s="6" t="s">
        <v>59</v>
      </c>
      <c r="F175" s="206" t="str">
        <f>F132</f>
        <v>11</v>
      </c>
      <c r="G175" s="207"/>
      <c r="H175" s="207"/>
      <c r="I175" s="208"/>
      <c r="J175" s="204" t="str">
        <f xml:space="preserve"> J132</f>
        <v>B0</v>
      </c>
      <c r="K175" s="204"/>
      <c r="L175" s="204"/>
      <c r="M175" s="204"/>
      <c r="N175" s="260">
        <v>11</v>
      </c>
      <c r="O175" s="261"/>
      <c r="P175" s="261"/>
      <c r="Q175" s="261"/>
      <c r="R175" s="262"/>
      <c r="S175" s="260" t="s">
        <v>189</v>
      </c>
      <c r="T175" s="261"/>
      <c r="U175" s="261"/>
      <c r="V175" s="261"/>
      <c r="W175" s="261"/>
      <c r="X175" s="262"/>
      <c r="Y175" s="260" t="s">
        <v>190</v>
      </c>
      <c r="Z175" s="261"/>
      <c r="AA175" s="261"/>
      <c r="AB175" s="262"/>
      <c r="AC175" s="300" t="s">
        <v>191</v>
      </c>
      <c r="AD175" s="263"/>
      <c r="AE175" s="263"/>
      <c r="AF175" s="263"/>
      <c r="AG175" s="263" t="s">
        <v>192</v>
      </c>
      <c r="AH175" s="263"/>
      <c r="AI175" s="263"/>
      <c r="AJ175" s="263"/>
      <c r="AK175" s="263"/>
      <c r="AL175" s="263" t="s">
        <v>193</v>
      </c>
      <c r="AM175" s="263"/>
      <c r="AN175" s="263"/>
      <c r="AO175" s="263"/>
      <c r="AP175" s="263" t="s">
        <v>194</v>
      </c>
      <c r="AQ175" s="263"/>
      <c r="AR175" s="263"/>
      <c r="AS175" s="263"/>
      <c r="AT175" s="263"/>
      <c r="AU175" s="204" t="s">
        <v>195</v>
      </c>
      <c r="AV175" s="204"/>
      <c r="AW175" s="204"/>
      <c r="AX175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</row>
    <row r="176" spans="1:78" s="11" customFormat="1" ht="15" hidden="1" customHeight="1" outlineLevel="1" x14ac:dyDescent="0.25">
      <c r="A176" s="1"/>
      <c r="B176" s="1"/>
      <c r="C176" s="1"/>
      <c r="D176" s="1"/>
      <c r="E176" s="6" t="s">
        <v>63</v>
      </c>
      <c r="F176" s="206" t="s">
        <v>64</v>
      </c>
      <c r="G176" s="207"/>
      <c r="H176" s="207"/>
      <c r="I176" s="208"/>
      <c r="J176" s="204" t="s">
        <v>65</v>
      </c>
      <c r="K176" s="204"/>
      <c r="L176" s="204"/>
      <c r="M176" s="204"/>
      <c r="N176" s="260" t="s">
        <v>64</v>
      </c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  <c r="AA176" s="261"/>
      <c r="AB176" s="261"/>
      <c r="AC176" s="261"/>
      <c r="AD176" s="261"/>
      <c r="AE176" s="261"/>
      <c r="AF176" s="261"/>
      <c r="AG176" s="261"/>
      <c r="AH176" s="261"/>
      <c r="AI176" s="261"/>
      <c r="AJ176" s="261"/>
      <c r="AK176" s="261"/>
      <c r="AL176" s="261"/>
      <c r="AM176" s="261"/>
      <c r="AN176" s="261"/>
      <c r="AO176" s="261"/>
      <c r="AP176" s="261"/>
      <c r="AQ176" s="261"/>
      <c r="AR176" s="261"/>
      <c r="AS176" s="261"/>
      <c r="AT176" s="262"/>
      <c r="AU176" s="204" t="s">
        <v>64</v>
      </c>
      <c r="AV176" s="204"/>
      <c r="AW176" s="204"/>
      <c r="AX176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</row>
    <row r="177" spans="1:99" s="11" customFormat="1" ht="15" hidden="1" customHeight="1" outlineLevel="1" x14ac:dyDescent="0.25">
      <c r="A177" s="1"/>
      <c r="B177" s="1"/>
      <c r="C177" s="1"/>
      <c r="D177" s="1"/>
      <c r="E177" s="200" t="s">
        <v>93</v>
      </c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AX177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</row>
    <row r="178" spans="1:99" s="11" customFormat="1" ht="15" hidden="1" customHeight="1" outlineLevel="1" x14ac:dyDescent="0.25">
      <c r="A178" s="1"/>
      <c r="B178" s="1"/>
      <c r="C178" s="1"/>
      <c r="D178" s="1"/>
      <c r="E178" s="267" t="s">
        <v>94</v>
      </c>
      <c r="F178" s="268"/>
      <c r="G178" s="268"/>
      <c r="H178" s="268"/>
      <c r="I178" s="268"/>
      <c r="J178" s="268"/>
      <c r="K178" s="268"/>
      <c r="L178" s="268"/>
      <c r="M178" s="269"/>
      <c r="N178" s="267" t="s">
        <v>196</v>
      </c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  <c r="AD178" s="268"/>
      <c r="AE178" s="268"/>
      <c r="AF178" s="268"/>
      <c r="AG178" s="268"/>
      <c r="AH178" s="268"/>
      <c r="AI178" s="268"/>
      <c r="AJ178" s="268"/>
      <c r="AK178" s="268"/>
      <c r="AL178" s="268"/>
      <c r="AM178" s="268"/>
      <c r="AN178" s="268"/>
      <c r="AO178" s="268"/>
      <c r="AP178" s="268"/>
      <c r="AQ178" s="268"/>
      <c r="AR178" s="268"/>
      <c r="AS178" s="268"/>
      <c r="AT178" s="268"/>
      <c r="AU178" s="268"/>
      <c r="AV178" s="268"/>
      <c r="AW178" s="269"/>
      <c r="AX178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</row>
    <row r="179" spans="1:99" s="11" customFormat="1" ht="15" hidden="1" customHeight="1" outlineLevel="1" x14ac:dyDescent="0.25">
      <c r="A179" s="1"/>
      <c r="B179" s="1"/>
      <c r="C179" s="1"/>
      <c r="D179" s="1"/>
      <c r="E179" s="267" t="s">
        <v>96</v>
      </c>
      <c r="F179" s="268"/>
      <c r="G179" s="268"/>
      <c r="H179" s="268"/>
      <c r="I179" s="268"/>
      <c r="J179" s="268"/>
      <c r="K179" s="268"/>
      <c r="L179" s="268"/>
      <c r="M179" s="269"/>
      <c r="N179" s="267" t="s">
        <v>65</v>
      </c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  <c r="AD179" s="268"/>
      <c r="AE179" s="268"/>
      <c r="AF179" s="268"/>
      <c r="AG179" s="268"/>
      <c r="AH179" s="268"/>
      <c r="AI179" s="268"/>
      <c r="AJ179" s="268"/>
      <c r="AK179" s="268"/>
      <c r="AL179" s="268"/>
      <c r="AM179" s="268"/>
      <c r="AN179" s="268"/>
      <c r="AO179" s="268"/>
      <c r="AP179" s="268"/>
      <c r="AQ179" s="268"/>
      <c r="AR179" s="268"/>
      <c r="AS179" s="268"/>
      <c r="AT179" s="268"/>
      <c r="AU179" s="268"/>
      <c r="AV179" s="268"/>
      <c r="AW179" s="269"/>
      <c r="AX179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</row>
    <row r="180" spans="1:99" s="11" customFormat="1" ht="15" hidden="1" customHeight="1" outlineLevel="1" x14ac:dyDescent="0.25">
      <c r="A180" s="1"/>
      <c r="B180" s="1"/>
      <c r="C180" s="1"/>
      <c r="D180" s="1"/>
      <c r="E180" s="246" t="s">
        <v>197</v>
      </c>
      <c r="F180" s="246"/>
      <c r="G180" s="246"/>
      <c r="H180" s="246"/>
      <c r="I180" s="265" t="s">
        <v>198</v>
      </c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  <c r="AA180" s="265"/>
      <c r="AB180" s="265"/>
      <c r="AC180" s="265"/>
      <c r="AD180" s="265"/>
      <c r="AE180" s="265"/>
      <c r="AF180" s="265"/>
      <c r="AG180" s="265"/>
      <c r="AH180" s="265"/>
      <c r="AI180" s="265"/>
      <c r="AJ180" s="265"/>
      <c r="AK180" s="265"/>
      <c r="AL180" s="265"/>
      <c r="AM180" s="265"/>
      <c r="AN180" s="265"/>
      <c r="AO180" s="265"/>
      <c r="AP180" s="265"/>
      <c r="AQ180" s="265"/>
      <c r="AR180" s="265"/>
      <c r="AS180" s="265"/>
      <c r="AT180" s="265"/>
      <c r="AU180" s="265"/>
      <c r="AV180" s="265"/>
      <c r="AW180" s="265"/>
      <c r="AX180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</row>
    <row r="181" spans="1:99" s="11" customFormat="1" ht="15" hidden="1" customHeight="1" outlineLevel="1" x14ac:dyDescent="0.25">
      <c r="A181" s="1"/>
      <c r="B181" s="1"/>
      <c r="C181" s="1"/>
      <c r="D181" s="1"/>
      <c r="E181" s="246"/>
      <c r="F181" s="246"/>
      <c r="G181" s="246"/>
      <c r="H181" s="246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  <c r="AA181" s="265"/>
      <c r="AB181" s="265"/>
      <c r="AC181" s="265"/>
      <c r="AD181" s="265"/>
      <c r="AE181" s="265"/>
      <c r="AF181" s="265"/>
      <c r="AG181" s="265"/>
      <c r="AH181" s="265"/>
      <c r="AI181" s="265"/>
      <c r="AJ181" s="265"/>
      <c r="AK181" s="265"/>
      <c r="AL181" s="265"/>
      <c r="AM181" s="265"/>
      <c r="AN181" s="265"/>
      <c r="AO181" s="265"/>
      <c r="AP181" s="265"/>
      <c r="AQ181" s="265"/>
      <c r="AR181" s="265"/>
      <c r="AS181" s="265"/>
      <c r="AT181" s="265"/>
      <c r="AU181" s="265"/>
      <c r="AV181" s="265"/>
      <c r="AW181" s="265"/>
      <c r="AX181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</row>
    <row r="182" spans="1:99" s="11" customFormat="1" ht="15" hidden="1" customHeight="1" outlineLevel="1" x14ac:dyDescent="0.25">
      <c r="A182" s="1"/>
      <c r="B182" s="1"/>
      <c r="C182" s="1"/>
      <c r="D182" s="1"/>
      <c r="E182" s="200" t="s">
        <v>89</v>
      </c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</row>
    <row r="183" spans="1:99" s="11" customFormat="1" ht="15" hidden="1" customHeight="1" outlineLevel="1" x14ac:dyDescent="0.25">
      <c r="A183" s="1"/>
      <c r="B183" s="1"/>
      <c r="C183" s="1"/>
      <c r="D183" s="1"/>
      <c r="E183" s="4"/>
      <c r="F183" s="197" t="s">
        <v>16</v>
      </c>
      <c r="G183" s="198"/>
      <c r="H183" s="198"/>
      <c r="I183" s="199"/>
      <c r="J183" s="200" t="s">
        <v>17</v>
      </c>
      <c r="K183" s="200"/>
      <c r="L183" s="200"/>
      <c r="M183" s="200"/>
      <c r="N183" s="197" t="s">
        <v>18</v>
      </c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  <c r="AM183" s="198"/>
      <c r="AN183" s="198"/>
      <c r="AO183" s="198"/>
      <c r="AP183" s="198"/>
      <c r="AQ183" s="198"/>
      <c r="AR183" s="198"/>
      <c r="AS183" s="198"/>
      <c r="AT183" s="199"/>
      <c r="AU183" s="200" t="s">
        <v>19</v>
      </c>
      <c r="AV183" s="200"/>
      <c r="AW183" s="200"/>
      <c r="AX183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</row>
    <row r="184" spans="1:99" s="11" customFormat="1" ht="15" hidden="1" customHeight="1" outlineLevel="1" x14ac:dyDescent="0.25">
      <c r="A184" s="1"/>
      <c r="B184" s="1"/>
      <c r="C184" s="1"/>
      <c r="D184" s="1"/>
      <c r="E184" s="6"/>
      <c r="F184" s="206"/>
      <c r="G184" s="207"/>
      <c r="H184" s="207"/>
      <c r="I184" s="208"/>
      <c r="J184" s="204"/>
      <c r="K184" s="204"/>
      <c r="L184" s="204"/>
      <c r="M184" s="204"/>
      <c r="N184" s="260" t="s">
        <v>155</v>
      </c>
      <c r="O184" s="261"/>
      <c r="P184" s="261"/>
      <c r="Q184" s="261"/>
      <c r="R184" s="262"/>
      <c r="S184" s="260" t="s">
        <v>156</v>
      </c>
      <c r="T184" s="261"/>
      <c r="U184" s="261"/>
      <c r="V184" s="261"/>
      <c r="W184" s="261"/>
      <c r="X184" s="262"/>
      <c r="Y184" s="260" t="s">
        <v>157</v>
      </c>
      <c r="Z184" s="261"/>
      <c r="AA184" s="261"/>
      <c r="AB184" s="262"/>
      <c r="AC184" s="263" t="s">
        <v>158</v>
      </c>
      <c r="AD184" s="263"/>
      <c r="AE184" s="263"/>
      <c r="AF184" s="263"/>
      <c r="AG184" s="263" t="s">
        <v>159</v>
      </c>
      <c r="AH184" s="263"/>
      <c r="AI184" s="263"/>
      <c r="AJ184" s="263"/>
      <c r="AK184" s="263"/>
      <c r="AL184" s="263" t="s">
        <v>160</v>
      </c>
      <c r="AM184" s="263"/>
      <c r="AN184" s="263"/>
      <c r="AO184" s="263"/>
      <c r="AP184" s="263" t="s">
        <v>161</v>
      </c>
      <c r="AQ184" s="263"/>
      <c r="AR184" s="263"/>
      <c r="AS184" s="263"/>
      <c r="AT184" s="263"/>
      <c r="AU184" s="204"/>
      <c r="AV184" s="204"/>
      <c r="AW184" s="204"/>
      <c r="AX184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</row>
    <row r="185" spans="1:99" ht="15" hidden="1" customHeight="1" outlineLevel="1" x14ac:dyDescent="0.25">
      <c r="A185" s="1"/>
      <c r="B185" s="1"/>
      <c r="C185" s="1"/>
      <c r="D185" s="1"/>
      <c r="E185" s="6" t="s">
        <v>59</v>
      </c>
      <c r="F185" s="206">
        <f>F138</f>
        <v>0</v>
      </c>
      <c r="G185" s="207"/>
      <c r="H185" s="207"/>
      <c r="I185" s="208"/>
      <c r="J185" s="204">
        <f xml:space="preserve"> J138</f>
        <v>0</v>
      </c>
      <c r="K185" s="204"/>
      <c r="L185" s="204"/>
      <c r="M185" s="204"/>
      <c r="N185" s="260">
        <v>11</v>
      </c>
      <c r="O185" s="261"/>
      <c r="P185" s="261"/>
      <c r="Q185" s="261"/>
      <c r="R185" s="262"/>
      <c r="S185" s="260" t="s">
        <v>189</v>
      </c>
      <c r="T185" s="261"/>
      <c r="U185" s="261"/>
      <c r="V185" s="261"/>
      <c r="W185" s="261"/>
      <c r="X185" s="262"/>
      <c r="Y185" s="260" t="s">
        <v>190</v>
      </c>
      <c r="Z185" s="261"/>
      <c r="AA185" s="261"/>
      <c r="AB185" s="262"/>
      <c r="AC185" s="300" t="s">
        <v>199</v>
      </c>
      <c r="AD185" s="263"/>
      <c r="AE185" s="263"/>
      <c r="AF185" s="263"/>
      <c r="AG185" s="263" t="s">
        <v>192</v>
      </c>
      <c r="AH185" s="263"/>
      <c r="AI185" s="263"/>
      <c r="AJ185" s="263"/>
      <c r="AK185" s="263"/>
      <c r="AL185" s="263" t="s">
        <v>193</v>
      </c>
      <c r="AM185" s="263"/>
      <c r="AN185" s="263"/>
      <c r="AO185" s="263"/>
      <c r="AP185" s="263" t="s">
        <v>194</v>
      </c>
      <c r="AQ185" s="263"/>
      <c r="AR185" s="263"/>
      <c r="AS185" s="263"/>
      <c r="AT185" s="263"/>
      <c r="AU185" s="204">
        <v>48</v>
      </c>
      <c r="AV185" s="204"/>
      <c r="AW185" s="204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</row>
    <row r="186" spans="1:99" ht="15" hidden="1" customHeight="1" outlineLevel="1" x14ac:dyDescent="0.25">
      <c r="A186" s="1"/>
      <c r="B186" s="1"/>
      <c r="C186" s="1"/>
      <c r="D186" s="1"/>
      <c r="E186" s="6" t="s">
        <v>63</v>
      </c>
      <c r="F186" s="206" t="s">
        <v>64</v>
      </c>
      <c r="G186" s="207"/>
      <c r="H186" s="207"/>
      <c r="I186" s="208"/>
      <c r="J186" s="204" t="s">
        <v>65</v>
      </c>
      <c r="K186" s="204"/>
      <c r="L186" s="204"/>
      <c r="M186" s="204"/>
      <c r="N186" s="260" t="s">
        <v>64</v>
      </c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  <c r="AA186" s="261"/>
      <c r="AB186" s="261"/>
      <c r="AC186" s="261"/>
      <c r="AD186" s="261"/>
      <c r="AE186" s="261"/>
      <c r="AF186" s="261"/>
      <c r="AG186" s="261"/>
      <c r="AH186" s="261"/>
      <c r="AI186" s="261"/>
      <c r="AJ186" s="261"/>
      <c r="AK186" s="261"/>
      <c r="AL186" s="261"/>
      <c r="AM186" s="261"/>
      <c r="AN186" s="261"/>
      <c r="AO186" s="261"/>
      <c r="AP186" s="261"/>
      <c r="AQ186" s="261"/>
      <c r="AR186" s="261"/>
      <c r="AS186" s="261"/>
      <c r="AT186" s="262"/>
      <c r="AU186" s="204" t="s">
        <v>64</v>
      </c>
      <c r="AV186" s="204"/>
      <c r="AW186" s="204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</row>
    <row r="187" spans="1:99" ht="15" hidden="1" customHeight="1" outlineLevel="1" x14ac:dyDescent="0.25">
      <c r="A187" s="1"/>
      <c r="B187" s="1"/>
      <c r="C187" s="1"/>
      <c r="D187" s="1"/>
      <c r="E187" s="200" t="s">
        <v>93</v>
      </c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  <c r="AU187" s="200"/>
      <c r="AV187" s="200"/>
      <c r="AW187" s="200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</row>
    <row r="188" spans="1:99" ht="15" hidden="1" customHeight="1" outlineLevel="1" x14ac:dyDescent="0.25">
      <c r="A188" s="1"/>
      <c r="B188" s="1"/>
      <c r="C188" s="1"/>
      <c r="D188" s="1"/>
      <c r="E188" s="267" t="s">
        <v>94</v>
      </c>
      <c r="F188" s="268"/>
      <c r="G188" s="268"/>
      <c r="H188" s="268"/>
      <c r="I188" s="268"/>
      <c r="J188" s="268"/>
      <c r="K188" s="268"/>
      <c r="L188" s="268"/>
      <c r="M188" s="269"/>
      <c r="N188" s="267" t="s">
        <v>200</v>
      </c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  <c r="AD188" s="268"/>
      <c r="AE188" s="268"/>
      <c r="AF188" s="268"/>
      <c r="AG188" s="268"/>
      <c r="AH188" s="268"/>
      <c r="AI188" s="268"/>
      <c r="AJ188" s="268"/>
      <c r="AK188" s="268"/>
      <c r="AL188" s="268"/>
      <c r="AM188" s="268"/>
      <c r="AN188" s="268"/>
      <c r="AO188" s="268"/>
      <c r="AP188" s="268"/>
      <c r="AQ188" s="268"/>
      <c r="AR188" s="268"/>
      <c r="AS188" s="268"/>
      <c r="AT188" s="268"/>
      <c r="AU188" s="268"/>
      <c r="AV188" s="268"/>
      <c r="AW188" s="269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</row>
    <row r="189" spans="1:99" ht="15" hidden="1" customHeight="1" outlineLevel="1" x14ac:dyDescent="0.25">
      <c r="A189" s="1"/>
      <c r="B189" s="1"/>
      <c r="C189" s="1"/>
      <c r="D189" s="1"/>
      <c r="E189" s="267" t="s">
        <v>96</v>
      </c>
      <c r="F189" s="268"/>
      <c r="G189" s="268"/>
      <c r="H189" s="268"/>
      <c r="I189" s="268"/>
      <c r="J189" s="268"/>
      <c r="K189" s="268"/>
      <c r="L189" s="268"/>
      <c r="M189" s="269"/>
      <c r="N189" s="267" t="s">
        <v>65</v>
      </c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  <c r="AD189" s="268"/>
      <c r="AE189" s="268"/>
      <c r="AF189" s="268"/>
      <c r="AG189" s="268"/>
      <c r="AH189" s="268"/>
      <c r="AI189" s="268"/>
      <c r="AJ189" s="268"/>
      <c r="AK189" s="268"/>
      <c r="AL189" s="268"/>
      <c r="AM189" s="268"/>
      <c r="AN189" s="268"/>
      <c r="AO189" s="268"/>
      <c r="AP189" s="268"/>
      <c r="AQ189" s="268"/>
      <c r="AR189" s="268"/>
      <c r="AS189" s="268"/>
      <c r="AT189" s="268"/>
      <c r="AU189" s="268"/>
      <c r="AV189" s="268"/>
      <c r="AW189" s="269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</row>
    <row r="190" spans="1:99" ht="15" hidden="1" customHeight="1" outlineLevel="1" thickBot="1" x14ac:dyDescent="0.3">
      <c r="B190" s="1"/>
      <c r="D190" s="1"/>
      <c r="AX190" s="1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</row>
    <row r="191" spans="1:99" s="3" customFormat="1" ht="15" hidden="1" customHeight="1" outlineLevel="1" thickBot="1" x14ac:dyDescent="0.25">
      <c r="A191" s="3">
        <f>A128+1</f>
        <v>2</v>
      </c>
      <c r="C191" s="2" t="str">
        <f>C$126&amp;"."&amp;A191</f>
        <v>1.2.2</v>
      </c>
      <c r="E191" s="233" t="s">
        <v>17</v>
      </c>
      <c r="F191" s="233"/>
      <c r="G191" s="233"/>
      <c r="H191" s="233"/>
      <c r="I191" s="233"/>
      <c r="J191" s="233"/>
      <c r="K191" s="233"/>
      <c r="L191" s="233"/>
      <c r="M191" s="192" t="s">
        <v>201</v>
      </c>
      <c r="N191" s="192"/>
      <c r="O191" s="192"/>
      <c r="P191" s="270" t="s">
        <v>202</v>
      </c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  <c r="AA191" s="271"/>
      <c r="AB191" s="271"/>
      <c r="AC191" s="271"/>
      <c r="AD191" s="271"/>
      <c r="AE191" s="271"/>
      <c r="AF191" s="271"/>
      <c r="AG191" s="272"/>
      <c r="AH191" s="273"/>
      <c r="AI191" s="274"/>
      <c r="AJ191" s="274"/>
      <c r="AK191" s="274"/>
      <c r="AL191" s="274"/>
      <c r="AM191" s="274"/>
      <c r="AN191" s="274"/>
      <c r="AO191" s="274"/>
      <c r="AP191" s="274"/>
      <c r="AQ191" s="274"/>
      <c r="AR191" s="274"/>
      <c r="AS191" s="274"/>
      <c r="AT191" s="274"/>
      <c r="AU191" s="274"/>
      <c r="AV191" s="274"/>
      <c r="AW191" s="275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</row>
    <row r="192" spans="1:99" ht="15" hidden="1" customHeight="1" outlineLevel="1" x14ac:dyDescent="0.25">
      <c r="B192" s="3"/>
      <c r="D192" s="3"/>
      <c r="E192" s="217" t="s">
        <v>99</v>
      </c>
      <c r="F192" s="217"/>
      <c r="G192" s="217"/>
      <c r="H192" s="217"/>
      <c r="I192" s="217"/>
      <c r="J192" s="217"/>
      <c r="K192" s="266" t="s">
        <v>203</v>
      </c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  <c r="AB192" s="266"/>
      <c r="AC192" s="266"/>
      <c r="AD192" s="266"/>
      <c r="AE192" s="266"/>
      <c r="AF192" s="266"/>
      <c r="AG192" s="266"/>
      <c r="AH192" s="266"/>
      <c r="AI192" s="266"/>
      <c r="AJ192" s="266"/>
      <c r="AK192" s="266"/>
      <c r="AL192" s="266"/>
      <c r="AM192" s="266"/>
      <c r="AN192" s="266"/>
      <c r="AO192" s="266"/>
      <c r="AP192" s="266"/>
      <c r="AQ192" s="266"/>
      <c r="AR192" s="266"/>
      <c r="AS192" s="266"/>
      <c r="AT192" s="266"/>
      <c r="AU192" s="266"/>
      <c r="AV192" s="266"/>
      <c r="AW192" s="266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</row>
    <row r="193" spans="1:99" ht="15" hidden="1" customHeight="1" outlineLevel="1" x14ac:dyDescent="0.25">
      <c r="B193" s="3"/>
      <c r="D193" s="3"/>
      <c r="E193" s="217"/>
      <c r="F193" s="217"/>
      <c r="G193" s="217"/>
      <c r="H193" s="217"/>
      <c r="I193" s="217"/>
      <c r="J193" s="217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  <c r="AB193" s="266"/>
      <c r="AC193" s="266"/>
      <c r="AD193" s="266"/>
      <c r="AE193" s="266"/>
      <c r="AF193" s="266"/>
      <c r="AG193" s="266"/>
      <c r="AH193" s="266"/>
      <c r="AI193" s="266"/>
      <c r="AJ193" s="266"/>
      <c r="AK193" s="266"/>
      <c r="AL193" s="266"/>
      <c r="AM193" s="266"/>
      <c r="AN193" s="266"/>
      <c r="AO193" s="266"/>
      <c r="AP193" s="266"/>
      <c r="AQ193" s="266"/>
      <c r="AR193" s="266"/>
      <c r="AS193" s="266"/>
      <c r="AT193" s="266"/>
      <c r="AU193" s="266"/>
      <c r="AV193" s="266"/>
      <c r="AW193" s="266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</row>
    <row r="194" spans="1:99" s="1" customFormat="1" ht="15" hidden="1" customHeight="1" outlineLevel="2" x14ac:dyDescent="0.2">
      <c r="E194" s="4"/>
      <c r="F194" s="197" t="s">
        <v>16</v>
      </c>
      <c r="G194" s="198"/>
      <c r="H194" s="198"/>
      <c r="I194" s="199"/>
      <c r="J194" s="200" t="s">
        <v>17</v>
      </c>
      <c r="K194" s="200"/>
      <c r="L194" s="200"/>
      <c r="M194" s="200"/>
      <c r="N194" s="197" t="s">
        <v>18</v>
      </c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  <c r="AM194" s="198"/>
      <c r="AN194" s="198"/>
      <c r="AO194" s="198"/>
      <c r="AP194" s="198"/>
      <c r="AQ194" s="198"/>
      <c r="AR194" s="198"/>
      <c r="AS194" s="198"/>
      <c r="AT194" s="199"/>
      <c r="AU194" s="200" t="s">
        <v>19</v>
      </c>
      <c r="AV194" s="200"/>
      <c r="AW194" s="200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</row>
    <row r="195" spans="1:99" ht="15" hidden="1" customHeight="1" outlineLevel="2" x14ac:dyDescent="0.25">
      <c r="A195" s="1"/>
      <c r="B195" s="1"/>
      <c r="C195" s="1"/>
      <c r="D195" s="1"/>
      <c r="E195" s="5" t="s">
        <v>59</v>
      </c>
      <c r="F195" s="201" t="s">
        <v>204</v>
      </c>
      <c r="G195" s="202"/>
      <c r="H195" s="202"/>
      <c r="I195" s="203"/>
      <c r="J195" s="204" t="str">
        <f>M191</f>
        <v>B4</v>
      </c>
      <c r="K195" s="204"/>
      <c r="L195" s="204"/>
      <c r="M195" s="204"/>
      <c r="N195" s="206" t="s">
        <v>205</v>
      </c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7"/>
      <c r="AK195" s="207"/>
      <c r="AL195" s="207"/>
      <c r="AM195" s="207"/>
      <c r="AN195" s="207"/>
      <c r="AO195" s="207"/>
      <c r="AP195" s="207"/>
      <c r="AQ195" s="207"/>
      <c r="AR195" s="207"/>
      <c r="AS195" s="207"/>
      <c r="AT195" s="208"/>
      <c r="AU195" s="205" t="s">
        <v>62</v>
      </c>
      <c r="AV195" s="205"/>
      <c r="AW195" s="205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</row>
    <row r="196" spans="1:99" ht="15" hidden="1" customHeight="1" outlineLevel="2" x14ac:dyDescent="0.25">
      <c r="A196" s="1"/>
      <c r="B196" s="1"/>
      <c r="C196" s="1"/>
      <c r="D196" s="1"/>
      <c r="E196" s="5" t="s">
        <v>63</v>
      </c>
      <c r="F196" s="201" t="s">
        <v>64</v>
      </c>
      <c r="G196" s="202"/>
      <c r="H196" s="202"/>
      <c r="I196" s="203"/>
      <c r="J196" s="205" t="s">
        <v>65</v>
      </c>
      <c r="K196" s="205"/>
      <c r="L196" s="205"/>
      <c r="M196" s="205"/>
      <c r="N196" s="201" t="s">
        <v>64</v>
      </c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3"/>
      <c r="AU196" s="205" t="s">
        <v>64</v>
      </c>
      <c r="AV196" s="205"/>
      <c r="AW196" s="205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</row>
    <row r="197" spans="1:99" ht="15" hidden="1" customHeight="1" outlineLevel="2" x14ac:dyDescent="0.25">
      <c r="A197" s="1"/>
      <c r="B197" s="1"/>
      <c r="C197" s="1"/>
      <c r="D197" s="1"/>
      <c r="E197" s="200" t="s">
        <v>66</v>
      </c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</row>
    <row r="198" spans="1:99" ht="15" hidden="1" customHeight="1" outlineLevel="2" x14ac:dyDescent="0.25">
      <c r="A198" s="1"/>
      <c r="B198" s="1"/>
      <c r="C198" s="1"/>
      <c r="D198" s="1"/>
      <c r="E198" s="201" t="s">
        <v>67</v>
      </c>
      <c r="F198" s="202"/>
      <c r="G198" s="202"/>
      <c r="H198" s="203"/>
      <c r="I198" s="201" t="s">
        <v>149</v>
      </c>
      <c r="J198" s="202"/>
      <c r="K198" s="202"/>
      <c r="L198" s="203"/>
      <c r="M198" s="201" t="s">
        <v>150</v>
      </c>
      <c r="N198" s="202"/>
      <c r="O198" s="202"/>
      <c r="P198" s="203"/>
      <c r="Q198" s="201" t="s">
        <v>151</v>
      </c>
      <c r="R198" s="202"/>
      <c r="S198" s="202"/>
      <c r="T198" s="203"/>
      <c r="U198" s="201" t="s">
        <v>152</v>
      </c>
      <c r="V198" s="202"/>
      <c r="W198" s="202"/>
      <c r="X198" s="203"/>
      <c r="Y198" s="201" t="s">
        <v>153</v>
      </c>
      <c r="Z198" s="202"/>
      <c r="AA198" s="202"/>
      <c r="AB198" s="203"/>
      <c r="AC198" s="201" t="s">
        <v>154</v>
      </c>
      <c r="AD198" s="202"/>
      <c r="AE198" s="202"/>
      <c r="AF198" s="203"/>
      <c r="AG198" s="201"/>
      <c r="AH198" s="202"/>
      <c r="AI198" s="202"/>
      <c r="AJ198" s="203"/>
      <c r="AK198" s="201"/>
      <c r="AL198" s="202"/>
      <c r="AM198" s="202"/>
      <c r="AN198" s="203"/>
      <c r="AO198" s="201"/>
      <c r="AP198" s="202"/>
      <c r="AQ198" s="202"/>
      <c r="AR198" s="203"/>
      <c r="AS198" s="201"/>
      <c r="AT198" s="202"/>
      <c r="AU198" s="202"/>
      <c r="AV198" s="203"/>
      <c r="AW198" s="5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</row>
    <row r="199" spans="1:99" ht="15" hidden="1" customHeight="1" outlineLevel="2" x14ac:dyDescent="0.25">
      <c r="A199" s="1"/>
      <c r="B199" s="1"/>
      <c r="C199" s="1"/>
      <c r="D199" s="1"/>
      <c r="E199" s="201" t="s">
        <v>155</v>
      </c>
      <c r="F199" s="202"/>
      <c r="G199" s="202"/>
      <c r="H199" s="203"/>
      <c r="I199" s="201" t="s">
        <v>156</v>
      </c>
      <c r="J199" s="202"/>
      <c r="K199" s="202"/>
      <c r="L199" s="203"/>
      <c r="M199" s="201" t="s">
        <v>157</v>
      </c>
      <c r="N199" s="202"/>
      <c r="O199" s="202"/>
      <c r="P199" s="203"/>
      <c r="Q199" s="201" t="s">
        <v>158</v>
      </c>
      <c r="R199" s="202"/>
      <c r="S199" s="202"/>
      <c r="T199" s="203"/>
      <c r="U199" s="201" t="s">
        <v>159</v>
      </c>
      <c r="V199" s="202"/>
      <c r="W199" s="202"/>
      <c r="X199" s="203"/>
      <c r="Y199" s="201" t="s">
        <v>160</v>
      </c>
      <c r="Z199" s="202"/>
      <c r="AA199" s="202"/>
      <c r="AB199" s="203"/>
      <c r="AC199" s="308" t="s">
        <v>161</v>
      </c>
      <c r="AD199" s="309"/>
      <c r="AE199" s="309"/>
      <c r="AF199" s="310"/>
      <c r="AG199" s="201"/>
      <c r="AH199" s="202"/>
      <c r="AI199" s="202"/>
      <c r="AJ199" s="203"/>
      <c r="AK199" s="201"/>
      <c r="AL199" s="202"/>
      <c r="AM199" s="202"/>
      <c r="AN199" s="203"/>
      <c r="AO199" s="201"/>
      <c r="AP199" s="202"/>
      <c r="AQ199" s="202"/>
      <c r="AR199" s="203"/>
      <c r="AS199" s="201"/>
      <c r="AT199" s="202"/>
      <c r="AU199" s="202"/>
      <c r="AV199" s="203"/>
      <c r="AW199" s="5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</row>
    <row r="200" spans="1:99" ht="15" hidden="1" customHeight="1" outlineLevel="2" x14ac:dyDescent="0.25">
      <c r="A200" s="1"/>
      <c r="B200" s="1"/>
      <c r="C200" s="1"/>
      <c r="D200" s="1"/>
      <c r="E200" s="201" t="s">
        <v>206</v>
      </c>
      <c r="F200" s="202"/>
      <c r="G200" s="202"/>
      <c r="H200" s="203"/>
      <c r="I200" s="201" t="s">
        <v>207</v>
      </c>
      <c r="J200" s="202"/>
      <c r="K200" s="202"/>
      <c r="L200" s="203"/>
      <c r="M200" s="201" t="s">
        <v>208</v>
      </c>
      <c r="N200" s="202"/>
      <c r="O200" s="202"/>
      <c r="P200" s="203"/>
      <c r="Q200" s="201" t="s">
        <v>209</v>
      </c>
      <c r="R200" s="202"/>
      <c r="S200" s="202"/>
      <c r="T200" s="203"/>
      <c r="U200" s="201" t="s">
        <v>210</v>
      </c>
      <c r="V200" s="202"/>
      <c r="W200" s="202"/>
      <c r="X200" s="203"/>
      <c r="Y200" s="201" t="s">
        <v>211</v>
      </c>
      <c r="Z200" s="202"/>
      <c r="AA200" s="202"/>
      <c r="AB200" s="203"/>
      <c r="AC200" s="301" t="s">
        <v>212</v>
      </c>
      <c r="AD200" s="302"/>
      <c r="AE200" s="302"/>
      <c r="AF200" s="302"/>
      <c r="AG200" s="303"/>
      <c r="AH200" s="303"/>
      <c r="AI200" s="303"/>
      <c r="AJ200" s="303"/>
      <c r="AK200" s="303"/>
      <c r="AL200" s="303"/>
      <c r="AM200" s="303"/>
      <c r="AN200" s="303"/>
      <c r="AO200" s="303"/>
      <c r="AP200" s="303"/>
      <c r="AQ200" s="303"/>
      <c r="AR200" s="303"/>
      <c r="AS200" s="303"/>
      <c r="AT200" s="303"/>
      <c r="AU200" s="303"/>
      <c r="AV200" s="304"/>
      <c r="AW200" s="5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</row>
    <row r="201" spans="1:99" s="11" customFormat="1" ht="15" hidden="1" customHeight="1" outlineLevel="2" x14ac:dyDescent="0.25">
      <c r="A201" s="1"/>
      <c r="B201" s="1"/>
      <c r="C201" s="1"/>
      <c r="D201" s="1"/>
      <c r="E201" s="201" t="s">
        <v>213</v>
      </c>
      <c r="F201" s="202"/>
      <c r="G201" s="202"/>
      <c r="H201" s="203"/>
      <c r="I201" s="201" t="s">
        <v>214</v>
      </c>
      <c r="J201" s="202"/>
      <c r="K201" s="202"/>
      <c r="L201" s="203"/>
      <c r="M201" s="201" t="s">
        <v>215</v>
      </c>
      <c r="N201" s="202"/>
      <c r="O201" s="202"/>
      <c r="P201" s="203"/>
      <c r="Q201" s="201" t="s">
        <v>216</v>
      </c>
      <c r="R201" s="202"/>
      <c r="S201" s="202"/>
      <c r="T201" s="203"/>
      <c r="U201" s="201" t="s">
        <v>217</v>
      </c>
      <c r="V201" s="202"/>
      <c r="W201" s="202"/>
      <c r="X201" s="203"/>
      <c r="Y201" s="201" t="s">
        <v>218</v>
      </c>
      <c r="Z201" s="202"/>
      <c r="AA201" s="202"/>
      <c r="AB201" s="203"/>
      <c r="AC201" s="305"/>
      <c r="AD201" s="306"/>
      <c r="AE201" s="306"/>
      <c r="AF201" s="306"/>
      <c r="AG201" s="306"/>
      <c r="AH201" s="306"/>
      <c r="AI201" s="306"/>
      <c r="AJ201" s="306"/>
      <c r="AK201" s="306"/>
      <c r="AL201" s="306"/>
      <c r="AM201" s="306"/>
      <c r="AN201" s="306"/>
      <c r="AO201" s="306"/>
      <c r="AP201" s="306"/>
      <c r="AQ201" s="306"/>
      <c r="AR201" s="306"/>
      <c r="AS201" s="306"/>
      <c r="AT201" s="306"/>
      <c r="AU201" s="306"/>
      <c r="AV201" s="307"/>
      <c r="AW201" s="5"/>
      <c r="AX201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</row>
    <row r="202" spans="1:99" s="11" customFormat="1" ht="15" hidden="1" customHeight="1" outlineLevel="2" x14ac:dyDescent="0.25">
      <c r="A202" s="1"/>
      <c r="B202" s="1"/>
      <c r="C202" s="1"/>
      <c r="D202" s="1"/>
      <c r="E202" s="201" t="s">
        <v>219</v>
      </c>
      <c r="F202" s="202"/>
      <c r="G202" s="202"/>
      <c r="H202" s="203"/>
      <c r="I202" s="201" t="s">
        <v>220</v>
      </c>
      <c r="J202" s="202"/>
      <c r="K202" s="202"/>
      <c r="L202" s="203"/>
      <c r="M202" s="201" t="s">
        <v>221</v>
      </c>
      <c r="N202" s="202"/>
      <c r="O202" s="202"/>
      <c r="P202" s="203"/>
      <c r="Q202" s="201" t="s">
        <v>222</v>
      </c>
      <c r="R202" s="202"/>
      <c r="S202" s="202"/>
      <c r="T202" s="203"/>
      <c r="U202" s="201" t="s">
        <v>223</v>
      </c>
      <c r="V202" s="202"/>
      <c r="W202" s="202"/>
      <c r="X202" s="203"/>
      <c r="Y202" s="201" t="s">
        <v>224</v>
      </c>
      <c r="Z202" s="202"/>
      <c r="AA202" s="202"/>
      <c r="AB202" s="203"/>
      <c r="AC202" s="301" t="s">
        <v>225</v>
      </c>
      <c r="AD202" s="302"/>
      <c r="AE202" s="302"/>
      <c r="AF202" s="302"/>
      <c r="AG202" s="302"/>
      <c r="AH202" s="302"/>
      <c r="AI202" s="302"/>
      <c r="AJ202" s="302"/>
      <c r="AK202" s="302"/>
      <c r="AL202" s="302"/>
      <c r="AM202" s="302"/>
      <c r="AN202" s="302"/>
      <c r="AO202" s="302"/>
      <c r="AP202" s="302"/>
      <c r="AQ202" s="302"/>
      <c r="AR202" s="302"/>
      <c r="AS202" s="302"/>
      <c r="AT202" s="302"/>
      <c r="AU202" s="302"/>
      <c r="AV202" s="311"/>
      <c r="AW202" s="5"/>
      <c r="AX20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</row>
    <row r="203" spans="1:99" s="11" customFormat="1" ht="15" hidden="1" customHeight="1" outlineLevel="2" x14ac:dyDescent="0.25">
      <c r="A203" s="1"/>
      <c r="B203" s="1"/>
      <c r="C203" s="1"/>
      <c r="D203" s="1"/>
      <c r="E203" s="201" t="s">
        <v>213</v>
      </c>
      <c r="F203" s="202"/>
      <c r="G203" s="202"/>
      <c r="H203" s="203"/>
      <c r="I203" s="201" t="s">
        <v>214</v>
      </c>
      <c r="J203" s="202"/>
      <c r="K203" s="202"/>
      <c r="L203" s="203"/>
      <c r="M203" s="201" t="s">
        <v>215</v>
      </c>
      <c r="N203" s="202"/>
      <c r="O203" s="202"/>
      <c r="P203" s="203"/>
      <c r="Q203" s="201" t="s">
        <v>216</v>
      </c>
      <c r="R203" s="202"/>
      <c r="S203" s="202"/>
      <c r="T203" s="203"/>
      <c r="U203" s="201" t="s">
        <v>217</v>
      </c>
      <c r="V203" s="202"/>
      <c r="W203" s="202"/>
      <c r="X203" s="203"/>
      <c r="Y203" s="201" t="s">
        <v>218</v>
      </c>
      <c r="Z203" s="202"/>
      <c r="AA203" s="202"/>
      <c r="AB203" s="203"/>
      <c r="AC203" s="312"/>
      <c r="AD203" s="313"/>
      <c r="AE203" s="313"/>
      <c r="AF203" s="313"/>
      <c r="AG203" s="313"/>
      <c r="AH203" s="313"/>
      <c r="AI203" s="313"/>
      <c r="AJ203" s="313"/>
      <c r="AK203" s="313"/>
      <c r="AL203" s="313"/>
      <c r="AM203" s="313"/>
      <c r="AN203" s="313"/>
      <c r="AO203" s="313"/>
      <c r="AP203" s="313"/>
      <c r="AQ203" s="313"/>
      <c r="AR203" s="313"/>
      <c r="AS203" s="313"/>
      <c r="AT203" s="313"/>
      <c r="AU203" s="313"/>
      <c r="AV203" s="314"/>
      <c r="AW203" s="5"/>
      <c r="AX203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</row>
    <row r="204" spans="1:99" s="11" customFormat="1" ht="15" hidden="1" customHeight="1" outlineLevel="2" x14ac:dyDescent="0.25">
      <c r="A204" s="1"/>
      <c r="B204" s="1"/>
      <c r="C204" s="1"/>
      <c r="D204" s="1"/>
      <c r="E204" s="200" t="s">
        <v>73</v>
      </c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</row>
    <row r="205" spans="1:99" s="11" customFormat="1" ht="15" hidden="1" customHeight="1" outlineLevel="2" x14ac:dyDescent="0.25">
      <c r="A205" s="1"/>
      <c r="B205" s="1"/>
      <c r="C205" s="1"/>
      <c r="D205" s="1"/>
      <c r="E205" s="257" t="s">
        <v>162</v>
      </c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  <c r="S205" s="258"/>
      <c r="T205" s="258"/>
      <c r="U205" s="258"/>
      <c r="V205" s="258"/>
      <c r="W205" s="258"/>
      <c r="X205" s="258"/>
      <c r="Y205" s="258"/>
      <c r="Z205" s="258"/>
      <c r="AA205" s="258"/>
      <c r="AB205" s="258"/>
      <c r="AC205" s="258"/>
      <c r="AD205" s="258"/>
      <c r="AE205" s="258"/>
      <c r="AF205" s="258"/>
      <c r="AG205" s="258"/>
      <c r="AH205" s="258"/>
      <c r="AI205" s="258"/>
      <c r="AJ205" s="258"/>
      <c r="AK205" s="258"/>
      <c r="AL205" s="258"/>
      <c r="AM205" s="258"/>
      <c r="AN205" s="258"/>
      <c r="AO205" s="258"/>
      <c r="AP205" s="258"/>
      <c r="AQ205" s="258"/>
      <c r="AR205" s="258"/>
      <c r="AS205" s="258"/>
      <c r="AT205" s="258"/>
      <c r="AU205" s="258"/>
      <c r="AV205" s="258"/>
      <c r="AW205" s="259"/>
      <c r="AX205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</row>
    <row r="206" spans="1:99" s="11" customFormat="1" ht="15" hidden="1" customHeight="1" outlineLevel="2" x14ac:dyDescent="0.25">
      <c r="A206" s="1"/>
      <c r="B206" s="1"/>
      <c r="C206" s="1"/>
      <c r="D206" s="1"/>
      <c r="E206" s="242" t="s">
        <v>163</v>
      </c>
      <c r="F206" s="243"/>
      <c r="G206" s="243"/>
      <c r="H206" s="243"/>
      <c r="I206" s="243"/>
      <c r="J206" s="243"/>
      <c r="K206" s="243"/>
      <c r="L206" s="243"/>
      <c r="M206" s="243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  <c r="AH206" s="243"/>
      <c r="AI206" s="243"/>
      <c r="AJ206" s="243"/>
      <c r="AK206" s="243"/>
      <c r="AL206" s="243"/>
      <c r="AM206" s="243"/>
      <c r="AN206" s="243"/>
      <c r="AO206" s="243"/>
      <c r="AP206" s="243"/>
      <c r="AQ206" s="243"/>
      <c r="AR206" s="243"/>
      <c r="AS206" s="243"/>
      <c r="AT206" s="243"/>
      <c r="AU206" s="243"/>
      <c r="AV206" s="243"/>
      <c r="AW206" s="244"/>
      <c r="AX206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</row>
    <row r="207" spans="1:99" s="11" customFormat="1" ht="15" hidden="1" customHeight="1" outlineLevel="2" x14ac:dyDescent="0.25">
      <c r="A207" s="1"/>
      <c r="B207" s="1"/>
      <c r="C207" s="1"/>
      <c r="D207" s="1"/>
      <c r="E207" s="242" t="s">
        <v>164</v>
      </c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243"/>
      <c r="AR207" s="243"/>
      <c r="AS207" s="243"/>
      <c r="AT207" s="243"/>
      <c r="AU207" s="243"/>
      <c r="AV207" s="243"/>
      <c r="AW207" s="244"/>
      <c r="AX207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</row>
    <row r="208" spans="1:99" s="11" customFormat="1" ht="15" hidden="1" customHeight="1" outlineLevel="2" x14ac:dyDescent="0.25">
      <c r="A208" s="1"/>
      <c r="B208" s="1"/>
      <c r="C208" s="1"/>
      <c r="D208" s="1"/>
      <c r="E208" s="242" t="s">
        <v>165</v>
      </c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  <c r="AH208" s="243"/>
      <c r="AI208" s="243"/>
      <c r="AJ208" s="243"/>
      <c r="AK208" s="243"/>
      <c r="AL208" s="243"/>
      <c r="AM208" s="243"/>
      <c r="AN208" s="243"/>
      <c r="AO208" s="243"/>
      <c r="AP208" s="243"/>
      <c r="AQ208" s="243"/>
      <c r="AR208" s="243"/>
      <c r="AS208" s="243"/>
      <c r="AT208" s="243"/>
      <c r="AU208" s="243"/>
      <c r="AV208" s="243"/>
      <c r="AW208" s="244"/>
      <c r="AX208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</row>
    <row r="209" spans="1:78" s="11" customFormat="1" ht="15" hidden="1" customHeight="1" outlineLevel="2" x14ac:dyDescent="0.25">
      <c r="A209" s="1"/>
      <c r="B209" s="1"/>
      <c r="C209" s="1"/>
      <c r="D209" s="1"/>
      <c r="E209" s="242" t="s">
        <v>166</v>
      </c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3"/>
      <c r="AI209" s="243"/>
      <c r="AJ209" s="243"/>
      <c r="AK209" s="243"/>
      <c r="AL209" s="243"/>
      <c r="AM209" s="243"/>
      <c r="AN209" s="243"/>
      <c r="AO209" s="243"/>
      <c r="AP209" s="243"/>
      <c r="AQ209" s="243"/>
      <c r="AR209" s="243"/>
      <c r="AS209" s="243"/>
      <c r="AT209" s="243"/>
      <c r="AU209" s="243"/>
      <c r="AV209" s="243"/>
      <c r="AW209" s="244"/>
      <c r="AX209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</row>
    <row r="210" spans="1:78" s="11" customFormat="1" ht="15" hidden="1" customHeight="1" outlineLevel="2" x14ac:dyDescent="0.25">
      <c r="A210" s="1"/>
      <c r="B210" s="1"/>
      <c r="C210" s="1"/>
      <c r="D210" s="1"/>
      <c r="E210" s="242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3"/>
      <c r="AI210" s="243"/>
      <c r="AJ210" s="243"/>
      <c r="AK210" s="243"/>
      <c r="AL210" s="243"/>
      <c r="AM210" s="243"/>
      <c r="AN210" s="243"/>
      <c r="AO210" s="243"/>
      <c r="AP210" s="243"/>
      <c r="AQ210" s="243"/>
      <c r="AR210" s="243"/>
      <c r="AS210" s="243"/>
      <c r="AT210" s="243"/>
      <c r="AU210" s="243"/>
      <c r="AV210" s="243"/>
      <c r="AW210" s="244"/>
      <c r="AX210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</row>
    <row r="211" spans="1:78" s="11" customFormat="1" ht="15" hidden="1" customHeight="1" outlineLevel="2" x14ac:dyDescent="0.2">
      <c r="A211" s="1"/>
      <c r="B211" s="1"/>
      <c r="C211" s="1"/>
      <c r="D211" s="1"/>
      <c r="E211" s="242" t="s">
        <v>167</v>
      </c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3"/>
      <c r="AG211" s="243"/>
      <c r="AH211" s="243"/>
      <c r="AI211" s="243"/>
      <c r="AJ211" s="243"/>
      <c r="AK211" s="243"/>
      <c r="AL211" s="243"/>
      <c r="AM211" s="243"/>
      <c r="AN211" s="243"/>
      <c r="AO211" s="243"/>
      <c r="AP211" s="243"/>
      <c r="AQ211" s="243"/>
      <c r="AR211" s="243"/>
      <c r="AS211" s="243"/>
      <c r="AT211" s="243"/>
      <c r="AU211" s="243"/>
      <c r="AV211" s="243"/>
      <c r="AW211" s="244"/>
      <c r="AX211" s="1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</row>
    <row r="212" spans="1:78" s="11" customFormat="1" ht="15" hidden="1" customHeight="1" outlineLevel="2" x14ac:dyDescent="0.2">
      <c r="A212" s="1"/>
      <c r="B212" s="1"/>
      <c r="C212" s="1"/>
      <c r="D212" s="1"/>
      <c r="E212" s="242" t="s">
        <v>168</v>
      </c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  <c r="AD212" s="243"/>
      <c r="AE212" s="243"/>
      <c r="AF212" s="243"/>
      <c r="AG212" s="243"/>
      <c r="AH212" s="243"/>
      <c r="AI212" s="243"/>
      <c r="AJ212" s="243"/>
      <c r="AK212" s="243"/>
      <c r="AL212" s="243"/>
      <c r="AM212" s="243"/>
      <c r="AN212" s="243"/>
      <c r="AO212" s="243"/>
      <c r="AP212" s="243"/>
      <c r="AQ212" s="243"/>
      <c r="AR212" s="243"/>
      <c r="AS212" s="243"/>
      <c r="AT212" s="243"/>
      <c r="AU212" s="243"/>
      <c r="AV212" s="243"/>
      <c r="AW212" s="244"/>
      <c r="AX212" s="1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</row>
    <row r="213" spans="1:78" s="11" customFormat="1" ht="15" hidden="1" customHeight="1" outlineLevel="2" x14ac:dyDescent="0.2">
      <c r="A213" s="1"/>
      <c r="B213" s="1"/>
      <c r="C213" s="1"/>
      <c r="D213" s="1"/>
      <c r="E213" s="242" t="s">
        <v>169</v>
      </c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  <c r="AH213" s="243"/>
      <c r="AI213" s="243"/>
      <c r="AJ213" s="243"/>
      <c r="AK213" s="243"/>
      <c r="AL213" s="243"/>
      <c r="AM213" s="243"/>
      <c r="AN213" s="243"/>
      <c r="AO213" s="243"/>
      <c r="AP213" s="243"/>
      <c r="AQ213" s="243"/>
      <c r="AR213" s="243"/>
      <c r="AS213" s="243"/>
      <c r="AT213" s="243"/>
      <c r="AU213" s="243"/>
      <c r="AV213" s="243"/>
      <c r="AW213" s="244"/>
      <c r="AX213" s="1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</row>
    <row r="214" spans="1:78" s="11" customFormat="1" ht="15" hidden="1" customHeight="1" outlineLevel="2" x14ac:dyDescent="0.2">
      <c r="A214" s="1"/>
      <c r="B214" s="1"/>
      <c r="C214" s="1"/>
      <c r="D214" s="1"/>
      <c r="E214" s="242" t="s">
        <v>170</v>
      </c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  <c r="AC214" s="243"/>
      <c r="AD214" s="243"/>
      <c r="AE214" s="243"/>
      <c r="AF214" s="243"/>
      <c r="AG214" s="243"/>
      <c r="AH214" s="243"/>
      <c r="AI214" s="243"/>
      <c r="AJ214" s="243"/>
      <c r="AK214" s="243"/>
      <c r="AL214" s="243"/>
      <c r="AM214" s="243"/>
      <c r="AN214" s="243"/>
      <c r="AO214" s="243"/>
      <c r="AP214" s="243"/>
      <c r="AQ214" s="243"/>
      <c r="AR214" s="243"/>
      <c r="AS214" s="243"/>
      <c r="AT214" s="243"/>
      <c r="AU214" s="243"/>
      <c r="AV214" s="243"/>
      <c r="AW214" s="244"/>
      <c r="AX214" s="1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</row>
    <row r="215" spans="1:78" s="11" customFormat="1" ht="15" hidden="1" customHeight="1" outlineLevel="2" x14ac:dyDescent="0.2">
      <c r="A215" s="1"/>
      <c r="B215" s="1"/>
      <c r="C215" s="1"/>
      <c r="D215" s="1"/>
      <c r="E215" s="242" t="s">
        <v>171</v>
      </c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  <c r="AA215" s="243"/>
      <c r="AB215" s="243"/>
      <c r="AC215" s="243"/>
      <c r="AD215" s="243"/>
      <c r="AE215" s="243"/>
      <c r="AF215" s="243"/>
      <c r="AG215" s="243"/>
      <c r="AH215" s="243"/>
      <c r="AI215" s="243"/>
      <c r="AJ215" s="243"/>
      <c r="AK215" s="243"/>
      <c r="AL215" s="243"/>
      <c r="AM215" s="243"/>
      <c r="AN215" s="243"/>
      <c r="AO215" s="243"/>
      <c r="AP215" s="243"/>
      <c r="AQ215" s="243"/>
      <c r="AR215" s="243"/>
      <c r="AS215" s="243"/>
      <c r="AT215" s="243"/>
      <c r="AU215" s="243"/>
      <c r="AV215" s="243"/>
      <c r="AW215" s="244"/>
      <c r="AX215" s="1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</row>
    <row r="216" spans="1:78" s="11" customFormat="1" ht="15" hidden="1" customHeight="1" outlineLevel="2" x14ac:dyDescent="0.2">
      <c r="A216" s="1"/>
      <c r="B216" s="1"/>
      <c r="C216" s="1"/>
      <c r="D216" s="1"/>
      <c r="E216" s="242" t="s">
        <v>172</v>
      </c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  <c r="AH216" s="243"/>
      <c r="AI216" s="243"/>
      <c r="AJ216" s="243"/>
      <c r="AK216" s="243"/>
      <c r="AL216" s="243"/>
      <c r="AM216" s="243"/>
      <c r="AN216" s="243"/>
      <c r="AO216" s="243"/>
      <c r="AP216" s="243"/>
      <c r="AQ216" s="243"/>
      <c r="AR216" s="243"/>
      <c r="AS216" s="243"/>
      <c r="AT216" s="243"/>
      <c r="AU216" s="243"/>
      <c r="AV216" s="243"/>
      <c r="AW216" s="244"/>
      <c r="AX216" s="1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</row>
    <row r="217" spans="1:78" s="11" customFormat="1" ht="15" hidden="1" customHeight="1" outlineLevel="2" x14ac:dyDescent="0.2">
      <c r="A217" s="1"/>
      <c r="B217" s="1"/>
      <c r="C217" s="1"/>
      <c r="D217" s="1"/>
      <c r="E217" s="242" t="s">
        <v>173</v>
      </c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  <c r="AH217" s="243"/>
      <c r="AI217" s="243"/>
      <c r="AJ217" s="243"/>
      <c r="AK217" s="243"/>
      <c r="AL217" s="243"/>
      <c r="AM217" s="243"/>
      <c r="AN217" s="243"/>
      <c r="AO217" s="243"/>
      <c r="AP217" s="243"/>
      <c r="AQ217" s="243"/>
      <c r="AR217" s="243"/>
      <c r="AS217" s="243"/>
      <c r="AT217" s="243"/>
      <c r="AU217" s="243"/>
      <c r="AV217" s="243"/>
      <c r="AW217" s="244"/>
      <c r="AX217" s="1"/>
      <c r="AY217" s="12"/>
      <c r="AZ217" s="12"/>
      <c r="BA217" s="14"/>
      <c r="BB217" s="15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</row>
    <row r="218" spans="1:78" s="11" customFormat="1" ht="15" hidden="1" customHeight="1" outlineLevel="2" x14ac:dyDescent="0.2">
      <c r="A218" s="1"/>
      <c r="B218" s="1"/>
      <c r="C218" s="1"/>
      <c r="D218" s="1"/>
      <c r="E218" s="242" t="s">
        <v>174</v>
      </c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  <c r="AH218" s="243"/>
      <c r="AI218" s="243"/>
      <c r="AJ218" s="243"/>
      <c r="AK218" s="243"/>
      <c r="AL218" s="243"/>
      <c r="AM218" s="243"/>
      <c r="AN218" s="243"/>
      <c r="AO218" s="243"/>
      <c r="AP218" s="243"/>
      <c r="AQ218" s="243"/>
      <c r="AR218" s="243"/>
      <c r="AS218" s="243"/>
      <c r="AT218" s="243"/>
      <c r="AU218" s="243"/>
      <c r="AV218" s="243"/>
      <c r="AW218" s="244"/>
      <c r="AX218" s="1"/>
      <c r="AY218" s="12"/>
      <c r="AZ218" s="12"/>
      <c r="BA218" s="14"/>
      <c r="BB218" s="15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</row>
    <row r="219" spans="1:78" s="11" customFormat="1" ht="15" hidden="1" customHeight="1" outlineLevel="2" x14ac:dyDescent="0.2">
      <c r="A219" s="1"/>
      <c r="B219" s="1"/>
      <c r="C219" s="1"/>
      <c r="D219" s="1"/>
      <c r="E219" s="242" t="s">
        <v>175</v>
      </c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  <c r="AC219" s="243"/>
      <c r="AD219" s="243"/>
      <c r="AE219" s="243"/>
      <c r="AF219" s="243"/>
      <c r="AG219" s="243"/>
      <c r="AH219" s="243"/>
      <c r="AI219" s="243"/>
      <c r="AJ219" s="243"/>
      <c r="AK219" s="243"/>
      <c r="AL219" s="243"/>
      <c r="AM219" s="243"/>
      <c r="AN219" s="243"/>
      <c r="AO219" s="243"/>
      <c r="AP219" s="243"/>
      <c r="AQ219" s="243"/>
      <c r="AR219" s="243"/>
      <c r="AS219" s="243"/>
      <c r="AT219" s="243"/>
      <c r="AU219" s="243"/>
      <c r="AV219" s="243"/>
      <c r="AW219" s="244"/>
      <c r="AX219" s="1"/>
      <c r="AY219" s="12"/>
      <c r="AZ219" s="12"/>
      <c r="BA219" s="14"/>
      <c r="BB219" s="15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</row>
    <row r="220" spans="1:78" s="11" customFormat="1" ht="15" hidden="1" customHeight="1" outlineLevel="2" x14ac:dyDescent="0.2">
      <c r="A220" s="1"/>
      <c r="B220" s="1"/>
      <c r="C220" s="1"/>
      <c r="D220" s="1"/>
      <c r="E220" s="242" t="s">
        <v>176</v>
      </c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  <c r="AD220" s="243"/>
      <c r="AE220" s="243"/>
      <c r="AF220" s="243"/>
      <c r="AG220" s="243"/>
      <c r="AH220" s="243"/>
      <c r="AI220" s="243"/>
      <c r="AJ220" s="243"/>
      <c r="AK220" s="243"/>
      <c r="AL220" s="243"/>
      <c r="AM220" s="243"/>
      <c r="AN220" s="243"/>
      <c r="AO220" s="243"/>
      <c r="AP220" s="243"/>
      <c r="AQ220" s="243"/>
      <c r="AR220" s="243"/>
      <c r="AS220" s="243"/>
      <c r="AT220" s="243"/>
      <c r="AU220" s="243"/>
      <c r="AV220" s="243"/>
      <c r="AW220" s="244"/>
      <c r="AX220" s="1"/>
      <c r="AY220" s="12"/>
      <c r="AZ220" s="12"/>
      <c r="BA220" s="14"/>
      <c r="BB220" s="15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</row>
    <row r="221" spans="1:78" s="11" customFormat="1" ht="15" hidden="1" customHeight="1" outlineLevel="2" x14ac:dyDescent="0.2">
      <c r="A221" s="1"/>
      <c r="B221" s="1"/>
      <c r="C221" s="1"/>
      <c r="D221" s="1"/>
      <c r="E221" s="242" t="s">
        <v>177</v>
      </c>
      <c r="F221" s="243"/>
      <c r="G221" s="243"/>
      <c r="H221" s="243"/>
      <c r="I221" s="243"/>
      <c r="J221" s="243"/>
      <c r="K221" s="243"/>
      <c r="L221" s="243"/>
      <c r="M221" s="243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  <c r="AC221" s="243"/>
      <c r="AD221" s="243"/>
      <c r="AE221" s="243"/>
      <c r="AF221" s="243"/>
      <c r="AG221" s="243"/>
      <c r="AH221" s="243"/>
      <c r="AI221" s="243"/>
      <c r="AJ221" s="243"/>
      <c r="AK221" s="243"/>
      <c r="AL221" s="243"/>
      <c r="AM221" s="243"/>
      <c r="AN221" s="243"/>
      <c r="AO221" s="243"/>
      <c r="AP221" s="243"/>
      <c r="AQ221" s="243"/>
      <c r="AR221" s="243"/>
      <c r="AS221" s="243"/>
      <c r="AT221" s="243"/>
      <c r="AU221" s="243"/>
      <c r="AV221" s="243"/>
      <c r="AW221" s="244"/>
      <c r="AX221" s="1"/>
      <c r="AY221" s="12"/>
      <c r="AZ221" s="12"/>
      <c r="BA221" s="14"/>
      <c r="BB221" s="15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</row>
    <row r="222" spans="1:78" s="11" customFormat="1" ht="15" hidden="1" customHeight="1" outlineLevel="2" x14ac:dyDescent="0.2">
      <c r="A222" s="1"/>
      <c r="B222" s="1"/>
      <c r="C222" s="1"/>
      <c r="D222" s="1"/>
      <c r="E222" s="242" t="s">
        <v>178</v>
      </c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  <c r="AD222" s="243"/>
      <c r="AE222" s="243"/>
      <c r="AF222" s="243"/>
      <c r="AG222" s="243"/>
      <c r="AH222" s="243"/>
      <c r="AI222" s="243"/>
      <c r="AJ222" s="243"/>
      <c r="AK222" s="243"/>
      <c r="AL222" s="243"/>
      <c r="AM222" s="243"/>
      <c r="AN222" s="243"/>
      <c r="AO222" s="243"/>
      <c r="AP222" s="243"/>
      <c r="AQ222" s="243"/>
      <c r="AR222" s="243"/>
      <c r="AS222" s="243"/>
      <c r="AT222" s="243"/>
      <c r="AU222" s="243"/>
      <c r="AV222" s="243"/>
      <c r="AW222" s="244"/>
      <c r="AX222" s="1"/>
      <c r="AY222" s="12"/>
      <c r="AZ222" s="12"/>
      <c r="BA222" s="14"/>
      <c r="BB222" s="15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</row>
    <row r="223" spans="1:78" s="11" customFormat="1" ht="15" hidden="1" customHeight="1" outlineLevel="2" x14ac:dyDescent="0.2">
      <c r="A223" s="1"/>
      <c r="B223" s="1"/>
      <c r="C223" s="1"/>
      <c r="D223" s="1"/>
      <c r="E223" s="242" t="s">
        <v>179</v>
      </c>
      <c r="F223" s="243"/>
      <c r="G223" s="243"/>
      <c r="H223" s="243"/>
      <c r="I223" s="243"/>
      <c r="J223" s="243"/>
      <c r="K223" s="243"/>
      <c r="L223" s="243"/>
      <c r="M223" s="243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  <c r="AC223" s="243"/>
      <c r="AD223" s="243"/>
      <c r="AE223" s="243"/>
      <c r="AF223" s="243"/>
      <c r="AG223" s="243"/>
      <c r="AH223" s="243"/>
      <c r="AI223" s="243"/>
      <c r="AJ223" s="243"/>
      <c r="AK223" s="243"/>
      <c r="AL223" s="243"/>
      <c r="AM223" s="243"/>
      <c r="AN223" s="243"/>
      <c r="AO223" s="243"/>
      <c r="AP223" s="243"/>
      <c r="AQ223" s="243"/>
      <c r="AR223" s="243"/>
      <c r="AS223" s="243"/>
      <c r="AT223" s="243"/>
      <c r="AU223" s="243"/>
      <c r="AV223" s="243"/>
      <c r="AW223" s="244"/>
      <c r="AX223" s="1"/>
      <c r="AY223" s="12"/>
      <c r="AZ223" s="12"/>
      <c r="BA223" s="14"/>
      <c r="BB223" s="15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</row>
    <row r="224" spans="1:78" s="11" customFormat="1" ht="15" hidden="1" customHeight="1" outlineLevel="2" x14ac:dyDescent="0.2">
      <c r="A224" s="1"/>
      <c r="B224" s="1"/>
      <c r="C224" s="1"/>
      <c r="D224" s="1"/>
      <c r="E224" s="242" t="s">
        <v>180</v>
      </c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  <c r="AH224" s="243"/>
      <c r="AI224" s="243"/>
      <c r="AJ224" s="243"/>
      <c r="AK224" s="243"/>
      <c r="AL224" s="243"/>
      <c r="AM224" s="243"/>
      <c r="AN224" s="243"/>
      <c r="AO224" s="243"/>
      <c r="AP224" s="243"/>
      <c r="AQ224" s="243"/>
      <c r="AR224" s="243"/>
      <c r="AS224" s="243"/>
      <c r="AT224" s="243"/>
      <c r="AU224" s="243"/>
      <c r="AV224" s="243"/>
      <c r="AW224" s="244"/>
      <c r="AX224" s="1"/>
      <c r="AY224" s="12"/>
      <c r="AZ224" s="12"/>
      <c r="BA224" s="14"/>
      <c r="BB224" s="15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</row>
    <row r="225" spans="1:78" s="11" customFormat="1" ht="15" hidden="1" customHeight="1" outlineLevel="2" x14ac:dyDescent="0.2">
      <c r="A225" s="1"/>
      <c r="B225" s="1"/>
      <c r="C225" s="1"/>
      <c r="D225" s="1"/>
      <c r="E225" s="242" t="s">
        <v>181</v>
      </c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3"/>
      <c r="AG225" s="243"/>
      <c r="AH225" s="243"/>
      <c r="AI225" s="243"/>
      <c r="AJ225" s="243"/>
      <c r="AK225" s="243"/>
      <c r="AL225" s="243"/>
      <c r="AM225" s="243"/>
      <c r="AN225" s="243"/>
      <c r="AO225" s="243"/>
      <c r="AP225" s="243"/>
      <c r="AQ225" s="243"/>
      <c r="AR225" s="243"/>
      <c r="AS225" s="243"/>
      <c r="AT225" s="243"/>
      <c r="AU225" s="243"/>
      <c r="AV225" s="243"/>
      <c r="AW225" s="244"/>
      <c r="AX225" s="1"/>
      <c r="AY225" s="12"/>
      <c r="AZ225" s="12"/>
      <c r="BA225" s="14"/>
      <c r="BB225" s="15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</row>
    <row r="226" spans="1:78" s="11" customFormat="1" ht="15" hidden="1" customHeight="1" outlineLevel="2" x14ac:dyDescent="0.2">
      <c r="A226" s="1"/>
      <c r="B226" s="1"/>
      <c r="C226" s="1"/>
      <c r="D226" s="1"/>
      <c r="E226" s="242" t="s">
        <v>182</v>
      </c>
      <c r="F226" s="243"/>
      <c r="G226" s="243"/>
      <c r="H226" s="243"/>
      <c r="I226" s="243"/>
      <c r="J226" s="243"/>
      <c r="K226" s="243"/>
      <c r="L226" s="243"/>
      <c r="M226" s="243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  <c r="AD226" s="243"/>
      <c r="AE226" s="243"/>
      <c r="AF226" s="243"/>
      <c r="AG226" s="243"/>
      <c r="AH226" s="243"/>
      <c r="AI226" s="243"/>
      <c r="AJ226" s="243"/>
      <c r="AK226" s="243"/>
      <c r="AL226" s="243"/>
      <c r="AM226" s="243"/>
      <c r="AN226" s="243"/>
      <c r="AO226" s="243"/>
      <c r="AP226" s="243"/>
      <c r="AQ226" s="243"/>
      <c r="AR226" s="243"/>
      <c r="AS226" s="243"/>
      <c r="AT226" s="243"/>
      <c r="AU226" s="243"/>
      <c r="AV226" s="243"/>
      <c r="AW226" s="244"/>
      <c r="AX226" s="1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</row>
    <row r="227" spans="1:78" s="11" customFormat="1" ht="15" hidden="1" customHeight="1" outlineLevel="2" x14ac:dyDescent="0.2">
      <c r="A227" s="1"/>
      <c r="B227" s="1"/>
      <c r="C227" s="1"/>
      <c r="D227" s="1"/>
      <c r="E227" s="242" t="s">
        <v>183</v>
      </c>
      <c r="F227" s="243"/>
      <c r="G227" s="243"/>
      <c r="H227" s="243"/>
      <c r="I227" s="243"/>
      <c r="J227" s="243"/>
      <c r="K227" s="243"/>
      <c r="L227" s="243"/>
      <c r="M227" s="243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3"/>
      <c r="AG227" s="243"/>
      <c r="AH227" s="243"/>
      <c r="AI227" s="243"/>
      <c r="AJ227" s="243"/>
      <c r="AK227" s="243"/>
      <c r="AL227" s="243"/>
      <c r="AM227" s="243"/>
      <c r="AN227" s="243"/>
      <c r="AO227" s="243"/>
      <c r="AP227" s="243"/>
      <c r="AQ227" s="243"/>
      <c r="AR227" s="243"/>
      <c r="AS227" s="243"/>
      <c r="AT227" s="243"/>
      <c r="AU227" s="243"/>
      <c r="AV227" s="243"/>
      <c r="AW227" s="244"/>
      <c r="AX227" s="1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</row>
    <row r="228" spans="1:78" s="11" customFormat="1" ht="15" hidden="1" customHeight="1" outlineLevel="2" x14ac:dyDescent="0.2">
      <c r="A228" s="1"/>
      <c r="B228" s="1"/>
      <c r="C228" s="1"/>
      <c r="D228" s="1"/>
      <c r="E228" s="242" t="s">
        <v>184</v>
      </c>
      <c r="F228" s="243"/>
      <c r="G228" s="243"/>
      <c r="H228" s="243"/>
      <c r="I228" s="243"/>
      <c r="J228" s="243"/>
      <c r="K228" s="243"/>
      <c r="L228" s="243"/>
      <c r="M228" s="243"/>
      <c r="N228" s="243"/>
      <c r="O228" s="243"/>
      <c r="P228" s="243"/>
      <c r="Q228" s="243"/>
      <c r="R228" s="243"/>
      <c r="S228" s="243"/>
      <c r="T228" s="243"/>
      <c r="U228" s="243"/>
      <c r="V228" s="243"/>
      <c r="W228" s="243"/>
      <c r="X228" s="243"/>
      <c r="Y228" s="243"/>
      <c r="Z228" s="243"/>
      <c r="AA228" s="243"/>
      <c r="AB228" s="243"/>
      <c r="AC228" s="243"/>
      <c r="AD228" s="243"/>
      <c r="AE228" s="243"/>
      <c r="AF228" s="243"/>
      <c r="AG228" s="243"/>
      <c r="AH228" s="243"/>
      <c r="AI228" s="243"/>
      <c r="AJ228" s="243"/>
      <c r="AK228" s="243"/>
      <c r="AL228" s="243"/>
      <c r="AM228" s="243"/>
      <c r="AN228" s="243"/>
      <c r="AO228" s="243"/>
      <c r="AP228" s="243"/>
      <c r="AQ228" s="243"/>
      <c r="AR228" s="243"/>
      <c r="AS228" s="243"/>
      <c r="AT228" s="243"/>
      <c r="AU228" s="243"/>
      <c r="AV228" s="243"/>
      <c r="AW228" s="244"/>
      <c r="AX228" s="1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</row>
    <row r="229" spans="1:78" s="11" customFormat="1" ht="15" hidden="1" customHeight="1" outlineLevel="2" x14ac:dyDescent="0.2">
      <c r="A229" s="1"/>
      <c r="B229" s="1"/>
      <c r="C229" s="1"/>
      <c r="D229" s="1"/>
      <c r="E229" s="242" t="s">
        <v>185</v>
      </c>
      <c r="F229" s="243"/>
      <c r="G229" s="243"/>
      <c r="H229" s="243"/>
      <c r="I229" s="243"/>
      <c r="J229" s="243"/>
      <c r="K229" s="243"/>
      <c r="L229" s="243"/>
      <c r="M229" s="243"/>
      <c r="N229" s="243"/>
      <c r="O229" s="243"/>
      <c r="P229" s="243"/>
      <c r="Q229" s="243"/>
      <c r="R229" s="243"/>
      <c r="S229" s="243"/>
      <c r="T229" s="243"/>
      <c r="U229" s="243"/>
      <c r="V229" s="243"/>
      <c r="W229" s="243"/>
      <c r="X229" s="243"/>
      <c r="Y229" s="243"/>
      <c r="Z229" s="243"/>
      <c r="AA229" s="243"/>
      <c r="AB229" s="243"/>
      <c r="AC229" s="243"/>
      <c r="AD229" s="243"/>
      <c r="AE229" s="243"/>
      <c r="AF229" s="243"/>
      <c r="AG229" s="243"/>
      <c r="AH229" s="243"/>
      <c r="AI229" s="243"/>
      <c r="AJ229" s="243"/>
      <c r="AK229" s="243"/>
      <c r="AL229" s="243"/>
      <c r="AM229" s="243"/>
      <c r="AN229" s="243"/>
      <c r="AO229" s="243"/>
      <c r="AP229" s="243"/>
      <c r="AQ229" s="243"/>
      <c r="AR229" s="243"/>
      <c r="AS229" s="243"/>
      <c r="AT229" s="243"/>
      <c r="AU229" s="243"/>
      <c r="AV229" s="243"/>
      <c r="AW229" s="244"/>
      <c r="AX229" s="1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</row>
    <row r="230" spans="1:78" s="11" customFormat="1" ht="15" hidden="1" customHeight="1" outlineLevel="2" x14ac:dyDescent="0.2">
      <c r="A230" s="1"/>
      <c r="B230" s="1"/>
      <c r="C230" s="1"/>
      <c r="D230" s="1"/>
      <c r="E230" s="242"/>
      <c r="F230" s="243"/>
      <c r="G230" s="243"/>
      <c r="H230" s="243"/>
      <c r="I230" s="243"/>
      <c r="J230" s="243"/>
      <c r="K230" s="243"/>
      <c r="L230" s="243"/>
      <c r="M230" s="243"/>
      <c r="N230" s="243"/>
      <c r="O230" s="243"/>
      <c r="P230" s="243"/>
      <c r="Q230" s="243"/>
      <c r="R230" s="243"/>
      <c r="S230" s="243"/>
      <c r="T230" s="243"/>
      <c r="U230" s="243"/>
      <c r="V230" s="243"/>
      <c r="W230" s="243"/>
      <c r="X230" s="243"/>
      <c r="Y230" s="243"/>
      <c r="Z230" s="243"/>
      <c r="AA230" s="243"/>
      <c r="AB230" s="243"/>
      <c r="AC230" s="243"/>
      <c r="AD230" s="243"/>
      <c r="AE230" s="243"/>
      <c r="AF230" s="243"/>
      <c r="AG230" s="243"/>
      <c r="AH230" s="243"/>
      <c r="AI230" s="243"/>
      <c r="AJ230" s="243"/>
      <c r="AK230" s="243"/>
      <c r="AL230" s="243"/>
      <c r="AM230" s="243"/>
      <c r="AN230" s="243"/>
      <c r="AO230" s="243"/>
      <c r="AP230" s="243"/>
      <c r="AQ230" s="243"/>
      <c r="AR230" s="243"/>
      <c r="AS230" s="243"/>
      <c r="AT230" s="243"/>
      <c r="AU230" s="243"/>
      <c r="AV230" s="243"/>
      <c r="AW230" s="244"/>
      <c r="AX230" s="1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</row>
    <row r="231" spans="1:78" s="11" customFormat="1" ht="15" hidden="1" customHeight="1" outlineLevel="2" x14ac:dyDescent="0.2">
      <c r="A231" s="1"/>
      <c r="B231" s="1"/>
      <c r="C231" s="1"/>
      <c r="D231" s="1"/>
      <c r="E231" s="242" t="s">
        <v>226</v>
      </c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  <c r="AC231" s="243"/>
      <c r="AD231" s="243"/>
      <c r="AE231" s="243"/>
      <c r="AF231" s="243"/>
      <c r="AG231" s="243"/>
      <c r="AH231" s="243"/>
      <c r="AI231" s="243"/>
      <c r="AJ231" s="243"/>
      <c r="AK231" s="243"/>
      <c r="AL231" s="243"/>
      <c r="AM231" s="243"/>
      <c r="AN231" s="243"/>
      <c r="AO231" s="243"/>
      <c r="AP231" s="243"/>
      <c r="AQ231" s="243"/>
      <c r="AR231" s="243"/>
      <c r="AS231" s="243"/>
      <c r="AT231" s="243"/>
      <c r="AU231" s="243"/>
      <c r="AV231" s="243"/>
      <c r="AW231" s="244"/>
      <c r="AX231" s="1"/>
      <c r="AY231" s="12"/>
      <c r="AZ231" s="12"/>
      <c r="BA231" s="14"/>
      <c r="BB231" s="15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</row>
    <row r="232" spans="1:78" s="11" customFormat="1" ht="15" hidden="1" customHeight="1" outlineLevel="2" x14ac:dyDescent="0.2">
      <c r="A232" s="1"/>
      <c r="B232" s="1"/>
      <c r="C232" s="1"/>
      <c r="D232" s="1"/>
      <c r="E232" s="242" t="s">
        <v>227</v>
      </c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  <c r="AH232" s="243"/>
      <c r="AI232" s="243"/>
      <c r="AJ232" s="243"/>
      <c r="AK232" s="243"/>
      <c r="AL232" s="243"/>
      <c r="AM232" s="243"/>
      <c r="AN232" s="243"/>
      <c r="AO232" s="243"/>
      <c r="AP232" s="243"/>
      <c r="AQ232" s="243"/>
      <c r="AR232" s="243"/>
      <c r="AS232" s="243"/>
      <c r="AT232" s="243"/>
      <c r="AU232" s="243"/>
      <c r="AV232" s="243"/>
      <c r="AW232" s="244"/>
      <c r="AX232" s="1"/>
      <c r="AY232" s="12"/>
      <c r="AZ232" s="12"/>
      <c r="BA232" s="14"/>
      <c r="BB232" s="15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</row>
    <row r="233" spans="1:78" s="11" customFormat="1" ht="15" hidden="1" customHeight="1" outlineLevel="2" x14ac:dyDescent="0.2">
      <c r="A233" s="1"/>
      <c r="B233" s="1"/>
      <c r="C233" s="1"/>
      <c r="D233" s="1"/>
      <c r="E233" s="242" t="s">
        <v>228</v>
      </c>
      <c r="F233" s="243"/>
      <c r="G233" s="243"/>
      <c r="H233" s="243"/>
      <c r="I233" s="243"/>
      <c r="J233" s="243"/>
      <c r="K233" s="243"/>
      <c r="L233" s="243"/>
      <c r="M233" s="243"/>
      <c r="N233" s="243"/>
      <c r="O233" s="243"/>
      <c r="P233" s="243"/>
      <c r="Q233" s="243"/>
      <c r="R233" s="243"/>
      <c r="S233" s="243"/>
      <c r="T233" s="243"/>
      <c r="U233" s="243"/>
      <c r="V233" s="243"/>
      <c r="W233" s="243"/>
      <c r="X233" s="243"/>
      <c r="Y233" s="243"/>
      <c r="Z233" s="243"/>
      <c r="AA233" s="243"/>
      <c r="AB233" s="243"/>
      <c r="AC233" s="243"/>
      <c r="AD233" s="243"/>
      <c r="AE233" s="243"/>
      <c r="AF233" s="243"/>
      <c r="AG233" s="243"/>
      <c r="AH233" s="243"/>
      <c r="AI233" s="243"/>
      <c r="AJ233" s="243"/>
      <c r="AK233" s="243"/>
      <c r="AL233" s="243"/>
      <c r="AM233" s="243"/>
      <c r="AN233" s="243"/>
      <c r="AO233" s="243"/>
      <c r="AP233" s="243"/>
      <c r="AQ233" s="243"/>
      <c r="AR233" s="243"/>
      <c r="AS233" s="243"/>
      <c r="AT233" s="243"/>
      <c r="AU233" s="243"/>
      <c r="AV233" s="243"/>
      <c r="AW233" s="244"/>
      <c r="AX233" s="1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</row>
    <row r="234" spans="1:78" s="11" customFormat="1" ht="15" hidden="1" customHeight="1" outlineLevel="2" x14ac:dyDescent="0.2">
      <c r="A234" s="1"/>
      <c r="B234" s="1"/>
      <c r="C234" s="1"/>
      <c r="D234" s="1"/>
      <c r="E234" s="242" t="s">
        <v>229</v>
      </c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243"/>
      <c r="Q234" s="243"/>
      <c r="R234" s="243"/>
      <c r="S234" s="243"/>
      <c r="T234" s="243"/>
      <c r="U234" s="243"/>
      <c r="V234" s="243"/>
      <c r="W234" s="243"/>
      <c r="X234" s="243"/>
      <c r="Y234" s="243"/>
      <c r="Z234" s="243"/>
      <c r="AA234" s="243"/>
      <c r="AB234" s="243"/>
      <c r="AC234" s="243"/>
      <c r="AD234" s="243"/>
      <c r="AE234" s="243"/>
      <c r="AF234" s="243"/>
      <c r="AG234" s="243"/>
      <c r="AH234" s="243"/>
      <c r="AI234" s="243"/>
      <c r="AJ234" s="243"/>
      <c r="AK234" s="243"/>
      <c r="AL234" s="243"/>
      <c r="AM234" s="243"/>
      <c r="AN234" s="243"/>
      <c r="AO234" s="243"/>
      <c r="AP234" s="243"/>
      <c r="AQ234" s="243"/>
      <c r="AR234" s="243"/>
      <c r="AS234" s="243"/>
      <c r="AT234" s="243"/>
      <c r="AU234" s="243"/>
      <c r="AV234" s="243"/>
      <c r="AW234" s="244"/>
      <c r="AX234" s="1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</row>
    <row r="235" spans="1:78" s="11" customFormat="1" ht="15" hidden="1" customHeight="1" outlineLevel="2" x14ac:dyDescent="0.2">
      <c r="A235" s="1"/>
      <c r="B235" s="1"/>
      <c r="C235" s="1"/>
      <c r="D235" s="1"/>
      <c r="E235" s="242" t="s">
        <v>230</v>
      </c>
      <c r="F235" s="243"/>
      <c r="G235" s="243"/>
      <c r="H235" s="243"/>
      <c r="I235" s="243"/>
      <c r="J235" s="243"/>
      <c r="K235" s="243"/>
      <c r="L235" s="243"/>
      <c r="M235" s="243"/>
      <c r="N235" s="243"/>
      <c r="O235" s="243"/>
      <c r="P235" s="243"/>
      <c r="Q235" s="243"/>
      <c r="R235" s="243"/>
      <c r="S235" s="243"/>
      <c r="T235" s="243"/>
      <c r="U235" s="243"/>
      <c r="V235" s="243"/>
      <c r="W235" s="243"/>
      <c r="X235" s="243"/>
      <c r="Y235" s="243"/>
      <c r="Z235" s="243"/>
      <c r="AA235" s="243"/>
      <c r="AB235" s="243"/>
      <c r="AC235" s="243"/>
      <c r="AD235" s="243"/>
      <c r="AE235" s="243"/>
      <c r="AF235" s="243"/>
      <c r="AG235" s="243"/>
      <c r="AH235" s="243"/>
      <c r="AI235" s="243"/>
      <c r="AJ235" s="243"/>
      <c r="AK235" s="243"/>
      <c r="AL235" s="243"/>
      <c r="AM235" s="243"/>
      <c r="AN235" s="243"/>
      <c r="AO235" s="243"/>
      <c r="AP235" s="243"/>
      <c r="AQ235" s="243"/>
      <c r="AR235" s="243"/>
      <c r="AS235" s="243"/>
      <c r="AT235" s="243"/>
      <c r="AU235" s="243"/>
      <c r="AV235" s="243"/>
      <c r="AW235" s="244"/>
      <c r="AX235" s="1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</row>
    <row r="236" spans="1:78" s="11" customFormat="1" ht="15" hidden="1" customHeight="1" outlineLevel="2" x14ac:dyDescent="0.2">
      <c r="A236" s="1"/>
      <c r="B236" s="1"/>
      <c r="C236" s="1"/>
      <c r="D236" s="1"/>
      <c r="E236" s="242" t="s">
        <v>231</v>
      </c>
      <c r="F236" s="243"/>
      <c r="G236" s="243"/>
      <c r="H236" s="243"/>
      <c r="I236" s="243"/>
      <c r="J236" s="243"/>
      <c r="K236" s="243"/>
      <c r="L236" s="243"/>
      <c r="M236" s="243"/>
      <c r="N236" s="243"/>
      <c r="O236" s="243"/>
      <c r="P236" s="243"/>
      <c r="Q236" s="243"/>
      <c r="R236" s="243"/>
      <c r="S236" s="243"/>
      <c r="T236" s="243"/>
      <c r="U236" s="243"/>
      <c r="V236" s="243"/>
      <c r="W236" s="243"/>
      <c r="X236" s="243"/>
      <c r="Y236" s="243"/>
      <c r="Z236" s="243"/>
      <c r="AA236" s="243"/>
      <c r="AB236" s="243"/>
      <c r="AC236" s="243"/>
      <c r="AD236" s="243"/>
      <c r="AE236" s="243"/>
      <c r="AF236" s="243"/>
      <c r="AG236" s="243"/>
      <c r="AH236" s="243"/>
      <c r="AI236" s="243"/>
      <c r="AJ236" s="243"/>
      <c r="AK236" s="243"/>
      <c r="AL236" s="243"/>
      <c r="AM236" s="243"/>
      <c r="AN236" s="243"/>
      <c r="AO236" s="243"/>
      <c r="AP236" s="243"/>
      <c r="AQ236" s="243"/>
      <c r="AR236" s="243"/>
      <c r="AS236" s="243"/>
      <c r="AT236" s="243"/>
      <c r="AU236" s="243"/>
      <c r="AV236" s="243"/>
      <c r="AW236" s="244"/>
      <c r="AX236" s="1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</row>
    <row r="237" spans="1:78" s="11" customFormat="1" ht="15" hidden="1" customHeight="1" outlineLevel="2" x14ac:dyDescent="0.2">
      <c r="A237" s="1"/>
      <c r="B237" s="1"/>
      <c r="C237" s="1"/>
      <c r="D237" s="1"/>
      <c r="E237" s="242" t="s">
        <v>232</v>
      </c>
      <c r="F237" s="243"/>
      <c r="G237" s="243"/>
      <c r="H237" s="243"/>
      <c r="I237" s="243"/>
      <c r="J237" s="243"/>
      <c r="K237" s="243"/>
      <c r="L237" s="243"/>
      <c r="M237" s="243"/>
      <c r="N237" s="243"/>
      <c r="O237" s="243"/>
      <c r="P237" s="243"/>
      <c r="Q237" s="243"/>
      <c r="R237" s="243"/>
      <c r="S237" s="243"/>
      <c r="T237" s="243"/>
      <c r="U237" s="243"/>
      <c r="V237" s="243"/>
      <c r="W237" s="243"/>
      <c r="X237" s="243"/>
      <c r="Y237" s="243"/>
      <c r="Z237" s="243"/>
      <c r="AA237" s="243"/>
      <c r="AB237" s="243"/>
      <c r="AC237" s="243"/>
      <c r="AD237" s="243"/>
      <c r="AE237" s="243"/>
      <c r="AF237" s="243"/>
      <c r="AG237" s="243"/>
      <c r="AH237" s="243"/>
      <c r="AI237" s="243"/>
      <c r="AJ237" s="243"/>
      <c r="AK237" s="243"/>
      <c r="AL237" s="243"/>
      <c r="AM237" s="243"/>
      <c r="AN237" s="243"/>
      <c r="AO237" s="243"/>
      <c r="AP237" s="243"/>
      <c r="AQ237" s="243"/>
      <c r="AR237" s="243"/>
      <c r="AS237" s="243"/>
      <c r="AT237" s="243"/>
      <c r="AU237" s="243"/>
      <c r="AV237" s="243"/>
      <c r="AW237" s="244"/>
      <c r="AX237" s="1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</row>
    <row r="238" spans="1:78" s="11" customFormat="1" ht="15" hidden="1" customHeight="1" outlineLevel="2" x14ac:dyDescent="0.2">
      <c r="A238" s="1"/>
      <c r="B238" s="1"/>
      <c r="C238" s="1"/>
      <c r="D238" s="1"/>
      <c r="E238" s="242" t="s">
        <v>233</v>
      </c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  <c r="AA238" s="243"/>
      <c r="AB238" s="243"/>
      <c r="AC238" s="243"/>
      <c r="AD238" s="243"/>
      <c r="AE238" s="243"/>
      <c r="AF238" s="243"/>
      <c r="AG238" s="243"/>
      <c r="AH238" s="243"/>
      <c r="AI238" s="243"/>
      <c r="AJ238" s="243"/>
      <c r="AK238" s="243"/>
      <c r="AL238" s="243"/>
      <c r="AM238" s="243"/>
      <c r="AN238" s="243"/>
      <c r="AO238" s="243"/>
      <c r="AP238" s="243"/>
      <c r="AQ238" s="243"/>
      <c r="AR238" s="243"/>
      <c r="AS238" s="243"/>
      <c r="AT238" s="243"/>
      <c r="AU238" s="243"/>
      <c r="AV238" s="243"/>
      <c r="AW238" s="244"/>
      <c r="AX238" s="1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</row>
    <row r="239" spans="1:78" s="11" customFormat="1" ht="15" hidden="1" customHeight="1" outlineLevel="2" x14ac:dyDescent="0.2">
      <c r="A239" s="1"/>
      <c r="B239" s="1"/>
      <c r="C239" s="1"/>
      <c r="D239" s="1"/>
      <c r="E239" s="242" t="s">
        <v>234</v>
      </c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  <c r="AA239" s="243"/>
      <c r="AB239" s="243"/>
      <c r="AC239" s="243"/>
      <c r="AD239" s="243"/>
      <c r="AE239" s="243"/>
      <c r="AF239" s="243"/>
      <c r="AG239" s="243"/>
      <c r="AH239" s="243"/>
      <c r="AI239" s="243"/>
      <c r="AJ239" s="243"/>
      <c r="AK239" s="243"/>
      <c r="AL239" s="243"/>
      <c r="AM239" s="243"/>
      <c r="AN239" s="243"/>
      <c r="AO239" s="243"/>
      <c r="AP239" s="243"/>
      <c r="AQ239" s="243"/>
      <c r="AR239" s="243"/>
      <c r="AS239" s="243"/>
      <c r="AT239" s="243"/>
      <c r="AU239" s="243"/>
      <c r="AV239" s="243"/>
      <c r="AW239" s="244"/>
      <c r="AX239" s="1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</row>
    <row r="240" spans="1:78" s="11" customFormat="1" ht="15" hidden="1" customHeight="1" outlineLevel="2" x14ac:dyDescent="0.2">
      <c r="A240" s="1"/>
      <c r="B240" s="1"/>
      <c r="C240" s="1"/>
      <c r="D240" s="1"/>
      <c r="E240" s="242" t="s">
        <v>235</v>
      </c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243"/>
      <c r="Q240" s="243"/>
      <c r="R240" s="243"/>
      <c r="S240" s="243"/>
      <c r="T240" s="243"/>
      <c r="U240" s="243"/>
      <c r="V240" s="243"/>
      <c r="W240" s="243"/>
      <c r="X240" s="243"/>
      <c r="Y240" s="243"/>
      <c r="Z240" s="243"/>
      <c r="AA240" s="243"/>
      <c r="AB240" s="243"/>
      <c r="AC240" s="243"/>
      <c r="AD240" s="243"/>
      <c r="AE240" s="243"/>
      <c r="AF240" s="243"/>
      <c r="AG240" s="243"/>
      <c r="AH240" s="243"/>
      <c r="AI240" s="243"/>
      <c r="AJ240" s="243"/>
      <c r="AK240" s="243"/>
      <c r="AL240" s="243"/>
      <c r="AM240" s="243"/>
      <c r="AN240" s="243"/>
      <c r="AO240" s="243"/>
      <c r="AP240" s="243"/>
      <c r="AQ240" s="243"/>
      <c r="AR240" s="243"/>
      <c r="AS240" s="243"/>
      <c r="AT240" s="243"/>
      <c r="AU240" s="243"/>
      <c r="AV240" s="243"/>
      <c r="AW240" s="244"/>
      <c r="AX240" s="1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</row>
    <row r="241" spans="1:78" s="11" customFormat="1" ht="15" hidden="1" customHeight="1" outlineLevel="2" x14ac:dyDescent="0.2">
      <c r="A241" s="1"/>
      <c r="B241" s="1"/>
      <c r="C241" s="1"/>
      <c r="D241" s="1"/>
      <c r="E241" s="242" t="s">
        <v>236</v>
      </c>
      <c r="F241" s="243"/>
      <c r="G241" s="243"/>
      <c r="H241" s="243"/>
      <c r="I241" s="243"/>
      <c r="J241" s="243"/>
      <c r="K241" s="243"/>
      <c r="L241" s="243"/>
      <c r="M241" s="243"/>
      <c r="N241" s="243"/>
      <c r="O241" s="243"/>
      <c r="P241" s="243"/>
      <c r="Q241" s="243"/>
      <c r="R241" s="243"/>
      <c r="S241" s="243"/>
      <c r="T241" s="243"/>
      <c r="U241" s="243"/>
      <c r="V241" s="243"/>
      <c r="W241" s="243"/>
      <c r="X241" s="243"/>
      <c r="Y241" s="243"/>
      <c r="Z241" s="243"/>
      <c r="AA241" s="243"/>
      <c r="AB241" s="243"/>
      <c r="AC241" s="243"/>
      <c r="AD241" s="243"/>
      <c r="AE241" s="243"/>
      <c r="AF241" s="243"/>
      <c r="AG241" s="243"/>
      <c r="AH241" s="243"/>
      <c r="AI241" s="243"/>
      <c r="AJ241" s="243"/>
      <c r="AK241" s="243"/>
      <c r="AL241" s="243"/>
      <c r="AM241" s="243"/>
      <c r="AN241" s="243"/>
      <c r="AO241" s="243"/>
      <c r="AP241" s="243"/>
      <c r="AQ241" s="243"/>
      <c r="AR241" s="243"/>
      <c r="AS241" s="243"/>
      <c r="AT241" s="243"/>
      <c r="AU241" s="243"/>
      <c r="AV241" s="243"/>
      <c r="AW241" s="244"/>
      <c r="AX241" s="1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</row>
    <row r="242" spans="1:78" s="11" customFormat="1" ht="15" hidden="1" customHeight="1" outlineLevel="2" x14ac:dyDescent="0.2">
      <c r="A242" s="1"/>
      <c r="B242" s="1"/>
      <c r="C242" s="1"/>
      <c r="D242" s="1"/>
      <c r="E242" s="242" t="s">
        <v>237</v>
      </c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243"/>
      <c r="Q242" s="243"/>
      <c r="R242" s="243"/>
      <c r="S242" s="243"/>
      <c r="T242" s="243"/>
      <c r="U242" s="243"/>
      <c r="V242" s="243"/>
      <c r="W242" s="243"/>
      <c r="X242" s="243"/>
      <c r="Y242" s="243"/>
      <c r="Z242" s="243"/>
      <c r="AA242" s="243"/>
      <c r="AB242" s="243"/>
      <c r="AC242" s="243"/>
      <c r="AD242" s="243"/>
      <c r="AE242" s="243"/>
      <c r="AF242" s="243"/>
      <c r="AG242" s="243"/>
      <c r="AH242" s="243"/>
      <c r="AI242" s="243"/>
      <c r="AJ242" s="243"/>
      <c r="AK242" s="243"/>
      <c r="AL242" s="243"/>
      <c r="AM242" s="243"/>
      <c r="AN242" s="243"/>
      <c r="AO242" s="243"/>
      <c r="AP242" s="243"/>
      <c r="AQ242" s="243"/>
      <c r="AR242" s="243"/>
      <c r="AS242" s="243"/>
      <c r="AT242" s="243"/>
      <c r="AU242" s="243"/>
      <c r="AV242" s="243"/>
      <c r="AW242" s="244"/>
      <c r="AX242" s="1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</row>
    <row r="243" spans="1:78" s="11" customFormat="1" ht="15" hidden="1" customHeight="1" outlineLevel="2" x14ac:dyDescent="0.25">
      <c r="A243" s="1"/>
      <c r="B243" s="1"/>
      <c r="C243" s="1"/>
      <c r="D243" s="1"/>
      <c r="E243" s="315"/>
      <c r="F243" s="315"/>
      <c r="G243" s="315"/>
      <c r="H243" s="315"/>
      <c r="I243" s="315"/>
      <c r="J243" s="315"/>
      <c r="K243" s="315"/>
      <c r="L243" s="315"/>
      <c r="M243" s="315"/>
      <c r="N243" s="315"/>
      <c r="O243" s="315"/>
      <c r="P243" s="315"/>
      <c r="Q243" s="315"/>
      <c r="R243" s="315"/>
      <c r="S243" s="315"/>
      <c r="T243" s="315"/>
      <c r="U243" s="315"/>
      <c r="V243" s="315"/>
      <c r="W243" s="315"/>
      <c r="X243" s="315"/>
      <c r="Y243" s="315"/>
      <c r="Z243" s="315"/>
      <c r="AA243" s="315"/>
      <c r="AB243" s="315"/>
      <c r="AC243" s="315"/>
      <c r="AD243" s="315"/>
      <c r="AE243" s="315"/>
      <c r="AF243" s="315"/>
      <c r="AG243" s="315"/>
      <c r="AH243" s="315"/>
      <c r="AI243" s="315"/>
      <c r="AJ243" s="315"/>
      <c r="AK243" s="315"/>
      <c r="AL243" s="315"/>
      <c r="AM243" s="315"/>
      <c r="AN243" s="315"/>
      <c r="AO243" s="315"/>
      <c r="AP243" s="315"/>
      <c r="AQ243" s="315"/>
      <c r="AR243" s="315"/>
      <c r="AS243" s="315"/>
      <c r="AT243" s="315"/>
      <c r="AU243" s="315"/>
      <c r="AV243" s="315"/>
      <c r="AW243" s="315"/>
      <c r="AX243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</row>
    <row r="244" spans="1:78" s="11" customFormat="1" ht="15" hidden="1" customHeight="1" outlineLevel="2" x14ac:dyDescent="0.25">
      <c r="A244" s="1"/>
      <c r="B244" s="1"/>
      <c r="C244" s="1"/>
      <c r="D244" s="1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  <c r="AJ244" s="187"/>
      <c r="AK244" s="187"/>
      <c r="AL244" s="187"/>
      <c r="AM244" s="187"/>
      <c r="AN244" s="187"/>
      <c r="AO244" s="187"/>
      <c r="AP244" s="187"/>
      <c r="AQ244" s="187"/>
      <c r="AR244" s="187"/>
      <c r="AS244" s="187"/>
      <c r="AT244" s="187"/>
      <c r="AU244" s="187"/>
      <c r="AV244" s="187"/>
      <c r="AW244" s="187"/>
      <c r="AX244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</row>
    <row r="245" spans="1:78" s="11" customFormat="1" ht="15" hidden="1" customHeight="1" outlineLevel="2" x14ac:dyDescent="0.25">
      <c r="A245" s="1"/>
      <c r="B245" s="1"/>
      <c r="C245" s="1"/>
      <c r="D245" s="1"/>
      <c r="E245" s="285" t="s">
        <v>84</v>
      </c>
      <c r="F245" s="286"/>
      <c r="G245" s="286"/>
      <c r="H245" s="287"/>
      <c r="I245" s="265" t="s">
        <v>186</v>
      </c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  <c r="AA245" s="265"/>
      <c r="AB245" s="265"/>
      <c r="AC245" s="265"/>
      <c r="AD245" s="265"/>
      <c r="AE245" s="265"/>
      <c r="AF245" s="265"/>
      <c r="AG245" s="265"/>
      <c r="AH245" s="265"/>
      <c r="AI245" s="265"/>
      <c r="AJ245" s="265"/>
      <c r="AK245" s="265"/>
      <c r="AL245" s="265"/>
      <c r="AM245" s="265"/>
      <c r="AN245" s="265"/>
      <c r="AO245" s="265"/>
      <c r="AP245" s="265"/>
      <c r="AQ245" s="265"/>
      <c r="AR245" s="265"/>
      <c r="AS245" s="265"/>
      <c r="AT245" s="265"/>
      <c r="AU245" s="265"/>
      <c r="AV245" s="265"/>
      <c r="AW245" s="265"/>
      <c r="AX245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</row>
    <row r="246" spans="1:78" s="11" customFormat="1" ht="15" hidden="1" customHeight="1" outlineLevel="2" x14ac:dyDescent="0.25">
      <c r="A246" s="1"/>
      <c r="B246" s="1"/>
      <c r="C246" s="1"/>
      <c r="D246" s="1"/>
      <c r="E246" s="288"/>
      <c r="F246" s="289"/>
      <c r="G246" s="289"/>
      <c r="H246" s="290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  <c r="AA246" s="265"/>
      <c r="AB246" s="265"/>
      <c r="AC246" s="265"/>
      <c r="AD246" s="265"/>
      <c r="AE246" s="265"/>
      <c r="AF246" s="265"/>
      <c r="AG246" s="265"/>
      <c r="AH246" s="265"/>
      <c r="AI246" s="265"/>
      <c r="AJ246" s="265"/>
      <c r="AK246" s="265"/>
      <c r="AL246" s="265"/>
      <c r="AM246" s="265"/>
      <c r="AN246" s="265"/>
      <c r="AO246" s="265"/>
      <c r="AP246" s="265"/>
      <c r="AQ246" s="265"/>
      <c r="AR246" s="265"/>
      <c r="AS246" s="265"/>
      <c r="AT246" s="265"/>
      <c r="AU246" s="265"/>
      <c r="AV246" s="265"/>
      <c r="AW246" s="265"/>
      <c r="AX246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</row>
    <row r="247" spans="1:78" s="11" customFormat="1" ht="15" hidden="1" customHeight="1" outlineLevel="2" x14ac:dyDescent="0.25">
      <c r="A247" s="1"/>
      <c r="B247" s="1"/>
      <c r="C247" s="1"/>
      <c r="D247" s="1"/>
      <c r="E247" s="288"/>
      <c r="F247" s="289"/>
      <c r="G247" s="289"/>
      <c r="H247" s="290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  <c r="AA247" s="265"/>
      <c r="AB247" s="265"/>
      <c r="AC247" s="265"/>
      <c r="AD247" s="265"/>
      <c r="AE247" s="265"/>
      <c r="AF247" s="265"/>
      <c r="AG247" s="265"/>
      <c r="AH247" s="265"/>
      <c r="AI247" s="265"/>
      <c r="AJ247" s="265"/>
      <c r="AK247" s="265"/>
      <c r="AL247" s="265"/>
      <c r="AM247" s="265"/>
      <c r="AN247" s="265"/>
      <c r="AO247" s="265"/>
      <c r="AP247" s="265"/>
      <c r="AQ247" s="265"/>
      <c r="AR247" s="265"/>
      <c r="AS247" s="265"/>
      <c r="AT247" s="265"/>
      <c r="AU247" s="265"/>
      <c r="AV247" s="265"/>
      <c r="AW247" s="265"/>
      <c r="AX247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</row>
    <row r="248" spans="1:78" s="11" customFormat="1" ht="15" hidden="1" customHeight="1" outlineLevel="2" x14ac:dyDescent="0.25">
      <c r="A248" s="1"/>
      <c r="B248" s="1"/>
      <c r="C248" s="1"/>
      <c r="D248" s="1"/>
      <c r="E248" s="288"/>
      <c r="F248" s="289"/>
      <c r="G248" s="289"/>
      <c r="H248" s="290"/>
      <c r="I248" s="294" t="s">
        <v>187</v>
      </c>
      <c r="J248" s="295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  <c r="Y248" s="295"/>
      <c r="Z248" s="295"/>
      <c r="AA248" s="295"/>
      <c r="AB248" s="295"/>
      <c r="AC248" s="295"/>
      <c r="AD248" s="295"/>
      <c r="AE248" s="295"/>
      <c r="AF248" s="295"/>
      <c r="AG248" s="295"/>
      <c r="AH248" s="295"/>
      <c r="AI248" s="295"/>
      <c r="AJ248" s="295"/>
      <c r="AK248" s="295"/>
      <c r="AL248" s="295"/>
      <c r="AM248" s="295"/>
      <c r="AN248" s="295"/>
      <c r="AO248" s="295"/>
      <c r="AP248" s="295"/>
      <c r="AQ248" s="295"/>
      <c r="AR248" s="295"/>
      <c r="AS248" s="295"/>
      <c r="AT248" s="295"/>
      <c r="AU248" s="295"/>
      <c r="AV248" s="295"/>
      <c r="AW248" s="296"/>
      <c r="AX248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</row>
    <row r="249" spans="1:78" ht="15" hidden="1" customHeight="1" outlineLevel="2" x14ac:dyDescent="0.25">
      <c r="A249" s="1"/>
      <c r="B249" s="1"/>
      <c r="C249" s="1"/>
      <c r="D249" s="1"/>
      <c r="E249" s="288"/>
      <c r="F249" s="289"/>
      <c r="G249" s="289"/>
      <c r="H249" s="290"/>
      <c r="I249" s="297"/>
      <c r="J249" s="298"/>
      <c r="K249" s="298"/>
      <c r="L249" s="298"/>
      <c r="M249" s="298"/>
      <c r="N249" s="298"/>
      <c r="O249" s="298"/>
      <c r="P249" s="298"/>
      <c r="Q249" s="298"/>
      <c r="R249" s="298"/>
      <c r="S249" s="298"/>
      <c r="T249" s="298"/>
      <c r="U249" s="298"/>
      <c r="V249" s="298"/>
      <c r="W249" s="298"/>
      <c r="X249" s="298"/>
      <c r="Y249" s="298"/>
      <c r="Z249" s="298"/>
      <c r="AA249" s="298"/>
      <c r="AB249" s="298"/>
      <c r="AC249" s="298"/>
      <c r="AD249" s="298"/>
      <c r="AE249" s="298"/>
      <c r="AF249" s="298"/>
      <c r="AG249" s="298"/>
      <c r="AH249" s="298"/>
      <c r="AI249" s="298"/>
      <c r="AJ249" s="298"/>
      <c r="AK249" s="298"/>
      <c r="AL249" s="298"/>
      <c r="AM249" s="298"/>
      <c r="AN249" s="298"/>
      <c r="AO249" s="298"/>
      <c r="AP249" s="298"/>
      <c r="AQ249" s="298"/>
      <c r="AR249" s="298"/>
      <c r="AS249" s="298"/>
      <c r="AT249" s="298"/>
      <c r="AU249" s="298"/>
      <c r="AV249" s="298"/>
      <c r="AW249" s="299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</row>
    <row r="250" spans="1:78" ht="15" hidden="1" customHeight="1" outlineLevel="2" x14ac:dyDescent="0.25">
      <c r="A250" s="1"/>
      <c r="B250" s="1"/>
      <c r="C250" s="1"/>
      <c r="D250" s="1"/>
      <c r="E250" s="288"/>
      <c r="F250" s="289"/>
      <c r="G250" s="289"/>
      <c r="H250" s="290"/>
      <c r="I250" s="316" t="s">
        <v>238</v>
      </c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  <c r="AD250" s="317"/>
      <c r="AE250" s="317"/>
      <c r="AF250" s="317"/>
      <c r="AG250" s="317"/>
      <c r="AH250" s="317"/>
      <c r="AI250" s="317"/>
      <c r="AJ250" s="317"/>
      <c r="AK250" s="317"/>
      <c r="AL250" s="317"/>
      <c r="AM250" s="317"/>
      <c r="AN250" s="317"/>
      <c r="AO250" s="317"/>
      <c r="AP250" s="317"/>
      <c r="AQ250" s="317"/>
      <c r="AR250" s="317"/>
      <c r="AS250" s="317"/>
      <c r="AT250" s="317"/>
      <c r="AU250" s="317"/>
      <c r="AV250" s="317"/>
      <c r="AW250" s="318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</row>
    <row r="251" spans="1:78" ht="15" hidden="1" customHeight="1" outlineLevel="1" collapsed="1" x14ac:dyDescent="0.25">
      <c r="A251" s="1"/>
      <c r="B251" s="1"/>
      <c r="C251" s="1"/>
      <c r="D251" s="1"/>
      <c r="E251" s="285" t="s">
        <v>87</v>
      </c>
      <c r="F251" s="286"/>
      <c r="G251" s="286"/>
      <c r="H251" s="287"/>
      <c r="I251" s="248" t="s">
        <v>239</v>
      </c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  <c r="AA251" s="249"/>
      <c r="AB251" s="249"/>
      <c r="AC251" s="249"/>
      <c r="AD251" s="249"/>
      <c r="AE251" s="249"/>
      <c r="AF251" s="249"/>
      <c r="AG251" s="249"/>
      <c r="AH251" s="249"/>
      <c r="AI251" s="249"/>
      <c r="AJ251" s="249"/>
      <c r="AK251" s="249"/>
      <c r="AL251" s="249"/>
      <c r="AM251" s="249"/>
      <c r="AN251" s="249"/>
      <c r="AO251" s="249"/>
      <c r="AP251" s="249"/>
      <c r="AQ251" s="249"/>
      <c r="AR251" s="249"/>
      <c r="AS251" s="249"/>
      <c r="AT251" s="249"/>
      <c r="AU251" s="249"/>
      <c r="AV251" s="249"/>
      <c r="AW251" s="250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</row>
    <row r="252" spans="1:78" ht="15" hidden="1" customHeight="1" outlineLevel="1" x14ac:dyDescent="0.25">
      <c r="A252" s="1"/>
      <c r="B252" s="1"/>
      <c r="C252" s="1"/>
      <c r="D252" s="1"/>
      <c r="E252" s="291"/>
      <c r="F252" s="292"/>
      <c r="G252" s="292"/>
      <c r="H252" s="293"/>
      <c r="I252" s="254"/>
      <c r="J252" s="255"/>
      <c r="K252" s="255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  <c r="AA252" s="255"/>
      <c r="AB252" s="255"/>
      <c r="AC252" s="255"/>
      <c r="AD252" s="255"/>
      <c r="AE252" s="255"/>
      <c r="AF252" s="255"/>
      <c r="AG252" s="255"/>
      <c r="AH252" s="255"/>
      <c r="AI252" s="255"/>
      <c r="AJ252" s="255"/>
      <c r="AK252" s="255"/>
      <c r="AL252" s="255"/>
      <c r="AM252" s="255"/>
      <c r="AN252" s="255"/>
      <c r="AO252" s="255"/>
      <c r="AP252" s="255"/>
      <c r="AQ252" s="255"/>
      <c r="AR252" s="255"/>
      <c r="AS252" s="255"/>
      <c r="AT252" s="255"/>
      <c r="AU252" s="255"/>
      <c r="AV252" s="255"/>
      <c r="AW252" s="256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</row>
    <row r="253" spans="1:78" ht="15" hidden="1" customHeight="1" outlineLevel="1" x14ac:dyDescent="0.25">
      <c r="A253" s="1"/>
      <c r="B253" s="1"/>
      <c r="C253" s="1"/>
      <c r="D253" s="1"/>
      <c r="E253" s="4"/>
      <c r="F253" s="197" t="s">
        <v>16</v>
      </c>
      <c r="G253" s="198"/>
      <c r="H253" s="198"/>
      <c r="I253" s="199"/>
      <c r="J253" s="200" t="s">
        <v>17</v>
      </c>
      <c r="K253" s="200"/>
      <c r="L253" s="200"/>
      <c r="M253" s="200"/>
      <c r="N253" s="197" t="s">
        <v>18</v>
      </c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  <c r="AB253" s="198"/>
      <c r="AC253" s="198"/>
      <c r="AD253" s="198"/>
      <c r="AE253" s="198"/>
      <c r="AF253" s="198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  <c r="AS253" s="198"/>
      <c r="AT253" s="199"/>
      <c r="AU253" s="200" t="s">
        <v>19</v>
      </c>
      <c r="AV253" s="200"/>
      <c r="AW253" s="200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</row>
    <row r="254" spans="1:78" ht="15" hidden="1" customHeight="1" outlineLevel="1" x14ac:dyDescent="0.25">
      <c r="A254" s="1"/>
      <c r="B254" s="1"/>
      <c r="C254" s="1"/>
      <c r="D254" s="1"/>
      <c r="E254" s="6"/>
      <c r="F254" s="206"/>
      <c r="G254" s="207"/>
      <c r="H254" s="207"/>
      <c r="I254" s="208"/>
      <c r="J254" s="204"/>
      <c r="K254" s="204"/>
      <c r="L254" s="204"/>
      <c r="M254" s="204"/>
      <c r="N254" s="25" t="s">
        <v>155</v>
      </c>
      <c r="O254" s="25"/>
      <c r="P254" s="263" t="s">
        <v>156</v>
      </c>
      <c r="Q254" s="263"/>
      <c r="R254" s="263"/>
      <c r="S254" s="263"/>
      <c r="T254" s="263" t="s">
        <v>157</v>
      </c>
      <c r="U254" s="263"/>
      <c r="V254" s="263" t="s">
        <v>158</v>
      </c>
      <c r="W254" s="263"/>
      <c r="X254" s="263" t="s">
        <v>159</v>
      </c>
      <c r="Y254" s="263"/>
      <c r="Z254" s="263"/>
      <c r="AA254" s="263" t="s">
        <v>160</v>
      </c>
      <c r="AB254" s="263"/>
      <c r="AC254" s="263" t="s">
        <v>161</v>
      </c>
      <c r="AD254" s="263"/>
      <c r="AE254" s="263"/>
      <c r="AF254" s="263" t="s">
        <v>240</v>
      </c>
      <c r="AG254" s="263"/>
      <c r="AH254" s="263"/>
      <c r="AI254" s="263"/>
      <c r="AJ254" s="263"/>
      <c r="AK254" s="263"/>
      <c r="AL254" s="263" t="s">
        <v>241</v>
      </c>
      <c r="AM254" s="263"/>
      <c r="AN254" s="263"/>
      <c r="AO254" s="263"/>
      <c r="AP254" s="263"/>
      <c r="AQ254" s="263"/>
      <c r="AR254" s="261"/>
      <c r="AS254" s="261"/>
      <c r="AT254" s="262"/>
      <c r="AU254" s="204"/>
      <c r="AV254" s="204"/>
      <c r="AW254" s="204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</row>
    <row r="255" spans="1:78" ht="15" hidden="1" customHeight="1" outlineLevel="1" x14ac:dyDescent="0.25">
      <c r="A255" s="1"/>
      <c r="B255" s="1"/>
      <c r="C255" s="1"/>
      <c r="D255" s="1"/>
      <c r="E255" s="6" t="s">
        <v>59</v>
      </c>
      <c r="F255" s="201" t="str">
        <f>F195</f>
        <v>1D</v>
      </c>
      <c r="G255" s="207"/>
      <c r="H255" s="207"/>
      <c r="I255" s="208"/>
      <c r="J255" s="204" t="str">
        <f xml:space="preserve"> J195</f>
        <v>B4</v>
      </c>
      <c r="K255" s="204"/>
      <c r="L255" s="204"/>
      <c r="M255" s="204"/>
      <c r="N255" s="263">
        <v>11</v>
      </c>
      <c r="O255" s="263"/>
      <c r="P255" s="263" t="s">
        <v>189</v>
      </c>
      <c r="Q255" s="263"/>
      <c r="R255" s="263"/>
      <c r="S255" s="263"/>
      <c r="T255" s="263" t="s">
        <v>190</v>
      </c>
      <c r="U255" s="263"/>
      <c r="V255" s="300" t="s">
        <v>191</v>
      </c>
      <c r="W255" s="263"/>
      <c r="X255" s="263" t="s">
        <v>242</v>
      </c>
      <c r="Y255" s="263"/>
      <c r="Z255" s="263"/>
      <c r="AA255" s="263" t="s">
        <v>193</v>
      </c>
      <c r="AB255" s="263"/>
      <c r="AC255" s="263" t="s">
        <v>194</v>
      </c>
      <c r="AD255" s="263"/>
      <c r="AE255" s="263"/>
      <c r="AF255" s="263" t="s">
        <v>243</v>
      </c>
      <c r="AG255" s="263"/>
      <c r="AH255" s="263"/>
      <c r="AI255" s="263" t="s">
        <v>244</v>
      </c>
      <c r="AJ255" s="263"/>
      <c r="AK255" s="263"/>
      <c r="AL255" s="263" t="s">
        <v>243</v>
      </c>
      <c r="AM255" s="263"/>
      <c r="AN255" s="263"/>
      <c r="AO255" s="263" t="s">
        <v>244</v>
      </c>
      <c r="AP255" s="263"/>
      <c r="AQ255" s="263"/>
      <c r="AR255" s="261"/>
      <c r="AS255" s="261"/>
      <c r="AT255" s="262"/>
      <c r="AU255" s="204">
        <v>49</v>
      </c>
      <c r="AV255" s="204"/>
      <c r="AW255" s="204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</row>
    <row r="256" spans="1:78" ht="15" hidden="1" customHeight="1" outlineLevel="1" x14ac:dyDescent="0.25">
      <c r="A256" s="1"/>
      <c r="B256" s="1"/>
      <c r="C256" s="1"/>
      <c r="D256" s="1"/>
      <c r="E256" s="6" t="s">
        <v>63</v>
      </c>
      <c r="F256" s="206" t="s">
        <v>64</v>
      </c>
      <c r="G256" s="207"/>
      <c r="H256" s="207"/>
      <c r="I256" s="208"/>
      <c r="J256" s="204" t="s">
        <v>65</v>
      </c>
      <c r="K256" s="204"/>
      <c r="L256" s="204"/>
      <c r="M256" s="204"/>
      <c r="N256" s="260" t="s">
        <v>64</v>
      </c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  <c r="AA256" s="261"/>
      <c r="AB256" s="261"/>
      <c r="AC256" s="261"/>
      <c r="AD256" s="261"/>
      <c r="AE256" s="261"/>
      <c r="AF256" s="261"/>
      <c r="AG256" s="261"/>
      <c r="AH256" s="261"/>
      <c r="AI256" s="261"/>
      <c r="AJ256" s="261"/>
      <c r="AK256" s="261"/>
      <c r="AL256" s="261"/>
      <c r="AM256" s="261"/>
      <c r="AN256" s="261"/>
      <c r="AO256" s="261"/>
      <c r="AP256" s="261"/>
      <c r="AQ256" s="261"/>
      <c r="AR256" s="261"/>
      <c r="AS256" s="261"/>
      <c r="AT256" s="262"/>
      <c r="AU256" s="204" t="s">
        <v>64</v>
      </c>
      <c r="AV256" s="204"/>
      <c r="AW256" s="204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</row>
    <row r="257" spans="1:99" ht="15" hidden="1" customHeight="1" outlineLevel="1" x14ac:dyDescent="0.25">
      <c r="A257" s="1"/>
      <c r="B257" s="1"/>
      <c r="C257" s="1"/>
      <c r="D257" s="1"/>
      <c r="E257" s="267" t="s">
        <v>94</v>
      </c>
      <c r="F257" s="268"/>
      <c r="G257" s="268"/>
      <c r="H257" s="268"/>
      <c r="I257" s="268"/>
      <c r="J257" s="268"/>
      <c r="K257" s="268"/>
      <c r="L257" s="268"/>
      <c r="M257" s="269"/>
      <c r="N257" s="267" t="s">
        <v>245</v>
      </c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  <c r="AD257" s="268"/>
      <c r="AE257" s="268"/>
      <c r="AF257" s="268"/>
      <c r="AG257" s="268"/>
      <c r="AH257" s="268"/>
      <c r="AI257" s="268"/>
      <c r="AJ257" s="268"/>
      <c r="AK257" s="268"/>
      <c r="AL257" s="268"/>
      <c r="AM257" s="268"/>
      <c r="AN257" s="268"/>
      <c r="AO257" s="268"/>
      <c r="AP257" s="268"/>
      <c r="AQ257" s="268"/>
      <c r="AR257" s="268"/>
      <c r="AS257" s="268"/>
      <c r="AT257" s="268"/>
      <c r="AU257" s="268"/>
      <c r="AV257" s="268"/>
      <c r="AW257" s="269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</row>
    <row r="258" spans="1:99" ht="15" hidden="1" customHeight="1" outlineLevel="1" x14ac:dyDescent="0.25">
      <c r="A258" s="1"/>
      <c r="B258" s="1"/>
      <c r="C258" s="1"/>
      <c r="D258" s="1"/>
      <c r="E258" s="267" t="s">
        <v>96</v>
      </c>
      <c r="F258" s="268"/>
      <c r="G258" s="268"/>
      <c r="H258" s="268"/>
      <c r="I258" s="268"/>
      <c r="J258" s="268"/>
      <c r="K258" s="268"/>
      <c r="L258" s="268"/>
      <c r="M258" s="269"/>
      <c r="N258" s="267" t="s">
        <v>65</v>
      </c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  <c r="AD258" s="268"/>
      <c r="AE258" s="268"/>
      <c r="AF258" s="268"/>
      <c r="AG258" s="268"/>
      <c r="AH258" s="268"/>
      <c r="AI258" s="268"/>
      <c r="AJ258" s="268"/>
      <c r="AK258" s="268"/>
      <c r="AL258" s="268"/>
      <c r="AM258" s="268"/>
      <c r="AN258" s="268"/>
      <c r="AO258" s="268"/>
      <c r="AP258" s="268"/>
      <c r="AQ258" s="268"/>
      <c r="AR258" s="268"/>
      <c r="AS258" s="268"/>
      <c r="AT258" s="268"/>
      <c r="AU258" s="268"/>
      <c r="AV258" s="268"/>
      <c r="AW258" s="269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</row>
    <row r="259" spans="1:99" ht="15" hidden="1" customHeight="1" outlineLevel="1" thickBot="1" x14ac:dyDescent="0.3">
      <c r="B259" s="1"/>
      <c r="D259" s="1"/>
      <c r="AX259" s="1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</row>
    <row r="260" spans="1:99" s="3" customFormat="1" ht="15" hidden="1" customHeight="1" outlineLevel="1" thickBot="1" x14ac:dyDescent="0.25">
      <c r="A260" s="3">
        <f>A191+1</f>
        <v>3</v>
      </c>
      <c r="C260" s="2" t="str">
        <f>C$126&amp;"."&amp;A260</f>
        <v>1.2.3</v>
      </c>
      <c r="E260" s="233" t="s">
        <v>17</v>
      </c>
      <c r="F260" s="233"/>
      <c r="G260" s="233"/>
      <c r="H260" s="233"/>
      <c r="I260" s="233"/>
      <c r="J260" s="233"/>
      <c r="K260" s="233"/>
      <c r="L260" s="233"/>
      <c r="M260" s="192" t="s">
        <v>246</v>
      </c>
      <c r="N260" s="192"/>
      <c r="O260" s="192"/>
      <c r="P260" s="270" t="s">
        <v>247</v>
      </c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  <c r="AA260" s="271"/>
      <c r="AB260" s="271"/>
      <c r="AC260" s="271"/>
      <c r="AD260" s="271"/>
      <c r="AE260" s="271"/>
      <c r="AF260" s="271"/>
      <c r="AG260" s="272"/>
      <c r="AH260" s="273"/>
      <c r="AI260" s="274"/>
      <c r="AJ260" s="274"/>
      <c r="AK260" s="274"/>
      <c r="AL260" s="274"/>
      <c r="AM260" s="274"/>
      <c r="AN260" s="274"/>
      <c r="AO260" s="274"/>
      <c r="AP260" s="274"/>
      <c r="AQ260" s="274"/>
      <c r="AR260" s="274"/>
      <c r="AS260" s="274"/>
      <c r="AT260" s="274"/>
      <c r="AU260" s="274"/>
      <c r="AV260" s="274"/>
      <c r="AW260" s="275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</row>
    <row r="261" spans="1:99" ht="15" hidden="1" customHeight="1" outlineLevel="1" x14ac:dyDescent="0.25">
      <c r="B261" s="3"/>
      <c r="D261" s="3"/>
      <c r="E261" s="217" t="s">
        <v>99</v>
      </c>
      <c r="F261" s="217"/>
      <c r="G261" s="217"/>
      <c r="H261" s="217"/>
      <c r="I261" s="217"/>
      <c r="J261" s="217"/>
      <c r="K261" s="266" t="s">
        <v>248</v>
      </c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  <c r="AC261" s="266"/>
      <c r="AD261" s="266"/>
      <c r="AE261" s="266"/>
      <c r="AF261" s="266"/>
      <c r="AG261" s="266"/>
      <c r="AH261" s="266"/>
      <c r="AI261" s="266"/>
      <c r="AJ261" s="266"/>
      <c r="AK261" s="266"/>
      <c r="AL261" s="266"/>
      <c r="AM261" s="266"/>
      <c r="AN261" s="266"/>
      <c r="AO261" s="266"/>
      <c r="AP261" s="266"/>
      <c r="AQ261" s="266"/>
      <c r="AR261" s="266"/>
      <c r="AS261" s="266"/>
      <c r="AT261" s="266"/>
      <c r="AU261" s="266"/>
      <c r="AV261" s="266"/>
      <c r="AW261" s="266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</row>
    <row r="262" spans="1:99" ht="15" hidden="1" customHeight="1" outlineLevel="1" x14ac:dyDescent="0.25">
      <c r="B262" s="3"/>
      <c r="D262" s="3"/>
      <c r="E262" s="217"/>
      <c r="F262" s="217"/>
      <c r="G262" s="217"/>
      <c r="H262" s="217"/>
      <c r="I262" s="217"/>
      <c r="J262" s="217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  <c r="AC262" s="266"/>
      <c r="AD262" s="266"/>
      <c r="AE262" s="266"/>
      <c r="AF262" s="266"/>
      <c r="AG262" s="266"/>
      <c r="AH262" s="266"/>
      <c r="AI262" s="266"/>
      <c r="AJ262" s="266"/>
      <c r="AK262" s="266"/>
      <c r="AL262" s="266"/>
      <c r="AM262" s="266"/>
      <c r="AN262" s="266"/>
      <c r="AO262" s="266"/>
      <c r="AP262" s="266"/>
      <c r="AQ262" s="266"/>
      <c r="AR262" s="266"/>
      <c r="AS262" s="266"/>
      <c r="AT262" s="266"/>
      <c r="AU262" s="266"/>
      <c r="AV262" s="266"/>
      <c r="AW262" s="266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</row>
    <row r="263" spans="1:99" s="1" customFormat="1" ht="15" hidden="1" customHeight="1" outlineLevel="2" x14ac:dyDescent="0.2">
      <c r="E263" s="4"/>
      <c r="F263" s="197" t="s">
        <v>16</v>
      </c>
      <c r="G263" s="198"/>
      <c r="H263" s="198"/>
      <c r="I263" s="199"/>
      <c r="J263" s="200" t="s">
        <v>17</v>
      </c>
      <c r="K263" s="200"/>
      <c r="L263" s="200"/>
      <c r="M263" s="200"/>
      <c r="N263" s="200" t="s">
        <v>249</v>
      </c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0"/>
      <c r="AK263" s="200"/>
      <c r="AL263" s="200" t="s">
        <v>19</v>
      </c>
      <c r="AM263" s="200"/>
      <c r="AN263" s="200"/>
      <c r="AO263" s="197" t="s">
        <v>250</v>
      </c>
      <c r="AP263" s="198"/>
      <c r="AQ263" s="198"/>
      <c r="AR263" s="198"/>
      <c r="AS263" s="198"/>
      <c r="AT263" s="198"/>
      <c r="AU263" s="198"/>
      <c r="AV263" s="198"/>
      <c r="AW263" s="199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</row>
    <row r="264" spans="1:99" ht="15" hidden="1" customHeight="1" outlineLevel="2" x14ac:dyDescent="0.25">
      <c r="A264" s="1"/>
      <c r="B264" s="1"/>
      <c r="C264" s="1"/>
      <c r="D264" s="1"/>
      <c r="E264" s="5" t="s">
        <v>59</v>
      </c>
      <c r="F264" s="201" t="s">
        <v>251</v>
      </c>
      <c r="G264" s="202"/>
      <c r="H264" s="202"/>
      <c r="I264" s="203"/>
      <c r="J264" s="204" t="str">
        <f>M260</f>
        <v>B5</v>
      </c>
      <c r="K264" s="204"/>
      <c r="L264" s="204"/>
      <c r="M264" s="204"/>
      <c r="N264" s="319" t="s">
        <v>148</v>
      </c>
      <c r="O264" s="319"/>
      <c r="P264" s="319"/>
      <c r="Q264" s="319"/>
      <c r="R264" s="319"/>
      <c r="S264" s="319"/>
      <c r="T264" s="319"/>
      <c r="U264" s="319"/>
      <c r="V264" s="319"/>
      <c r="W264" s="319"/>
      <c r="X264" s="319"/>
      <c r="Y264" s="319"/>
      <c r="Z264" s="319"/>
      <c r="AA264" s="319"/>
      <c r="AB264" s="319"/>
      <c r="AC264" s="319"/>
      <c r="AD264" s="319"/>
      <c r="AE264" s="319"/>
      <c r="AF264" s="319"/>
      <c r="AG264" s="319"/>
      <c r="AH264" s="319"/>
      <c r="AI264" s="319"/>
      <c r="AJ264" s="319"/>
      <c r="AK264" s="319"/>
      <c r="AL264" s="205" t="s">
        <v>62</v>
      </c>
      <c r="AM264" s="205"/>
      <c r="AN264" s="205"/>
      <c r="AO264" s="320" t="s">
        <v>252</v>
      </c>
      <c r="AP264" s="321"/>
      <c r="AQ264" s="321"/>
      <c r="AR264" s="321"/>
      <c r="AS264" s="321"/>
      <c r="AT264" s="321"/>
      <c r="AU264" s="321"/>
      <c r="AV264" s="321"/>
      <c r="AW264" s="32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</row>
    <row r="265" spans="1:99" s="11" customFormat="1" ht="15" hidden="1" customHeight="1" outlineLevel="2" x14ac:dyDescent="0.25">
      <c r="A265" s="1"/>
      <c r="B265" s="1"/>
      <c r="C265" s="1"/>
      <c r="D265" s="1"/>
      <c r="E265" s="5" t="s">
        <v>63</v>
      </c>
      <c r="F265" s="201" t="s">
        <v>64</v>
      </c>
      <c r="G265" s="202"/>
      <c r="H265" s="202"/>
      <c r="I265" s="203"/>
      <c r="J265" s="205" t="s">
        <v>65</v>
      </c>
      <c r="K265" s="205"/>
      <c r="L265" s="205"/>
      <c r="M265" s="205"/>
      <c r="N265" s="323" t="s">
        <v>64</v>
      </c>
      <c r="O265" s="323"/>
      <c r="P265" s="323"/>
      <c r="Q265" s="323"/>
      <c r="R265" s="323"/>
      <c r="S265" s="323"/>
      <c r="T265" s="323"/>
      <c r="U265" s="323"/>
      <c r="V265" s="323"/>
      <c r="W265" s="323"/>
      <c r="X265" s="323"/>
      <c r="Y265" s="323"/>
      <c r="Z265" s="323"/>
      <c r="AA265" s="323"/>
      <c r="AB265" s="323"/>
      <c r="AC265" s="323"/>
      <c r="AD265" s="323"/>
      <c r="AE265" s="323"/>
      <c r="AF265" s="323"/>
      <c r="AG265" s="323"/>
      <c r="AH265" s="323"/>
      <c r="AI265" s="323"/>
      <c r="AJ265" s="323"/>
      <c r="AK265" s="323"/>
      <c r="AL265" s="205" t="s">
        <v>64</v>
      </c>
      <c r="AM265" s="205"/>
      <c r="AN265" s="205"/>
      <c r="AO265" s="324" t="s">
        <v>64</v>
      </c>
      <c r="AP265" s="325"/>
      <c r="AQ265" s="325"/>
      <c r="AR265" s="325"/>
      <c r="AS265" s="325"/>
      <c r="AT265" s="325"/>
      <c r="AU265" s="325"/>
      <c r="AV265" s="325"/>
      <c r="AW265" s="326"/>
      <c r="AX265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</row>
    <row r="266" spans="1:99" s="11" customFormat="1" ht="15" hidden="1" customHeight="1" outlineLevel="2" x14ac:dyDescent="0.25">
      <c r="A266" s="1"/>
      <c r="B266" s="1"/>
      <c r="C266" s="1"/>
      <c r="D266" s="1"/>
      <c r="E266" s="197" t="s">
        <v>253</v>
      </c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  <c r="AC266" s="198"/>
      <c r="AD266" s="198"/>
      <c r="AE266" s="198"/>
      <c r="AF266" s="199"/>
      <c r="AG266" s="197"/>
      <c r="AH266" s="198"/>
      <c r="AI266" s="198"/>
      <c r="AJ266" s="198"/>
      <c r="AK266" s="199"/>
      <c r="AL266" s="197" t="s">
        <v>19</v>
      </c>
      <c r="AM266" s="198"/>
      <c r="AN266" s="198"/>
      <c r="AO266" s="197" t="s">
        <v>254</v>
      </c>
      <c r="AP266" s="198"/>
      <c r="AQ266" s="198"/>
      <c r="AR266" s="198"/>
      <c r="AS266" s="198"/>
      <c r="AT266" s="198"/>
      <c r="AU266" s="198"/>
      <c r="AV266" s="198"/>
      <c r="AW266" s="199"/>
      <c r="AX266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</row>
    <row r="267" spans="1:99" s="11" customFormat="1" ht="15" hidden="1" customHeight="1" outlineLevel="2" x14ac:dyDescent="0.25">
      <c r="A267" s="1"/>
      <c r="B267" s="1"/>
      <c r="C267" s="1"/>
      <c r="D267" s="1"/>
      <c r="E267" s="201" t="s">
        <v>67</v>
      </c>
      <c r="F267" s="202"/>
      <c r="G267" s="202"/>
      <c r="H267" s="203"/>
      <c r="I267" s="201" t="s">
        <v>149</v>
      </c>
      <c r="J267" s="202"/>
      <c r="K267" s="202"/>
      <c r="L267" s="203"/>
      <c r="M267" s="201" t="s">
        <v>150</v>
      </c>
      <c r="N267" s="202"/>
      <c r="O267" s="202"/>
      <c r="P267" s="203"/>
      <c r="Q267" s="201" t="s">
        <v>151</v>
      </c>
      <c r="R267" s="202"/>
      <c r="S267" s="202"/>
      <c r="T267" s="203"/>
      <c r="U267" s="201" t="s">
        <v>152</v>
      </c>
      <c r="V267" s="202"/>
      <c r="W267" s="202"/>
      <c r="X267" s="203"/>
      <c r="Y267" s="201" t="s">
        <v>153</v>
      </c>
      <c r="Z267" s="202"/>
      <c r="AA267" s="202"/>
      <c r="AB267" s="203"/>
      <c r="AC267" s="201" t="s">
        <v>154</v>
      </c>
      <c r="AD267" s="202"/>
      <c r="AE267" s="202"/>
      <c r="AF267" s="203"/>
      <c r="AG267" s="201"/>
      <c r="AH267" s="202"/>
      <c r="AI267" s="202"/>
      <c r="AJ267" s="202"/>
      <c r="AK267" s="203"/>
      <c r="AL267" s="327" t="s">
        <v>206</v>
      </c>
      <c r="AM267" s="327"/>
      <c r="AN267" s="327"/>
      <c r="AO267" s="328" t="s">
        <v>255</v>
      </c>
      <c r="AP267" s="329"/>
      <c r="AQ267" s="329"/>
      <c r="AR267" s="330"/>
      <c r="AS267" s="331" t="s">
        <v>209</v>
      </c>
      <c r="AT267" s="332"/>
      <c r="AU267" s="332"/>
      <c r="AV267" s="333"/>
      <c r="AW267" s="5"/>
      <c r="AX267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</row>
    <row r="268" spans="1:99" s="11" customFormat="1" ht="15" hidden="1" customHeight="1" outlineLevel="2" x14ac:dyDescent="0.25">
      <c r="A268" s="1"/>
      <c r="B268" s="1"/>
      <c r="C268" s="1"/>
      <c r="D268" s="1"/>
      <c r="E268" s="201" t="s">
        <v>155</v>
      </c>
      <c r="F268" s="202"/>
      <c r="G268" s="202"/>
      <c r="H268" s="203"/>
      <c r="I268" s="201" t="s">
        <v>156</v>
      </c>
      <c r="J268" s="202"/>
      <c r="K268" s="202"/>
      <c r="L268" s="203"/>
      <c r="M268" s="201" t="s">
        <v>157</v>
      </c>
      <c r="N268" s="202"/>
      <c r="O268" s="202"/>
      <c r="P268" s="203"/>
      <c r="Q268" s="201" t="s">
        <v>158</v>
      </c>
      <c r="R268" s="202"/>
      <c r="S268" s="202"/>
      <c r="T268" s="203"/>
      <c r="U268" s="201" t="s">
        <v>159</v>
      </c>
      <c r="V268" s="202"/>
      <c r="W268" s="202"/>
      <c r="X268" s="203"/>
      <c r="Y268" s="201" t="s">
        <v>160</v>
      </c>
      <c r="Z268" s="202"/>
      <c r="AA268" s="202"/>
      <c r="AB268" s="203"/>
      <c r="AC268" s="201" t="s">
        <v>161</v>
      </c>
      <c r="AD268" s="202"/>
      <c r="AE268" s="202"/>
      <c r="AF268" s="203"/>
      <c r="AG268" s="201"/>
      <c r="AH268" s="202"/>
      <c r="AI268" s="202"/>
      <c r="AJ268" s="202"/>
      <c r="AK268" s="203"/>
      <c r="AL268" s="327" t="s">
        <v>256</v>
      </c>
      <c r="AM268" s="327"/>
      <c r="AN268" s="327"/>
      <c r="AO268" s="328" t="s">
        <v>257</v>
      </c>
      <c r="AP268" s="329"/>
      <c r="AQ268" s="329"/>
      <c r="AR268" s="330"/>
      <c r="AS268" s="331" t="s">
        <v>258</v>
      </c>
      <c r="AT268" s="332"/>
      <c r="AU268" s="332"/>
      <c r="AV268" s="333"/>
      <c r="AW268" s="5"/>
      <c r="AX268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</row>
    <row r="269" spans="1:99" s="11" customFormat="1" ht="15" hidden="1" customHeight="1" outlineLevel="2" x14ac:dyDescent="0.25">
      <c r="A269" s="1"/>
      <c r="B269" s="1"/>
      <c r="C269" s="1"/>
      <c r="D269" s="1"/>
      <c r="E269" s="200" t="s">
        <v>73</v>
      </c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</row>
    <row r="270" spans="1:99" s="11" customFormat="1" ht="15" hidden="1" customHeight="1" outlineLevel="2" x14ac:dyDescent="0.25">
      <c r="A270" s="1"/>
      <c r="B270" s="1"/>
      <c r="C270" s="1"/>
      <c r="D270" s="1"/>
      <c r="E270" s="257" t="s">
        <v>162</v>
      </c>
      <c r="F270" s="258"/>
      <c r="G270" s="258"/>
      <c r="H270" s="258"/>
      <c r="I270" s="258"/>
      <c r="J270" s="258"/>
      <c r="K270" s="258"/>
      <c r="L270" s="258"/>
      <c r="M270" s="258"/>
      <c r="N270" s="258"/>
      <c r="O270" s="258"/>
      <c r="P270" s="258"/>
      <c r="Q270" s="258"/>
      <c r="R270" s="258"/>
      <c r="S270" s="258"/>
      <c r="T270" s="258"/>
      <c r="U270" s="258"/>
      <c r="V270" s="258"/>
      <c r="W270" s="258"/>
      <c r="X270" s="258"/>
      <c r="Y270" s="258"/>
      <c r="Z270" s="258"/>
      <c r="AA270" s="258"/>
      <c r="AB270" s="258"/>
      <c r="AC270" s="258"/>
      <c r="AD270" s="258"/>
      <c r="AE270" s="258"/>
      <c r="AF270" s="258"/>
      <c r="AG270" s="258"/>
      <c r="AH270" s="258"/>
      <c r="AI270" s="258"/>
      <c r="AJ270" s="258"/>
      <c r="AK270" s="258"/>
      <c r="AL270" s="258"/>
      <c r="AM270" s="258"/>
      <c r="AN270" s="258"/>
      <c r="AO270" s="258"/>
      <c r="AP270" s="258"/>
      <c r="AQ270" s="258"/>
      <c r="AR270" s="258"/>
      <c r="AS270" s="258"/>
      <c r="AT270" s="258"/>
      <c r="AU270" s="258"/>
      <c r="AV270" s="258"/>
      <c r="AW270" s="259"/>
      <c r="AX270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</row>
    <row r="271" spans="1:99" s="11" customFormat="1" ht="15" hidden="1" customHeight="1" outlineLevel="2" x14ac:dyDescent="0.25">
      <c r="A271" s="1"/>
      <c r="B271" s="1"/>
      <c r="C271" s="1"/>
      <c r="D271" s="1"/>
      <c r="E271" s="242" t="s">
        <v>163</v>
      </c>
      <c r="F271" s="243"/>
      <c r="G271" s="243"/>
      <c r="H271" s="243"/>
      <c r="I271" s="243"/>
      <c r="J271" s="243"/>
      <c r="K271" s="243"/>
      <c r="L271" s="243"/>
      <c r="M271" s="243"/>
      <c r="N271" s="243"/>
      <c r="O271" s="243"/>
      <c r="P271" s="243"/>
      <c r="Q271" s="243"/>
      <c r="R271" s="243"/>
      <c r="S271" s="243"/>
      <c r="T271" s="243"/>
      <c r="U271" s="243"/>
      <c r="V271" s="243"/>
      <c r="W271" s="243"/>
      <c r="X271" s="243"/>
      <c r="Y271" s="243"/>
      <c r="Z271" s="243"/>
      <c r="AA271" s="243"/>
      <c r="AB271" s="243"/>
      <c r="AC271" s="243"/>
      <c r="AD271" s="243"/>
      <c r="AE271" s="243"/>
      <c r="AF271" s="243"/>
      <c r="AG271" s="243"/>
      <c r="AH271" s="243"/>
      <c r="AI271" s="243"/>
      <c r="AJ271" s="243"/>
      <c r="AK271" s="243"/>
      <c r="AL271" s="243"/>
      <c r="AM271" s="243"/>
      <c r="AN271" s="243"/>
      <c r="AO271" s="243"/>
      <c r="AP271" s="243"/>
      <c r="AQ271" s="243"/>
      <c r="AR271" s="243"/>
      <c r="AS271" s="243"/>
      <c r="AT271" s="243"/>
      <c r="AU271" s="243"/>
      <c r="AV271" s="243"/>
      <c r="AW271" s="244"/>
      <c r="AX271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</row>
    <row r="272" spans="1:99" s="11" customFormat="1" ht="15" hidden="1" customHeight="1" outlineLevel="2" x14ac:dyDescent="0.25">
      <c r="A272" s="1"/>
      <c r="B272" s="1"/>
      <c r="C272" s="1"/>
      <c r="D272" s="1"/>
      <c r="E272" s="242" t="s">
        <v>164</v>
      </c>
      <c r="F272" s="243"/>
      <c r="G272" s="243"/>
      <c r="H272" s="243"/>
      <c r="I272" s="243"/>
      <c r="J272" s="243"/>
      <c r="K272" s="243"/>
      <c r="L272" s="243"/>
      <c r="M272" s="243"/>
      <c r="N272" s="243"/>
      <c r="O272" s="243"/>
      <c r="P272" s="243"/>
      <c r="Q272" s="243"/>
      <c r="R272" s="243"/>
      <c r="S272" s="243"/>
      <c r="T272" s="243"/>
      <c r="U272" s="243"/>
      <c r="V272" s="243"/>
      <c r="W272" s="243"/>
      <c r="X272" s="243"/>
      <c r="Y272" s="243"/>
      <c r="Z272" s="243"/>
      <c r="AA272" s="243"/>
      <c r="AB272" s="243"/>
      <c r="AC272" s="243"/>
      <c r="AD272" s="243"/>
      <c r="AE272" s="243"/>
      <c r="AF272" s="243"/>
      <c r="AG272" s="243"/>
      <c r="AH272" s="243"/>
      <c r="AI272" s="243"/>
      <c r="AJ272" s="243"/>
      <c r="AK272" s="243"/>
      <c r="AL272" s="243"/>
      <c r="AM272" s="243"/>
      <c r="AN272" s="243"/>
      <c r="AO272" s="243"/>
      <c r="AP272" s="243"/>
      <c r="AQ272" s="243"/>
      <c r="AR272" s="243"/>
      <c r="AS272" s="243"/>
      <c r="AT272" s="243"/>
      <c r="AU272" s="243"/>
      <c r="AV272" s="243"/>
      <c r="AW272" s="244"/>
      <c r="AX27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</row>
    <row r="273" spans="1:78" s="11" customFormat="1" ht="15" hidden="1" customHeight="1" outlineLevel="2" x14ac:dyDescent="0.25">
      <c r="A273" s="1"/>
      <c r="B273" s="1"/>
      <c r="C273" s="1"/>
      <c r="D273" s="1"/>
      <c r="E273" s="242" t="s">
        <v>165</v>
      </c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  <c r="AA273" s="243"/>
      <c r="AB273" s="243"/>
      <c r="AC273" s="243"/>
      <c r="AD273" s="243"/>
      <c r="AE273" s="243"/>
      <c r="AF273" s="243"/>
      <c r="AG273" s="243"/>
      <c r="AH273" s="243"/>
      <c r="AI273" s="243"/>
      <c r="AJ273" s="243"/>
      <c r="AK273" s="243"/>
      <c r="AL273" s="243"/>
      <c r="AM273" s="243"/>
      <c r="AN273" s="243"/>
      <c r="AO273" s="243"/>
      <c r="AP273" s="243"/>
      <c r="AQ273" s="243"/>
      <c r="AR273" s="243"/>
      <c r="AS273" s="243"/>
      <c r="AT273" s="243"/>
      <c r="AU273" s="243"/>
      <c r="AV273" s="243"/>
      <c r="AW273" s="244"/>
      <c r="AX273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</row>
    <row r="274" spans="1:78" s="11" customFormat="1" ht="15" hidden="1" customHeight="1" outlineLevel="2" x14ac:dyDescent="0.25">
      <c r="A274" s="1"/>
      <c r="B274" s="1"/>
      <c r="C274" s="1"/>
      <c r="D274" s="1"/>
      <c r="E274" s="242" t="s">
        <v>166</v>
      </c>
      <c r="F274" s="243"/>
      <c r="G274" s="243"/>
      <c r="H274" s="243"/>
      <c r="I274" s="243"/>
      <c r="J274" s="243"/>
      <c r="K274" s="243"/>
      <c r="L274" s="243"/>
      <c r="M274" s="243"/>
      <c r="N274" s="243"/>
      <c r="O274" s="243"/>
      <c r="P274" s="243"/>
      <c r="Q274" s="243"/>
      <c r="R274" s="243"/>
      <c r="S274" s="243"/>
      <c r="T274" s="243"/>
      <c r="U274" s="243"/>
      <c r="V274" s="243"/>
      <c r="W274" s="243"/>
      <c r="X274" s="243"/>
      <c r="Y274" s="243"/>
      <c r="Z274" s="243"/>
      <c r="AA274" s="243"/>
      <c r="AB274" s="243"/>
      <c r="AC274" s="243"/>
      <c r="AD274" s="243"/>
      <c r="AE274" s="243"/>
      <c r="AF274" s="243"/>
      <c r="AG274" s="243"/>
      <c r="AH274" s="243"/>
      <c r="AI274" s="243"/>
      <c r="AJ274" s="243"/>
      <c r="AK274" s="243"/>
      <c r="AL274" s="243"/>
      <c r="AM274" s="243"/>
      <c r="AN274" s="243"/>
      <c r="AO274" s="243"/>
      <c r="AP274" s="243"/>
      <c r="AQ274" s="243"/>
      <c r="AR274" s="243"/>
      <c r="AS274" s="243"/>
      <c r="AT274" s="243"/>
      <c r="AU274" s="243"/>
      <c r="AV274" s="243"/>
      <c r="AW274" s="244"/>
      <c r="AX274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</row>
    <row r="275" spans="1:78" s="11" customFormat="1" ht="15" hidden="1" customHeight="1" outlineLevel="2" x14ac:dyDescent="0.25">
      <c r="A275" s="1"/>
      <c r="B275" s="1"/>
      <c r="C275" s="1"/>
      <c r="D275" s="1"/>
      <c r="E275" s="242"/>
      <c r="F275" s="243"/>
      <c r="G275" s="243"/>
      <c r="H275" s="243"/>
      <c r="I275" s="243"/>
      <c r="J275" s="243"/>
      <c r="K275" s="243"/>
      <c r="L275" s="243"/>
      <c r="M275" s="243"/>
      <c r="N275" s="243"/>
      <c r="O275" s="243"/>
      <c r="P275" s="243"/>
      <c r="Q275" s="243"/>
      <c r="R275" s="243"/>
      <c r="S275" s="243"/>
      <c r="T275" s="243"/>
      <c r="U275" s="243"/>
      <c r="V275" s="243"/>
      <c r="W275" s="243"/>
      <c r="X275" s="243"/>
      <c r="Y275" s="243"/>
      <c r="Z275" s="243"/>
      <c r="AA275" s="243"/>
      <c r="AB275" s="243"/>
      <c r="AC275" s="243"/>
      <c r="AD275" s="243"/>
      <c r="AE275" s="243"/>
      <c r="AF275" s="243"/>
      <c r="AG275" s="243"/>
      <c r="AH275" s="243"/>
      <c r="AI275" s="243"/>
      <c r="AJ275" s="243"/>
      <c r="AK275" s="243"/>
      <c r="AL275" s="243"/>
      <c r="AM275" s="243"/>
      <c r="AN275" s="243"/>
      <c r="AO275" s="243"/>
      <c r="AP275" s="243"/>
      <c r="AQ275" s="243"/>
      <c r="AR275" s="243"/>
      <c r="AS275" s="243"/>
      <c r="AT275" s="243"/>
      <c r="AU275" s="243"/>
      <c r="AV275" s="243"/>
      <c r="AW275" s="244"/>
      <c r="AX275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</row>
    <row r="276" spans="1:78" s="11" customFormat="1" ht="15" hidden="1" customHeight="1" outlineLevel="2" x14ac:dyDescent="0.2">
      <c r="A276" s="1"/>
      <c r="B276" s="1"/>
      <c r="C276" s="1"/>
      <c r="D276" s="1"/>
      <c r="E276" s="242" t="s">
        <v>167</v>
      </c>
      <c r="F276" s="243"/>
      <c r="G276" s="243"/>
      <c r="H276" s="243"/>
      <c r="I276" s="243"/>
      <c r="J276" s="243"/>
      <c r="K276" s="243"/>
      <c r="L276" s="243"/>
      <c r="M276" s="243"/>
      <c r="N276" s="243"/>
      <c r="O276" s="243"/>
      <c r="P276" s="243"/>
      <c r="Q276" s="243"/>
      <c r="R276" s="243"/>
      <c r="S276" s="243"/>
      <c r="T276" s="243"/>
      <c r="U276" s="243"/>
      <c r="V276" s="243"/>
      <c r="W276" s="243"/>
      <c r="X276" s="243"/>
      <c r="Y276" s="243"/>
      <c r="Z276" s="243"/>
      <c r="AA276" s="243"/>
      <c r="AB276" s="243"/>
      <c r="AC276" s="243"/>
      <c r="AD276" s="243"/>
      <c r="AE276" s="243"/>
      <c r="AF276" s="243"/>
      <c r="AG276" s="243"/>
      <c r="AH276" s="243"/>
      <c r="AI276" s="243"/>
      <c r="AJ276" s="243"/>
      <c r="AK276" s="243"/>
      <c r="AL276" s="243"/>
      <c r="AM276" s="243"/>
      <c r="AN276" s="243"/>
      <c r="AO276" s="243"/>
      <c r="AP276" s="243"/>
      <c r="AQ276" s="243"/>
      <c r="AR276" s="243"/>
      <c r="AS276" s="243"/>
      <c r="AT276" s="243"/>
      <c r="AU276" s="243"/>
      <c r="AV276" s="243"/>
      <c r="AW276" s="244"/>
      <c r="AX276" s="1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</row>
    <row r="277" spans="1:78" s="11" customFormat="1" ht="15" hidden="1" customHeight="1" outlineLevel="2" x14ac:dyDescent="0.2">
      <c r="A277" s="1"/>
      <c r="B277" s="1"/>
      <c r="C277" s="1"/>
      <c r="D277" s="1"/>
      <c r="E277" s="242" t="s">
        <v>168</v>
      </c>
      <c r="F277" s="243"/>
      <c r="G277" s="243"/>
      <c r="H277" s="243"/>
      <c r="I277" s="243"/>
      <c r="J277" s="243"/>
      <c r="K277" s="243"/>
      <c r="L277" s="243"/>
      <c r="M277" s="243"/>
      <c r="N277" s="243"/>
      <c r="O277" s="243"/>
      <c r="P277" s="243"/>
      <c r="Q277" s="243"/>
      <c r="R277" s="243"/>
      <c r="S277" s="243"/>
      <c r="T277" s="243"/>
      <c r="U277" s="243"/>
      <c r="V277" s="243"/>
      <c r="W277" s="243"/>
      <c r="X277" s="243"/>
      <c r="Y277" s="243"/>
      <c r="Z277" s="243"/>
      <c r="AA277" s="243"/>
      <c r="AB277" s="243"/>
      <c r="AC277" s="243"/>
      <c r="AD277" s="243"/>
      <c r="AE277" s="243"/>
      <c r="AF277" s="243"/>
      <c r="AG277" s="243"/>
      <c r="AH277" s="243"/>
      <c r="AI277" s="243"/>
      <c r="AJ277" s="243"/>
      <c r="AK277" s="243"/>
      <c r="AL277" s="243"/>
      <c r="AM277" s="243"/>
      <c r="AN277" s="243"/>
      <c r="AO277" s="243"/>
      <c r="AP277" s="243"/>
      <c r="AQ277" s="243"/>
      <c r="AR277" s="243"/>
      <c r="AS277" s="243"/>
      <c r="AT277" s="243"/>
      <c r="AU277" s="243"/>
      <c r="AV277" s="243"/>
      <c r="AW277" s="244"/>
      <c r="AX277" s="1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</row>
    <row r="278" spans="1:78" s="11" customFormat="1" ht="15" hidden="1" customHeight="1" outlineLevel="2" x14ac:dyDescent="0.2">
      <c r="A278" s="1"/>
      <c r="B278" s="1"/>
      <c r="C278" s="1"/>
      <c r="D278" s="1"/>
      <c r="E278" s="242" t="s">
        <v>169</v>
      </c>
      <c r="F278" s="243"/>
      <c r="G278" s="243"/>
      <c r="H278" s="243"/>
      <c r="I278" s="243"/>
      <c r="J278" s="243"/>
      <c r="K278" s="243"/>
      <c r="L278" s="243"/>
      <c r="M278" s="243"/>
      <c r="N278" s="243"/>
      <c r="O278" s="243"/>
      <c r="P278" s="243"/>
      <c r="Q278" s="243"/>
      <c r="R278" s="243"/>
      <c r="S278" s="243"/>
      <c r="T278" s="243"/>
      <c r="U278" s="243"/>
      <c r="V278" s="243"/>
      <c r="W278" s="243"/>
      <c r="X278" s="243"/>
      <c r="Y278" s="243"/>
      <c r="Z278" s="243"/>
      <c r="AA278" s="243"/>
      <c r="AB278" s="243"/>
      <c r="AC278" s="243"/>
      <c r="AD278" s="243"/>
      <c r="AE278" s="243"/>
      <c r="AF278" s="243"/>
      <c r="AG278" s="243"/>
      <c r="AH278" s="243"/>
      <c r="AI278" s="243"/>
      <c r="AJ278" s="243"/>
      <c r="AK278" s="243"/>
      <c r="AL278" s="243"/>
      <c r="AM278" s="243"/>
      <c r="AN278" s="243"/>
      <c r="AO278" s="243"/>
      <c r="AP278" s="243"/>
      <c r="AQ278" s="243"/>
      <c r="AR278" s="243"/>
      <c r="AS278" s="243"/>
      <c r="AT278" s="243"/>
      <c r="AU278" s="243"/>
      <c r="AV278" s="243"/>
      <c r="AW278" s="244"/>
      <c r="AX278" s="1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</row>
    <row r="279" spans="1:78" s="11" customFormat="1" ht="15" hidden="1" customHeight="1" outlineLevel="2" x14ac:dyDescent="0.2">
      <c r="A279" s="1"/>
      <c r="B279" s="1"/>
      <c r="C279" s="1"/>
      <c r="D279" s="1"/>
      <c r="E279" s="242" t="s">
        <v>170</v>
      </c>
      <c r="F279" s="243"/>
      <c r="G279" s="243"/>
      <c r="H279" s="243"/>
      <c r="I279" s="243"/>
      <c r="J279" s="243"/>
      <c r="K279" s="243"/>
      <c r="L279" s="243"/>
      <c r="M279" s="243"/>
      <c r="N279" s="243"/>
      <c r="O279" s="243"/>
      <c r="P279" s="243"/>
      <c r="Q279" s="243"/>
      <c r="R279" s="243"/>
      <c r="S279" s="243"/>
      <c r="T279" s="243"/>
      <c r="U279" s="243"/>
      <c r="V279" s="243"/>
      <c r="W279" s="243"/>
      <c r="X279" s="243"/>
      <c r="Y279" s="243"/>
      <c r="Z279" s="243"/>
      <c r="AA279" s="243"/>
      <c r="AB279" s="243"/>
      <c r="AC279" s="243"/>
      <c r="AD279" s="243"/>
      <c r="AE279" s="243"/>
      <c r="AF279" s="243"/>
      <c r="AG279" s="243"/>
      <c r="AH279" s="243"/>
      <c r="AI279" s="243"/>
      <c r="AJ279" s="243"/>
      <c r="AK279" s="243"/>
      <c r="AL279" s="243"/>
      <c r="AM279" s="243"/>
      <c r="AN279" s="243"/>
      <c r="AO279" s="243"/>
      <c r="AP279" s="243"/>
      <c r="AQ279" s="243"/>
      <c r="AR279" s="243"/>
      <c r="AS279" s="243"/>
      <c r="AT279" s="243"/>
      <c r="AU279" s="243"/>
      <c r="AV279" s="243"/>
      <c r="AW279" s="244"/>
      <c r="AX279" s="1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</row>
    <row r="280" spans="1:78" s="11" customFormat="1" ht="15" hidden="1" customHeight="1" outlineLevel="2" x14ac:dyDescent="0.2">
      <c r="A280" s="1"/>
      <c r="B280" s="1"/>
      <c r="C280" s="1"/>
      <c r="D280" s="1"/>
      <c r="E280" s="242" t="s">
        <v>171</v>
      </c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  <c r="AH280" s="243"/>
      <c r="AI280" s="243"/>
      <c r="AJ280" s="243"/>
      <c r="AK280" s="243"/>
      <c r="AL280" s="243"/>
      <c r="AM280" s="243"/>
      <c r="AN280" s="243"/>
      <c r="AO280" s="243"/>
      <c r="AP280" s="243"/>
      <c r="AQ280" s="243"/>
      <c r="AR280" s="243"/>
      <c r="AS280" s="243"/>
      <c r="AT280" s="243"/>
      <c r="AU280" s="243"/>
      <c r="AV280" s="243"/>
      <c r="AW280" s="244"/>
      <c r="AX280" s="1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</row>
    <row r="281" spans="1:78" s="11" customFormat="1" ht="15" hidden="1" customHeight="1" outlineLevel="2" x14ac:dyDescent="0.2">
      <c r="A281" s="1"/>
      <c r="B281" s="1"/>
      <c r="C281" s="1"/>
      <c r="D281" s="1"/>
      <c r="E281" s="242" t="s">
        <v>172</v>
      </c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3"/>
      <c r="AI281" s="243"/>
      <c r="AJ281" s="243"/>
      <c r="AK281" s="243"/>
      <c r="AL281" s="243"/>
      <c r="AM281" s="243"/>
      <c r="AN281" s="243"/>
      <c r="AO281" s="243"/>
      <c r="AP281" s="243"/>
      <c r="AQ281" s="243"/>
      <c r="AR281" s="243"/>
      <c r="AS281" s="243"/>
      <c r="AT281" s="243"/>
      <c r="AU281" s="243"/>
      <c r="AV281" s="243"/>
      <c r="AW281" s="244"/>
      <c r="AX281" s="1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</row>
    <row r="282" spans="1:78" s="11" customFormat="1" ht="15" hidden="1" customHeight="1" outlineLevel="2" x14ac:dyDescent="0.2">
      <c r="A282" s="1"/>
      <c r="B282" s="1"/>
      <c r="C282" s="1"/>
      <c r="D282" s="1"/>
      <c r="E282" s="242" t="s">
        <v>173</v>
      </c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  <c r="AH282" s="243"/>
      <c r="AI282" s="243"/>
      <c r="AJ282" s="243"/>
      <c r="AK282" s="243"/>
      <c r="AL282" s="243"/>
      <c r="AM282" s="243"/>
      <c r="AN282" s="243"/>
      <c r="AO282" s="243"/>
      <c r="AP282" s="243"/>
      <c r="AQ282" s="243"/>
      <c r="AR282" s="243"/>
      <c r="AS282" s="243"/>
      <c r="AT282" s="243"/>
      <c r="AU282" s="243"/>
      <c r="AV282" s="243"/>
      <c r="AW282" s="244"/>
      <c r="AX282" s="1"/>
      <c r="AY282" s="12"/>
      <c r="AZ282" s="12"/>
      <c r="BA282" s="14"/>
      <c r="BB282" s="15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</row>
    <row r="283" spans="1:78" s="11" customFormat="1" ht="15" hidden="1" customHeight="1" outlineLevel="2" x14ac:dyDescent="0.2">
      <c r="A283" s="1"/>
      <c r="B283" s="1"/>
      <c r="C283" s="1"/>
      <c r="D283" s="1"/>
      <c r="E283" s="242" t="s">
        <v>259</v>
      </c>
      <c r="F283" s="243"/>
      <c r="G283" s="243"/>
      <c r="H283" s="243"/>
      <c r="I283" s="243"/>
      <c r="J283" s="243"/>
      <c r="K283" s="243"/>
      <c r="L283" s="243"/>
      <c r="M283" s="243"/>
      <c r="N283" s="243"/>
      <c r="O283" s="243"/>
      <c r="P283" s="243"/>
      <c r="Q283" s="243"/>
      <c r="R283" s="243"/>
      <c r="S283" s="243"/>
      <c r="T283" s="243"/>
      <c r="U283" s="243"/>
      <c r="V283" s="243"/>
      <c r="W283" s="243"/>
      <c r="X283" s="243"/>
      <c r="Y283" s="243"/>
      <c r="Z283" s="243"/>
      <c r="AA283" s="243"/>
      <c r="AB283" s="243"/>
      <c r="AC283" s="243"/>
      <c r="AD283" s="243"/>
      <c r="AE283" s="243"/>
      <c r="AF283" s="243"/>
      <c r="AG283" s="243"/>
      <c r="AH283" s="243"/>
      <c r="AI283" s="243"/>
      <c r="AJ283" s="243"/>
      <c r="AK283" s="243"/>
      <c r="AL283" s="243"/>
      <c r="AM283" s="243"/>
      <c r="AN283" s="243"/>
      <c r="AO283" s="243"/>
      <c r="AP283" s="243"/>
      <c r="AQ283" s="243"/>
      <c r="AR283" s="243"/>
      <c r="AS283" s="243"/>
      <c r="AT283" s="243"/>
      <c r="AU283" s="243"/>
      <c r="AV283" s="243"/>
      <c r="AW283" s="244"/>
      <c r="AX283" s="1"/>
      <c r="AY283" s="12"/>
      <c r="AZ283" s="12"/>
      <c r="BA283" s="14"/>
      <c r="BB283" s="15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</row>
    <row r="284" spans="1:78" s="11" customFormat="1" ht="15" hidden="1" customHeight="1" outlineLevel="2" x14ac:dyDescent="0.2">
      <c r="A284" s="1"/>
      <c r="B284" s="1"/>
      <c r="C284" s="1"/>
      <c r="D284" s="1"/>
      <c r="E284" s="336" t="s">
        <v>260</v>
      </c>
      <c r="F284" s="337"/>
      <c r="G284" s="337"/>
      <c r="H284" s="337"/>
      <c r="I284" s="337"/>
      <c r="J284" s="337"/>
      <c r="K284" s="337"/>
      <c r="L284" s="337"/>
      <c r="M284" s="337"/>
      <c r="N284" s="337"/>
      <c r="O284" s="337"/>
      <c r="P284" s="337"/>
      <c r="Q284" s="337"/>
      <c r="R284" s="337"/>
      <c r="S284" s="337"/>
      <c r="T284" s="337"/>
      <c r="U284" s="337"/>
      <c r="V284" s="337"/>
      <c r="W284" s="337"/>
      <c r="X284" s="337"/>
      <c r="Y284" s="337"/>
      <c r="Z284" s="337"/>
      <c r="AA284" s="337"/>
      <c r="AB284" s="337"/>
      <c r="AC284" s="337"/>
      <c r="AD284" s="337"/>
      <c r="AE284" s="337"/>
      <c r="AF284" s="337"/>
      <c r="AG284" s="337"/>
      <c r="AH284" s="337"/>
      <c r="AI284" s="337"/>
      <c r="AJ284" s="337"/>
      <c r="AK284" s="337"/>
      <c r="AL284" s="337"/>
      <c r="AM284" s="337"/>
      <c r="AN284" s="337"/>
      <c r="AO284" s="337"/>
      <c r="AP284" s="337"/>
      <c r="AQ284" s="337"/>
      <c r="AR284" s="337"/>
      <c r="AS284" s="337"/>
      <c r="AT284" s="337"/>
      <c r="AU284" s="337"/>
      <c r="AV284" s="337"/>
      <c r="AW284" s="338"/>
      <c r="AX284" s="1"/>
      <c r="AY284" s="12"/>
      <c r="AZ284" s="12"/>
      <c r="BA284" s="14"/>
      <c r="BB284" s="15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</row>
    <row r="285" spans="1:78" s="11" customFormat="1" ht="15" hidden="1" customHeight="1" outlineLevel="2" x14ac:dyDescent="0.2">
      <c r="A285" s="1"/>
      <c r="B285" s="1"/>
      <c r="C285" s="1"/>
      <c r="D285" s="1"/>
      <c r="E285" s="339" t="s">
        <v>261</v>
      </c>
      <c r="F285" s="340"/>
      <c r="G285" s="340"/>
      <c r="H285" s="340"/>
      <c r="I285" s="340"/>
      <c r="J285" s="340"/>
      <c r="K285" s="340"/>
      <c r="L285" s="340"/>
      <c r="M285" s="340"/>
      <c r="N285" s="340"/>
      <c r="O285" s="340"/>
      <c r="P285" s="340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  <c r="AA285" s="340"/>
      <c r="AB285" s="340"/>
      <c r="AC285" s="340"/>
      <c r="AD285" s="340"/>
      <c r="AE285" s="340"/>
      <c r="AF285" s="340"/>
      <c r="AG285" s="340"/>
      <c r="AH285" s="340"/>
      <c r="AI285" s="340"/>
      <c r="AJ285" s="340"/>
      <c r="AK285" s="340"/>
      <c r="AL285" s="340"/>
      <c r="AM285" s="340"/>
      <c r="AN285" s="340"/>
      <c r="AO285" s="340"/>
      <c r="AP285" s="340"/>
      <c r="AQ285" s="340"/>
      <c r="AR285" s="340"/>
      <c r="AS285" s="340"/>
      <c r="AT285" s="340"/>
      <c r="AU285" s="340"/>
      <c r="AV285" s="340"/>
      <c r="AW285" s="341"/>
      <c r="AX285" s="1"/>
      <c r="AY285" s="12"/>
      <c r="AZ285" s="12"/>
      <c r="BA285" s="14"/>
      <c r="BB285" s="15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</row>
    <row r="286" spans="1:78" s="11" customFormat="1" ht="15" hidden="1" customHeight="1" outlineLevel="2" x14ac:dyDescent="0.2">
      <c r="A286" s="1"/>
      <c r="B286" s="1"/>
      <c r="C286" s="1"/>
      <c r="D286" s="1"/>
      <c r="E286" s="342" t="s">
        <v>262</v>
      </c>
      <c r="F286" s="343"/>
      <c r="G286" s="343"/>
      <c r="H286" s="343"/>
      <c r="I286" s="343"/>
      <c r="J286" s="343"/>
      <c r="K286" s="343"/>
      <c r="L286" s="343"/>
      <c r="M286" s="343"/>
      <c r="N286" s="343"/>
      <c r="O286" s="343"/>
      <c r="P286" s="343"/>
      <c r="Q286" s="343"/>
      <c r="R286" s="343"/>
      <c r="S286" s="343"/>
      <c r="T286" s="343"/>
      <c r="U286" s="343"/>
      <c r="V286" s="343"/>
      <c r="W286" s="343"/>
      <c r="X286" s="343"/>
      <c r="Y286" s="343"/>
      <c r="Z286" s="343"/>
      <c r="AA286" s="343"/>
      <c r="AB286" s="343"/>
      <c r="AC286" s="343"/>
      <c r="AD286" s="343"/>
      <c r="AE286" s="343"/>
      <c r="AF286" s="343"/>
      <c r="AG286" s="343"/>
      <c r="AH286" s="343"/>
      <c r="AI286" s="343"/>
      <c r="AJ286" s="343"/>
      <c r="AK286" s="343"/>
      <c r="AL286" s="343"/>
      <c r="AM286" s="343"/>
      <c r="AN286" s="343"/>
      <c r="AO286" s="343"/>
      <c r="AP286" s="343"/>
      <c r="AQ286" s="343"/>
      <c r="AR286" s="343"/>
      <c r="AS286" s="343"/>
      <c r="AT286" s="343"/>
      <c r="AU286" s="343"/>
      <c r="AV286" s="343"/>
      <c r="AW286" s="344"/>
      <c r="AX286" s="1"/>
      <c r="AY286" s="12"/>
      <c r="AZ286" s="12"/>
      <c r="BA286" s="14"/>
      <c r="BB286" s="15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</row>
    <row r="287" spans="1:78" s="11" customFormat="1" ht="15" hidden="1" customHeight="1" outlineLevel="2" x14ac:dyDescent="0.2">
      <c r="A287" s="1"/>
      <c r="B287" s="1"/>
      <c r="C287" s="1"/>
      <c r="D287" s="1"/>
      <c r="E287" s="242"/>
      <c r="F287" s="243"/>
      <c r="G287" s="243"/>
      <c r="H287" s="243"/>
      <c r="I287" s="243"/>
      <c r="J287" s="243"/>
      <c r="K287" s="243"/>
      <c r="L287" s="243"/>
      <c r="M287" s="243"/>
      <c r="N287" s="243"/>
      <c r="O287" s="243"/>
      <c r="P287" s="243"/>
      <c r="Q287" s="243"/>
      <c r="R287" s="243"/>
      <c r="S287" s="243"/>
      <c r="T287" s="243"/>
      <c r="U287" s="243"/>
      <c r="V287" s="243"/>
      <c r="W287" s="243"/>
      <c r="X287" s="243"/>
      <c r="Y287" s="243"/>
      <c r="Z287" s="243"/>
      <c r="AA287" s="243"/>
      <c r="AB287" s="243"/>
      <c r="AC287" s="243"/>
      <c r="AD287" s="243"/>
      <c r="AE287" s="243"/>
      <c r="AF287" s="243"/>
      <c r="AG287" s="243"/>
      <c r="AH287" s="243"/>
      <c r="AI287" s="243"/>
      <c r="AJ287" s="243"/>
      <c r="AK287" s="243"/>
      <c r="AL287" s="243"/>
      <c r="AM287" s="243"/>
      <c r="AN287" s="243"/>
      <c r="AO287" s="243"/>
      <c r="AP287" s="243"/>
      <c r="AQ287" s="243"/>
      <c r="AR287" s="243"/>
      <c r="AS287" s="243"/>
      <c r="AT287" s="243"/>
      <c r="AU287" s="243"/>
      <c r="AV287" s="243"/>
      <c r="AW287" s="244"/>
      <c r="AX287" s="1"/>
      <c r="AY287" s="12"/>
      <c r="AZ287" s="12"/>
      <c r="BA287" s="14"/>
      <c r="BB287" s="15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</row>
    <row r="288" spans="1:78" s="11" customFormat="1" hidden="1" outlineLevel="2" x14ac:dyDescent="0.2">
      <c r="A288" s="1"/>
      <c r="B288" s="1"/>
      <c r="C288" s="1"/>
      <c r="D288" s="1"/>
      <c r="E288" s="242" t="s">
        <v>263</v>
      </c>
      <c r="F288" s="243"/>
      <c r="G288" s="243"/>
      <c r="H288" s="243"/>
      <c r="I288" s="243"/>
      <c r="J288" s="243"/>
      <c r="K288" s="243"/>
      <c r="L288" s="243"/>
      <c r="M288" s="243"/>
      <c r="N288" s="243"/>
      <c r="O288" s="243"/>
      <c r="P288" s="243"/>
      <c r="Q288" s="243"/>
      <c r="R288" s="243"/>
      <c r="S288" s="243"/>
      <c r="T288" s="243"/>
      <c r="U288" s="243"/>
      <c r="V288" s="243"/>
      <c r="W288" s="243"/>
      <c r="X288" s="243"/>
      <c r="Y288" s="243"/>
      <c r="Z288" s="243"/>
      <c r="AA288" s="243"/>
      <c r="AB288" s="243"/>
      <c r="AC288" s="243"/>
      <c r="AD288" s="243"/>
      <c r="AE288" s="243"/>
      <c r="AF288" s="243"/>
      <c r="AG288" s="243"/>
      <c r="AH288" s="243"/>
      <c r="AI288" s="243"/>
      <c r="AJ288" s="243"/>
      <c r="AK288" s="243"/>
      <c r="AL288" s="243"/>
      <c r="AM288" s="243"/>
      <c r="AN288" s="243"/>
      <c r="AO288" s="243"/>
      <c r="AP288" s="243"/>
      <c r="AQ288" s="243"/>
      <c r="AR288" s="243"/>
      <c r="AS288" s="243"/>
      <c r="AT288" s="243"/>
      <c r="AU288" s="243"/>
      <c r="AV288" s="243"/>
      <c r="AW288" s="244"/>
      <c r="AX288" s="1"/>
      <c r="AY288" s="12"/>
      <c r="AZ288" s="12"/>
      <c r="BA288" s="14"/>
      <c r="BB288" s="15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</row>
    <row r="289" spans="1:99" s="11" customFormat="1" ht="15" hidden="1" customHeight="1" outlineLevel="2" x14ac:dyDescent="0.25">
      <c r="A289" s="1"/>
      <c r="B289" s="1"/>
      <c r="C289" s="1"/>
      <c r="D289" s="1"/>
      <c r="E289" s="334"/>
      <c r="F289" s="334"/>
      <c r="G289" s="334"/>
      <c r="H289" s="334"/>
      <c r="I289" s="334"/>
      <c r="J289" s="334"/>
      <c r="K289" s="334"/>
      <c r="L289" s="334"/>
      <c r="M289" s="334"/>
      <c r="N289" s="334"/>
      <c r="O289" s="334"/>
      <c r="P289" s="334"/>
      <c r="Q289" s="334"/>
      <c r="R289" s="334"/>
      <c r="S289" s="334"/>
      <c r="T289" s="334"/>
      <c r="U289" s="334"/>
      <c r="V289" s="334"/>
      <c r="W289" s="334"/>
      <c r="X289" s="334"/>
      <c r="Y289" s="334"/>
      <c r="Z289" s="334"/>
      <c r="AA289" s="334"/>
      <c r="AB289" s="334"/>
      <c r="AC289" s="334"/>
      <c r="AD289" s="334"/>
      <c r="AE289" s="334"/>
      <c r="AF289" s="334"/>
      <c r="AG289" s="334"/>
      <c r="AH289" s="334"/>
      <c r="AI289" s="334"/>
      <c r="AJ289" s="334"/>
      <c r="AK289" s="334"/>
      <c r="AL289" s="334"/>
      <c r="AM289" s="334"/>
      <c r="AN289" s="334"/>
      <c r="AO289" s="334"/>
      <c r="AP289" s="334"/>
      <c r="AQ289" s="334"/>
      <c r="AR289" s="334"/>
      <c r="AS289" s="334"/>
      <c r="AT289" s="334"/>
      <c r="AU289" s="334"/>
      <c r="AV289" s="334"/>
      <c r="AW289" s="334"/>
      <c r="AX289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</row>
    <row r="290" spans="1:99" s="11" customFormat="1" ht="15" hidden="1" customHeight="1" outlineLevel="2" x14ac:dyDescent="0.25">
      <c r="A290" s="1"/>
      <c r="B290" s="1"/>
      <c r="C290" s="1"/>
      <c r="D290" s="1"/>
      <c r="E290" s="335" t="s">
        <v>84</v>
      </c>
      <c r="F290" s="335"/>
      <c r="G290" s="335"/>
      <c r="H290" s="335"/>
      <c r="I290" s="264" t="s">
        <v>264</v>
      </c>
      <c r="J290" s="264"/>
      <c r="K290" s="264"/>
      <c r="L290" s="264"/>
      <c r="M290" s="264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64"/>
      <c r="AK290" s="264"/>
      <c r="AL290" s="264"/>
      <c r="AM290" s="264"/>
      <c r="AN290" s="264"/>
      <c r="AO290" s="264"/>
      <c r="AP290" s="264"/>
      <c r="AQ290" s="264"/>
      <c r="AR290" s="264"/>
      <c r="AS290" s="264"/>
      <c r="AT290" s="264"/>
      <c r="AU290" s="264"/>
      <c r="AV290" s="264"/>
      <c r="AW290" s="264"/>
      <c r="AX290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</row>
    <row r="291" spans="1:99" s="11" customFormat="1" ht="15" hidden="1" customHeight="1" outlineLevel="2" x14ac:dyDescent="0.25">
      <c r="A291" s="1"/>
      <c r="B291" s="1"/>
      <c r="C291" s="1"/>
      <c r="D291" s="1"/>
      <c r="E291" s="246"/>
      <c r="F291" s="246"/>
      <c r="G291" s="246"/>
      <c r="H291" s="246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  <c r="AA291" s="265"/>
      <c r="AB291" s="265"/>
      <c r="AC291" s="265"/>
      <c r="AD291" s="265"/>
      <c r="AE291" s="265"/>
      <c r="AF291" s="265"/>
      <c r="AG291" s="265"/>
      <c r="AH291" s="265"/>
      <c r="AI291" s="265"/>
      <c r="AJ291" s="265"/>
      <c r="AK291" s="265"/>
      <c r="AL291" s="265"/>
      <c r="AM291" s="265"/>
      <c r="AN291" s="265"/>
      <c r="AO291" s="265"/>
      <c r="AP291" s="265"/>
      <c r="AQ291" s="265"/>
      <c r="AR291" s="265"/>
      <c r="AS291" s="265"/>
      <c r="AT291" s="265"/>
      <c r="AU291" s="265"/>
      <c r="AV291" s="265"/>
      <c r="AW291" s="265"/>
      <c r="AX291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</row>
    <row r="292" spans="1:99" s="11" customFormat="1" ht="15" hidden="1" customHeight="1" outlineLevel="2" x14ac:dyDescent="0.25">
      <c r="A292" s="1"/>
      <c r="B292" s="1"/>
      <c r="C292" s="1"/>
      <c r="D292" s="1"/>
      <c r="E292" s="246"/>
      <c r="F292" s="246"/>
      <c r="G292" s="246"/>
      <c r="H292" s="246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  <c r="AA292" s="265"/>
      <c r="AB292" s="265"/>
      <c r="AC292" s="265"/>
      <c r="AD292" s="265"/>
      <c r="AE292" s="265"/>
      <c r="AF292" s="265"/>
      <c r="AG292" s="265"/>
      <c r="AH292" s="265"/>
      <c r="AI292" s="265"/>
      <c r="AJ292" s="265"/>
      <c r="AK292" s="265"/>
      <c r="AL292" s="265"/>
      <c r="AM292" s="265"/>
      <c r="AN292" s="265"/>
      <c r="AO292" s="265"/>
      <c r="AP292" s="265"/>
      <c r="AQ292" s="265"/>
      <c r="AR292" s="265"/>
      <c r="AS292" s="265"/>
      <c r="AT292" s="265"/>
      <c r="AU292" s="265"/>
      <c r="AV292" s="265"/>
      <c r="AW292" s="265"/>
      <c r="AX29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</row>
    <row r="293" spans="1:99" s="11" customFormat="1" ht="15" hidden="1" customHeight="1" outlineLevel="1" collapsed="1" x14ac:dyDescent="0.25">
      <c r="A293" s="1"/>
      <c r="B293" s="1"/>
      <c r="C293" s="1"/>
      <c r="D293" s="1"/>
      <c r="E293" s="246" t="s">
        <v>87</v>
      </c>
      <c r="F293" s="246"/>
      <c r="G293" s="246"/>
      <c r="H293" s="246"/>
      <c r="I293" s="265" t="s">
        <v>265</v>
      </c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  <c r="AA293" s="265"/>
      <c r="AB293" s="265"/>
      <c r="AC293" s="265"/>
      <c r="AD293" s="265"/>
      <c r="AE293" s="265"/>
      <c r="AF293" s="265"/>
      <c r="AG293" s="265"/>
      <c r="AH293" s="265"/>
      <c r="AI293" s="265"/>
      <c r="AJ293" s="265"/>
      <c r="AK293" s="265"/>
      <c r="AL293" s="265"/>
      <c r="AM293" s="265"/>
      <c r="AN293" s="265"/>
      <c r="AO293" s="265"/>
      <c r="AP293" s="265"/>
      <c r="AQ293" s="265"/>
      <c r="AR293" s="265"/>
      <c r="AS293" s="265"/>
      <c r="AT293" s="265"/>
      <c r="AU293" s="265"/>
      <c r="AV293" s="265"/>
      <c r="AW293" s="265"/>
      <c r="AX293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</row>
    <row r="294" spans="1:99" s="11" customFormat="1" ht="15" hidden="1" customHeight="1" outlineLevel="1" x14ac:dyDescent="0.25">
      <c r="A294" s="1"/>
      <c r="B294" s="1"/>
      <c r="C294" s="1"/>
      <c r="D294" s="1"/>
      <c r="E294" s="246"/>
      <c r="F294" s="246"/>
      <c r="G294" s="246"/>
      <c r="H294" s="246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  <c r="AA294" s="265"/>
      <c r="AB294" s="265"/>
      <c r="AC294" s="265"/>
      <c r="AD294" s="265"/>
      <c r="AE294" s="265"/>
      <c r="AF294" s="265"/>
      <c r="AG294" s="265"/>
      <c r="AH294" s="265"/>
      <c r="AI294" s="265"/>
      <c r="AJ294" s="265"/>
      <c r="AK294" s="265"/>
      <c r="AL294" s="265"/>
      <c r="AM294" s="265"/>
      <c r="AN294" s="265"/>
      <c r="AO294" s="265"/>
      <c r="AP294" s="265"/>
      <c r="AQ294" s="265"/>
      <c r="AR294" s="265"/>
      <c r="AS294" s="265"/>
      <c r="AT294" s="265"/>
      <c r="AU294" s="265"/>
      <c r="AV294" s="265"/>
      <c r="AW294" s="265"/>
      <c r="AX294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</row>
    <row r="295" spans="1:99" s="11" customFormat="1" ht="15" hidden="1" customHeight="1" outlineLevel="1" x14ac:dyDescent="0.25">
      <c r="A295" s="1"/>
      <c r="B295" s="1"/>
      <c r="C295" s="1"/>
      <c r="D295" s="1"/>
      <c r="E295" s="4"/>
      <c r="F295" s="197" t="s">
        <v>16</v>
      </c>
      <c r="G295" s="198"/>
      <c r="H295" s="198"/>
      <c r="I295" s="199"/>
      <c r="J295" s="200" t="s">
        <v>17</v>
      </c>
      <c r="K295" s="200"/>
      <c r="L295" s="200"/>
      <c r="M295" s="200"/>
      <c r="N295" s="200" t="s">
        <v>249</v>
      </c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0"/>
      <c r="AK295" s="200"/>
      <c r="AL295" s="200" t="s">
        <v>19</v>
      </c>
      <c r="AM295" s="200"/>
      <c r="AN295" s="200"/>
      <c r="AO295" s="197" t="s">
        <v>250</v>
      </c>
      <c r="AP295" s="198"/>
      <c r="AQ295" s="198"/>
      <c r="AR295" s="198"/>
      <c r="AS295" s="198"/>
      <c r="AT295" s="198"/>
      <c r="AU295" s="198"/>
      <c r="AV295" s="198"/>
      <c r="AW295" s="199"/>
      <c r="AX295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</row>
    <row r="296" spans="1:99" s="11" customFormat="1" ht="15" hidden="1" customHeight="1" outlineLevel="1" x14ac:dyDescent="0.25">
      <c r="A296" s="1"/>
      <c r="B296" s="1"/>
      <c r="C296" s="1"/>
      <c r="D296" s="1"/>
      <c r="E296" s="6"/>
      <c r="F296" s="206"/>
      <c r="G296" s="207"/>
      <c r="H296" s="207"/>
      <c r="I296" s="208"/>
      <c r="J296" s="204"/>
      <c r="K296" s="204"/>
      <c r="L296" s="204"/>
      <c r="M296" s="204"/>
      <c r="N296" s="25" t="s">
        <v>155</v>
      </c>
      <c r="O296" s="25"/>
      <c r="P296" s="263" t="s">
        <v>156</v>
      </c>
      <c r="Q296" s="263"/>
      <c r="R296" s="263"/>
      <c r="S296" s="263"/>
      <c r="T296" s="263" t="s">
        <v>157</v>
      </c>
      <c r="U296" s="263"/>
      <c r="V296" s="263" t="s">
        <v>158</v>
      </c>
      <c r="W296" s="263"/>
      <c r="X296" s="263" t="s">
        <v>159</v>
      </c>
      <c r="Y296" s="263"/>
      <c r="Z296" s="263"/>
      <c r="AA296" s="263" t="s">
        <v>160</v>
      </c>
      <c r="AB296" s="263"/>
      <c r="AC296" s="263" t="s">
        <v>161</v>
      </c>
      <c r="AD296" s="263"/>
      <c r="AE296" s="263"/>
      <c r="AF296" s="260"/>
      <c r="AG296" s="261"/>
      <c r="AH296" s="261"/>
      <c r="AI296" s="261"/>
      <c r="AJ296" s="261"/>
      <c r="AK296" s="261"/>
      <c r="AL296" s="204"/>
      <c r="AM296" s="204"/>
      <c r="AN296" s="204"/>
      <c r="AO296" s="348" t="s">
        <v>257</v>
      </c>
      <c r="AP296" s="349"/>
      <c r="AQ296" s="349"/>
      <c r="AR296" s="350"/>
      <c r="AS296" s="345" t="s">
        <v>258</v>
      </c>
      <c r="AT296" s="346"/>
      <c r="AU296" s="346"/>
      <c r="AV296" s="347"/>
      <c r="AW296" s="26"/>
      <c r="AX296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</row>
    <row r="297" spans="1:99" s="11" customFormat="1" ht="15" hidden="1" customHeight="1" outlineLevel="1" x14ac:dyDescent="0.25">
      <c r="A297" s="1"/>
      <c r="B297" s="1"/>
      <c r="C297" s="1"/>
      <c r="D297" s="1"/>
      <c r="E297" s="6" t="s">
        <v>59</v>
      </c>
      <c r="F297" s="206" t="str">
        <f>F264</f>
        <v>14</v>
      </c>
      <c r="G297" s="207"/>
      <c r="H297" s="207"/>
      <c r="I297" s="208"/>
      <c r="J297" s="204" t="str">
        <f xml:space="preserve"> J264</f>
        <v>B5</v>
      </c>
      <c r="K297" s="204"/>
      <c r="L297" s="204"/>
      <c r="M297" s="204"/>
      <c r="N297" s="263">
        <v>12</v>
      </c>
      <c r="O297" s="263"/>
      <c r="P297" s="263" t="s">
        <v>266</v>
      </c>
      <c r="Q297" s="263"/>
      <c r="R297" s="263"/>
      <c r="S297" s="263"/>
      <c r="T297" s="263" t="s">
        <v>190</v>
      </c>
      <c r="U297" s="263"/>
      <c r="V297" s="300" t="s">
        <v>191</v>
      </c>
      <c r="W297" s="263"/>
      <c r="X297" s="263" t="s">
        <v>267</v>
      </c>
      <c r="Y297" s="263"/>
      <c r="Z297" s="263"/>
      <c r="AA297" s="263" t="s">
        <v>268</v>
      </c>
      <c r="AB297" s="263"/>
      <c r="AC297" s="263" t="s">
        <v>269</v>
      </c>
      <c r="AD297" s="263"/>
      <c r="AE297" s="263"/>
      <c r="AF297" s="260"/>
      <c r="AG297" s="261"/>
      <c r="AH297" s="261"/>
      <c r="AI297" s="261"/>
      <c r="AJ297" s="261"/>
      <c r="AK297" s="261"/>
      <c r="AL297" s="204" t="s">
        <v>270</v>
      </c>
      <c r="AM297" s="204"/>
      <c r="AN297" s="204"/>
      <c r="AO297" s="348" t="s">
        <v>271</v>
      </c>
      <c r="AP297" s="349"/>
      <c r="AQ297" s="349"/>
      <c r="AR297" s="350"/>
      <c r="AS297" s="345" t="s">
        <v>272</v>
      </c>
      <c r="AT297" s="346"/>
      <c r="AU297" s="346"/>
      <c r="AV297" s="347"/>
      <c r="AW297" s="26"/>
      <c r="AX297"/>
      <c r="AZ297" s="16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</row>
    <row r="298" spans="1:99" ht="15" hidden="1" customHeight="1" outlineLevel="1" x14ac:dyDescent="0.25">
      <c r="A298" s="1"/>
      <c r="B298" s="1"/>
      <c r="C298" s="1"/>
      <c r="D298" s="1"/>
      <c r="E298" s="6" t="s">
        <v>63</v>
      </c>
      <c r="F298" s="206" t="s">
        <v>64</v>
      </c>
      <c r="G298" s="207"/>
      <c r="H298" s="207"/>
      <c r="I298" s="208"/>
      <c r="J298" s="204" t="s">
        <v>65</v>
      </c>
      <c r="K298" s="204"/>
      <c r="L298" s="204"/>
      <c r="M298" s="204"/>
      <c r="N298" s="263" t="s">
        <v>64</v>
      </c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04" t="s">
        <v>64</v>
      </c>
      <c r="AM298" s="204"/>
      <c r="AN298" s="204"/>
      <c r="AO298" s="263" t="s">
        <v>64</v>
      </c>
      <c r="AP298" s="263"/>
      <c r="AQ298" s="263"/>
      <c r="AR298" s="263"/>
      <c r="AS298" s="263"/>
      <c r="AT298" s="263"/>
      <c r="AU298" s="263"/>
      <c r="AV298" s="263"/>
      <c r="AW298" s="263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</row>
    <row r="299" spans="1:99" ht="15" hidden="1" customHeight="1" outlineLevel="1" x14ac:dyDescent="0.25">
      <c r="A299" s="1"/>
      <c r="B299" s="1"/>
      <c r="C299" s="1"/>
      <c r="D299" s="1"/>
      <c r="E299" s="267" t="s">
        <v>94</v>
      </c>
      <c r="F299" s="268"/>
      <c r="G299" s="268"/>
      <c r="H299" s="268"/>
      <c r="I299" s="268"/>
      <c r="J299" s="268"/>
      <c r="K299" s="268"/>
      <c r="L299" s="268"/>
      <c r="M299" s="269"/>
      <c r="N299" s="267" t="s">
        <v>273</v>
      </c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  <c r="AA299" s="268"/>
      <c r="AB299" s="268"/>
      <c r="AC299" s="268"/>
      <c r="AD299" s="268"/>
      <c r="AE299" s="268"/>
      <c r="AF299" s="268"/>
      <c r="AG299" s="268"/>
      <c r="AH299" s="268"/>
      <c r="AI299" s="268"/>
      <c r="AJ299" s="268"/>
      <c r="AK299" s="268"/>
      <c r="AL299" s="268"/>
      <c r="AM299" s="268"/>
      <c r="AN299" s="268"/>
      <c r="AO299" s="268"/>
      <c r="AP299" s="268"/>
      <c r="AQ299" s="268"/>
      <c r="AR299" s="268"/>
      <c r="AS299" s="268"/>
      <c r="AT299" s="268"/>
      <c r="AU299" s="268"/>
      <c r="AV299" s="268"/>
      <c r="AW299" s="269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</row>
    <row r="300" spans="1:99" ht="15" hidden="1" customHeight="1" outlineLevel="1" x14ac:dyDescent="0.25">
      <c r="A300" s="1"/>
      <c r="B300" s="1"/>
      <c r="C300" s="1"/>
      <c r="D300" s="1"/>
      <c r="E300" s="267" t="s">
        <v>96</v>
      </c>
      <c r="F300" s="268"/>
      <c r="G300" s="268"/>
      <c r="H300" s="268"/>
      <c r="I300" s="268"/>
      <c r="J300" s="268"/>
      <c r="K300" s="268"/>
      <c r="L300" s="268"/>
      <c r="M300" s="269"/>
      <c r="N300" s="267" t="s">
        <v>65</v>
      </c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  <c r="AA300" s="268"/>
      <c r="AB300" s="268"/>
      <c r="AC300" s="268"/>
      <c r="AD300" s="268"/>
      <c r="AE300" s="268"/>
      <c r="AF300" s="268"/>
      <c r="AG300" s="268"/>
      <c r="AH300" s="268"/>
      <c r="AI300" s="268"/>
      <c r="AJ300" s="268"/>
      <c r="AK300" s="268"/>
      <c r="AL300" s="268"/>
      <c r="AM300" s="268"/>
      <c r="AN300" s="268"/>
      <c r="AO300" s="268"/>
      <c r="AP300" s="268"/>
      <c r="AQ300" s="268"/>
      <c r="AR300" s="268"/>
      <c r="AS300" s="268"/>
      <c r="AT300" s="268"/>
      <c r="AU300" s="268"/>
      <c r="AV300" s="268"/>
      <c r="AW300" s="269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</row>
    <row r="301" spans="1:99" ht="15" customHeight="1" collapsed="1" thickBot="1" x14ac:dyDescent="0.3">
      <c r="A301" s="1"/>
      <c r="B301" s="1"/>
      <c r="C301" s="1"/>
      <c r="D301" s="1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</row>
    <row r="302" spans="1:99" ht="15" customHeight="1" thickBot="1" x14ac:dyDescent="0.3">
      <c r="A302" s="1">
        <f>A126+1</f>
        <v>3</v>
      </c>
      <c r="B302" s="1"/>
      <c r="C302" s="17" t="str">
        <f>C$8&amp;"."&amp;A302</f>
        <v>1.3</v>
      </c>
      <c r="D302" s="1"/>
      <c r="E302" s="232" t="s">
        <v>274</v>
      </c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  <c r="AA302" s="232"/>
      <c r="AB302" s="232"/>
      <c r="AC302" s="232"/>
      <c r="AD302" s="232"/>
      <c r="AE302" s="232"/>
      <c r="AF302" s="232"/>
      <c r="AG302" s="232"/>
      <c r="AH302" s="232"/>
      <c r="AI302" s="232"/>
      <c r="AJ302" s="232"/>
      <c r="AK302" s="232"/>
      <c r="AL302" s="232"/>
      <c r="AM302" s="232"/>
      <c r="AN302" s="232"/>
      <c r="AO302" s="232"/>
      <c r="AP302" s="232"/>
      <c r="AQ302" s="232"/>
      <c r="AR302" s="232"/>
      <c r="AS302" s="232"/>
      <c r="AT302" s="232"/>
      <c r="AU302" s="232"/>
      <c r="AV302" s="232"/>
      <c r="AW302" s="232"/>
      <c r="AX302" s="1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</row>
    <row r="303" spans="1:99" ht="15" hidden="1" customHeight="1" outlineLevel="1" thickBot="1" x14ac:dyDescent="0.3">
      <c r="B303" s="1"/>
      <c r="D303" s="1"/>
      <c r="AX303" s="1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</row>
    <row r="304" spans="1:99" s="3" customFormat="1" ht="15" hidden="1" customHeight="1" outlineLevel="1" thickBot="1" x14ac:dyDescent="0.25">
      <c r="A304" s="3">
        <v>1</v>
      </c>
      <c r="C304" s="2" t="str">
        <f>C$302&amp;"."&amp;A304</f>
        <v>1.3.1</v>
      </c>
      <c r="E304" s="233" t="s">
        <v>17</v>
      </c>
      <c r="F304" s="233"/>
      <c r="G304" s="233"/>
      <c r="H304" s="233"/>
      <c r="I304" s="233"/>
      <c r="J304" s="233"/>
      <c r="K304" s="233"/>
      <c r="L304" s="233"/>
      <c r="M304" s="192">
        <v>80</v>
      </c>
      <c r="N304" s="192"/>
      <c r="O304" s="192"/>
      <c r="P304" s="270" t="s">
        <v>275</v>
      </c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  <c r="AA304" s="271"/>
      <c r="AB304" s="271"/>
      <c r="AC304" s="271"/>
      <c r="AD304" s="271"/>
      <c r="AE304" s="271"/>
      <c r="AF304" s="271"/>
      <c r="AG304" s="272"/>
      <c r="AH304" s="273"/>
      <c r="AI304" s="274"/>
      <c r="AJ304" s="274"/>
      <c r="AK304" s="274"/>
      <c r="AL304" s="274"/>
      <c r="AM304" s="274"/>
      <c r="AN304" s="274"/>
      <c r="AO304" s="274"/>
      <c r="AP304" s="274"/>
      <c r="AQ304" s="274"/>
      <c r="AR304" s="274"/>
      <c r="AS304" s="274"/>
      <c r="AT304" s="274"/>
      <c r="AU304" s="274"/>
      <c r="AV304" s="274"/>
      <c r="AW304" s="275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</row>
    <row r="305" spans="1:99" ht="15" hidden="1" customHeight="1" outlineLevel="1" x14ac:dyDescent="0.25">
      <c r="B305" s="3"/>
      <c r="D305" s="3"/>
      <c r="E305" s="217" t="s">
        <v>99</v>
      </c>
      <c r="F305" s="217"/>
      <c r="G305" s="217"/>
      <c r="H305" s="217"/>
      <c r="I305" s="217"/>
      <c r="J305" s="217"/>
      <c r="K305" s="266" t="s">
        <v>276</v>
      </c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  <c r="AB305" s="266"/>
      <c r="AC305" s="266"/>
      <c r="AD305" s="266"/>
      <c r="AE305" s="266"/>
      <c r="AF305" s="266"/>
      <c r="AG305" s="266"/>
      <c r="AH305" s="266"/>
      <c r="AI305" s="266"/>
      <c r="AJ305" s="266"/>
      <c r="AK305" s="266"/>
      <c r="AL305" s="266"/>
      <c r="AM305" s="266"/>
      <c r="AN305" s="266"/>
      <c r="AO305" s="266"/>
      <c r="AP305" s="266"/>
      <c r="AQ305" s="266"/>
      <c r="AR305" s="266"/>
      <c r="AS305" s="266"/>
      <c r="AT305" s="266"/>
      <c r="AU305" s="266"/>
      <c r="AV305" s="266"/>
      <c r="AW305" s="266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</row>
    <row r="306" spans="1:99" ht="15" hidden="1" customHeight="1" outlineLevel="1" x14ac:dyDescent="0.25">
      <c r="B306" s="3"/>
      <c r="D306" s="3"/>
      <c r="E306" s="217"/>
      <c r="F306" s="217"/>
      <c r="G306" s="217"/>
      <c r="H306" s="217"/>
      <c r="I306" s="217"/>
      <c r="J306" s="217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  <c r="AB306" s="266"/>
      <c r="AC306" s="266"/>
      <c r="AD306" s="266"/>
      <c r="AE306" s="266"/>
      <c r="AF306" s="266"/>
      <c r="AG306" s="266"/>
      <c r="AH306" s="266"/>
      <c r="AI306" s="266"/>
      <c r="AJ306" s="266"/>
      <c r="AK306" s="266"/>
      <c r="AL306" s="266"/>
      <c r="AM306" s="266"/>
      <c r="AN306" s="266"/>
      <c r="AO306" s="266"/>
      <c r="AP306" s="266"/>
      <c r="AQ306" s="266"/>
      <c r="AR306" s="266"/>
      <c r="AS306" s="266"/>
      <c r="AT306" s="266"/>
      <c r="AU306" s="266"/>
      <c r="AV306" s="266"/>
      <c r="AW306" s="266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</row>
    <row r="307" spans="1:99" s="1" customFormat="1" ht="15" hidden="1" customHeight="1" outlineLevel="2" x14ac:dyDescent="0.2">
      <c r="E307" s="4"/>
      <c r="F307" s="197" t="s">
        <v>16</v>
      </c>
      <c r="G307" s="198"/>
      <c r="H307" s="198"/>
      <c r="I307" s="199"/>
      <c r="J307" s="200" t="s">
        <v>17</v>
      </c>
      <c r="K307" s="200"/>
      <c r="L307" s="200"/>
      <c r="M307" s="200"/>
      <c r="N307" s="197" t="s">
        <v>18</v>
      </c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  <c r="AB307" s="198"/>
      <c r="AC307" s="198"/>
      <c r="AD307" s="198"/>
      <c r="AE307" s="198"/>
      <c r="AF307" s="198"/>
      <c r="AG307" s="198"/>
      <c r="AH307" s="198"/>
      <c r="AI307" s="198"/>
      <c r="AJ307" s="198"/>
      <c r="AK307" s="198"/>
      <c r="AL307" s="198"/>
      <c r="AM307" s="198"/>
      <c r="AN307" s="198"/>
      <c r="AO307" s="198"/>
      <c r="AP307" s="198"/>
      <c r="AQ307" s="198"/>
      <c r="AR307" s="198"/>
      <c r="AS307" s="198"/>
      <c r="AT307" s="199"/>
      <c r="AU307" s="200" t="s">
        <v>19</v>
      </c>
      <c r="AV307" s="200"/>
      <c r="AW307" s="200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</row>
    <row r="308" spans="1:99" ht="15" hidden="1" customHeight="1" outlineLevel="2" x14ac:dyDescent="0.25">
      <c r="A308" s="1"/>
      <c r="B308" s="1"/>
      <c r="C308" s="1"/>
      <c r="D308" s="1"/>
      <c r="E308" s="5" t="s">
        <v>59</v>
      </c>
      <c r="F308" s="201" t="s">
        <v>191</v>
      </c>
      <c r="G308" s="202"/>
      <c r="H308" s="202"/>
      <c r="I308" s="203"/>
      <c r="J308" s="204">
        <f>M304</f>
        <v>80</v>
      </c>
      <c r="K308" s="204"/>
      <c r="L308" s="204"/>
      <c r="M308" s="204"/>
      <c r="N308" s="206" t="s">
        <v>277</v>
      </c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7"/>
      <c r="AD308" s="207"/>
      <c r="AE308" s="207"/>
      <c r="AF308" s="207"/>
      <c r="AG308" s="207"/>
      <c r="AH308" s="207"/>
      <c r="AI308" s="207"/>
      <c r="AJ308" s="207"/>
      <c r="AK308" s="207"/>
      <c r="AL308" s="207"/>
      <c r="AM308" s="207"/>
      <c r="AN308" s="207"/>
      <c r="AO308" s="207"/>
      <c r="AP308" s="207"/>
      <c r="AQ308" s="207"/>
      <c r="AR308" s="207"/>
      <c r="AS308" s="207"/>
      <c r="AT308" s="208"/>
      <c r="AU308" s="205" t="s">
        <v>62</v>
      </c>
      <c r="AV308" s="205"/>
      <c r="AW308" s="205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</row>
    <row r="309" spans="1:99" ht="15" hidden="1" customHeight="1" outlineLevel="2" x14ac:dyDescent="0.25">
      <c r="A309" s="1"/>
      <c r="B309" s="1"/>
      <c r="C309" s="1"/>
      <c r="D309" s="1"/>
      <c r="E309" s="5" t="s">
        <v>63</v>
      </c>
      <c r="F309" s="201" t="s">
        <v>278</v>
      </c>
      <c r="G309" s="202"/>
      <c r="H309" s="202"/>
      <c r="I309" s="203"/>
      <c r="J309" s="205" t="s">
        <v>279</v>
      </c>
      <c r="K309" s="205"/>
      <c r="L309" s="205"/>
      <c r="M309" s="205"/>
      <c r="N309" s="201" t="s">
        <v>280</v>
      </c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  <c r="AA309" s="202"/>
      <c r="AB309" s="202"/>
      <c r="AC309" s="202"/>
      <c r="AD309" s="202"/>
      <c r="AE309" s="202"/>
      <c r="AF309" s="202"/>
      <c r="AG309" s="202"/>
      <c r="AH309" s="202"/>
      <c r="AI309" s="202"/>
      <c r="AJ309" s="202"/>
      <c r="AK309" s="202"/>
      <c r="AL309" s="202"/>
      <c r="AM309" s="202"/>
      <c r="AN309" s="202"/>
      <c r="AO309" s="202"/>
      <c r="AP309" s="202"/>
      <c r="AQ309" s="202"/>
      <c r="AR309" s="202"/>
      <c r="AS309" s="202"/>
      <c r="AT309" s="203"/>
      <c r="AU309" s="205" t="s">
        <v>64</v>
      </c>
      <c r="AV309" s="205"/>
      <c r="AW309" s="205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</row>
    <row r="310" spans="1:99" ht="15" hidden="1" customHeight="1" outlineLevel="2" x14ac:dyDescent="0.25">
      <c r="A310" s="1"/>
      <c r="B310" s="1"/>
      <c r="C310" s="1"/>
      <c r="D310" s="1"/>
      <c r="E310" s="200" t="s">
        <v>281</v>
      </c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200"/>
      <c r="AQ310" s="200"/>
      <c r="AR310" s="200"/>
      <c r="AS310" s="200"/>
      <c r="AT310" s="200"/>
      <c r="AU310" s="200"/>
      <c r="AV310" s="200"/>
      <c r="AW310" s="200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</row>
    <row r="311" spans="1:99" ht="15" hidden="1" customHeight="1" outlineLevel="2" x14ac:dyDescent="0.25">
      <c r="A311" s="1"/>
      <c r="B311" s="1"/>
      <c r="C311" s="1"/>
      <c r="D311" s="1"/>
      <c r="E311" s="201" t="s">
        <v>67</v>
      </c>
      <c r="F311" s="202"/>
      <c r="G311" s="202"/>
      <c r="H311" s="202"/>
      <c r="I311" s="202"/>
      <c r="J311" s="202"/>
      <c r="K311" s="202"/>
      <c r="L311" s="203"/>
      <c r="M311" s="201"/>
      <c r="N311" s="202"/>
      <c r="O311" s="202"/>
      <c r="P311" s="203"/>
      <c r="Q311" s="201"/>
      <c r="R311" s="202"/>
      <c r="S311" s="202"/>
      <c r="T311" s="203"/>
      <c r="U311" s="201"/>
      <c r="V311" s="202"/>
      <c r="W311" s="202"/>
      <c r="X311" s="203"/>
      <c r="Y311" s="201"/>
      <c r="Z311" s="202"/>
      <c r="AA311" s="202"/>
      <c r="AB311" s="203"/>
      <c r="AC311" s="201"/>
      <c r="AD311" s="202"/>
      <c r="AE311" s="202"/>
      <c r="AF311" s="203"/>
      <c r="AG311" s="201"/>
      <c r="AH311" s="202"/>
      <c r="AI311" s="202"/>
      <c r="AJ311" s="203"/>
      <c r="AK311" s="201"/>
      <c r="AL311" s="202"/>
      <c r="AM311" s="202"/>
      <c r="AN311" s="203"/>
      <c r="AO311" s="201"/>
      <c r="AP311" s="202"/>
      <c r="AQ311" s="202"/>
      <c r="AR311" s="203"/>
      <c r="AS311" s="201"/>
      <c r="AT311" s="202"/>
      <c r="AU311" s="202"/>
      <c r="AV311" s="203"/>
      <c r="AW311" s="5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</row>
    <row r="312" spans="1:99" ht="15" hidden="1" customHeight="1" outlineLevel="2" x14ac:dyDescent="0.25">
      <c r="A312" s="1"/>
      <c r="B312" s="1"/>
      <c r="C312" s="1"/>
      <c r="D312" s="1"/>
      <c r="E312" s="201" t="s">
        <v>282</v>
      </c>
      <c r="F312" s="202"/>
      <c r="G312" s="202"/>
      <c r="H312" s="202"/>
      <c r="I312" s="202"/>
      <c r="J312" s="202"/>
      <c r="K312" s="202"/>
      <c r="L312" s="203"/>
      <c r="M312" s="201"/>
      <c r="N312" s="202"/>
      <c r="O312" s="202"/>
      <c r="P312" s="203"/>
      <c r="Q312" s="201"/>
      <c r="R312" s="202"/>
      <c r="S312" s="202"/>
      <c r="T312" s="203"/>
      <c r="U312" s="201"/>
      <c r="V312" s="202"/>
      <c r="W312" s="202"/>
      <c r="X312" s="203"/>
      <c r="Y312" s="201"/>
      <c r="Z312" s="202"/>
      <c r="AA312" s="202"/>
      <c r="AB312" s="203"/>
      <c r="AC312" s="201"/>
      <c r="AD312" s="202"/>
      <c r="AE312" s="202"/>
      <c r="AF312" s="203"/>
      <c r="AG312" s="201"/>
      <c r="AH312" s="202"/>
      <c r="AI312" s="202"/>
      <c r="AJ312" s="203"/>
      <c r="AK312" s="201"/>
      <c r="AL312" s="202"/>
      <c r="AM312" s="202"/>
      <c r="AN312" s="203"/>
      <c r="AO312" s="201"/>
      <c r="AP312" s="202"/>
      <c r="AQ312" s="202"/>
      <c r="AR312" s="203"/>
      <c r="AS312" s="201"/>
      <c r="AT312" s="202"/>
      <c r="AU312" s="202"/>
      <c r="AV312" s="203"/>
      <c r="AW312" s="5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</row>
    <row r="313" spans="1:99" ht="15" hidden="1" customHeight="1" outlineLevel="2" x14ac:dyDescent="0.25">
      <c r="A313" s="1"/>
      <c r="B313" s="1"/>
      <c r="C313" s="1"/>
      <c r="D313" s="1"/>
      <c r="E313" s="257" t="s">
        <v>283</v>
      </c>
      <c r="F313" s="258"/>
      <c r="G313" s="258"/>
      <c r="H313" s="258"/>
      <c r="I313" s="258"/>
      <c r="J313" s="258"/>
      <c r="K313" s="258"/>
      <c r="L313" s="258"/>
      <c r="M313" s="258"/>
      <c r="N313" s="258"/>
      <c r="O313" s="258"/>
      <c r="P313" s="258"/>
      <c r="Q313" s="258"/>
      <c r="R313" s="258"/>
      <c r="S313" s="258"/>
      <c r="T313" s="258"/>
      <c r="U313" s="258"/>
      <c r="V313" s="258"/>
      <c r="W313" s="258"/>
      <c r="X313" s="258"/>
      <c r="Y313" s="258"/>
      <c r="Z313" s="258"/>
      <c r="AA313" s="258"/>
      <c r="AB313" s="258"/>
      <c r="AC313" s="258"/>
      <c r="AD313" s="258"/>
      <c r="AE313" s="258"/>
      <c r="AF313" s="258"/>
      <c r="AG313" s="258"/>
      <c r="AH313" s="258"/>
      <c r="AI313" s="258"/>
      <c r="AJ313" s="258"/>
      <c r="AK313" s="258"/>
      <c r="AL313" s="258"/>
      <c r="AM313" s="258"/>
      <c r="AN313" s="258"/>
      <c r="AO313" s="258"/>
      <c r="AP313" s="258"/>
      <c r="AQ313" s="258"/>
      <c r="AR313" s="258"/>
      <c r="AS313" s="258"/>
      <c r="AT313" s="258"/>
      <c r="AU313" s="258"/>
      <c r="AV313" s="258"/>
      <c r="AW313" s="259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</row>
    <row r="314" spans="1:99" s="11" customFormat="1" ht="15" hidden="1" customHeight="1" outlineLevel="2" x14ac:dyDescent="0.25">
      <c r="A314" s="1"/>
      <c r="B314" s="1"/>
      <c r="C314" s="1"/>
      <c r="D314" s="1"/>
      <c r="E314" s="242" t="s">
        <v>284</v>
      </c>
      <c r="F314" s="243"/>
      <c r="G314" s="243"/>
      <c r="H314" s="243"/>
      <c r="I314" s="243"/>
      <c r="J314" s="243"/>
      <c r="K314" s="243"/>
      <c r="L314" s="243"/>
      <c r="M314" s="243"/>
      <c r="N314" s="243"/>
      <c r="O314" s="243"/>
      <c r="P314" s="243"/>
      <c r="Q314" s="243"/>
      <c r="R314" s="243"/>
      <c r="S314" s="243"/>
      <c r="T314" s="243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3"/>
      <c r="AG314" s="243"/>
      <c r="AH314" s="243"/>
      <c r="AI314" s="243"/>
      <c r="AJ314" s="243"/>
      <c r="AK314" s="243"/>
      <c r="AL314" s="243"/>
      <c r="AM314" s="243"/>
      <c r="AN314" s="243"/>
      <c r="AO314" s="243"/>
      <c r="AP314" s="243"/>
      <c r="AQ314" s="243"/>
      <c r="AR314" s="243"/>
      <c r="AS314" s="243"/>
      <c r="AT314" s="243"/>
      <c r="AU314" s="243"/>
      <c r="AV314" s="243"/>
      <c r="AW314" s="244"/>
      <c r="AX314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</row>
    <row r="315" spans="1:99" s="11" customFormat="1" ht="15" hidden="1" customHeight="1" outlineLevel="2" x14ac:dyDescent="0.25">
      <c r="A315" s="1"/>
      <c r="B315" s="1"/>
      <c r="C315" s="1"/>
      <c r="D315" s="1"/>
      <c r="E315" s="242" t="s">
        <v>285</v>
      </c>
      <c r="F315" s="243"/>
      <c r="G315" s="243"/>
      <c r="H315" s="243"/>
      <c r="I315" s="243"/>
      <c r="J315" s="243"/>
      <c r="K315" s="243"/>
      <c r="L315" s="243"/>
      <c r="M315" s="243"/>
      <c r="N315" s="243"/>
      <c r="O315" s="243"/>
      <c r="P315" s="243"/>
      <c r="Q315" s="243"/>
      <c r="R315" s="243"/>
      <c r="S315" s="243"/>
      <c r="T315" s="243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3"/>
      <c r="AG315" s="243"/>
      <c r="AH315" s="243"/>
      <c r="AI315" s="243"/>
      <c r="AJ315" s="243"/>
      <c r="AK315" s="243"/>
      <c r="AL315" s="243"/>
      <c r="AM315" s="243"/>
      <c r="AN315" s="243"/>
      <c r="AO315" s="243"/>
      <c r="AP315" s="243"/>
      <c r="AQ315" s="243"/>
      <c r="AR315" s="243"/>
      <c r="AS315" s="243"/>
      <c r="AT315" s="243"/>
      <c r="AU315" s="243"/>
      <c r="AV315" s="243"/>
      <c r="AW315" s="244"/>
      <c r="AX315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</row>
    <row r="316" spans="1:99" s="11" customFormat="1" ht="15" hidden="1" customHeight="1" outlineLevel="2" x14ac:dyDescent="0.25">
      <c r="A316" s="1"/>
      <c r="B316" s="1"/>
      <c r="C316" s="1"/>
      <c r="D316" s="1"/>
      <c r="E316" s="242" t="s">
        <v>286</v>
      </c>
      <c r="F316" s="243"/>
      <c r="G316" s="243"/>
      <c r="H316" s="243"/>
      <c r="I316" s="243"/>
      <c r="J316" s="243"/>
      <c r="K316" s="243"/>
      <c r="L316" s="243"/>
      <c r="M316" s="243"/>
      <c r="N316" s="243"/>
      <c r="O316" s="243"/>
      <c r="P316" s="243"/>
      <c r="Q316" s="243"/>
      <c r="R316" s="243"/>
      <c r="S316" s="243"/>
      <c r="T316" s="243"/>
      <c r="U316" s="243"/>
      <c r="V316" s="243"/>
      <c r="W316" s="243"/>
      <c r="X316" s="243"/>
      <c r="Y316" s="243"/>
      <c r="Z316" s="243"/>
      <c r="AA316" s="243"/>
      <c r="AB316" s="243"/>
      <c r="AC316" s="243"/>
      <c r="AD316" s="243"/>
      <c r="AE316" s="243"/>
      <c r="AF316" s="243"/>
      <c r="AG316" s="243"/>
      <c r="AH316" s="243"/>
      <c r="AI316" s="243"/>
      <c r="AJ316" s="243"/>
      <c r="AK316" s="243"/>
      <c r="AL316" s="243"/>
      <c r="AM316" s="243"/>
      <c r="AN316" s="243"/>
      <c r="AO316" s="243"/>
      <c r="AP316" s="243"/>
      <c r="AQ316" s="243"/>
      <c r="AR316" s="243"/>
      <c r="AS316" s="243"/>
      <c r="AT316" s="243"/>
      <c r="AU316" s="243"/>
      <c r="AV316" s="243"/>
      <c r="AW316" s="244"/>
      <c r="AX316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</row>
    <row r="317" spans="1:99" s="11" customFormat="1" ht="15" hidden="1" customHeight="1" outlineLevel="2" x14ac:dyDescent="0.25">
      <c r="A317" s="1"/>
      <c r="B317" s="1"/>
      <c r="C317" s="1"/>
      <c r="D317" s="1"/>
      <c r="E317" s="242" t="s">
        <v>287</v>
      </c>
      <c r="F317" s="243"/>
      <c r="G317" s="243"/>
      <c r="H317" s="243"/>
      <c r="I317" s="243"/>
      <c r="J317" s="243"/>
      <c r="K317" s="243"/>
      <c r="L317" s="24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  <c r="AA317" s="243"/>
      <c r="AB317" s="243"/>
      <c r="AC317" s="243"/>
      <c r="AD317" s="243"/>
      <c r="AE317" s="243"/>
      <c r="AF317" s="243"/>
      <c r="AG317" s="243"/>
      <c r="AH317" s="243"/>
      <c r="AI317" s="243"/>
      <c r="AJ317" s="243"/>
      <c r="AK317" s="243"/>
      <c r="AL317" s="243"/>
      <c r="AM317" s="243"/>
      <c r="AN317" s="243"/>
      <c r="AO317" s="243"/>
      <c r="AP317" s="243"/>
      <c r="AQ317" s="243"/>
      <c r="AR317" s="243"/>
      <c r="AS317" s="243"/>
      <c r="AT317" s="243"/>
      <c r="AU317" s="243"/>
      <c r="AV317" s="243"/>
      <c r="AW317" s="244"/>
      <c r="AX317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</row>
    <row r="318" spans="1:99" s="11" customFormat="1" ht="15" hidden="1" customHeight="1" outlineLevel="2" x14ac:dyDescent="0.25">
      <c r="A318" s="1"/>
      <c r="B318" s="1"/>
      <c r="C318" s="1"/>
      <c r="D318" s="1"/>
      <c r="E318" s="242" t="s">
        <v>288</v>
      </c>
      <c r="F318" s="243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243"/>
      <c r="X318" s="243"/>
      <c r="Y318" s="243"/>
      <c r="Z318" s="243"/>
      <c r="AA318" s="243"/>
      <c r="AB318" s="243"/>
      <c r="AC318" s="243"/>
      <c r="AD318" s="243"/>
      <c r="AE318" s="243"/>
      <c r="AF318" s="243"/>
      <c r="AG318" s="243"/>
      <c r="AH318" s="243"/>
      <c r="AI318" s="243"/>
      <c r="AJ318" s="243"/>
      <c r="AK318" s="243"/>
      <c r="AL318" s="243"/>
      <c r="AM318" s="243"/>
      <c r="AN318" s="243"/>
      <c r="AO318" s="243"/>
      <c r="AP318" s="243"/>
      <c r="AQ318" s="243"/>
      <c r="AR318" s="243"/>
      <c r="AS318" s="243"/>
      <c r="AT318" s="243"/>
      <c r="AU318" s="243"/>
      <c r="AV318" s="243"/>
      <c r="AW318" s="244"/>
      <c r="AX318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</row>
    <row r="319" spans="1:99" s="11" customFormat="1" ht="15" hidden="1" customHeight="1" outlineLevel="2" x14ac:dyDescent="0.25">
      <c r="A319" s="1"/>
      <c r="B319" s="1"/>
      <c r="C319" s="1"/>
      <c r="D319" s="1"/>
      <c r="E319" s="242" t="s">
        <v>289</v>
      </c>
      <c r="F319" s="243"/>
      <c r="G319" s="243"/>
      <c r="H319" s="243"/>
      <c r="I319" s="243"/>
      <c r="J319" s="243"/>
      <c r="K319" s="243"/>
      <c r="L319" s="243"/>
      <c r="M319" s="243"/>
      <c r="N319" s="243"/>
      <c r="O319" s="243"/>
      <c r="P319" s="243"/>
      <c r="Q319" s="243"/>
      <c r="R319" s="243"/>
      <c r="S319" s="243"/>
      <c r="T319" s="243"/>
      <c r="U319" s="243"/>
      <c r="V319" s="243"/>
      <c r="W319" s="243"/>
      <c r="X319" s="243"/>
      <c r="Y319" s="243"/>
      <c r="Z319" s="243"/>
      <c r="AA319" s="243"/>
      <c r="AB319" s="243"/>
      <c r="AC319" s="243"/>
      <c r="AD319" s="243"/>
      <c r="AE319" s="243"/>
      <c r="AF319" s="243"/>
      <c r="AG319" s="243"/>
      <c r="AH319" s="243"/>
      <c r="AI319" s="243"/>
      <c r="AJ319" s="243"/>
      <c r="AK319" s="243"/>
      <c r="AL319" s="243"/>
      <c r="AM319" s="243"/>
      <c r="AN319" s="243"/>
      <c r="AO319" s="243"/>
      <c r="AP319" s="243"/>
      <c r="AQ319" s="243"/>
      <c r="AR319" s="243"/>
      <c r="AS319" s="243"/>
      <c r="AT319" s="243"/>
      <c r="AU319" s="243"/>
      <c r="AV319" s="243"/>
      <c r="AW319" s="244"/>
      <c r="AX319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</row>
    <row r="320" spans="1:99" s="11" customFormat="1" ht="15" hidden="1" customHeight="1" outlineLevel="2" x14ac:dyDescent="0.25">
      <c r="A320" s="1"/>
      <c r="B320" s="1"/>
      <c r="C320" s="1"/>
      <c r="D320" s="1"/>
      <c r="E320" s="242" t="s">
        <v>290</v>
      </c>
      <c r="F320" s="243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43"/>
      <c r="S320" s="243"/>
      <c r="T320" s="243"/>
      <c r="U320" s="243"/>
      <c r="V320" s="243"/>
      <c r="W320" s="243"/>
      <c r="X320" s="243"/>
      <c r="Y320" s="243"/>
      <c r="Z320" s="243"/>
      <c r="AA320" s="243"/>
      <c r="AB320" s="243"/>
      <c r="AC320" s="243"/>
      <c r="AD320" s="243"/>
      <c r="AE320" s="243"/>
      <c r="AF320" s="243"/>
      <c r="AG320" s="243"/>
      <c r="AH320" s="243"/>
      <c r="AI320" s="243"/>
      <c r="AJ320" s="243"/>
      <c r="AK320" s="243"/>
      <c r="AL320" s="243"/>
      <c r="AM320" s="243"/>
      <c r="AN320" s="243"/>
      <c r="AO320" s="243"/>
      <c r="AP320" s="243"/>
      <c r="AQ320" s="243"/>
      <c r="AR320" s="243"/>
      <c r="AS320" s="243"/>
      <c r="AT320" s="243"/>
      <c r="AU320" s="243"/>
      <c r="AV320" s="243"/>
      <c r="AW320" s="244"/>
      <c r="AX320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</row>
    <row r="321" spans="1:78" s="11" customFormat="1" ht="15" hidden="1" customHeight="1" outlineLevel="2" x14ac:dyDescent="0.25">
      <c r="A321" s="1"/>
      <c r="B321" s="1"/>
      <c r="C321" s="1"/>
      <c r="D321" s="1"/>
      <c r="E321" s="242" t="s">
        <v>291</v>
      </c>
      <c r="F321" s="243"/>
      <c r="G321" s="243"/>
      <c r="H321" s="243"/>
      <c r="I321" s="243"/>
      <c r="J321" s="243"/>
      <c r="K321" s="243"/>
      <c r="L321" s="243"/>
      <c r="M321" s="243"/>
      <c r="N321" s="243"/>
      <c r="O321" s="243"/>
      <c r="P321" s="243"/>
      <c r="Q321" s="243"/>
      <c r="R321" s="243"/>
      <c r="S321" s="243"/>
      <c r="T321" s="243"/>
      <c r="U321" s="243"/>
      <c r="V321" s="243"/>
      <c r="W321" s="243"/>
      <c r="X321" s="243"/>
      <c r="Y321" s="243"/>
      <c r="Z321" s="243"/>
      <c r="AA321" s="243"/>
      <c r="AB321" s="243"/>
      <c r="AC321" s="243"/>
      <c r="AD321" s="243"/>
      <c r="AE321" s="243"/>
      <c r="AF321" s="243"/>
      <c r="AG321" s="243"/>
      <c r="AH321" s="243"/>
      <c r="AI321" s="243"/>
      <c r="AJ321" s="243"/>
      <c r="AK321" s="243"/>
      <c r="AL321" s="243"/>
      <c r="AM321" s="243"/>
      <c r="AN321" s="243"/>
      <c r="AO321" s="243"/>
      <c r="AP321" s="243"/>
      <c r="AQ321" s="243"/>
      <c r="AR321" s="243"/>
      <c r="AS321" s="243"/>
      <c r="AT321" s="243"/>
      <c r="AU321" s="243"/>
      <c r="AV321" s="243"/>
      <c r="AW321" s="244"/>
      <c r="AX321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</row>
    <row r="322" spans="1:78" s="11" customFormat="1" ht="15" hidden="1" customHeight="1" outlineLevel="2" x14ac:dyDescent="0.25">
      <c r="A322" s="1"/>
      <c r="B322" s="1"/>
      <c r="C322" s="1"/>
      <c r="D322" s="1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  <c r="AG322" s="187"/>
      <c r="AH322" s="187"/>
      <c r="AI322" s="187"/>
      <c r="AJ322" s="187"/>
      <c r="AK322" s="187"/>
      <c r="AL322" s="187"/>
      <c r="AM322" s="187"/>
      <c r="AN322" s="187"/>
      <c r="AO322" s="187"/>
      <c r="AP322" s="187"/>
      <c r="AQ322" s="187"/>
      <c r="AR322" s="187"/>
      <c r="AS322" s="187"/>
      <c r="AT322" s="187"/>
      <c r="AU322" s="187"/>
      <c r="AV322" s="187"/>
      <c r="AW322" s="187"/>
      <c r="AX32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</row>
    <row r="323" spans="1:78" s="11" customFormat="1" ht="15" hidden="1" customHeight="1" outlineLevel="2" x14ac:dyDescent="0.25">
      <c r="A323" s="1"/>
      <c r="B323" s="1"/>
      <c r="C323" s="1"/>
      <c r="D323" s="1"/>
      <c r="E323" s="200" t="s">
        <v>292</v>
      </c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200"/>
      <c r="AQ323" s="200"/>
      <c r="AR323" s="200"/>
      <c r="AS323" s="200"/>
      <c r="AT323" s="200"/>
      <c r="AU323" s="200"/>
      <c r="AV323" s="200"/>
      <c r="AW323" s="200"/>
      <c r="AX323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</row>
    <row r="324" spans="1:78" s="11" customFormat="1" ht="15" hidden="1" customHeight="1" outlineLevel="2" x14ac:dyDescent="0.25">
      <c r="A324" s="1"/>
      <c r="B324" s="1"/>
      <c r="C324" s="1"/>
      <c r="D324" s="1"/>
      <c r="E324" s="201" t="s">
        <v>67</v>
      </c>
      <c r="F324" s="202"/>
      <c r="G324" s="202"/>
      <c r="H324" s="203"/>
      <c r="I324" s="201" t="s">
        <v>293</v>
      </c>
      <c r="J324" s="202"/>
      <c r="K324" s="202"/>
      <c r="L324" s="203"/>
      <c r="M324" s="201" t="s">
        <v>294</v>
      </c>
      <c r="N324" s="202"/>
      <c r="O324" s="202"/>
      <c r="P324" s="203"/>
      <c r="Q324" s="201" t="s">
        <v>295</v>
      </c>
      <c r="R324" s="202"/>
      <c r="S324" s="202"/>
      <c r="T324" s="202"/>
      <c r="U324" s="202"/>
      <c r="V324" s="202"/>
      <c r="W324" s="202"/>
      <c r="X324" s="203"/>
      <c r="Y324" s="201" t="s">
        <v>296</v>
      </c>
      <c r="Z324" s="202"/>
      <c r="AA324" s="202"/>
      <c r="AB324" s="203"/>
      <c r="AC324" s="201" t="s">
        <v>297</v>
      </c>
      <c r="AD324" s="202"/>
      <c r="AE324" s="202"/>
      <c r="AF324" s="203"/>
      <c r="AG324" s="201" t="s">
        <v>298</v>
      </c>
      <c r="AH324" s="202"/>
      <c r="AI324" s="202"/>
      <c r="AJ324" s="203"/>
      <c r="AK324" s="201"/>
      <c r="AL324" s="202"/>
      <c r="AM324" s="202"/>
      <c r="AN324" s="203"/>
      <c r="AO324" s="201"/>
      <c r="AP324" s="202"/>
      <c r="AQ324" s="202"/>
      <c r="AR324" s="203"/>
      <c r="AS324" s="201"/>
      <c r="AT324" s="202"/>
      <c r="AU324" s="202"/>
      <c r="AV324" s="203"/>
      <c r="AW324" s="5"/>
      <c r="AX324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</row>
    <row r="325" spans="1:78" s="11" customFormat="1" ht="15" hidden="1" customHeight="1" outlineLevel="2" x14ac:dyDescent="0.25">
      <c r="A325" s="1"/>
      <c r="B325" s="1"/>
      <c r="C325" s="1"/>
      <c r="D325" s="1"/>
      <c r="E325" s="201" t="s">
        <v>299</v>
      </c>
      <c r="F325" s="202"/>
      <c r="G325" s="202"/>
      <c r="H325" s="203"/>
      <c r="I325" s="201" t="s">
        <v>300</v>
      </c>
      <c r="J325" s="202"/>
      <c r="K325" s="202"/>
      <c r="L325" s="203"/>
      <c r="M325" s="201" t="s">
        <v>301</v>
      </c>
      <c r="N325" s="202"/>
      <c r="O325" s="202"/>
      <c r="P325" s="203"/>
      <c r="Q325" s="201" t="s">
        <v>302</v>
      </c>
      <c r="R325" s="202"/>
      <c r="S325" s="202"/>
      <c r="T325" s="202"/>
      <c r="U325" s="202"/>
      <c r="V325" s="202"/>
      <c r="W325" s="202"/>
      <c r="X325" s="203"/>
      <c r="Y325" s="201" t="s">
        <v>303</v>
      </c>
      <c r="Z325" s="202"/>
      <c r="AA325" s="202"/>
      <c r="AB325" s="203"/>
      <c r="AC325" s="201" t="s">
        <v>304</v>
      </c>
      <c r="AD325" s="202"/>
      <c r="AE325" s="202"/>
      <c r="AF325" s="203"/>
      <c r="AG325" s="201" t="s">
        <v>305</v>
      </c>
      <c r="AH325" s="202"/>
      <c r="AI325" s="202"/>
      <c r="AJ325" s="203"/>
      <c r="AK325" s="201"/>
      <c r="AL325" s="202"/>
      <c r="AM325" s="202"/>
      <c r="AN325" s="203"/>
      <c r="AO325" s="201"/>
      <c r="AP325" s="202"/>
      <c r="AQ325" s="202"/>
      <c r="AR325" s="203"/>
      <c r="AS325" s="201"/>
      <c r="AT325" s="202"/>
      <c r="AU325" s="202"/>
      <c r="AV325" s="203"/>
      <c r="AW325" s="5"/>
      <c r="AX325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</row>
    <row r="326" spans="1:78" s="11" customFormat="1" ht="15" hidden="1" customHeight="1" outlineLevel="2" x14ac:dyDescent="0.25">
      <c r="A326" s="1"/>
      <c r="B326" s="1"/>
      <c r="C326" s="1"/>
      <c r="D326" s="1"/>
      <c r="E326" s="200" t="s">
        <v>73</v>
      </c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200"/>
      <c r="AQ326" s="200"/>
      <c r="AR326" s="200"/>
      <c r="AS326" s="200"/>
      <c r="AT326" s="200"/>
      <c r="AU326" s="200"/>
      <c r="AV326" s="200"/>
      <c r="AW326" s="200"/>
      <c r="AX326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</row>
    <row r="327" spans="1:78" s="11" customFormat="1" ht="15" hidden="1" customHeight="1" outlineLevel="2" x14ac:dyDescent="0.25">
      <c r="A327" s="1"/>
      <c r="B327" s="1"/>
      <c r="C327" s="1"/>
      <c r="D327" s="1"/>
      <c r="E327" s="257" t="s">
        <v>306</v>
      </c>
      <c r="F327" s="258"/>
      <c r="G327" s="258"/>
      <c r="H327" s="258"/>
      <c r="I327" s="258"/>
      <c r="J327" s="258"/>
      <c r="K327" s="258"/>
      <c r="L327" s="258"/>
      <c r="M327" s="258"/>
      <c r="N327" s="258"/>
      <c r="O327" s="258"/>
      <c r="P327" s="258"/>
      <c r="Q327" s="258"/>
      <c r="R327" s="258"/>
      <c r="S327" s="258"/>
      <c r="T327" s="258"/>
      <c r="U327" s="258"/>
      <c r="V327" s="258"/>
      <c r="W327" s="258"/>
      <c r="X327" s="258"/>
      <c r="Y327" s="258"/>
      <c r="Z327" s="258"/>
      <c r="AA327" s="258"/>
      <c r="AB327" s="258"/>
      <c r="AC327" s="258"/>
      <c r="AD327" s="258"/>
      <c r="AE327" s="258"/>
      <c r="AF327" s="258"/>
      <c r="AG327" s="258"/>
      <c r="AH327" s="258"/>
      <c r="AI327" s="258"/>
      <c r="AJ327" s="258"/>
      <c r="AK327" s="258"/>
      <c r="AL327" s="258"/>
      <c r="AM327" s="258"/>
      <c r="AN327" s="258"/>
      <c r="AO327" s="258"/>
      <c r="AP327" s="258"/>
      <c r="AQ327" s="258"/>
      <c r="AR327" s="258"/>
      <c r="AS327" s="258"/>
      <c r="AT327" s="258"/>
      <c r="AU327" s="258"/>
      <c r="AV327" s="258"/>
      <c r="AW327" s="259"/>
      <c r="AX327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</row>
    <row r="328" spans="1:78" s="11" customFormat="1" ht="15" hidden="1" customHeight="1" outlineLevel="2" x14ac:dyDescent="0.25">
      <c r="A328" s="1"/>
      <c r="B328" s="1"/>
      <c r="C328" s="1"/>
      <c r="D328" s="1"/>
      <c r="E328" s="242" t="s">
        <v>307</v>
      </c>
      <c r="F328" s="243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43"/>
      <c r="S328" s="243"/>
      <c r="T328" s="243"/>
      <c r="U328" s="243"/>
      <c r="V328" s="243"/>
      <c r="W328" s="243"/>
      <c r="X328" s="243"/>
      <c r="Y328" s="243"/>
      <c r="Z328" s="243"/>
      <c r="AA328" s="243"/>
      <c r="AB328" s="243"/>
      <c r="AC328" s="243"/>
      <c r="AD328" s="243"/>
      <c r="AE328" s="243"/>
      <c r="AF328" s="243"/>
      <c r="AG328" s="243"/>
      <c r="AH328" s="243"/>
      <c r="AI328" s="243"/>
      <c r="AJ328" s="243"/>
      <c r="AK328" s="243"/>
      <c r="AL328" s="243"/>
      <c r="AM328" s="243"/>
      <c r="AN328" s="243"/>
      <c r="AO328" s="243"/>
      <c r="AP328" s="243"/>
      <c r="AQ328" s="243"/>
      <c r="AR328" s="243"/>
      <c r="AS328" s="243"/>
      <c r="AT328" s="243"/>
      <c r="AU328" s="243"/>
      <c r="AV328" s="243"/>
      <c r="AW328" s="244"/>
      <c r="AX328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</row>
    <row r="329" spans="1:78" s="11" customFormat="1" ht="15" hidden="1" customHeight="1" outlineLevel="2" x14ac:dyDescent="0.25">
      <c r="A329" s="1"/>
      <c r="B329" s="1"/>
      <c r="C329" s="1"/>
      <c r="D329" s="1"/>
      <c r="E329" s="242" t="s">
        <v>308</v>
      </c>
      <c r="F329" s="243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43"/>
      <c r="S329" s="243"/>
      <c r="T329" s="243"/>
      <c r="U329" s="243"/>
      <c r="V329" s="243"/>
      <c r="W329" s="243"/>
      <c r="X329" s="243"/>
      <c r="Y329" s="243"/>
      <c r="Z329" s="243"/>
      <c r="AA329" s="243"/>
      <c r="AB329" s="243"/>
      <c r="AC329" s="243"/>
      <c r="AD329" s="243"/>
      <c r="AE329" s="243"/>
      <c r="AF329" s="243"/>
      <c r="AG329" s="243"/>
      <c r="AH329" s="243"/>
      <c r="AI329" s="243"/>
      <c r="AJ329" s="243"/>
      <c r="AK329" s="243"/>
      <c r="AL329" s="243"/>
      <c r="AM329" s="243"/>
      <c r="AN329" s="243"/>
      <c r="AO329" s="243"/>
      <c r="AP329" s="243"/>
      <c r="AQ329" s="243"/>
      <c r="AR329" s="243"/>
      <c r="AS329" s="243"/>
      <c r="AT329" s="243"/>
      <c r="AU329" s="243"/>
      <c r="AV329" s="243"/>
      <c r="AW329" s="244"/>
      <c r="AX329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</row>
    <row r="330" spans="1:78" s="11" customFormat="1" ht="15" hidden="1" customHeight="1" outlineLevel="2" x14ac:dyDescent="0.25">
      <c r="A330" s="1"/>
      <c r="B330" s="1"/>
      <c r="C330" s="1"/>
      <c r="D330" s="1"/>
      <c r="E330" s="242" t="s">
        <v>309</v>
      </c>
      <c r="F330" s="243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43"/>
      <c r="S330" s="243"/>
      <c r="T330" s="243"/>
      <c r="U330" s="243"/>
      <c r="V330" s="243"/>
      <c r="W330" s="243"/>
      <c r="X330" s="243"/>
      <c r="Y330" s="243"/>
      <c r="Z330" s="243"/>
      <c r="AA330" s="243"/>
      <c r="AB330" s="243"/>
      <c r="AC330" s="243"/>
      <c r="AD330" s="243"/>
      <c r="AE330" s="243"/>
      <c r="AF330" s="243"/>
      <c r="AG330" s="243"/>
      <c r="AH330" s="243"/>
      <c r="AI330" s="243"/>
      <c r="AJ330" s="243"/>
      <c r="AK330" s="243"/>
      <c r="AL330" s="243"/>
      <c r="AM330" s="243"/>
      <c r="AN330" s="243"/>
      <c r="AO330" s="243"/>
      <c r="AP330" s="243"/>
      <c r="AQ330" s="243"/>
      <c r="AR330" s="243"/>
      <c r="AS330" s="243"/>
      <c r="AT330" s="243"/>
      <c r="AU330" s="243"/>
      <c r="AV330" s="243"/>
      <c r="AW330" s="244"/>
      <c r="AX330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</row>
    <row r="331" spans="1:78" s="11" customFormat="1" ht="15" hidden="1" customHeight="1" outlineLevel="2" x14ac:dyDescent="0.25">
      <c r="A331" s="1"/>
      <c r="B331" s="1"/>
      <c r="C331" s="1"/>
      <c r="D331" s="1"/>
      <c r="E331" s="242" t="s">
        <v>310</v>
      </c>
      <c r="F331" s="243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43"/>
      <c r="S331" s="243"/>
      <c r="T331" s="243"/>
      <c r="U331" s="243"/>
      <c r="V331" s="243"/>
      <c r="W331" s="243"/>
      <c r="X331" s="243"/>
      <c r="Y331" s="243"/>
      <c r="Z331" s="243"/>
      <c r="AA331" s="243"/>
      <c r="AB331" s="243"/>
      <c r="AC331" s="243"/>
      <c r="AD331" s="243"/>
      <c r="AE331" s="243"/>
      <c r="AF331" s="243"/>
      <c r="AG331" s="243"/>
      <c r="AH331" s="243"/>
      <c r="AI331" s="243"/>
      <c r="AJ331" s="243"/>
      <c r="AK331" s="243"/>
      <c r="AL331" s="243"/>
      <c r="AM331" s="243"/>
      <c r="AN331" s="243"/>
      <c r="AO331" s="243"/>
      <c r="AP331" s="243"/>
      <c r="AQ331" s="243"/>
      <c r="AR331" s="243"/>
      <c r="AS331" s="243"/>
      <c r="AT331" s="243"/>
      <c r="AU331" s="243"/>
      <c r="AV331" s="243"/>
      <c r="AW331" s="244"/>
      <c r="AX331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</row>
    <row r="332" spans="1:78" s="11" customFormat="1" ht="15" hidden="1" customHeight="1" outlineLevel="2" x14ac:dyDescent="0.25">
      <c r="A332" s="1"/>
      <c r="B332" s="1"/>
      <c r="C332" s="1"/>
      <c r="D332" s="1"/>
      <c r="E332" s="242" t="s">
        <v>311</v>
      </c>
      <c r="F332" s="243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43"/>
      <c r="S332" s="243"/>
      <c r="T332" s="243"/>
      <c r="U332" s="243"/>
      <c r="V332" s="243"/>
      <c r="W332" s="243"/>
      <c r="X332" s="243"/>
      <c r="Y332" s="243"/>
      <c r="Z332" s="243"/>
      <c r="AA332" s="243"/>
      <c r="AB332" s="243"/>
      <c r="AC332" s="243"/>
      <c r="AD332" s="243"/>
      <c r="AE332" s="243"/>
      <c r="AF332" s="243"/>
      <c r="AG332" s="243"/>
      <c r="AH332" s="243"/>
      <c r="AI332" s="243"/>
      <c r="AJ332" s="243"/>
      <c r="AK332" s="243"/>
      <c r="AL332" s="243"/>
      <c r="AM332" s="243"/>
      <c r="AN332" s="243"/>
      <c r="AO332" s="243"/>
      <c r="AP332" s="243"/>
      <c r="AQ332" s="243"/>
      <c r="AR332" s="243"/>
      <c r="AS332" s="243"/>
      <c r="AT332" s="243"/>
      <c r="AU332" s="243"/>
      <c r="AV332" s="243"/>
      <c r="AW332" s="244"/>
      <c r="AX33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</row>
    <row r="333" spans="1:78" s="11" customFormat="1" ht="15" hidden="1" customHeight="1" outlineLevel="2" x14ac:dyDescent="0.25">
      <c r="A333" s="1"/>
      <c r="B333" s="1"/>
      <c r="C333" s="1"/>
      <c r="D333" s="1"/>
      <c r="E333" s="242" t="s">
        <v>312</v>
      </c>
      <c r="F333" s="243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43"/>
      <c r="S333" s="243"/>
      <c r="T333" s="243"/>
      <c r="U333" s="243"/>
      <c r="V333" s="243"/>
      <c r="W333" s="243"/>
      <c r="X333" s="243"/>
      <c r="Y333" s="243"/>
      <c r="Z333" s="243"/>
      <c r="AA333" s="243"/>
      <c r="AB333" s="243"/>
      <c r="AC333" s="243"/>
      <c r="AD333" s="243"/>
      <c r="AE333" s="243"/>
      <c r="AF333" s="243"/>
      <c r="AG333" s="243"/>
      <c r="AH333" s="243"/>
      <c r="AI333" s="243"/>
      <c r="AJ333" s="243"/>
      <c r="AK333" s="243"/>
      <c r="AL333" s="243"/>
      <c r="AM333" s="243"/>
      <c r="AN333" s="243"/>
      <c r="AO333" s="243"/>
      <c r="AP333" s="243"/>
      <c r="AQ333" s="243"/>
      <c r="AR333" s="243"/>
      <c r="AS333" s="243"/>
      <c r="AT333" s="243"/>
      <c r="AU333" s="243"/>
      <c r="AV333" s="243"/>
      <c r="AW333" s="244"/>
      <c r="AX333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</row>
    <row r="334" spans="1:78" s="11" customFormat="1" ht="15" hidden="1" customHeight="1" outlineLevel="2" x14ac:dyDescent="0.25">
      <c r="A334" s="1"/>
      <c r="B334" s="1"/>
      <c r="C334" s="1"/>
      <c r="D334" s="1"/>
      <c r="E334" s="242" t="s">
        <v>313</v>
      </c>
      <c r="F334" s="243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43"/>
      <c r="S334" s="243"/>
      <c r="T334" s="243"/>
      <c r="U334" s="243"/>
      <c r="V334" s="243"/>
      <c r="W334" s="243"/>
      <c r="X334" s="243"/>
      <c r="Y334" s="243"/>
      <c r="Z334" s="243"/>
      <c r="AA334" s="243"/>
      <c r="AB334" s="243"/>
      <c r="AC334" s="243"/>
      <c r="AD334" s="243"/>
      <c r="AE334" s="243"/>
      <c r="AF334" s="243"/>
      <c r="AG334" s="243"/>
      <c r="AH334" s="243"/>
      <c r="AI334" s="243"/>
      <c r="AJ334" s="243"/>
      <c r="AK334" s="243"/>
      <c r="AL334" s="243"/>
      <c r="AM334" s="243"/>
      <c r="AN334" s="243"/>
      <c r="AO334" s="243"/>
      <c r="AP334" s="243"/>
      <c r="AQ334" s="243"/>
      <c r="AR334" s="243"/>
      <c r="AS334" s="243"/>
      <c r="AT334" s="243"/>
      <c r="AU334" s="243"/>
      <c r="AV334" s="243"/>
      <c r="AW334" s="244"/>
      <c r="AX334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</row>
    <row r="335" spans="1:78" s="11" customFormat="1" ht="15" hidden="1" customHeight="1" outlineLevel="2" x14ac:dyDescent="0.25">
      <c r="A335" s="1"/>
      <c r="B335" s="1"/>
      <c r="C335" s="1"/>
      <c r="D335" s="1"/>
      <c r="E335" s="242" t="s">
        <v>314</v>
      </c>
      <c r="F335" s="243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43"/>
      <c r="S335" s="243"/>
      <c r="T335" s="243"/>
      <c r="U335" s="243"/>
      <c r="V335" s="243"/>
      <c r="W335" s="243"/>
      <c r="X335" s="243"/>
      <c r="Y335" s="243"/>
      <c r="Z335" s="243"/>
      <c r="AA335" s="243"/>
      <c r="AB335" s="243"/>
      <c r="AC335" s="243"/>
      <c r="AD335" s="243"/>
      <c r="AE335" s="243"/>
      <c r="AF335" s="243"/>
      <c r="AG335" s="243"/>
      <c r="AH335" s="243"/>
      <c r="AI335" s="243"/>
      <c r="AJ335" s="243"/>
      <c r="AK335" s="243"/>
      <c r="AL335" s="243"/>
      <c r="AM335" s="243"/>
      <c r="AN335" s="243"/>
      <c r="AO335" s="243"/>
      <c r="AP335" s="243"/>
      <c r="AQ335" s="243"/>
      <c r="AR335" s="243"/>
      <c r="AS335" s="243"/>
      <c r="AT335" s="243"/>
      <c r="AU335" s="243"/>
      <c r="AV335" s="243"/>
      <c r="AW335" s="244"/>
      <c r="AX335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</row>
    <row r="336" spans="1:78" s="11" customFormat="1" ht="15" hidden="1" customHeight="1" outlineLevel="2" x14ac:dyDescent="0.25">
      <c r="A336" s="1"/>
      <c r="B336" s="1"/>
      <c r="C336" s="1"/>
      <c r="D336" s="1"/>
      <c r="E336" s="242" t="s">
        <v>315</v>
      </c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  <c r="AA336" s="243"/>
      <c r="AB336" s="243"/>
      <c r="AC336" s="243"/>
      <c r="AD336" s="243"/>
      <c r="AE336" s="243"/>
      <c r="AF336" s="243"/>
      <c r="AG336" s="243"/>
      <c r="AH336" s="243"/>
      <c r="AI336" s="243"/>
      <c r="AJ336" s="243"/>
      <c r="AK336" s="243"/>
      <c r="AL336" s="243"/>
      <c r="AM336" s="243"/>
      <c r="AN336" s="243"/>
      <c r="AO336" s="243"/>
      <c r="AP336" s="243"/>
      <c r="AQ336" s="243"/>
      <c r="AR336" s="243"/>
      <c r="AS336" s="243"/>
      <c r="AT336" s="243"/>
      <c r="AU336" s="243"/>
      <c r="AV336" s="243"/>
      <c r="AW336" s="244"/>
      <c r="AX336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</row>
    <row r="337" spans="1:78" s="11" customFormat="1" ht="15" hidden="1" customHeight="1" outlineLevel="2" x14ac:dyDescent="0.25">
      <c r="A337" s="1"/>
      <c r="B337" s="1"/>
      <c r="C337" s="1"/>
      <c r="D337" s="1"/>
      <c r="E337" s="242" t="s">
        <v>316</v>
      </c>
      <c r="F337" s="243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3"/>
      <c r="Z337" s="243"/>
      <c r="AA337" s="243"/>
      <c r="AB337" s="243"/>
      <c r="AC337" s="243"/>
      <c r="AD337" s="243"/>
      <c r="AE337" s="243"/>
      <c r="AF337" s="243"/>
      <c r="AG337" s="243"/>
      <c r="AH337" s="243"/>
      <c r="AI337" s="243"/>
      <c r="AJ337" s="243"/>
      <c r="AK337" s="243"/>
      <c r="AL337" s="243"/>
      <c r="AM337" s="243"/>
      <c r="AN337" s="243"/>
      <c r="AO337" s="243"/>
      <c r="AP337" s="243"/>
      <c r="AQ337" s="243"/>
      <c r="AR337" s="243"/>
      <c r="AS337" s="243"/>
      <c r="AT337" s="243"/>
      <c r="AU337" s="243"/>
      <c r="AV337" s="243"/>
      <c r="AW337" s="244"/>
      <c r="AX337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</row>
    <row r="338" spans="1:78" s="11" customFormat="1" ht="15" hidden="1" customHeight="1" outlineLevel="2" x14ac:dyDescent="0.25">
      <c r="A338" s="1"/>
      <c r="B338" s="1"/>
      <c r="C338" s="1"/>
      <c r="D338" s="1"/>
      <c r="E338" s="242" t="s">
        <v>317</v>
      </c>
      <c r="F338" s="243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3"/>
      <c r="Z338" s="243"/>
      <c r="AA338" s="243"/>
      <c r="AB338" s="243"/>
      <c r="AC338" s="243"/>
      <c r="AD338" s="243"/>
      <c r="AE338" s="243"/>
      <c r="AF338" s="243"/>
      <c r="AG338" s="243"/>
      <c r="AH338" s="243"/>
      <c r="AI338" s="243"/>
      <c r="AJ338" s="243"/>
      <c r="AK338" s="243"/>
      <c r="AL338" s="243"/>
      <c r="AM338" s="243"/>
      <c r="AN338" s="243"/>
      <c r="AO338" s="243"/>
      <c r="AP338" s="243"/>
      <c r="AQ338" s="243"/>
      <c r="AR338" s="243"/>
      <c r="AS338" s="243"/>
      <c r="AT338" s="243"/>
      <c r="AU338" s="243"/>
      <c r="AV338" s="243"/>
      <c r="AW338" s="244"/>
      <c r="AX338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</row>
    <row r="339" spans="1:78" s="11" customFormat="1" ht="15" hidden="1" customHeight="1" outlineLevel="2" x14ac:dyDescent="0.25">
      <c r="A339" s="1"/>
      <c r="B339" s="1"/>
      <c r="C339" s="1"/>
      <c r="D339" s="1"/>
      <c r="E339" s="242" t="s">
        <v>318</v>
      </c>
      <c r="F339" s="243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3"/>
      <c r="Z339" s="243"/>
      <c r="AA339" s="243"/>
      <c r="AB339" s="243"/>
      <c r="AC339" s="243"/>
      <c r="AD339" s="243"/>
      <c r="AE339" s="243"/>
      <c r="AF339" s="243"/>
      <c r="AG339" s="243"/>
      <c r="AH339" s="243"/>
      <c r="AI339" s="243"/>
      <c r="AJ339" s="243"/>
      <c r="AK339" s="243"/>
      <c r="AL339" s="243"/>
      <c r="AM339" s="243"/>
      <c r="AN339" s="243"/>
      <c r="AO339" s="243"/>
      <c r="AP339" s="243"/>
      <c r="AQ339" s="243"/>
      <c r="AR339" s="243"/>
      <c r="AS339" s="243"/>
      <c r="AT339" s="243"/>
      <c r="AU339" s="243"/>
      <c r="AV339" s="243"/>
      <c r="AW339" s="244"/>
      <c r="AX339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</row>
    <row r="340" spans="1:78" s="11" customFormat="1" ht="15" hidden="1" customHeight="1" outlineLevel="2" x14ac:dyDescent="0.25">
      <c r="A340" s="1"/>
      <c r="B340" s="1"/>
      <c r="C340" s="1"/>
      <c r="D340" s="1"/>
      <c r="E340" s="242" t="s">
        <v>319</v>
      </c>
      <c r="F340" s="243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3"/>
      <c r="Z340" s="243"/>
      <c r="AA340" s="243"/>
      <c r="AB340" s="243"/>
      <c r="AC340" s="243"/>
      <c r="AD340" s="243"/>
      <c r="AE340" s="243"/>
      <c r="AF340" s="243"/>
      <c r="AG340" s="243"/>
      <c r="AH340" s="243"/>
      <c r="AI340" s="243"/>
      <c r="AJ340" s="243"/>
      <c r="AK340" s="243"/>
      <c r="AL340" s="243"/>
      <c r="AM340" s="243"/>
      <c r="AN340" s="243"/>
      <c r="AO340" s="243"/>
      <c r="AP340" s="243"/>
      <c r="AQ340" s="243"/>
      <c r="AR340" s="243"/>
      <c r="AS340" s="243"/>
      <c r="AT340" s="243"/>
      <c r="AU340" s="243"/>
      <c r="AV340" s="243"/>
      <c r="AW340" s="244"/>
      <c r="AX340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</row>
    <row r="341" spans="1:78" s="11" customFormat="1" ht="15" hidden="1" customHeight="1" outlineLevel="2" x14ac:dyDescent="0.25">
      <c r="A341" s="1"/>
      <c r="B341" s="1"/>
      <c r="C341" s="1"/>
      <c r="D341" s="1"/>
      <c r="E341" s="242" t="s">
        <v>320</v>
      </c>
      <c r="F341" s="243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3"/>
      <c r="Z341" s="243"/>
      <c r="AA341" s="243"/>
      <c r="AB341" s="243"/>
      <c r="AC341" s="243"/>
      <c r="AD341" s="243"/>
      <c r="AE341" s="243"/>
      <c r="AF341" s="243"/>
      <c r="AG341" s="243"/>
      <c r="AH341" s="243"/>
      <c r="AI341" s="243"/>
      <c r="AJ341" s="243"/>
      <c r="AK341" s="243"/>
      <c r="AL341" s="243"/>
      <c r="AM341" s="243"/>
      <c r="AN341" s="243"/>
      <c r="AO341" s="243"/>
      <c r="AP341" s="243"/>
      <c r="AQ341" s="243"/>
      <c r="AR341" s="243"/>
      <c r="AS341" s="243"/>
      <c r="AT341" s="243"/>
      <c r="AU341" s="243"/>
      <c r="AV341" s="243"/>
      <c r="AW341" s="244"/>
      <c r="AX341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</row>
    <row r="342" spans="1:78" s="11" customFormat="1" ht="15" hidden="1" customHeight="1" outlineLevel="2" x14ac:dyDescent="0.25">
      <c r="A342" s="1"/>
      <c r="B342" s="1"/>
      <c r="C342" s="1"/>
      <c r="D342" s="1"/>
      <c r="E342" s="242"/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  <c r="AA342" s="243"/>
      <c r="AB342" s="243"/>
      <c r="AC342" s="243"/>
      <c r="AD342" s="243"/>
      <c r="AE342" s="243"/>
      <c r="AF342" s="243"/>
      <c r="AG342" s="243"/>
      <c r="AH342" s="243"/>
      <c r="AI342" s="243"/>
      <c r="AJ342" s="243"/>
      <c r="AK342" s="243"/>
      <c r="AL342" s="243"/>
      <c r="AM342" s="243"/>
      <c r="AN342" s="243"/>
      <c r="AO342" s="243"/>
      <c r="AP342" s="243"/>
      <c r="AQ342" s="243"/>
      <c r="AR342" s="243"/>
      <c r="AS342" s="243"/>
      <c r="AT342" s="243"/>
      <c r="AU342" s="243"/>
      <c r="AV342" s="243"/>
      <c r="AW342" s="244"/>
      <c r="AX34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</row>
    <row r="343" spans="1:78" s="11" customFormat="1" ht="15" hidden="1" customHeight="1" outlineLevel="2" x14ac:dyDescent="0.25">
      <c r="A343" s="1"/>
      <c r="B343" s="1"/>
      <c r="C343" s="1"/>
      <c r="D343" s="1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  <c r="AG343" s="187"/>
      <c r="AH343" s="187"/>
      <c r="AI343" s="187"/>
      <c r="AJ343" s="187"/>
      <c r="AK343" s="187"/>
      <c r="AL343" s="187"/>
      <c r="AM343" s="187"/>
      <c r="AN343" s="187"/>
      <c r="AO343" s="187"/>
      <c r="AP343" s="187"/>
      <c r="AQ343" s="187"/>
      <c r="AR343" s="187"/>
      <c r="AS343" s="187"/>
      <c r="AT343" s="187"/>
      <c r="AU343" s="187"/>
      <c r="AV343" s="187"/>
      <c r="AW343" s="187"/>
      <c r="AX343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</row>
    <row r="344" spans="1:78" s="11" customFormat="1" ht="15" hidden="1" customHeight="1" outlineLevel="2" x14ac:dyDescent="0.25">
      <c r="A344" s="1"/>
      <c r="B344" s="1"/>
      <c r="C344" s="1"/>
      <c r="D344" s="1"/>
      <c r="E344" s="246" t="s">
        <v>84</v>
      </c>
      <c r="F344" s="246"/>
      <c r="G344" s="246"/>
      <c r="H344" s="246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  <c r="AA344" s="265"/>
      <c r="AB344" s="265"/>
      <c r="AC344" s="265"/>
      <c r="AD344" s="265"/>
      <c r="AE344" s="265"/>
      <c r="AF344" s="265"/>
      <c r="AG344" s="265"/>
      <c r="AH344" s="265"/>
      <c r="AI344" s="265"/>
      <c r="AJ344" s="265"/>
      <c r="AK344" s="265"/>
      <c r="AL344" s="265"/>
      <c r="AM344" s="265"/>
      <c r="AN344" s="265"/>
      <c r="AO344" s="265"/>
      <c r="AP344" s="265"/>
      <c r="AQ344" s="265"/>
      <c r="AR344" s="265"/>
      <c r="AS344" s="265"/>
      <c r="AT344" s="265"/>
      <c r="AU344" s="265"/>
      <c r="AV344" s="265"/>
      <c r="AW344" s="265"/>
      <c r="AX344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</row>
    <row r="345" spans="1:78" s="11" customFormat="1" ht="15" hidden="1" customHeight="1" outlineLevel="2" x14ac:dyDescent="0.25">
      <c r="A345" s="1"/>
      <c r="B345" s="1"/>
      <c r="C345" s="1"/>
      <c r="D345" s="1"/>
      <c r="E345" s="246"/>
      <c r="F345" s="246"/>
      <c r="G345" s="246"/>
      <c r="H345" s="246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  <c r="AA345" s="265"/>
      <c r="AB345" s="265"/>
      <c r="AC345" s="265"/>
      <c r="AD345" s="265"/>
      <c r="AE345" s="265"/>
      <c r="AF345" s="265"/>
      <c r="AG345" s="265"/>
      <c r="AH345" s="265"/>
      <c r="AI345" s="265"/>
      <c r="AJ345" s="265"/>
      <c r="AK345" s="265"/>
      <c r="AL345" s="265"/>
      <c r="AM345" s="265"/>
      <c r="AN345" s="265"/>
      <c r="AO345" s="265"/>
      <c r="AP345" s="265"/>
      <c r="AQ345" s="265"/>
      <c r="AR345" s="265"/>
      <c r="AS345" s="265"/>
      <c r="AT345" s="265"/>
      <c r="AU345" s="265"/>
      <c r="AV345" s="265"/>
      <c r="AW345" s="265"/>
      <c r="AX345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</row>
    <row r="346" spans="1:78" s="11" customFormat="1" ht="15" hidden="1" customHeight="1" outlineLevel="2" x14ac:dyDescent="0.25">
      <c r="A346" s="1"/>
      <c r="B346" s="1"/>
      <c r="C346" s="1"/>
      <c r="D346" s="1"/>
      <c r="E346" s="246"/>
      <c r="F346" s="246"/>
      <c r="G346" s="246"/>
      <c r="H346" s="246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  <c r="AA346" s="265"/>
      <c r="AB346" s="265"/>
      <c r="AC346" s="265"/>
      <c r="AD346" s="265"/>
      <c r="AE346" s="265"/>
      <c r="AF346" s="265"/>
      <c r="AG346" s="265"/>
      <c r="AH346" s="265"/>
      <c r="AI346" s="265"/>
      <c r="AJ346" s="265"/>
      <c r="AK346" s="265"/>
      <c r="AL346" s="265"/>
      <c r="AM346" s="265"/>
      <c r="AN346" s="265"/>
      <c r="AO346" s="265"/>
      <c r="AP346" s="265"/>
      <c r="AQ346" s="265"/>
      <c r="AR346" s="265"/>
      <c r="AS346" s="265"/>
      <c r="AT346" s="265"/>
      <c r="AU346" s="265"/>
      <c r="AV346" s="265"/>
      <c r="AW346" s="265"/>
      <c r="AX346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</row>
    <row r="347" spans="1:78" s="11" customFormat="1" ht="15" hidden="1" customHeight="1" outlineLevel="1" collapsed="1" x14ac:dyDescent="0.25">
      <c r="A347" s="1"/>
      <c r="B347" s="1"/>
      <c r="C347" s="1"/>
      <c r="D347" s="1"/>
      <c r="E347" s="246" t="s">
        <v>87</v>
      </c>
      <c r="F347" s="246"/>
      <c r="G347" s="246"/>
      <c r="H347" s="246"/>
      <c r="I347" s="265" t="s">
        <v>321</v>
      </c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  <c r="AA347" s="265"/>
      <c r="AB347" s="265"/>
      <c r="AC347" s="265"/>
      <c r="AD347" s="265"/>
      <c r="AE347" s="265"/>
      <c r="AF347" s="265"/>
      <c r="AG347" s="265"/>
      <c r="AH347" s="265"/>
      <c r="AI347" s="265"/>
      <c r="AJ347" s="265"/>
      <c r="AK347" s="265"/>
      <c r="AL347" s="265"/>
      <c r="AM347" s="265"/>
      <c r="AN347" s="265"/>
      <c r="AO347" s="265"/>
      <c r="AP347" s="265"/>
      <c r="AQ347" s="265"/>
      <c r="AR347" s="265"/>
      <c r="AS347" s="265"/>
      <c r="AT347" s="265"/>
      <c r="AU347" s="265"/>
      <c r="AV347" s="265"/>
      <c r="AW347" s="265"/>
      <c r="AX347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</row>
    <row r="348" spans="1:78" s="11" customFormat="1" ht="15" hidden="1" customHeight="1" outlineLevel="1" x14ac:dyDescent="0.25">
      <c r="A348" s="1"/>
      <c r="B348" s="1"/>
      <c r="C348" s="1"/>
      <c r="D348" s="1"/>
      <c r="E348" s="246"/>
      <c r="F348" s="246"/>
      <c r="G348" s="246"/>
      <c r="H348" s="246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  <c r="AA348" s="265"/>
      <c r="AB348" s="265"/>
      <c r="AC348" s="265"/>
      <c r="AD348" s="265"/>
      <c r="AE348" s="265"/>
      <c r="AF348" s="265"/>
      <c r="AG348" s="265"/>
      <c r="AH348" s="265"/>
      <c r="AI348" s="265"/>
      <c r="AJ348" s="265"/>
      <c r="AK348" s="265"/>
      <c r="AL348" s="265"/>
      <c r="AM348" s="265"/>
      <c r="AN348" s="265"/>
      <c r="AO348" s="265"/>
      <c r="AP348" s="265"/>
      <c r="AQ348" s="265"/>
      <c r="AR348" s="265"/>
      <c r="AS348" s="265"/>
      <c r="AT348" s="265"/>
      <c r="AU348" s="265"/>
      <c r="AV348" s="265"/>
      <c r="AW348" s="265"/>
      <c r="AX348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</row>
    <row r="349" spans="1:78" s="11" customFormat="1" ht="15" hidden="1" customHeight="1" outlineLevel="1" x14ac:dyDescent="0.25">
      <c r="A349" s="1"/>
      <c r="B349" s="1"/>
      <c r="C349" s="1"/>
      <c r="D349" s="1"/>
      <c r="E349" s="4"/>
      <c r="F349" s="197" t="s">
        <v>16</v>
      </c>
      <c r="G349" s="198"/>
      <c r="H349" s="198"/>
      <c r="I349" s="199"/>
      <c r="J349" s="200" t="s">
        <v>17</v>
      </c>
      <c r="K349" s="200"/>
      <c r="L349" s="200"/>
      <c r="M349" s="200"/>
      <c r="N349" s="197" t="s">
        <v>18</v>
      </c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  <c r="AB349" s="198"/>
      <c r="AC349" s="198"/>
      <c r="AD349" s="198"/>
      <c r="AE349" s="198"/>
      <c r="AF349" s="198"/>
      <c r="AG349" s="198"/>
      <c r="AH349" s="198"/>
      <c r="AI349" s="198"/>
      <c r="AJ349" s="198"/>
      <c r="AK349" s="198"/>
      <c r="AL349" s="198"/>
      <c r="AM349" s="198"/>
      <c r="AN349" s="198"/>
      <c r="AO349" s="198"/>
      <c r="AP349" s="198"/>
      <c r="AQ349" s="198"/>
      <c r="AR349" s="198"/>
      <c r="AS349" s="198"/>
      <c r="AT349" s="199"/>
      <c r="AU349" s="200" t="s">
        <v>19</v>
      </c>
      <c r="AV349" s="200"/>
      <c r="AW349" s="200"/>
      <c r="AX349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</row>
    <row r="350" spans="1:78" s="11" customFormat="1" ht="15" hidden="1" customHeight="1" outlineLevel="1" x14ac:dyDescent="0.25">
      <c r="A350" s="1"/>
      <c r="B350" s="1"/>
      <c r="C350" s="1"/>
      <c r="D350" s="1"/>
      <c r="E350" s="6" t="s">
        <v>59</v>
      </c>
      <c r="F350" s="206" t="str">
        <f>F308</f>
        <v>01</v>
      </c>
      <c r="G350" s="207"/>
      <c r="H350" s="207"/>
      <c r="I350" s="208"/>
      <c r="J350" s="204">
        <f xml:space="preserve"> J308</f>
        <v>80</v>
      </c>
      <c r="K350" s="204"/>
      <c r="L350" s="204"/>
      <c r="M350" s="204"/>
      <c r="N350" s="260" t="s">
        <v>64</v>
      </c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  <c r="AA350" s="261"/>
      <c r="AB350" s="261"/>
      <c r="AC350" s="261"/>
      <c r="AD350" s="261"/>
      <c r="AE350" s="261"/>
      <c r="AF350" s="261"/>
      <c r="AG350" s="261"/>
      <c r="AH350" s="261"/>
      <c r="AI350" s="261"/>
      <c r="AJ350" s="261"/>
      <c r="AK350" s="261"/>
      <c r="AL350" s="261"/>
      <c r="AM350" s="261"/>
      <c r="AN350" s="261"/>
      <c r="AO350" s="261"/>
      <c r="AP350" s="261"/>
      <c r="AQ350" s="261"/>
      <c r="AR350" s="261"/>
      <c r="AS350" s="261"/>
      <c r="AT350" s="262"/>
      <c r="AU350" s="204" t="s">
        <v>322</v>
      </c>
      <c r="AV350" s="204"/>
      <c r="AW350" s="204"/>
      <c r="AX350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</row>
    <row r="351" spans="1:78" s="11" customFormat="1" ht="15" hidden="1" customHeight="1" outlineLevel="1" x14ac:dyDescent="0.25">
      <c r="A351" s="1"/>
      <c r="B351" s="1"/>
      <c r="C351" s="1"/>
      <c r="D351" s="1"/>
      <c r="E351" s="6"/>
      <c r="F351" s="206"/>
      <c r="G351" s="207"/>
      <c r="H351" s="207"/>
      <c r="I351" s="208"/>
      <c r="J351" s="204"/>
      <c r="K351" s="204"/>
      <c r="L351" s="204"/>
      <c r="M351" s="204"/>
      <c r="N351" s="263" t="s">
        <v>323</v>
      </c>
      <c r="O351" s="263"/>
      <c r="P351" s="263"/>
      <c r="Q351" s="263"/>
      <c r="R351" s="263"/>
      <c r="S351" s="263"/>
      <c r="T351" s="263"/>
      <c r="U351" s="263"/>
      <c r="V351" s="263"/>
      <c r="W351" s="263" t="s">
        <v>302</v>
      </c>
      <c r="X351" s="263"/>
      <c r="Y351" s="263"/>
      <c r="Z351" s="263"/>
      <c r="AA351" s="263"/>
      <c r="AB351" s="263"/>
      <c r="AC351" s="263"/>
      <c r="AD351" s="263"/>
      <c r="AE351" s="263"/>
      <c r="AF351" s="263" t="s">
        <v>303</v>
      </c>
      <c r="AG351" s="263"/>
      <c r="AH351" s="263"/>
      <c r="AI351" s="263"/>
      <c r="AJ351" s="263"/>
      <c r="AK351" s="263"/>
      <c r="AL351" s="263"/>
      <c r="AM351" s="263"/>
      <c r="AN351" s="263"/>
      <c r="AO351" s="260"/>
      <c r="AP351" s="261"/>
      <c r="AQ351" s="261"/>
      <c r="AR351" s="261"/>
      <c r="AS351" s="261"/>
      <c r="AT351" s="262"/>
      <c r="AU351" s="204"/>
      <c r="AV351" s="204"/>
      <c r="AW351" s="204"/>
      <c r="AX351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</row>
    <row r="352" spans="1:78" s="11" customFormat="1" ht="15" hidden="1" customHeight="1" outlineLevel="1" x14ac:dyDescent="0.25">
      <c r="A352" s="1"/>
      <c r="B352" s="1"/>
      <c r="C352" s="1"/>
      <c r="D352" s="1"/>
      <c r="E352" s="6" t="s">
        <v>63</v>
      </c>
      <c r="F352" s="351" t="s">
        <v>278</v>
      </c>
      <c r="G352" s="207"/>
      <c r="H352" s="207"/>
      <c r="I352" s="208"/>
      <c r="J352" s="204">
        <f xml:space="preserve"> J308</f>
        <v>80</v>
      </c>
      <c r="K352" s="204"/>
      <c r="L352" s="204"/>
      <c r="M352" s="204"/>
      <c r="N352" s="263" t="s">
        <v>324</v>
      </c>
      <c r="O352" s="263"/>
      <c r="P352" s="263"/>
      <c r="Q352" s="263"/>
      <c r="R352" s="263"/>
      <c r="S352" s="263"/>
      <c r="T352" s="263"/>
      <c r="U352" s="263"/>
      <c r="V352" s="263"/>
      <c r="W352" s="300" t="s">
        <v>199</v>
      </c>
      <c r="X352" s="263"/>
      <c r="Y352" s="263"/>
      <c r="Z352" s="263"/>
      <c r="AA352" s="263"/>
      <c r="AB352" s="263"/>
      <c r="AC352" s="263"/>
      <c r="AD352" s="263"/>
      <c r="AE352" s="263"/>
      <c r="AF352" s="263" t="s">
        <v>325</v>
      </c>
      <c r="AG352" s="263"/>
      <c r="AH352" s="263"/>
      <c r="AI352" s="263"/>
      <c r="AJ352" s="263"/>
      <c r="AK352" s="263"/>
      <c r="AL352" s="263"/>
      <c r="AM352" s="263"/>
      <c r="AN352" s="263"/>
      <c r="AO352" s="260"/>
      <c r="AP352" s="261"/>
      <c r="AQ352" s="261"/>
      <c r="AR352" s="261"/>
      <c r="AS352" s="261"/>
      <c r="AT352" s="262"/>
      <c r="AU352" s="204">
        <v>45</v>
      </c>
      <c r="AV352" s="204"/>
      <c r="AW352" s="204"/>
      <c r="AX35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</row>
    <row r="353" spans="1:78" s="11" customFormat="1" ht="15" hidden="1" customHeight="1" outlineLevel="1" x14ac:dyDescent="0.25">
      <c r="A353" s="1"/>
      <c r="B353" s="1"/>
      <c r="C353" s="1"/>
      <c r="D353" s="1"/>
      <c r="E353" s="267" t="s">
        <v>94</v>
      </c>
      <c r="F353" s="268"/>
      <c r="G353" s="268"/>
      <c r="H353" s="268"/>
      <c r="I353" s="268"/>
      <c r="J353" s="268"/>
      <c r="K353" s="268"/>
      <c r="L353" s="268"/>
      <c r="M353" s="269"/>
      <c r="N353" s="267" t="s">
        <v>326</v>
      </c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  <c r="AA353" s="268"/>
      <c r="AB353" s="268"/>
      <c r="AC353" s="268"/>
      <c r="AD353" s="268"/>
      <c r="AE353" s="268"/>
      <c r="AF353" s="268"/>
      <c r="AG353" s="268"/>
      <c r="AH353" s="268"/>
      <c r="AI353" s="268"/>
      <c r="AJ353" s="268"/>
      <c r="AK353" s="268"/>
      <c r="AL353" s="268"/>
      <c r="AM353" s="268"/>
      <c r="AN353" s="268"/>
      <c r="AO353" s="268"/>
      <c r="AP353" s="268"/>
      <c r="AQ353" s="268"/>
      <c r="AR353" s="268"/>
      <c r="AS353" s="268"/>
      <c r="AT353" s="268"/>
      <c r="AU353" s="268"/>
      <c r="AV353" s="268"/>
      <c r="AW353" s="269"/>
      <c r="AX353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</row>
    <row r="354" spans="1:78" s="11" customFormat="1" ht="15" hidden="1" customHeight="1" outlineLevel="1" x14ac:dyDescent="0.25">
      <c r="A354" s="1"/>
      <c r="B354" s="1"/>
      <c r="C354" s="1"/>
      <c r="D354" s="1"/>
      <c r="E354" s="267" t="s">
        <v>96</v>
      </c>
      <c r="F354" s="268"/>
      <c r="G354" s="268"/>
      <c r="H354" s="268"/>
      <c r="I354" s="268"/>
      <c r="J354" s="268"/>
      <c r="K354" s="268"/>
      <c r="L354" s="268"/>
      <c r="M354" s="269"/>
      <c r="N354" s="267" t="s">
        <v>327</v>
      </c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  <c r="AA354" s="268"/>
      <c r="AB354" s="268"/>
      <c r="AC354" s="268"/>
      <c r="AD354" s="268"/>
      <c r="AE354" s="268"/>
      <c r="AF354" s="268"/>
      <c r="AG354" s="268"/>
      <c r="AH354" s="268"/>
      <c r="AI354" s="268"/>
      <c r="AJ354" s="268"/>
      <c r="AK354" s="268"/>
      <c r="AL354" s="268"/>
      <c r="AM354" s="268"/>
      <c r="AN354" s="268"/>
      <c r="AO354" s="268"/>
      <c r="AP354" s="268"/>
      <c r="AQ354" s="268"/>
      <c r="AR354" s="268"/>
      <c r="AS354" s="268"/>
      <c r="AT354" s="268"/>
      <c r="AU354" s="268"/>
      <c r="AV354" s="268"/>
      <c r="AW354" s="269"/>
      <c r="AX354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</row>
    <row r="355" spans="1:78" s="11" customFormat="1" ht="15" hidden="1" customHeight="1" outlineLevel="1" x14ac:dyDescent="0.25">
      <c r="A355" s="1"/>
      <c r="B355" s="1"/>
      <c r="C355" s="1"/>
      <c r="D355" s="1"/>
      <c r="E355" s="4"/>
      <c r="F355" s="197" t="s">
        <v>16</v>
      </c>
      <c r="G355" s="198"/>
      <c r="H355" s="198"/>
      <c r="I355" s="199"/>
      <c r="J355" s="200" t="s">
        <v>17</v>
      </c>
      <c r="K355" s="200"/>
      <c r="L355" s="200"/>
      <c r="M355" s="200"/>
      <c r="N355" s="197" t="s">
        <v>18</v>
      </c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  <c r="AC355" s="198"/>
      <c r="AD355" s="198"/>
      <c r="AE355" s="198"/>
      <c r="AF355" s="198"/>
      <c r="AG355" s="198"/>
      <c r="AH355" s="198"/>
      <c r="AI355" s="198"/>
      <c r="AJ355" s="198"/>
      <c r="AK355" s="198"/>
      <c r="AL355" s="198"/>
      <c r="AM355" s="198"/>
      <c r="AN355" s="198"/>
      <c r="AO355" s="198"/>
      <c r="AP355" s="198"/>
      <c r="AQ355" s="198"/>
      <c r="AR355" s="198"/>
      <c r="AS355" s="198"/>
      <c r="AT355" s="199"/>
      <c r="AU355" s="200" t="s">
        <v>19</v>
      </c>
      <c r="AV355" s="200"/>
      <c r="AW355" s="200"/>
      <c r="AX355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</row>
    <row r="356" spans="1:78" s="11" customFormat="1" ht="15" hidden="1" customHeight="1" outlineLevel="1" x14ac:dyDescent="0.25">
      <c r="A356" s="1"/>
      <c r="B356" s="1"/>
      <c r="C356" s="1"/>
      <c r="D356" s="1"/>
      <c r="E356" s="6" t="s">
        <v>59</v>
      </c>
      <c r="F356" s="352" t="s">
        <v>272</v>
      </c>
      <c r="G356" s="207"/>
      <c r="H356" s="207"/>
      <c r="I356" s="208"/>
      <c r="J356" s="204">
        <f xml:space="preserve"> J308</f>
        <v>80</v>
      </c>
      <c r="K356" s="204"/>
      <c r="L356" s="204"/>
      <c r="M356" s="204"/>
      <c r="N356" s="353" t="s">
        <v>199</v>
      </c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  <c r="AA356" s="261"/>
      <c r="AB356" s="261"/>
      <c r="AC356" s="261"/>
      <c r="AD356" s="261"/>
      <c r="AE356" s="261"/>
      <c r="AF356" s="261"/>
      <c r="AG356" s="261"/>
      <c r="AH356" s="261"/>
      <c r="AI356" s="261"/>
      <c r="AJ356" s="261"/>
      <c r="AK356" s="261"/>
      <c r="AL356" s="261"/>
      <c r="AM356" s="261"/>
      <c r="AN356" s="261"/>
      <c r="AO356" s="261"/>
      <c r="AP356" s="261"/>
      <c r="AQ356" s="261"/>
      <c r="AR356" s="261"/>
      <c r="AS356" s="261"/>
      <c r="AT356" s="262"/>
      <c r="AU356" s="204" t="s">
        <v>328</v>
      </c>
      <c r="AV356" s="204"/>
      <c r="AW356" s="204"/>
      <c r="AX356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</row>
    <row r="357" spans="1:78" s="11" customFormat="1" ht="15" hidden="1" customHeight="1" outlineLevel="1" x14ac:dyDescent="0.25">
      <c r="A357" s="1"/>
      <c r="B357" s="1"/>
      <c r="C357" s="1"/>
      <c r="D357" s="1"/>
      <c r="E357" s="6"/>
      <c r="F357" s="206"/>
      <c r="G357" s="207"/>
      <c r="H357" s="207"/>
      <c r="I357" s="208"/>
      <c r="J357" s="204"/>
      <c r="K357" s="204"/>
      <c r="L357" s="204"/>
      <c r="M357" s="204"/>
      <c r="N357" s="263" t="s">
        <v>323</v>
      </c>
      <c r="O357" s="263"/>
      <c r="P357" s="263"/>
      <c r="Q357" s="263"/>
      <c r="R357" s="263"/>
      <c r="S357" s="263"/>
      <c r="T357" s="263"/>
      <c r="U357" s="263"/>
      <c r="V357" s="263"/>
      <c r="W357" s="263" t="s">
        <v>302</v>
      </c>
      <c r="X357" s="263"/>
      <c r="Y357" s="263"/>
      <c r="Z357" s="263"/>
      <c r="AA357" s="263"/>
      <c r="AB357" s="263"/>
      <c r="AC357" s="263"/>
      <c r="AD357" s="263"/>
      <c r="AE357" s="263"/>
      <c r="AF357" s="263" t="s">
        <v>303</v>
      </c>
      <c r="AG357" s="263"/>
      <c r="AH357" s="263"/>
      <c r="AI357" s="263"/>
      <c r="AJ357" s="263"/>
      <c r="AK357" s="263"/>
      <c r="AL357" s="263"/>
      <c r="AM357" s="263"/>
      <c r="AN357" s="263"/>
      <c r="AO357" s="260"/>
      <c r="AP357" s="261"/>
      <c r="AQ357" s="261"/>
      <c r="AR357" s="261"/>
      <c r="AS357" s="261"/>
      <c r="AT357" s="262"/>
      <c r="AU357" s="204"/>
      <c r="AV357" s="204"/>
      <c r="AW357" s="204"/>
      <c r="AX357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</row>
    <row r="358" spans="1:78" s="11" customFormat="1" ht="15" hidden="1" customHeight="1" outlineLevel="1" x14ac:dyDescent="0.25">
      <c r="A358" s="1"/>
      <c r="B358" s="1"/>
      <c r="C358" s="1"/>
      <c r="D358" s="1"/>
      <c r="E358" s="6" t="s">
        <v>63</v>
      </c>
      <c r="F358" s="351" t="s">
        <v>278</v>
      </c>
      <c r="G358" s="207"/>
      <c r="H358" s="207"/>
      <c r="I358" s="208"/>
      <c r="J358" s="204">
        <f xml:space="preserve"> J308</f>
        <v>80</v>
      </c>
      <c r="K358" s="204"/>
      <c r="L358" s="204"/>
      <c r="M358" s="204"/>
      <c r="N358" s="263" t="s">
        <v>324</v>
      </c>
      <c r="O358" s="263"/>
      <c r="P358" s="263"/>
      <c r="Q358" s="263"/>
      <c r="R358" s="263"/>
      <c r="S358" s="263"/>
      <c r="T358" s="263"/>
      <c r="U358" s="263"/>
      <c r="V358" s="263"/>
      <c r="W358" s="300" t="s">
        <v>199</v>
      </c>
      <c r="X358" s="263"/>
      <c r="Y358" s="263"/>
      <c r="Z358" s="263"/>
      <c r="AA358" s="263"/>
      <c r="AB358" s="263"/>
      <c r="AC358" s="263"/>
      <c r="AD358" s="263"/>
      <c r="AE358" s="263"/>
      <c r="AF358" s="263" t="s">
        <v>329</v>
      </c>
      <c r="AG358" s="263"/>
      <c r="AH358" s="263"/>
      <c r="AI358" s="263"/>
      <c r="AJ358" s="263"/>
      <c r="AK358" s="263"/>
      <c r="AL358" s="263"/>
      <c r="AM358" s="263"/>
      <c r="AN358" s="263"/>
      <c r="AO358" s="260"/>
      <c r="AP358" s="261"/>
      <c r="AQ358" s="261"/>
      <c r="AR358" s="261"/>
      <c r="AS358" s="261"/>
      <c r="AT358" s="262"/>
      <c r="AU358" s="204">
        <v>42</v>
      </c>
      <c r="AV358" s="204"/>
      <c r="AW358" s="204"/>
      <c r="AX358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</row>
    <row r="359" spans="1:78" s="11" customFormat="1" ht="15" hidden="1" customHeight="1" outlineLevel="1" x14ac:dyDescent="0.25">
      <c r="A359" s="1"/>
      <c r="B359" s="1"/>
      <c r="C359" s="1"/>
      <c r="D359" s="1"/>
      <c r="E359" s="267" t="s">
        <v>94</v>
      </c>
      <c r="F359" s="268"/>
      <c r="G359" s="268"/>
      <c r="H359" s="268"/>
      <c r="I359" s="268"/>
      <c r="J359" s="268"/>
      <c r="K359" s="268"/>
      <c r="L359" s="268"/>
      <c r="M359" s="269"/>
      <c r="N359" s="267" t="s">
        <v>330</v>
      </c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  <c r="AA359" s="268"/>
      <c r="AB359" s="268"/>
      <c r="AC359" s="268"/>
      <c r="AD359" s="268"/>
      <c r="AE359" s="268"/>
      <c r="AF359" s="268"/>
      <c r="AG359" s="268"/>
      <c r="AH359" s="268"/>
      <c r="AI359" s="268"/>
      <c r="AJ359" s="268"/>
      <c r="AK359" s="268"/>
      <c r="AL359" s="268"/>
      <c r="AM359" s="268"/>
      <c r="AN359" s="268"/>
      <c r="AO359" s="268"/>
      <c r="AP359" s="268"/>
      <c r="AQ359" s="268"/>
      <c r="AR359" s="268"/>
      <c r="AS359" s="268"/>
      <c r="AT359" s="268"/>
      <c r="AU359" s="268"/>
      <c r="AV359" s="268"/>
      <c r="AW359" s="269"/>
      <c r="AX359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</row>
    <row r="360" spans="1:78" s="11" customFormat="1" ht="15" hidden="1" customHeight="1" outlineLevel="1" x14ac:dyDescent="0.25">
      <c r="A360" s="1"/>
      <c r="B360" s="1"/>
      <c r="C360" s="1"/>
      <c r="D360" s="1"/>
      <c r="E360" s="267" t="s">
        <v>96</v>
      </c>
      <c r="F360" s="268"/>
      <c r="G360" s="268"/>
      <c r="H360" s="268"/>
      <c r="I360" s="268"/>
      <c r="J360" s="268"/>
      <c r="K360" s="268"/>
      <c r="L360" s="268"/>
      <c r="M360" s="269"/>
      <c r="N360" s="267" t="s">
        <v>331</v>
      </c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  <c r="AA360" s="268"/>
      <c r="AB360" s="268"/>
      <c r="AC360" s="268"/>
      <c r="AD360" s="268"/>
      <c r="AE360" s="268"/>
      <c r="AF360" s="268"/>
      <c r="AG360" s="268"/>
      <c r="AH360" s="268"/>
      <c r="AI360" s="268"/>
      <c r="AJ360" s="268"/>
      <c r="AK360" s="268"/>
      <c r="AL360" s="268"/>
      <c r="AM360" s="268"/>
      <c r="AN360" s="268"/>
      <c r="AO360" s="268"/>
      <c r="AP360" s="268"/>
      <c r="AQ360" s="268"/>
      <c r="AR360" s="268"/>
      <c r="AS360" s="268"/>
      <c r="AT360" s="268"/>
      <c r="AU360" s="268"/>
      <c r="AV360" s="268"/>
      <c r="AW360" s="269"/>
      <c r="AX360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</row>
    <row r="361" spans="1:78" s="11" customFormat="1" ht="15" hidden="1" customHeight="1" outlineLevel="1" x14ac:dyDescent="0.25">
      <c r="A361" s="1"/>
      <c r="B361" s="1"/>
      <c r="C361" s="1"/>
      <c r="D361" s="1"/>
      <c r="E361" s="4"/>
      <c r="F361" s="197" t="s">
        <v>16</v>
      </c>
      <c r="G361" s="198"/>
      <c r="H361" s="198"/>
      <c r="I361" s="199"/>
      <c r="J361" s="200" t="s">
        <v>17</v>
      </c>
      <c r="K361" s="200"/>
      <c r="L361" s="200"/>
      <c r="M361" s="200"/>
      <c r="N361" s="197" t="s">
        <v>18</v>
      </c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  <c r="AB361" s="198"/>
      <c r="AC361" s="198"/>
      <c r="AD361" s="198"/>
      <c r="AE361" s="198"/>
      <c r="AF361" s="198"/>
      <c r="AG361" s="198"/>
      <c r="AH361" s="198"/>
      <c r="AI361" s="198"/>
      <c r="AJ361" s="198"/>
      <c r="AK361" s="198"/>
      <c r="AL361" s="198"/>
      <c r="AM361" s="198"/>
      <c r="AN361" s="198"/>
      <c r="AO361" s="198"/>
      <c r="AP361" s="198"/>
      <c r="AQ361" s="198"/>
      <c r="AR361" s="198"/>
      <c r="AS361" s="198"/>
      <c r="AT361" s="199"/>
      <c r="AU361" s="200" t="s">
        <v>19</v>
      </c>
      <c r="AV361" s="200"/>
      <c r="AW361" s="200"/>
      <c r="AX361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</row>
    <row r="362" spans="1:78" ht="15" hidden="1" customHeight="1" outlineLevel="1" x14ac:dyDescent="0.25">
      <c r="A362" s="1"/>
      <c r="B362" s="1"/>
      <c r="C362" s="1"/>
      <c r="D362" s="1"/>
      <c r="E362" s="6" t="s">
        <v>59</v>
      </c>
      <c r="F362" s="352" t="s">
        <v>272</v>
      </c>
      <c r="G362" s="207"/>
      <c r="H362" s="207"/>
      <c r="I362" s="208"/>
      <c r="J362" s="204">
        <f xml:space="preserve"> J308</f>
        <v>80</v>
      </c>
      <c r="K362" s="204"/>
      <c r="L362" s="204"/>
      <c r="M362" s="204"/>
      <c r="N362" s="353" t="s">
        <v>332</v>
      </c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  <c r="AA362" s="261"/>
      <c r="AB362" s="261"/>
      <c r="AC362" s="261"/>
      <c r="AD362" s="261"/>
      <c r="AE362" s="261"/>
      <c r="AF362" s="261"/>
      <c r="AG362" s="261"/>
      <c r="AH362" s="261"/>
      <c r="AI362" s="261"/>
      <c r="AJ362" s="261"/>
      <c r="AK362" s="261"/>
      <c r="AL362" s="261"/>
      <c r="AM362" s="261"/>
      <c r="AN362" s="261"/>
      <c r="AO362" s="261"/>
      <c r="AP362" s="261"/>
      <c r="AQ362" s="261"/>
      <c r="AR362" s="261"/>
      <c r="AS362" s="261"/>
      <c r="AT362" s="262"/>
      <c r="AU362" s="204">
        <v>79</v>
      </c>
      <c r="AV362" s="204"/>
      <c r="AW362" s="204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</row>
    <row r="363" spans="1:78" ht="15" hidden="1" customHeight="1" outlineLevel="1" x14ac:dyDescent="0.25">
      <c r="A363" s="1"/>
      <c r="B363" s="1"/>
      <c r="C363" s="1"/>
      <c r="D363" s="1"/>
      <c r="E363" s="6"/>
      <c r="F363" s="206"/>
      <c r="G363" s="207"/>
      <c r="H363" s="207"/>
      <c r="I363" s="208"/>
      <c r="J363" s="204"/>
      <c r="K363" s="204"/>
      <c r="L363" s="204"/>
      <c r="M363" s="204"/>
      <c r="N363" s="263" t="s">
        <v>323</v>
      </c>
      <c r="O363" s="263"/>
      <c r="P363" s="263"/>
      <c r="Q363" s="263"/>
      <c r="R363" s="263"/>
      <c r="S363" s="263"/>
      <c r="T363" s="263"/>
      <c r="U363" s="263"/>
      <c r="V363" s="263"/>
      <c r="W363" s="263" t="s">
        <v>302</v>
      </c>
      <c r="X363" s="263"/>
      <c r="Y363" s="263"/>
      <c r="Z363" s="263"/>
      <c r="AA363" s="263"/>
      <c r="AB363" s="263"/>
      <c r="AC363" s="263"/>
      <c r="AD363" s="263"/>
      <c r="AE363" s="263"/>
      <c r="AF363" s="263" t="s">
        <v>303</v>
      </c>
      <c r="AG363" s="263"/>
      <c r="AH363" s="263"/>
      <c r="AI363" s="263"/>
      <c r="AJ363" s="263"/>
      <c r="AK363" s="263"/>
      <c r="AL363" s="263"/>
      <c r="AM363" s="263"/>
      <c r="AN363" s="263"/>
      <c r="AO363" s="260"/>
      <c r="AP363" s="261"/>
      <c r="AQ363" s="261"/>
      <c r="AR363" s="261"/>
      <c r="AS363" s="261"/>
      <c r="AT363" s="262"/>
      <c r="AU363" s="204"/>
      <c r="AV363" s="204"/>
      <c r="AW363" s="204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</row>
    <row r="364" spans="1:78" ht="15" hidden="1" customHeight="1" outlineLevel="1" x14ac:dyDescent="0.25">
      <c r="A364" s="1"/>
      <c r="B364" s="1"/>
      <c r="C364" s="1"/>
      <c r="D364" s="1"/>
      <c r="E364" s="6" t="s">
        <v>63</v>
      </c>
      <c r="F364" s="351" t="s">
        <v>278</v>
      </c>
      <c r="G364" s="207"/>
      <c r="H364" s="207"/>
      <c r="I364" s="208"/>
      <c r="J364" s="204">
        <f xml:space="preserve"> J308</f>
        <v>80</v>
      </c>
      <c r="K364" s="204"/>
      <c r="L364" s="204"/>
      <c r="M364" s="204"/>
      <c r="N364" s="263" t="s">
        <v>324</v>
      </c>
      <c r="O364" s="263"/>
      <c r="P364" s="263"/>
      <c r="Q364" s="263"/>
      <c r="R364" s="263"/>
      <c r="S364" s="263"/>
      <c r="T364" s="263"/>
      <c r="U364" s="263"/>
      <c r="V364" s="263"/>
      <c r="W364" s="300" t="s">
        <v>199</v>
      </c>
      <c r="X364" s="263"/>
      <c r="Y364" s="263"/>
      <c r="Z364" s="263"/>
      <c r="AA364" s="263"/>
      <c r="AB364" s="263"/>
      <c r="AC364" s="263"/>
      <c r="AD364" s="263"/>
      <c r="AE364" s="263"/>
      <c r="AF364" s="263" t="s">
        <v>333</v>
      </c>
      <c r="AG364" s="263"/>
      <c r="AH364" s="263"/>
      <c r="AI364" s="263"/>
      <c r="AJ364" s="263"/>
      <c r="AK364" s="263"/>
      <c r="AL364" s="263"/>
      <c r="AM364" s="263"/>
      <c r="AN364" s="263"/>
      <c r="AO364" s="260"/>
      <c r="AP364" s="261"/>
      <c r="AQ364" s="261"/>
      <c r="AR364" s="261"/>
      <c r="AS364" s="261"/>
      <c r="AT364" s="262"/>
      <c r="AU364" s="204">
        <v>41</v>
      </c>
      <c r="AV364" s="204"/>
      <c r="AW364" s="204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</row>
    <row r="365" spans="1:78" ht="15" hidden="1" customHeight="1" outlineLevel="1" x14ac:dyDescent="0.25">
      <c r="A365" s="1"/>
      <c r="B365" s="1"/>
      <c r="C365" s="1"/>
      <c r="D365" s="1"/>
      <c r="E365" s="267" t="s">
        <v>94</v>
      </c>
      <c r="F365" s="268"/>
      <c r="G365" s="268"/>
      <c r="H365" s="268"/>
      <c r="I365" s="268"/>
      <c r="J365" s="268"/>
      <c r="K365" s="268"/>
      <c r="L365" s="268"/>
      <c r="M365" s="269"/>
      <c r="N365" s="267" t="s">
        <v>334</v>
      </c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  <c r="AA365" s="268"/>
      <c r="AB365" s="268"/>
      <c r="AC365" s="268"/>
      <c r="AD365" s="268"/>
      <c r="AE365" s="268"/>
      <c r="AF365" s="268"/>
      <c r="AG365" s="268"/>
      <c r="AH365" s="268"/>
      <c r="AI365" s="268"/>
      <c r="AJ365" s="268"/>
      <c r="AK365" s="268"/>
      <c r="AL365" s="268"/>
      <c r="AM365" s="268"/>
      <c r="AN365" s="268"/>
      <c r="AO365" s="268"/>
      <c r="AP365" s="268"/>
      <c r="AQ365" s="268"/>
      <c r="AR365" s="268"/>
      <c r="AS365" s="268"/>
      <c r="AT365" s="268"/>
      <c r="AU365" s="268"/>
      <c r="AV365" s="268"/>
      <c r="AW365" s="269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</row>
    <row r="366" spans="1:78" ht="15" hidden="1" customHeight="1" outlineLevel="1" x14ac:dyDescent="0.25">
      <c r="A366" s="1"/>
      <c r="B366" s="1"/>
      <c r="C366" s="1"/>
      <c r="D366" s="1"/>
      <c r="E366" s="267" t="s">
        <v>96</v>
      </c>
      <c r="F366" s="268"/>
      <c r="G366" s="268"/>
      <c r="H366" s="268"/>
      <c r="I366" s="268"/>
      <c r="J366" s="268"/>
      <c r="K366" s="268"/>
      <c r="L366" s="268"/>
      <c r="M366" s="269"/>
      <c r="N366" s="267" t="s">
        <v>335</v>
      </c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  <c r="AA366" s="268"/>
      <c r="AB366" s="268"/>
      <c r="AC366" s="268"/>
      <c r="AD366" s="268"/>
      <c r="AE366" s="268"/>
      <c r="AF366" s="268"/>
      <c r="AG366" s="268"/>
      <c r="AH366" s="268"/>
      <c r="AI366" s="268"/>
      <c r="AJ366" s="268"/>
      <c r="AK366" s="268"/>
      <c r="AL366" s="268"/>
      <c r="AM366" s="268"/>
      <c r="AN366" s="268"/>
      <c r="AO366" s="268"/>
      <c r="AP366" s="268"/>
      <c r="AQ366" s="268"/>
      <c r="AR366" s="268"/>
      <c r="AS366" s="268"/>
      <c r="AT366" s="268"/>
      <c r="AU366" s="268"/>
      <c r="AV366" s="268"/>
      <c r="AW366" s="269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</row>
    <row r="367" spans="1:78" ht="15.75" collapsed="1" thickBot="1" x14ac:dyDescent="0.3"/>
    <row r="368" spans="1:78" ht="15" customHeight="1" x14ac:dyDescent="0.25">
      <c r="C368" s="354">
        <v>2</v>
      </c>
      <c r="E368" s="357" t="s">
        <v>336</v>
      </c>
      <c r="F368" s="358"/>
      <c r="G368" s="358"/>
      <c r="H368" s="358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  <c r="AA368" s="358"/>
      <c r="AB368" s="358"/>
      <c r="AC368" s="358"/>
      <c r="AD368" s="358"/>
      <c r="AE368" s="358"/>
      <c r="AF368" s="358"/>
      <c r="AG368" s="358"/>
      <c r="AH368" s="358"/>
      <c r="AI368" s="358"/>
      <c r="AJ368" s="358"/>
      <c r="AK368" s="358"/>
      <c r="AL368" s="358"/>
      <c r="AM368" s="358"/>
      <c r="AN368" s="358"/>
      <c r="AO368" s="358"/>
      <c r="AP368" s="358"/>
      <c r="AQ368" s="358"/>
      <c r="AR368" s="358"/>
      <c r="AS368" s="358"/>
      <c r="AT368" s="358"/>
      <c r="AU368" s="358"/>
      <c r="AV368" s="358"/>
      <c r="AW368" s="359"/>
    </row>
    <row r="369" spans="1:99" ht="15" customHeight="1" x14ac:dyDescent="0.25">
      <c r="C369" s="355"/>
      <c r="E369" s="360"/>
      <c r="F369" s="361"/>
      <c r="G369" s="361"/>
      <c r="H369" s="361"/>
      <c r="I369" s="361"/>
      <c r="J369" s="361"/>
      <c r="K369" s="361"/>
      <c r="L369" s="361"/>
      <c r="M369" s="361"/>
      <c r="N369" s="361"/>
      <c r="O369" s="361"/>
      <c r="P369" s="361"/>
      <c r="Q369" s="361"/>
      <c r="R369" s="361"/>
      <c r="S369" s="361"/>
      <c r="T369" s="361"/>
      <c r="U369" s="361"/>
      <c r="V369" s="361"/>
      <c r="W369" s="361"/>
      <c r="X369" s="361"/>
      <c r="Y369" s="361"/>
      <c r="Z369" s="361"/>
      <c r="AA369" s="361"/>
      <c r="AB369" s="361"/>
      <c r="AC369" s="361"/>
      <c r="AD369" s="361"/>
      <c r="AE369" s="361"/>
      <c r="AF369" s="361"/>
      <c r="AG369" s="361"/>
      <c r="AH369" s="361"/>
      <c r="AI369" s="361"/>
      <c r="AJ369" s="361"/>
      <c r="AK369" s="361"/>
      <c r="AL369" s="361"/>
      <c r="AM369" s="361"/>
      <c r="AN369" s="361"/>
      <c r="AO369" s="361"/>
      <c r="AP369" s="361"/>
      <c r="AQ369" s="361"/>
      <c r="AR369" s="361"/>
      <c r="AS369" s="361"/>
      <c r="AT369" s="361"/>
      <c r="AU369" s="361"/>
      <c r="AV369" s="361"/>
      <c r="AW369" s="362"/>
    </row>
    <row r="370" spans="1:99" ht="15" customHeight="1" x14ac:dyDescent="0.25">
      <c r="C370" s="355"/>
      <c r="E370" s="360"/>
      <c r="F370" s="361"/>
      <c r="G370" s="361"/>
      <c r="H370" s="361"/>
      <c r="I370" s="361"/>
      <c r="J370" s="361"/>
      <c r="K370" s="361"/>
      <c r="L370" s="361"/>
      <c r="M370" s="361"/>
      <c r="N370" s="361"/>
      <c r="O370" s="361"/>
      <c r="P370" s="361"/>
      <c r="Q370" s="361"/>
      <c r="R370" s="361"/>
      <c r="S370" s="361"/>
      <c r="T370" s="361"/>
      <c r="U370" s="361"/>
      <c r="V370" s="361"/>
      <c r="W370" s="361"/>
      <c r="X370" s="361"/>
      <c r="Y370" s="361"/>
      <c r="Z370" s="361"/>
      <c r="AA370" s="361"/>
      <c r="AB370" s="361"/>
      <c r="AC370" s="361"/>
      <c r="AD370" s="361"/>
      <c r="AE370" s="361"/>
      <c r="AF370" s="361"/>
      <c r="AG370" s="361"/>
      <c r="AH370" s="361"/>
      <c r="AI370" s="361"/>
      <c r="AJ370" s="361"/>
      <c r="AK370" s="361"/>
      <c r="AL370" s="361"/>
      <c r="AM370" s="361"/>
      <c r="AN370" s="361"/>
      <c r="AO370" s="361"/>
      <c r="AP370" s="361"/>
      <c r="AQ370" s="361"/>
      <c r="AR370" s="361"/>
      <c r="AS370" s="361"/>
      <c r="AT370" s="361"/>
      <c r="AU370" s="361"/>
      <c r="AV370" s="361"/>
      <c r="AW370" s="362"/>
    </row>
    <row r="371" spans="1:99" ht="15" customHeight="1" x14ac:dyDescent="0.25">
      <c r="C371" s="356"/>
      <c r="E371" s="363"/>
      <c r="F371" s="364"/>
      <c r="G371" s="364"/>
      <c r="H371" s="364"/>
      <c r="I371" s="364"/>
      <c r="J371" s="364"/>
      <c r="K371" s="364"/>
      <c r="L371" s="364"/>
      <c r="M371" s="364"/>
      <c r="N371" s="364"/>
      <c r="O371" s="364"/>
      <c r="P371" s="364"/>
      <c r="Q371" s="364"/>
      <c r="R371" s="364"/>
      <c r="S371" s="364"/>
      <c r="T371" s="364"/>
      <c r="U371" s="364"/>
      <c r="V371" s="364"/>
      <c r="W371" s="364"/>
      <c r="X371" s="364"/>
      <c r="Y371" s="364"/>
      <c r="Z371" s="364"/>
      <c r="AA371" s="364"/>
      <c r="AB371" s="364"/>
      <c r="AC371" s="364"/>
      <c r="AD371" s="364"/>
      <c r="AE371" s="364"/>
      <c r="AF371" s="364"/>
      <c r="AG371" s="364"/>
      <c r="AH371" s="364"/>
      <c r="AI371" s="364"/>
      <c r="AJ371" s="364"/>
      <c r="AK371" s="364"/>
      <c r="AL371" s="364"/>
      <c r="AM371" s="364"/>
      <c r="AN371" s="364"/>
      <c r="AO371" s="364"/>
      <c r="AP371" s="364"/>
      <c r="AQ371" s="364"/>
      <c r="AR371" s="364"/>
      <c r="AS371" s="364"/>
      <c r="AT371" s="364"/>
      <c r="AU371" s="364"/>
      <c r="AV371" s="364"/>
      <c r="AW371" s="365"/>
    </row>
    <row r="372" spans="1:99" ht="15" customHeight="1" x14ac:dyDescent="0.25"/>
    <row r="373" spans="1:99" ht="15" customHeight="1" thickBot="1" x14ac:dyDescent="0.3">
      <c r="A373" s="1">
        <f>1</f>
        <v>1</v>
      </c>
      <c r="B373" s="1"/>
      <c r="C373" s="17" t="str">
        <f>C$368&amp;"."&amp;A373</f>
        <v>2.1</v>
      </c>
      <c r="D373" s="1"/>
      <c r="E373" s="232" t="s">
        <v>337</v>
      </c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  <c r="AA373" s="232"/>
      <c r="AB373" s="232"/>
      <c r="AC373" s="232"/>
      <c r="AD373" s="232"/>
      <c r="AE373" s="232"/>
      <c r="AF373" s="232"/>
      <c r="AG373" s="232"/>
      <c r="AH373" s="232"/>
      <c r="AI373" s="232"/>
      <c r="AJ373" s="232"/>
      <c r="AK373" s="232"/>
      <c r="AL373" s="232"/>
      <c r="AM373" s="232"/>
      <c r="AN373" s="232"/>
      <c r="AO373" s="232"/>
      <c r="AP373" s="232"/>
      <c r="AQ373" s="232"/>
      <c r="AR373" s="232"/>
      <c r="AS373" s="232"/>
      <c r="AT373" s="232"/>
      <c r="AU373" s="232"/>
      <c r="AV373" s="232"/>
      <c r="AW373" s="232"/>
      <c r="AX373" s="1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</row>
    <row r="374" spans="1:99" ht="15.75" hidden="1" outlineLevel="1" thickBot="1" x14ac:dyDescent="0.3"/>
    <row r="375" spans="1:99" s="3" customFormat="1" ht="15" hidden="1" customHeight="1" outlineLevel="1" thickBot="1" x14ac:dyDescent="0.25">
      <c r="A375" s="3">
        <v>1</v>
      </c>
      <c r="C375" s="2" t="str">
        <f>C$373&amp;"."&amp;A375</f>
        <v>2.1.1</v>
      </c>
      <c r="E375" s="233" t="s">
        <v>17</v>
      </c>
      <c r="F375" s="233"/>
      <c r="G375" s="233"/>
      <c r="H375" s="233"/>
      <c r="I375" s="233"/>
      <c r="J375" s="233"/>
      <c r="K375" s="233"/>
      <c r="L375" s="233"/>
      <c r="M375" s="192" t="s">
        <v>338</v>
      </c>
      <c r="N375" s="192"/>
      <c r="O375" s="192"/>
      <c r="P375" s="270" t="s">
        <v>339</v>
      </c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  <c r="AA375" s="271"/>
      <c r="AB375" s="271"/>
      <c r="AC375" s="271"/>
      <c r="AD375" s="271"/>
      <c r="AE375" s="271"/>
      <c r="AF375" s="271"/>
      <c r="AG375" s="272"/>
      <c r="AH375" s="273"/>
      <c r="AI375" s="274"/>
      <c r="AJ375" s="274"/>
      <c r="AK375" s="274"/>
      <c r="AL375" s="274"/>
      <c r="AM375" s="274"/>
      <c r="AN375" s="274"/>
      <c r="AO375" s="274"/>
      <c r="AP375" s="274"/>
      <c r="AQ375" s="274"/>
      <c r="AR375" s="274"/>
      <c r="AS375" s="274"/>
      <c r="AT375" s="274"/>
      <c r="AU375" s="274"/>
      <c r="AV375" s="274"/>
      <c r="AW375" s="275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</row>
    <row r="376" spans="1:99" ht="15" hidden="1" customHeight="1" outlineLevel="1" x14ac:dyDescent="0.25">
      <c r="B376" s="3"/>
      <c r="D376" s="3"/>
      <c r="E376" s="217" t="s">
        <v>99</v>
      </c>
      <c r="F376" s="217"/>
      <c r="G376" s="217"/>
      <c r="H376" s="217"/>
      <c r="I376" s="217"/>
      <c r="J376" s="217"/>
      <c r="K376" s="266" t="s">
        <v>340</v>
      </c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  <c r="AB376" s="266"/>
      <c r="AC376" s="266"/>
      <c r="AD376" s="266"/>
      <c r="AE376" s="266"/>
      <c r="AF376" s="266"/>
      <c r="AG376" s="266"/>
      <c r="AH376" s="266"/>
      <c r="AI376" s="266"/>
      <c r="AJ376" s="266"/>
      <c r="AK376" s="266"/>
      <c r="AL376" s="266"/>
      <c r="AM376" s="266"/>
      <c r="AN376" s="266"/>
      <c r="AO376" s="266"/>
      <c r="AP376" s="266"/>
      <c r="AQ376" s="266"/>
      <c r="AR376" s="266"/>
      <c r="AS376" s="266"/>
      <c r="AT376" s="266"/>
      <c r="AU376" s="266"/>
      <c r="AV376" s="266"/>
      <c r="AW376" s="266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</row>
    <row r="377" spans="1:99" ht="15" hidden="1" customHeight="1" outlineLevel="1" x14ac:dyDescent="0.25">
      <c r="B377" s="3"/>
      <c r="D377" s="3"/>
      <c r="E377" s="217"/>
      <c r="F377" s="217"/>
      <c r="G377" s="217"/>
      <c r="H377" s="217"/>
      <c r="I377" s="217"/>
      <c r="J377" s="217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  <c r="AA377" s="266"/>
      <c r="AB377" s="266"/>
      <c r="AC377" s="266"/>
      <c r="AD377" s="266"/>
      <c r="AE377" s="266"/>
      <c r="AF377" s="266"/>
      <c r="AG377" s="266"/>
      <c r="AH377" s="266"/>
      <c r="AI377" s="266"/>
      <c r="AJ377" s="266"/>
      <c r="AK377" s="266"/>
      <c r="AL377" s="266"/>
      <c r="AM377" s="266"/>
      <c r="AN377" s="266"/>
      <c r="AO377" s="266"/>
      <c r="AP377" s="266"/>
      <c r="AQ377" s="266"/>
      <c r="AR377" s="266"/>
      <c r="AS377" s="266"/>
      <c r="AT377" s="266"/>
      <c r="AU377" s="266"/>
      <c r="AV377" s="266"/>
      <c r="AW377" s="266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</row>
    <row r="378" spans="1:99" s="1" customFormat="1" ht="15" hidden="1" customHeight="1" outlineLevel="2" x14ac:dyDescent="0.2">
      <c r="E378" s="4"/>
      <c r="F378" s="197" t="s">
        <v>16</v>
      </c>
      <c r="G378" s="198"/>
      <c r="H378" s="198"/>
      <c r="I378" s="199"/>
      <c r="J378" s="200" t="s">
        <v>17</v>
      </c>
      <c r="K378" s="200"/>
      <c r="L378" s="200"/>
      <c r="M378" s="200"/>
      <c r="N378" s="197" t="s">
        <v>18</v>
      </c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  <c r="AB378" s="198"/>
      <c r="AC378" s="198"/>
      <c r="AD378" s="198"/>
      <c r="AE378" s="198"/>
      <c r="AF378" s="198"/>
      <c r="AG378" s="198"/>
      <c r="AH378" s="198"/>
      <c r="AI378" s="198"/>
      <c r="AJ378" s="198"/>
      <c r="AK378" s="198"/>
      <c r="AL378" s="198"/>
      <c r="AM378" s="198"/>
      <c r="AN378" s="198"/>
      <c r="AO378" s="198"/>
      <c r="AP378" s="198"/>
      <c r="AQ378" s="198"/>
      <c r="AR378" s="198"/>
      <c r="AS378" s="198"/>
      <c r="AT378" s="199"/>
      <c r="AU378" s="200" t="s">
        <v>19</v>
      </c>
      <c r="AV378" s="200"/>
      <c r="AW378" s="200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</row>
    <row r="379" spans="1:99" ht="15" hidden="1" customHeight="1" outlineLevel="2" x14ac:dyDescent="0.25">
      <c r="A379" s="1"/>
      <c r="B379" s="1"/>
      <c r="C379" s="1"/>
      <c r="D379" s="1"/>
      <c r="E379" s="5" t="s">
        <v>59</v>
      </c>
      <c r="F379" s="201" t="s">
        <v>191</v>
      </c>
      <c r="G379" s="202"/>
      <c r="H379" s="202"/>
      <c r="I379" s="203"/>
      <c r="J379" s="204" t="str">
        <f>M375</f>
        <v>C0</v>
      </c>
      <c r="K379" s="204"/>
      <c r="L379" s="204"/>
      <c r="M379" s="204"/>
      <c r="N379" s="206" t="s">
        <v>64</v>
      </c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7"/>
      <c r="AD379" s="207"/>
      <c r="AE379" s="207"/>
      <c r="AF379" s="207"/>
      <c r="AG379" s="207"/>
      <c r="AH379" s="207"/>
      <c r="AI379" s="207"/>
      <c r="AJ379" s="207"/>
      <c r="AK379" s="207"/>
      <c r="AL379" s="207"/>
      <c r="AM379" s="207"/>
      <c r="AN379" s="207"/>
      <c r="AO379" s="207"/>
      <c r="AP379" s="207"/>
      <c r="AQ379" s="207"/>
      <c r="AR379" s="207"/>
      <c r="AS379" s="207"/>
      <c r="AT379" s="208"/>
      <c r="AU379" s="205" t="s">
        <v>92</v>
      </c>
      <c r="AV379" s="205"/>
      <c r="AW379" s="205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</row>
    <row r="380" spans="1:99" s="11" customFormat="1" ht="15" hidden="1" customHeight="1" outlineLevel="2" x14ac:dyDescent="0.25">
      <c r="A380" s="1"/>
      <c r="B380" s="1"/>
      <c r="C380" s="1"/>
      <c r="D380" s="1"/>
      <c r="E380" s="5" t="s">
        <v>63</v>
      </c>
      <c r="F380" s="201" t="s">
        <v>341</v>
      </c>
      <c r="G380" s="202"/>
      <c r="H380" s="202"/>
      <c r="I380" s="203"/>
      <c r="J380" s="204" t="str">
        <f xml:space="preserve"> M375</f>
        <v>C0</v>
      </c>
      <c r="K380" s="204"/>
      <c r="L380" s="204"/>
      <c r="M380" s="204"/>
      <c r="N380" s="201" t="s">
        <v>342</v>
      </c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  <c r="AA380" s="202"/>
      <c r="AB380" s="202"/>
      <c r="AC380" s="202"/>
      <c r="AD380" s="202"/>
      <c r="AE380" s="202"/>
      <c r="AF380" s="202"/>
      <c r="AG380" s="202"/>
      <c r="AH380" s="202"/>
      <c r="AI380" s="202"/>
      <c r="AJ380" s="202"/>
      <c r="AK380" s="202"/>
      <c r="AL380" s="202"/>
      <c r="AM380" s="202"/>
      <c r="AN380" s="202"/>
      <c r="AO380" s="202"/>
      <c r="AP380" s="202"/>
      <c r="AQ380" s="202"/>
      <c r="AR380" s="202"/>
      <c r="AS380" s="202"/>
      <c r="AT380" s="203"/>
      <c r="AU380" s="205" t="s">
        <v>64</v>
      </c>
      <c r="AV380" s="205"/>
      <c r="AW380" s="205"/>
      <c r="AX380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</row>
    <row r="381" spans="1:99" s="11" customFormat="1" ht="15" hidden="1" customHeight="1" outlineLevel="2" x14ac:dyDescent="0.25">
      <c r="A381" s="1"/>
      <c r="B381" s="1"/>
      <c r="C381" s="1"/>
      <c r="D381" s="1"/>
      <c r="E381" s="200" t="s">
        <v>281</v>
      </c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200"/>
      <c r="AQ381" s="200"/>
      <c r="AR381" s="200"/>
      <c r="AS381" s="200"/>
      <c r="AT381" s="200"/>
      <c r="AU381" s="200"/>
      <c r="AV381" s="200"/>
      <c r="AW381" s="200"/>
      <c r="AX381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</row>
    <row r="382" spans="1:99" s="11" customFormat="1" ht="15" hidden="1" customHeight="1" outlineLevel="2" x14ac:dyDescent="0.25">
      <c r="A382" s="1"/>
      <c r="B382" s="1"/>
      <c r="C382" s="1"/>
      <c r="D382" s="1"/>
      <c r="E382" s="201"/>
      <c r="F382" s="202"/>
      <c r="G382" s="202"/>
      <c r="H382" s="203"/>
      <c r="I382" s="201"/>
      <c r="J382" s="202"/>
      <c r="K382" s="202"/>
      <c r="L382" s="203"/>
      <c r="M382" s="201"/>
      <c r="N382" s="202"/>
      <c r="O382" s="202"/>
      <c r="P382" s="203"/>
      <c r="Q382" s="201"/>
      <c r="R382" s="202"/>
      <c r="S382" s="202"/>
      <c r="T382" s="203"/>
      <c r="U382" s="201"/>
      <c r="V382" s="202"/>
      <c r="W382" s="202"/>
      <c r="X382" s="203"/>
      <c r="Y382" s="201"/>
      <c r="Z382" s="202"/>
      <c r="AA382" s="202"/>
      <c r="AB382" s="203"/>
      <c r="AC382" s="201"/>
      <c r="AD382" s="202"/>
      <c r="AE382" s="202"/>
      <c r="AF382" s="203"/>
      <c r="AG382" s="201"/>
      <c r="AH382" s="202"/>
      <c r="AI382" s="202"/>
      <c r="AJ382" s="203"/>
      <c r="AK382" s="201"/>
      <c r="AL382" s="202"/>
      <c r="AM382" s="202"/>
      <c r="AN382" s="203"/>
      <c r="AO382" s="201"/>
      <c r="AP382" s="202"/>
      <c r="AQ382" s="202"/>
      <c r="AR382" s="203"/>
      <c r="AS382" s="201"/>
      <c r="AT382" s="202"/>
      <c r="AU382" s="202"/>
      <c r="AV382" s="203"/>
      <c r="AW382" s="5"/>
      <c r="AX38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</row>
    <row r="383" spans="1:99" s="11" customFormat="1" ht="15" hidden="1" customHeight="1" outlineLevel="2" x14ac:dyDescent="0.25">
      <c r="A383" s="1"/>
      <c r="B383" s="1"/>
      <c r="C383" s="1"/>
      <c r="D383" s="1"/>
      <c r="E383" s="201"/>
      <c r="F383" s="202"/>
      <c r="G383" s="202"/>
      <c r="H383" s="203"/>
      <c r="I383" s="201"/>
      <c r="J383" s="202"/>
      <c r="K383" s="202"/>
      <c r="L383" s="203"/>
      <c r="M383" s="201"/>
      <c r="N383" s="202"/>
      <c r="O383" s="202"/>
      <c r="P383" s="203"/>
      <c r="Q383" s="201"/>
      <c r="R383" s="202"/>
      <c r="S383" s="202"/>
      <c r="T383" s="203"/>
      <c r="U383" s="201"/>
      <c r="V383" s="202"/>
      <c r="W383" s="202"/>
      <c r="X383" s="203"/>
      <c r="Y383" s="201"/>
      <c r="Z383" s="202"/>
      <c r="AA383" s="202"/>
      <c r="AB383" s="203"/>
      <c r="AC383" s="201"/>
      <c r="AD383" s="202"/>
      <c r="AE383" s="202"/>
      <c r="AF383" s="203"/>
      <c r="AG383" s="201"/>
      <c r="AH383" s="202"/>
      <c r="AI383" s="202"/>
      <c r="AJ383" s="203"/>
      <c r="AK383" s="201"/>
      <c r="AL383" s="202"/>
      <c r="AM383" s="202"/>
      <c r="AN383" s="203"/>
      <c r="AO383" s="201"/>
      <c r="AP383" s="202"/>
      <c r="AQ383" s="202"/>
      <c r="AR383" s="203"/>
      <c r="AS383" s="201"/>
      <c r="AT383" s="202"/>
      <c r="AU383" s="202"/>
      <c r="AV383" s="203"/>
      <c r="AW383" s="5"/>
      <c r="AX383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</row>
    <row r="384" spans="1:99" s="11" customFormat="1" ht="15" hidden="1" customHeight="1" outlineLevel="2" x14ac:dyDescent="0.25">
      <c r="A384" s="1"/>
      <c r="B384" s="1"/>
      <c r="C384" s="1"/>
      <c r="D384" s="1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  <c r="AG384" s="187"/>
      <c r="AH384" s="187"/>
      <c r="AI384" s="187"/>
      <c r="AJ384" s="187"/>
      <c r="AK384" s="187"/>
      <c r="AL384" s="187"/>
      <c r="AM384" s="187"/>
      <c r="AN384" s="187"/>
      <c r="AO384" s="187"/>
      <c r="AP384" s="187"/>
      <c r="AQ384" s="187"/>
      <c r="AR384" s="187"/>
      <c r="AS384" s="187"/>
      <c r="AT384" s="187"/>
      <c r="AU384" s="187"/>
      <c r="AV384" s="187"/>
      <c r="AW384" s="187"/>
      <c r="AX384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</row>
    <row r="385" spans="1:78" s="11" customFormat="1" ht="15" hidden="1" customHeight="1" outlineLevel="2" x14ac:dyDescent="0.25">
      <c r="A385" s="1"/>
      <c r="B385" s="1"/>
      <c r="C385" s="1"/>
      <c r="D385" s="1"/>
      <c r="E385" s="200" t="s">
        <v>292</v>
      </c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  <c r="AQ385" s="200"/>
      <c r="AR385" s="200"/>
      <c r="AS385" s="200"/>
      <c r="AT385" s="200"/>
      <c r="AU385" s="200"/>
      <c r="AV385" s="200"/>
      <c r="AW385" s="200"/>
      <c r="AX385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</row>
    <row r="386" spans="1:78" s="11" customFormat="1" ht="15" hidden="1" customHeight="1" outlineLevel="2" x14ac:dyDescent="0.25">
      <c r="A386" s="1"/>
      <c r="B386" s="1"/>
      <c r="C386" s="1"/>
      <c r="D386" s="1"/>
      <c r="E386" s="201" t="s">
        <v>67</v>
      </c>
      <c r="F386" s="202"/>
      <c r="G386" s="202"/>
      <c r="H386" s="203"/>
      <c r="I386" s="201" t="s">
        <v>293</v>
      </c>
      <c r="J386" s="202"/>
      <c r="K386" s="202"/>
      <c r="L386" s="203"/>
      <c r="M386" s="201" t="s">
        <v>294</v>
      </c>
      <c r="N386" s="202"/>
      <c r="O386" s="202"/>
      <c r="P386" s="203"/>
      <c r="Q386" s="201" t="s">
        <v>295</v>
      </c>
      <c r="R386" s="202"/>
      <c r="S386" s="202"/>
      <c r="T386" s="203"/>
      <c r="U386" s="201" t="s">
        <v>296</v>
      </c>
      <c r="V386" s="202"/>
      <c r="W386" s="202"/>
      <c r="X386" s="203"/>
      <c r="Y386" s="201"/>
      <c r="Z386" s="202"/>
      <c r="AA386" s="202"/>
      <c r="AB386" s="203"/>
      <c r="AC386" s="201"/>
      <c r="AD386" s="202"/>
      <c r="AE386" s="202"/>
      <c r="AF386" s="203"/>
      <c r="AG386" s="201"/>
      <c r="AH386" s="202"/>
      <c r="AI386" s="202"/>
      <c r="AJ386" s="203"/>
      <c r="AK386" s="201"/>
      <c r="AL386" s="202"/>
      <c r="AM386" s="202"/>
      <c r="AN386" s="203"/>
      <c r="AO386" s="201"/>
      <c r="AP386" s="202"/>
      <c r="AQ386" s="202"/>
      <c r="AR386" s="203"/>
      <c r="AS386" s="201"/>
      <c r="AT386" s="202"/>
      <c r="AU386" s="202"/>
      <c r="AV386" s="203"/>
      <c r="AW386" s="5"/>
      <c r="AX386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</row>
    <row r="387" spans="1:78" s="11" customFormat="1" ht="15" hidden="1" customHeight="1" outlineLevel="2" x14ac:dyDescent="0.25">
      <c r="A387" s="1"/>
      <c r="B387" s="1"/>
      <c r="C387" s="1"/>
      <c r="D387" s="1"/>
      <c r="E387" s="201" t="s">
        <v>343</v>
      </c>
      <c r="F387" s="202"/>
      <c r="G387" s="202"/>
      <c r="H387" s="203"/>
      <c r="I387" s="201" t="s">
        <v>344</v>
      </c>
      <c r="J387" s="202"/>
      <c r="K387" s="202"/>
      <c r="L387" s="203"/>
      <c r="M387" s="201" t="s">
        <v>345</v>
      </c>
      <c r="N387" s="202"/>
      <c r="O387" s="202"/>
      <c r="P387" s="203"/>
      <c r="Q387" s="201" t="s">
        <v>344</v>
      </c>
      <c r="R387" s="202"/>
      <c r="S387" s="202"/>
      <c r="T387" s="203"/>
      <c r="U387" s="201" t="s">
        <v>346</v>
      </c>
      <c r="V387" s="202"/>
      <c r="W387" s="202"/>
      <c r="X387" s="203"/>
      <c r="Y387" s="201"/>
      <c r="Z387" s="202"/>
      <c r="AA387" s="202"/>
      <c r="AB387" s="203"/>
      <c r="AC387" s="201"/>
      <c r="AD387" s="202"/>
      <c r="AE387" s="202"/>
      <c r="AF387" s="203"/>
      <c r="AG387" s="201"/>
      <c r="AH387" s="202"/>
      <c r="AI387" s="202"/>
      <c r="AJ387" s="203"/>
      <c r="AK387" s="201"/>
      <c r="AL387" s="202"/>
      <c r="AM387" s="202"/>
      <c r="AN387" s="203"/>
      <c r="AO387" s="201"/>
      <c r="AP387" s="202"/>
      <c r="AQ387" s="202"/>
      <c r="AR387" s="203"/>
      <c r="AS387" s="201"/>
      <c r="AT387" s="202"/>
      <c r="AU387" s="202"/>
      <c r="AV387" s="203"/>
      <c r="AW387" s="5"/>
      <c r="AX387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</row>
    <row r="388" spans="1:78" s="11" customFormat="1" ht="15" hidden="1" customHeight="1" outlineLevel="2" x14ac:dyDescent="0.25">
      <c r="A388" s="1"/>
      <c r="B388" s="1"/>
      <c r="C388" s="1"/>
      <c r="D388" s="1"/>
      <c r="E388" s="200" t="s">
        <v>73</v>
      </c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200"/>
      <c r="AQ388" s="200"/>
      <c r="AR388" s="200"/>
      <c r="AS388" s="200"/>
      <c r="AT388" s="200"/>
      <c r="AU388" s="200"/>
      <c r="AV388" s="200"/>
      <c r="AW388" s="200"/>
      <c r="AX388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</row>
    <row r="389" spans="1:78" s="11" customFormat="1" ht="15" hidden="1" customHeight="1" outlineLevel="2" x14ac:dyDescent="0.25">
      <c r="A389" s="1"/>
      <c r="B389" s="1"/>
      <c r="C389" s="1"/>
      <c r="D389" s="1"/>
      <c r="E389" s="257" t="s">
        <v>347</v>
      </c>
      <c r="F389" s="258"/>
      <c r="G389" s="258"/>
      <c r="H389" s="258"/>
      <c r="I389" s="258"/>
      <c r="J389" s="258"/>
      <c r="K389" s="258"/>
      <c r="L389" s="258"/>
      <c r="M389" s="258"/>
      <c r="N389" s="258"/>
      <c r="O389" s="258"/>
      <c r="P389" s="258"/>
      <c r="Q389" s="258"/>
      <c r="R389" s="258"/>
      <c r="S389" s="258"/>
      <c r="T389" s="258"/>
      <c r="U389" s="258"/>
      <c r="V389" s="258"/>
      <c r="W389" s="258"/>
      <c r="X389" s="258"/>
      <c r="Y389" s="258"/>
      <c r="Z389" s="258"/>
      <c r="AA389" s="258"/>
      <c r="AB389" s="258"/>
      <c r="AC389" s="258"/>
      <c r="AD389" s="258"/>
      <c r="AE389" s="258"/>
      <c r="AF389" s="258"/>
      <c r="AG389" s="258"/>
      <c r="AH389" s="258"/>
      <c r="AI389" s="258"/>
      <c r="AJ389" s="258"/>
      <c r="AK389" s="258"/>
      <c r="AL389" s="258"/>
      <c r="AM389" s="258"/>
      <c r="AN389" s="258"/>
      <c r="AO389" s="258"/>
      <c r="AP389" s="258"/>
      <c r="AQ389" s="258"/>
      <c r="AR389" s="258"/>
      <c r="AS389" s="258"/>
      <c r="AT389" s="258"/>
      <c r="AU389" s="258"/>
      <c r="AV389" s="258"/>
      <c r="AW389" s="259"/>
      <c r="AX389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</row>
    <row r="390" spans="1:78" s="11" customFormat="1" ht="15" hidden="1" customHeight="1" outlineLevel="2" x14ac:dyDescent="0.25">
      <c r="A390" s="1"/>
      <c r="B390" s="1"/>
      <c r="C390" s="1"/>
      <c r="D390" s="1"/>
      <c r="E390" s="242"/>
      <c r="F390" s="243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3"/>
      <c r="Z390" s="243"/>
      <c r="AA390" s="243"/>
      <c r="AB390" s="243"/>
      <c r="AC390" s="243"/>
      <c r="AD390" s="243"/>
      <c r="AE390" s="243"/>
      <c r="AF390" s="243"/>
      <c r="AG390" s="243"/>
      <c r="AH390" s="243"/>
      <c r="AI390" s="243"/>
      <c r="AJ390" s="243"/>
      <c r="AK390" s="243"/>
      <c r="AL390" s="243"/>
      <c r="AM390" s="243"/>
      <c r="AN390" s="243"/>
      <c r="AO390" s="243"/>
      <c r="AP390" s="243"/>
      <c r="AQ390" s="243"/>
      <c r="AR390" s="243"/>
      <c r="AS390" s="243"/>
      <c r="AT390" s="243"/>
      <c r="AU390" s="243"/>
      <c r="AV390" s="243"/>
      <c r="AW390" s="244"/>
      <c r="AX390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</row>
    <row r="391" spans="1:78" s="11" customFormat="1" ht="15" hidden="1" customHeight="1" outlineLevel="2" x14ac:dyDescent="0.25">
      <c r="A391" s="1"/>
      <c r="B391" s="1"/>
      <c r="C391" s="1"/>
      <c r="D391" s="1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  <c r="AG391" s="187"/>
      <c r="AH391" s="187"/>
      <c r="AI391" s="187"/>
      <c r="AJ391" s="187"/>
      <c r="AK391" s="187"/>
      <c r="AL391" s="187"/>
      <c r="AM391" s="187"/>
      <c r="AN391" s="187"/>
      <c r="AO391" s="187"/>
      <c r="AP391" s="187"/>
      <c r="AQ391" s="187"/>
      <c r="AR391" s="187"/>
      <c r="AS391" s="187"/>
      <c r="AT391" s="187"/>
      <c r="AU391" s="187"/>
      <c r="AV391" s="187"/>
      <c r="AW391" s="187"/>
      <c r="AX391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</row>
    <row r="392" spans="1:78" s="11" customFormat="1" ht="15" hidden="1" customHeight="1" outlineLevel="2" x14ac:dyDescent="0.25">
      <c r="A392" s="1"/>
      <c r="B392" s="1"/>
      <c r="C392" s="1"/>
      <c r="D392" s="1"/>
      <c r="E392" s="246" t="s">
        <v>84</v>
      </c>
      <c r="F392" s="246"/>
      <c r="G392" s="246"/>
      <c r="H392" s="246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  <c r="AA392" s="265"/>
      <c r="AB392" s="265"/>
      <c r="AC392" s="265"/>
      <c r="AD392" s="265"/>
      <c r="AE392" s="265"/>
      <c r="AF392" s="265"/>
      <c r="AG392" s="265"/>
      <c r="AH392" s="265"/>
      <c r="AI392" s="265"/>
      <c r="AJ392" s="265"/>
      <c r="AK392" s="265"/>
      <c r="AL392" s="265"/>
      <c r="AM392" s="265"/>
      <c r="AN392" s="265"/>
      <c r="AO392" s="265"/>
      <c r="AP392" s="265"/>
      <c r="AQ392" s="265"/>
      <c r="AR392" s="265"/>
      <c r="AS392" s="265"/>
      <c r="AT392" s="265"/>
      <c r="AU392" s="265"/>
      <c r="AV392" s="265"/>
      <c r="AW392" s="265"/>
      <c r="AX39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</row>
    <row r="393" spans="1:78" s="11" customFormat="1" ht="15" hidden="1" customHeight="1" outlineLevel="2" x14ac:dyDescent="0.25">
      <c r="A393" s="1"/>
      <c r="B393" s="1"/>
      <c r="C393" s="1"/>
      <c r="D393" s="1"/>
      <c r="E393" s="246"/>
      <c r="F393" s="246"/>
      <c r="G393" s="246"/>
      <c r="H393" s="246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  <c r="AA393" s="265"/>
      <c r="AB393" s="265"/>
      <c r="AC393" s="265"/>
      <c r="AD393" s="265"/>
      <c r="AE393" s="265"/>
      <c r="AF393" s="265"/>
      <c r="AG393" s="265"/>
      <c r="AH393" s="265"/>
      <c r="AI393" s="265"/>
      <c r="AJ393" s="265"/>
      <c r="AK393" s="265"/>
      <c r="AL393" s="265"/>
      <c r="AM393" s="265"/>
      <c r="AN393" s="265"/>
      <c r="AO393" s="265"/>
      <c r="AP393" s="265"/>
      <c r="AQ393" s="265"/>
      <c r="AR393" s="265"/>
      <c r="AS393" s="265"/>
      <c r="AT393" s="265"/>
      <c r="AU393" s="265"/>
      <c r="AV393" s="265"/>
      <c r="AW393" s="265"/>
      <c r="AX393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</row>
    <row r="394" spans="1:78" s="11" customFormat="1" ht="15" hidden="1" customHeight="1" outlineLevel="2" x14ac:dyDescent="0.25">
      <c r="A394" s="1"/>
      <c r="B394" s="1"/>
      <c r="C394" s="1"/>
      <c r="D394" s="1"/>
      <c r="E394" s="246"/>
      <c r="F394" s="246"/>
      <c r="G394" s="246"/>
      <c r="H394" s="246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  <c r="AA394" s="265"/>
      <c r="AB394" s="265"/>
      <c r="AC394" s="265"/>
      <c r="AD394" s="265"/>
      <c r="AE394" s="265"/>
      <c r="AF394" s="265"/>
      <c r="AG394" s="265"/>
      <c r="AH394" s="265"/>
      <c r="AI394" s="265"/>
      <c r="AJ394" s="265"/>
      <c r="AK394" s="265"/>
      <c r="AL394" s="265"/>
      <c r="AM394" s="265"/>
      <c r="AN394" s="265"/>
      <c r="AO394" s="265"/>
      <c r="AP394" s="265"/>
      <c r="AQ394" s="265"/>
      <c r="AR394" s="265"/>
      <c r="AS394" s="265"/>
      <c r="AT394" s="265"/>
      <c r="AU394" s="265"/>
      <c r="AV394" s="265"/>
      <c r="AW394" s="265"/>
      <c r="AX394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</row>
    <row r="395" spans="1:78" s="11" customFormat="1" ht="15" hidden="1" customHeight="1" outlineLevel="1" collapsed="1" x14ac:dyDescent="0.25">
      <c r="A395" s="1"/>
      <c r="B395" s="1"/>
      <c r="C395" s="1"/>
      <c r="D395" s="1"/>
      <c r="E395" s="246" t="s">
        <v>87</v>
      </c>
      <c r="F395" s="246"/>
      <c r="G395" s="246"/>
      <c r="H395" s="246"/>
      <c r="I395" s="265" t="s">
        <v>348</v>
      </c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  <c r="AA395" s="265"/>
      <c r="AB395" s="265"/>
      <c r="AC395" s="265"/>
      <c r="AD395" s="265"/>
      <c r="AE395" s="265"/>
      <c r="AF395" s="265"/>
      <c r="AG395" s="265"/>
      <c r="AH395" s="265"/>
      <c r="AI395" s="265"/>
      <c r="AJ395" s="265"/>
      <c r="AK395" s="265"/>
      <c r="AL395" s="265"/>
      <c r="AM395" s="265"/>
      <c r="AN395" s="265"/>
      <c r="AO395" s="265"/>
      <c r="AP395" s="265"/>
      <c r="AQ395" s="265"/>
      <c r="AR395" s="265"/>
      <c r="AS395" s="265"/>
      <c r="AT395" s="265"/>
      <c r="AU395" s="265"/>
      <c r="AV395" s="265"/>
      <c r="AW395" s="265"/>
      <c r="AX395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</row>
    <row r="396" spans="1:78" ht="15" hidden="1" customHeight="1" outlineLevel="1" x14ac:dyDescent="0.25">
      <c r="A396" s="1"/>
      <c r="B396" s="1"/>
      <c r="C396" s="1"/>
      <c r="D396" s="1"/>
      <c r="E396" s="246"/>
      <c r="F396" s="246"/>
      <c r="G396" s="246"/>
      <c r="H396" s="246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  <c r="AA396" s="265"/>
      <c r="AB396" s="265"/>
      <c r="AC396" s="265"/>
      <c r="AD396" s="265"/>
      <c r="AE396" s="265"/>
      <c r="AF396" s="265"/>
      <c r="AG396" s="265"/>
      <c r="AH396" s="265"/>
      <c r="AI396" s="265"/>
      <c r="AJ396" s="265"/>
      <c r="AK396" s="265"/>
      <c r="AL396" s="265"/>
      <c r="AM396" s="265"/>
      <c r="AN396" s="265"/>
      <c r="AO396" s="265"/>
      <c r="AP396" s="265"/>
      <c r="AQ396" s="265"/>
      <c r="AR396" s="265"/>
      <c r="AS396" s="265"/>
      <c r="AT396" s="265"/>
      <c r="AU396" s="265"/>
      <c r="AV396" s="265"/>
      <c r="AW396" s="265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</row>
    <row r="397" spans="1:78" ht="15" hidden="1" customHeight="1" outlineLevel="1" x14ac:dyDescent="0.25">
      <c r="A397" s="1"/>
      <c r="B397" s="1"/>
      <c r="C397" s="1"/>
      <c r="D397" s="1"/>
      <c r="E397" s="4"/>
      <c r="F397" s="197" t="s">
        <v>16</v>
      </c>
      <c r="G397" s="198"/>
      <c r="H397" s="198"/>
      <c r="I397" s="199"/>
      <c r="J397" s="200" t="s">
        <v>17</v>
      </c>
      <c r="K397" s="200"/>
      <c r="L397" s="200"/>
      <c r="M397" s="200"/>
      <c r="N397" s="197" t="s">
        <v>18</v>
      </c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  <c r="AB397" s="198"/>
      <c r="AC397" s="198"/>
      <c r="AD397" s="198"/>
      <c r="AE397" s="198"/>
      <c r="AF397" s="198"/>
      <c r="AG397" s="198"/>
      <c r="AH397" s="198"/>
      <c r="AI397" s="198"/>
      <c r="AJ397" s="198"/>
      <c r="AK397" s="198"/>
      <c r="AL397" s="198"/>
      <c r="AM397" s="198"/>
      <c r="AN397" s="198"/>
      <c r="AO397" s="198"/>
      <c r="AP397" s="198"/>
      <c r="AQ397" s="198"/>
      <c r="AR397" s="198"/>
      <c r="AS397" s="198"/>
      <c r="AT397" s="199"/>
      <c r="AU397" s="200" t="s">
        <v>19</v>
      </c>
      <c r="AV397" s="200"/>
      <c r="AW397" s="200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</row>
    <row r="398" spans="1:78" ht="15" hidden="1" customHeight="1" outlineLevel="1" x14ac:dyDescent="0.25">
      <c r="A398" s="1"/>
      <c r="B398" s="1"/>
      <c r="C398" s="1"/>
      <c r="D398" s="1"/>
      <c r="E398" s="6" t="s">
        <v>59</v>
      </c>
      <c r="F398" s="206" t="str">
        <f>F379</f>
        <v>01</v>
      </c>
      <c r="G398" s="207"/>
      <c r="H398" s="207"/>
      <c r="I398" s="208"/>
      <c r="J398" s="204" t="str">
        <f xml:space="preserve"> J379</f>
        <v>C0</v>
      </c>
      <c r="K398" s="204"/>
      <c r="L398" s="204"/>
      <c r="M398" s="204"/>
      <c r="N398" s="260" t="s">
        <v>64</v>
      </c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  <c r="AA398" s="261"/>
      <c r="AB398" s="261"/>
      <c r="AC398" s="261"/>
      <c r="AD398" s="261"/>
      <c r="AE398" s="261"/>
      <c r="AF398" s="261"/>
      <c r="AG398" s="261"/>
      <c r="AH398" s="261"/>
      <c r="AI398" s="261"/>
      <c r="AJ398" s="261"/>
      <c r="AK398" s="261"/>
      <c r="AL398" s="261"/>
      <c r="AM398" s="261"/>
      <c r="AN398" s="261"/>
      <c r="AO398" s="261"/>
      <c r="AP398" s="261"/>
      <c r="AQ398" s="261"/>
      <c r="AR398" s="261"/>
      <c r="AS398" s="261"/>
      <c r="AT398" s="262"/>
      <c r="AU398" s="204" t="s">
        <v>92</v>
      </c>
      <c r="AV398" s="204"/>
      <c r="AW398" s="204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</row>
    <row r="399" spans="1:78" ht="15" hidden="1" customHeight="1" outlineLevel="1" x14ac:dyDescent="0.25">
      <c r="A399" s="1"/>
      <c r="B399" s="1"/>
      <c r="C399" s="1"/>
      <c r="D399" s="1"/>
      <c r="E399" s="6" t="s">
        <v>63</v>
      </c>
      <c r="F399" s="351" t="s">
        <v>341</v>
      </c>
      <c r="G399" s="207"/>
      <c r="H399" s="207"/>
      <c r="I399" s="208"/>
      <c r="J399" s="204" t="str">
        <f xml:space="preserve"> J379</f>
        <v>C0</v>
      </c>
      <c r="K399" s="204"/>
      <c r="L399" s="204"/>
      <c r="M399" s="204"/>
      <c r="N399" s="260" t="s">
        <v>349</v>
      </c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  <c r="AA399" s="261"/>
      <c r="AB399" s="261"/>
      <c r="AC399" s="261"/>
      <c r="AD399" s="261"/>
      <c r="AE399" s="261"/>
      <c r="AF399" s="261"/>
      <c r="AG399" s="261"/>
      <c r="AH399" s="261"/>
      <c r="AI399" s="261"/>
      <c r="AJ399" s="261"/>
      <c r="AK399" s="261"/>
      <c r="AL399" s="261"/>
      <c r="AM399" s="261"/>
      <c r="AN399" s="261"/>
      <c r="AO399" s="261"/>
      <c r="AP399" s="261"/>
      <c r="AQ399" s="261"/>
      <c r="AR399" s="261"/>
      <c r="AS399" s="261"/>
      <c r="AT399" s="262"/>
      <c r="AU399" s="204" t="s">
        <v>350</v>
      </c>
      <c r="AV399" s="204"/>
      <c r="AW399" s="204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</row>
    <row r="400" spans="1:78" ht="15" hidden="1" customHeight="1" outlineLevel="1" x14ac:dyDescent="0.25">
      <c r="A400" s="1"/>
      <c r="B400" s="1"/>
      <c r="C400" s="1"/>
      <c r="D400" s="1"/>
      <c r="E400" s="267" t="s">
        <v>94</v>
      </c>
      <c r="F400" s="268"/>
      <c r="G400" s="268"/>
      <c r="H400" s="268"/>
      <c r="I400" s="268"/>
      <c r="J400" s="268"/>
      <c r="K400" s="268"/>
      <c r="L400" s="268"/>
      <c r="M400" s="269"/>
      <c r="N400" s="267" t="s">
        <v>351</v>
      </c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  <c r="AA400" s="268"/>
      <c r="AB400" s="268"/>
      <c r="AC400" s="268"/>
      <c r="AD400" s="268"/>
      <c r="AE400" s="268"/>
      <c r="AF400" s="268"/>
      <c r="AG400" s="268"/>
      <c r="AH400" s="268"/>
      <c r="AI400" s="268"/>
      <c r="AJ400" s="268"/>
      <c r="AK400" s="268"/>
      <c r="AL400" s="268"/>
      <c r="AM400" s="268"/>
      <c r="AN400" s="268"/>
      <c r="AO400" s="268"/>
      <c r="AP400" s="268"/>
      <c r="AQ400" s="268"/>
      <c r="AR400" s="268"/>
      <c r="AS400" s="268"/>
      <c r="AT400" s="268"/>
      <c r="AU400" s="268"/>
      <c r="AV400" s="268"/>
      <c r="AW400" s="269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</row>
    <row r="401" spans="1:99" ht="15" hidden="1" customHeight="1" outlineLevel="1" x14ac:dyDescent="0.25">
      <c r="A401" s="1"/>
      <c r="B401" s="1"/>
      <c r="C401" s="1"/>
      <c r="D401" s="1"/>
      <c r="E401" s="267" t="s">
        <v>96</v>
      </c>
      <c r="F401" s="268"/>
      <c r="G401" s="268"/>
      <c r="H401" s="268"/>
      <c r="I401" s="268"/>
      <c r="J401" s="268"/>
      <c r="K401" s="268"/>
      <c r="L401" s="268"/>
      <c r="M401" s="269"/>
      <c r="N401" s="267" t="s">
        <v>352</v>
      </c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  <c r="AA401" s="268"/>
      <c r="AB401" s="268"/>
      <c r="AC401" s="268"/>
      <c r="AD401" s="268"/>
      <c r="AE401" s="268"/>
      <c r="AF401" s="268"/>
      <c r="AG401" s="268"/>
      <c r="AH401" s="268"/>
      <c r="AI401" s="268"/>
      <c r="AJ401" s="268"/>
      <c r="AK401" s="268"/>
      <c r="AL401" s="268"/>
      <c r="AM401" s="268"/>
      <c r="AN401" s="268"/>
      <c r="AO401" s="268"/>
      <c r="AP401" s="268"/>
      <c r="AQ401" s="268"/>
      <c r="AR401" s="268"/>
      <c r="AS401" s="268"/>
      <c r="AT401" s="268"/>
      <c r="AU401" s="268"/>
      <c r="AV401" s="268"/>
      <c r="AW401" s="269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</row>
    <row r="402" spans="1:99" ht="15.75" hidden="1" outlineLevel="1" thickBot="1" x14ac:dyDescent="0.3"/>
    <row r="403" spans="1:99" s="3" customFormat="1" ht="15" hidden="1" customHeight="1" outlineLevel="1" thickBot="1" x14ac:dyDescent="0.25">
      <c r="A403" s="3">
        <f>A375+1</f>
        <v>2</v>
      </c>
      <c r="C403" s="2" t="str">
        <f>C$373&amp;"."&amp;A403</f>
        <v>2.1.2</v>
      </c>
      <c r="E403" s="233" t="s">
        <v>17</v>
      </c>
      <c r="F403" s="233"/>
      <c r="G403" s="233"/>
      <c r="H403" s="233"/>
      <c r="I403" s="233"/>
      <c r="J403" s="233"/>
      <c r="K403" s="233"/>
      <c r="L403" s="233"/>
      <c r="M403" s="192" t="s">
        <v>353</v>
      </c>
      <c r="N403" s="192"/>
      <c r="O403" s="192"/>
      <c r="P403" s="270" t="s">
        <v>354</v>
      </c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  <c r="AA403" s="271"/>
      <c r="AB403" s="271"/>
      <c r="AC403" s="271"/>
      <c r="AD403" s="271"/>
      <c r="AE403" s="271"/>
      <c r="AF403" s="271"/>
      <c r="AG403" s="272"/>
      <c r="AH403" s="273"/>
      <c r="AI403" s="274"/>
      <c r="AJ403" s="274"/>
      <c r="AK403" s="274"/>
      <c r="AL403" s="274"/>
      <c r="AM403" s="274"/>
      <c r="AN403" s="274"/>
      <c r="AO403" s="274"/>
      <c r="AP403" s="274"/>
      <c r="AQ403" s="274"/>
      <c r="AR403" s="274"/>
      <c r="AS403" s="274"/>
      <c r="AT403" s="274"/>
      <c r="AU403" s="274"/>
      <c r="AV403" s="274"/>
      <c r="AW403" s="275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</row>
    <row r="404" spans="1:99" ht="15" hidden="1" customHeight="1" outlineLevel="1" x14ac:dyDescent="0.25">
      <c r="B404" s="3"/>
      <c r="D404" s="3"/>
      <c r="E404" s="217" t="s">
        <v>99</v>
      </c>
      <c r="F404" s="217"/>
      <c r="G404" s="217"/>
      <c r="H404" s="217"/>
      <c r="I404" s="217"/>
      <c r="J404" s="217"/>
      <c r="K404" s="266" t="s">
        <v>355</v>
      </c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  <c r="AB404" s="266"/>
      <c r="AC404" s="266"/>
      <c r="AD404" s="266"/>
      <c r="AE404" s="266"/>
      <c r="AF404" s="266"/>
      <c r="AG404" s="266"/>
      <c r="AH404" s="266"/>
      <c r="AI404" s="266"/>
      <c r="AJ404" s="266"/>
      <c r="AK404" s="266"/>
      <c r="AL404" s="266"/>
      <c r="AM404" s="266"/>
      <c r="AN404" s="266"/>
      <c r="AO404" s="266"/>
      <c r="AP404" s="266"/>
      <c r="AQ404" s="266"/>
      <c r="AR404" s="266"/>
      <c r="AS404" s="266"/>
      <c r="AT404" s="266"/>
      <c r="AU404" s="266"/>
      <c r="AV404" s="266"/>
      <c r="AW404" s="266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</row>
    <row r="405" spans="1:99" ht="15" hidden="1" customHeight="1" outlineLevel="1" x14ac:dyDescent="0.25">
      <c r="B405" s="3"/>
      <c r="D405" s="3"/>
      <c r="E405" s="217"/>
      <c r="F405" s="217"/>
      <c r="G405" s="217"/>
      <c r="H405" s="217"/>
      <c r="I405" s="217"/>
      <c r="J405" s="217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  <c r="AA405" s="266"/>
      <c r="AB405" s="266"/>
      <c r="AC405" s="266"/>
      <c r="AD405" s="266"/>
      <c r="AE405" s="266"/>
      <c r="AF405" s="266"/>
      <c r="AG405" s="266"/>
      <c r="AH405" s="266"/>
      <c r="AI405" s="266"/>
      <c r="AJ405" s="266"/>
      <c r="AK405" s="266"/>
      <c r="AL405" s="266"/>
      <c r="AM405" s="266"/>
      <c r="AN405" s="266"/>
      <c r="AO405" s="266"/>
      <c r="AP405" s="266"/>
      <c r="AQ405" s="266"/>
      <c r="AR405" s="266"/>
      <c r="AS405" s="266"/>
      <c r="AT405" s="266"/>
      <c r="AU405" s="266"/>
      <c r="AV405" s="266"/>
      <c r="AW405" s="266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</row>
    <row r="406" spans="1:99" s="1" customFormat="1" ht="15" hidden="1" customHeight="1" outlineLevel="2" x14ac:dyDescent="0.2">
      <c r="E406" s="4"/>
      <c r="F406" s="197" t="s">
        <v>16</v>
      </c>
      <c r="G406" s="198"/>
      <c r="H406" s="198"/>
      <c r="I406" s="199"/>
      <c r="J406" s="200" t="s">
        <v>17</v>
      </c>
      <c r="K406" s="200"/>
      <c r="L406" s="200"/>
      <c r="M406" s="200"/>
      <c r="N406" s="197" t="s">
        <v>18</v>
      </c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  <c r="AB406" s="198"/>
      <c r="AC406" s="198"/>
      <c r="AD406" s="198"/>
      <c r="AE406" s="198"/>
      <c r="AF406" s="198"/>
      <c r="AG406" s="198"/>
      <c r="AH406" s="198"/>
      <c r="AI406" s="198"/>
      <c r="AJ406" s="198"/>
      <c r="AK406" s="198"/>
      <c r="AL406" s="198"/>
      <c r="AM406" s="198"/>
      <c r="AN406" s="198"/>
      <c r="AO406" s="198"/>
      <c r="AP406" s="198"/>
      <c r="AQ406" s="198"/>
      <c r="AR406" s="198"/>
      <c r="AS406" s="198"/>
      <c r="AT406" s="199"/>
      <c r="AU406" s="200" t="s">
        <v>19</v>
      </c>
      <c r="AV406" s="200"/>
      <c r="AW406" s="200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</row>
    <row r="407" spans="1:99" ht="15" hidden="1" customHeight="1" outlineLevel="2" x14ac:dyDescent="0.25">
      <c r="A407" s="1"/>
      <c r="B407" s="1"/>
      <c r="C407" s="1"/>
      <c r="D407" s="1"/>
      <c r="E407" s="5" t="s">
        <v>59</v>
      </c>
      <c r="F407" s="201" t="s">
        <v>191</v>
      </c>
      <c r="G407" s="202"/>
      <c r="H407" s="202"/>
      <c r="I407" s="203"/>
      <c r="J407" s="204" t="str">
        <f>M403</f>
        <v>C2</v>
      </c>
      <c r="K407" s="204"/>
      <c r="L407" s="204"/>
      <c r="M407" s="204"/>
      <c r="N407" s="206" t="s">
        <v>64</v>
      </c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7"/>
      <c r="AD407" s="207"/>
      <c r="AE407" s="207"/>
      <c r="AF407" s="207"/>
      <c r="AG407" s="207"/>
      <c r="AH407" s="207"/>
      <c r="AI407" s="207"/>
      <c r="AJ407" s="207"/>
      <c r="AK407" s="207"/>
      <c r="AL407" s="207"/>
      <c r="AM407" s="207"/>
      <c r="AN407" s="207"/>
      <c r="AO407" s="207"/>
      <c r="AP407" s="207"/>
      <c r="AQ407" s="207"/>
      <c r="AR407" s="207"/>
      <c r="AS407" s="207"/>
      <c r="AT407" s="208"/>
      <c r="AU407" s="205" t="s">
        <v>356</v>
      </c>
      <c r="AV407" s="205"/>
      <c r="AW407" s="205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</row>
    <row r="408" spans="1:99" ht="15" hidden="1" customHeight="1" outlineLevel="2" x14ac:dyDescent="0.25">
      <c r="A408" s="1"/>
      <c r="B408" s="1"/>
      <c r="C408" s="1"/>
      <c r="D408" s="1"/>
      <c r="E408" s="5" t="s">
        <v>63</v>
      </c>
      <c r="F408" s="201" t="s">
        <v>272</v>
      </c>
      <c r="G408" s="202"/>
      <c r="H408" s="202"/>
      <c r="I408" s="203"/>
      <c r="J408" s="204" t="str">
        <f xml:space="preserve"> M403</f>
        <v>C2</v>
      </c>
      <c r="K408" s="204"/>
      <c r="L408" s="204"/>
      <c r="M408" s="204"/>
      <c r="N408" s="201" t="s">
        <v>20</v>
      </c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  <c r="AA408" s="202"/>
      <c r="AB408" s="202"/>
      <c r="AC408" s="202"/>
      <c r="AD408" s="202"/>
      <c r="AE408" s="202"/>
      <c r="AF408" s="202"/>
      <c r="AG408" s="202"/>
      <c r="AH408" s="202"/>
      <c r="AI408" s="202"/>
      <c r="AJ408" s="202"/>
      <c r="AK408" s="202"/>
      <c r="AL408" s="202"/>
      <c r="AM408" s="202"/>
      <c r="AN408" s="202"/>
      <c r="AO408" s="202"/>
      <c r="AP408" s="202"/>
      <c r="AQ408" s="202"/>
      <c r="AR408" s="202"/>
      <c r="AS408" s="202"/>
      <c r="AT408" s="203"/>
      <c r="AU408" s="205" t="s">
        <v>64</v>
      </c>
      <c r="AV408" s="205"/>
      <c r="AW408" s="205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</row>
    <row r="409" spans="1:99" ht="15" hidden="1" customHeight="1" outlineLevel="2" x14ac:dyDescent="0.25">
      <c r="A409" s="1"/>
      <c r="B409" s="1"/>
      <c r="C409" s="1"/>
      <c r="D409" s="1"/>
      <c r="E409" s="200" t="s">
        <v>292</v>
      </c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  <c r="AQ409" s="200"/>
      <c r="AR409" s="200"/>
      <c r="AS409" s="200"/>
      <c r="AT409" s="200"/>
      <c r="AU409" s="200"/>
      <c r="AV409" s="200"/>
      <c r="AW409" s="200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</row>
    <row r="410" spans="1:99" ht="15" hidden="1" customHeight="1" outlineLevel="2" x14ac:dyDescent="0.25">
      <c r="A410" s="1"/>
      <c r="B410" s="1"/>
      <c r="C410" s="1"/>
      <c r="D410" s="1"/>
      <c r="E410" s="201" t="s">
        <v>357</v>
      </c>
      <c r="F410" s="202"/>
      <c r="G410" s="202"/>
      <c r="H410" s="203"/>
      <c r="I410" s="201"/>
      <c r="J410" s="202"/>
      <c r="K410" s="202"/>
      <c r="L410" s="203"/>
      <c r="M410" s="201"/>
      <c r="N410" s="202"/>
      <c r="O410" s="202"/>
      <c r="P410" s="203"/>
      <c r="Q410" s="201"/>
      <c r="R410" s="202"/>
      <c r="S410" s="202"/>
      <c r="T410" s="203"/>
      <c r="U410" s="201"/>
      <c r="V410" s="202"/>
      <c r="W410" s="202"/>
      <c r="X410" s="203"/>
      <c r="Y410" s="201"/>
      <c r="Z410" s="202"/>
      <c r="AA410" s="202"/>
      <c r="AB410" s="203"/>
      <c r="AC410" s="201"/>
      <c r="AD410" s="202"/>
      <c r="AE410" s="202"/>
      <c r="AF410" s="203"/>
      <c r="AG410" s="201"/>
      <c r="AH410" s="202"/>
      <c r="AI410" s="202"/>
      <c r="AJ410" s="203"/>
      <c r="AK410" s="201"/>
      <c r="AL410" s="202"/>
      <c r="AM410" s="202"/>
      <c r="AN410" s="203"/>
      <c r="AO410" s="201"/>
      <c r="AP410" s="202"/>
      <c r="AQ410" s="202"/>
      <c r="AR410" s="203"/>
      <c r="AS410" s="201"/>
      <c r="AT410" s="202"/>
      <c r="AU410" s="202"/>
      <c r="AV410" s="203"/>
      <c r="AW410" s="5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</row>
    <row r="411" spans="1:99" ht="15" hidden="1" customHeight="1" outlineLevel="2" x14ac:dyDescent="0.25">
      <c r="A411" s="1"/>
      <c r="B411" s="1"/>
      <c r="C411" s="1"/>
      <c r="D411" s="1"/>
      <c r="E411" s="201" t="s">
        <v>113</v>
      </c>
      <c r="F411" s="202"/>
      <c r="G411" s="202"/>
      <c r="H411" s="203"/>
      <c r="I411" s="201"/>
      <c r="J411" s="202"/>
      <c r="K411" s="202"/>
      <c r="L411" s="203"/>
      <c r="M411" s="201"/>
      <c r="N411" s="202"/>
      <c r="O411" s="202"/>
      <c r="P411" s="203"/>
      <c r="Q411" s="201"/>
      <c r="R411" s="202"/>
      <c r="S411" s="202"/>
      <c r="T411" s="203"/>
      <c r="U411" s="201"/>
      <c r="V411" s="202"/>
      <c r="W411" s="202"/>
      <c r="X411" s="203"/>
      <c r="Y411" s="201"/>
      <c r="Z411" s="202"/>
      <c r="AA411" s="202"/>
      <c r="AB411" s="203"/>
      <c r="AC411" s="201"/>
      <c r="AD411" s="202"/>
      <c r="AE411" s="202"/>
      <c r="AF411" s="203"/>
      <c r="AG411" s="201"/>
      <c r="AH411" s="202"/>
      <c r="AI411" s="202"/>
      <c r="AJ411" s="203"/>
      <c r="AK411" s="201"/>
      <c r="AL411" s="202"/>
      <c r="AM411" s="202"/>
      <c r="AN411" s="203"/>
      <c r="AO411" s="201"/>
      <c r="AP411" s="202"/>
      <c r="AQ411" s="202"/>
      <c r="AR411" s="203"/>
      <c r="AS411" s="201"/>
      <c r="AT411" s="202"/>
      <c r="AU411" s="202"/>
      <c r="AV411" s="203"/>
      <c r="AW411" s="5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</row>
    <row r="412" spans="1:99" s="11" customFormat="1" ht="15" hidden="1" customHeight="1" outlineLevel="2" x14ac:dyDescent="0.25">
      <c r="A412" s="1"/>
      <c r="B412" s="1"/>
      <c r="C412" s="1"/>
      <c r="D412" s="1"/>
      <c r="E412" s="200" t="s">
        <v>73</v>
      </c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  <c r="AQ412" s="200"/>
      <c r="AR412" s="200"/>
      <c r="AS412" s="200"/>
      <c r="AT412" s="200"/>
      <c r="AU412" s="200"/>
      <c r="AV412" s="200"/>
      <c r="AW412" s="200"/>
      <c r="AX4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</row>
    <row r="413" spans="1:99" s="11" customFormat="1" ht="15" hidden="1" customHeight="1" outlineLevel="2" x14ac:dyDescent="0.25">
      <c r="A413" s="1"/>
      <c r="B413" s="1"/>
      <c r="C413" s="1"/>
      <c r="D413" s="1"/>
      <c r="E413" s="257" t="s">
        <v>358</v>
      </c>
      <c r="F413" s="258"/>
      <c r="G413" s="258"/>
      <c r="H413" s="258"/>
      <c r="I413" s="258"/>
      <c r="J413" s="258"/>
      <c r="K413" s="258"/>
      <c r="L413" s="258"/>
      <c r="M413" s="258"/>
      <c r="N413" s="258"/>
      <c r="O413" s="258"/>
      <c r="P413" s="258"/>
      <c r="Q413" s="258"/>
      <c r="R413" s="258"/>
      <c r="S413" s="258"/>
      <c r="T413" s="258"/>
      <c r="U413" s="258"/>
      <c r="V413" s="258"/>
      <c r="W413" s="258"/>
      <c r="X413" s="258"/>
      <c r="Y413" s="258"/>
      <c r="Z413" s="258"/>
      <c r="AA413" s="258"/>
      <c r="AB413" s="258"/>
      <c r="AC413" s="258"/>
      <c r="AD413" s="258"/>
      <c r="AE413" s="258"/>
      <c r="AF413" s="258"/>
      <c r="AG413" s="258"/>
      <c r="AH413" s="258"/>
      <c r="AI413" s="258"/>
      <c r="AJ413" s="258"/>
      <c r="AK413" s="258"/>
      <c r="AL413" s="258"/>
      <c r="AM413" s="258"/>
      <c r="AN413" s="258"/>
      <c r="AO413" s="258"/>
      <c r="AP413" s="258"/>
      <c r="AQ413" s="258"/>
      <c r="AR413" s="258"/>
      <c r="AS413" s="258"/>
      <c r="AT413" s="258"/>
      <c r="AU413" s="258"/>
      <c r="AV413" s="258"/>
      <c r="AW413" s="259"/>
      <c r="AX413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</row>
    <row r="414" spans="1:99" s="11" customFormat="1" ht="15" hidden="1" customHeight="1" outlineLevel="2" x14ac:dyDescent="0.2">
      <c r="A414" s="1"/>
      <c r="B414" s="1"/>
      <c r="C414" s="1"/>
      <c r="D414" s="1"/>
      <c r="E414" s="242"/>
      <c r="F414" s="243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43"/>
      <c r="T414" s="243"/>
      <c r="U414" s="243"/>
      <c r="V414" s="243"/>
      <c r="W414" s="243"/>
      <c r="X414" s="243"/>
      <c r="Y414" s="243"/>
      <c r="Z414" s="243"/>
      <c r="AA414" s="243"/>
      <c r="AB414" s="243"/>
      <c r="AC414" s="243"/>
      <c r="AD414" s="243"/>
      <c r="AE414" s="243"/>
      <c r="AF414" s="243"/>
      <c r="AG414" s="243"/>
      <c r="AH414" s="243"/>
      <c r="AI414" s="243"/>
      <c r="AJ414" s="243"/>
      <c r="AK414" s="243"/>
      <c r="AL414" s="243"/>
      <c r="AM414" s="243"/>
      <c r="AN414" s="243"/>
      <c r="AO414" s="243"/>
      <c r="AP414" s="243"/>
      <c r="AQ414" s="243"/>
      <c r="AR414" s="243"/>
      <c r="AS414" s="243"/>
      <c r="AT414" s="243"/>
      <c r="AU414" s="243"/>
      <c r="AV414" s="243"/>
      <c r="AW414" s="244"/>
      <c r="AX414" s="1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</row>
    <row r="415" spans="1:99" s="11" customFormat="1" ht="15" hidden="1" customHeight="1" outlineLevel="2" x14ac:dyDescent="0.25">
      <c r="A415" s="1"/>
      <c r="B415" s="1"/>
      <c r="C415" s="1"/>
      <c r="D415" s="1"/>
      <c r="E415" s="242"/>
      <c r="F415" s="243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3"/>
      <c r="Z415" s="243"/>
      <c r="AA415" s="243"/>
      <c r="AB415" s="243"/>
      <c r="AC415" s="243"/>
      <c r="AD415" s="243"/>
      <c r="AE415" s="243"/>
      <c r="AF415" s="243"/>
      <c r="AG415" s="243"/>
      <c r="AH415" s="243"/>
      <c r="AI415" s="243"/>
      <c r="AJ415" s="243"/>
      <c r="AK415" s="243"/>
      <c r="AL415" s="243"/>
      <c r="AM415" s="243"/>
      <c r="AN415" s="243"/>
      <c r="AO415" s="243"/>
      <c r="AP415" s="243"/>
      <c r="AQ415" s="243"/>
      <c r="AR415" s="243"/>
      <c r="AS415" s="243"/>
      <c r="AT415" s="243"/>
      <c r="AU415" s="243"/>
      <c r="AV415" s="243"/>
      <c r="AW415" s="244"/>
      <c r="AX415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</row>
    <row r="416" spans="1:99" s="11" customFormat="1" ht="15" hidden="1" customHeight="1" outlineLevel="2" x14ac:dyDescent="0.25">
      <c r="A416" s="1"/>
      <c r="B416" s="1"/>
      <c r="C416" s="1"/>
      <c r="D416" s="1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  <c r="AE416" s="187"/>
      <c r="AF416" s="187"/>
      <c r="AG416" s="187"/>
      <c r="AH416" s="187"/>
      <c r="AI416" s="187"/>
      <c r="AJ416" s="187"/>
      <c r="AK416" s="187"/>
      <c r="AL416" s="187"/>
      <c r="AM416" s="187"/>
      <c r="AN416" s="187"/>
      <c r="AO416" s="187"/>
      <c r="AP416" s="187"/>
      <c r="AQ416" s="187"/>
      <c r="AR416" s="187"/>
      <c r="AS416" s="187"/>
      <c r="AT416" s="187"/>
      <c r="AU416" s="187"/>
      <c r="AV416" s="187"/>
      <c r="AW416" s="187"/>
      <c r="AX416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</row>
    <row r="417" spans="1:99" s="11" customFormat="1" ht="15" hidden="1" customHeight="1" outlineLevel="2" x14ac:dyDescent="0.25">
      <c r="A417" s="1"/>
      <c r="B417" s="1"/>
      <c r="C417" s="1"/>
      <c r="D417" s="1"/>
      <c r="E417" s="246" t="s">
        <v>84</v>
      </c>
      <c r="F417" s="246"/>
      <c r="G417" s="246"/>
      <c r="H417" s="246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  <c r="AA417" s="265"/>
      <c r="AB417" s="265"/>
      <c r="AC417" s="265"/>
      <c r="AD417" s="265"/>
      <c r="AE417" s="265"/>
      <c r="AF417" s="265"/>
      <c r="AG417" s="265"/>
      <c r="AH417" s="265"/>
      <c r="AI417" s="265"/>
      <c r="AJ417" s="265"/>
      <c r="AK417" s="265"/>
      <c r="AL417" s="265"/>
      <c r="AM417" s="265"/>
      <c r="AN417" s="265"/>
      <c r="AO417" s="265"/>
      <c r="AP417" s="265"/>
      <c r="AQ417" s="265"/>
      <c r="AR417" s="265"/>
      <c r="AS417" s="265"/>
      <c r="AT417" s="265"/>
      <c r="AU417" s="265"/>
      <c r="AV417" s="265"/>
      <c r="AW417" s="265"/>
      <c r="AX417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</row>
    <row r="418" spans="1:99" s="11" customFormat="1" ht="15" hidden="1" customHeight="1" outlineLevel="2" x14ac:dyDescent="0.25">
      <c r="A418" s="1"/>
      <c r="B418" s="1"/>
      <c r="C418" s="1"/>
      <c r="D418" s="1"/>
      <c r="E418" s="246"/>
      <c r="F418" s="246"/>
      <c r="G418" s="246"/>
      <c r="H418" s="246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  <c r="AA418" s="265"/>
      <c r="AB418" s="265"/>
      <c r="AC418" s="265"/>
      <c r="AD418" s="265"/>
      <c r="AE418" s="265"/>
      <c r="AF418" s="265"/>
      <c r="AG418" s="265"/>
      <c r="AH418" s="265"/>
      <c r="AI418" s="265"/>
      <c r="AJ418" s="265"/>
      <c r="AK418" s="265"/>
      <c r="AL418" s="265"/>
      <c r="AM418" s="265"/>
      <c r="AN418" s="265"/>
      <c r="AO418" s="265"/>
      <c r="AP418" s="265"/>
      <c r="AQ418" s="265"/>
      <c r="AR418" s="265"/>
      <c r="AS418" s="265"/>
      <c r="AT418" s="265"/>
      <c r="AU418" s="265"/>
      <c r="AV418" s="265"/>
      <c r="AW418" s="265"/>
      <c r="AX418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</row>
    <row r="419" spans="1:99" s="11" customFormat="1" ht="15" hidden="1" customHeight="1" outlineLevel="2" x14ac:dyDescent="0.25">
      <c r="A419" s="1"/>
      <c r="B419" s="1"/>
      <c r="C419" s="1"/>
      <c r="D419" s="1"/>
      <c r="E419" s="246"/>
      <c r="F419" s="246"/>
      <c r="G419" s="246"/>
      <c r="H419" s="246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  <c r="AA419" s="265"/>
      <c r="AB419" s="265"/>
      <c r="AC419" s="265"/>
      <c r="AD419" s="265"/>
      <c r="AE419" s="265"/>
      <c r="AF419" s="265"/>
      <c r="AG419" s="265"/>
      <c r="AH419" s="265"/>
      <c r="AI419" s="265"/>
      <c r="AJ419" s="265"/>
      <c r="AK419" s="265"/>
      <c r="AL419" s="265"/>
      <c r="AM419" s="265"/>
      <c r="AN419" s="265"/>
      <c r="AO419" s="265"/>
      <c r="AP419" s="265"/>
      <c r="AQ419" s="265"/>
      <c r="AR419" s="265"/>
      <c r="AS419" s="265"/>
      <c r="AT419" s="265"/>
      <c r="AU419" s="265"/>
      <c r="AV419" s="265"/>
      <c r="AW419" s="265"/>
      <c r="AX419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</row>
    <row r="420" spans="1:99" s="11" customFormat="1" ht="15" hidden="1" customHeight="1" outlineLevel="1" collapsed="1" x14ac:dyDescent="0.25">
      <c r="A420" s="1"/>
      <c r="B420" s="1"/>
      <c r="C420" s="1"/>
      <c r="D420" s="1"/>
      <c r="E420" s="246" t="s">
        <v>87</v>
      </c>
      <c r="F420" s="246"/>
      <c r="G420" s="246"/>
      <c r="H420" s="246"/>
      <c r="I420" s="265" t="s">
        <v>359</v>
      </c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  <c r="AA420" s="265"/>
      <c r="AB420" s="265"/>
      <c r="AC420" s="265"/>
      <c r="AD420" s="265"/>
      <c r="AE420" s="265"/>
      <c r="AF420" s="265"/>
      <c r="AG420" s="265"/>
      <c r="AH420" s="265"/>
      <c r="AI420" s="265"/>
      <c r="AJ420" s="265"/>
      <c r="AK420" s="265"/>
      <c r="AL420" s="265"/>
      <c r="AM420" s="265"/>
      <c r="AN420" s="265"/>
      <c r="AO420" s="265"/>
      <c r="AP420" s="265"/>
      <c r="AQ420" s="265"/>
      <c r="AR420" s="265"/>
      <c r="AS420" s="265"/>
      <c r="AT420" s="265"/>
      <c r="AU420" s="265"/>
      <c r="AV420" s="265"/>
      <c r="AW420" s="265"/>
      <c r="AX420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</row>
    <row r="421" spans="1:99" s="11" customFormat="1" ht="15" hidden="1" customHeight="1" outlineLevel="1" x14ac:dyDescent="0.25">
      <c r="A421" s="1"/>
      <c r="B421" s="1"/>
      <c r="C421" s="1"/>
      <c r="D421" s="1"/>
      <c r="E421" s="246"/>
      <c r="F421" s="246"/>
      <c r="G421" s="246"/>
      <c r="H421" s="246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  <c r="AA421" s="265"/>
      <c r="AB421" s="265"/>
      <c r="AC421" s="265"/>
      <c r="AD421" s="265"/>
      <c r="AE421" s="265"/>
      <c r="AF421" s="265"/>
      <c r="AG421" s="265"/>
      <c r="AH421" s="265"/>
      <c r="AI421" s="265"/>
      <c r="AJ421" s="265"/>
      <c r="AK421" s="265"/>
      <c r="AL421" s="265"/>
      <c r="AM421" s="265"/>
      <c r="AN421" s="265"/>
      <c r="AO421" s="265"/>
      <c r="AP421" s="265"/>
      <c r="AQ421" s="265"/>
      <c r="AR421" s="265"/>
      <c r="AS421" s="265"/>
      <c r="AT421" s="265"/>
      <c r="AU421" s="265"/>
      <c r="AV421" s="265"/>
      <c r="AW421" s="265"/>
      <c r="AX421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</row>
    <row r="422" spans="1:99" s="11" customFormat="1" ht="15" hidden="1" customHeight="1" outlineLevel="1" x14ac:dyDescent="0.25">
      <c r="A422" s="1"/>
      <c r="B422" s="1"/>
      <c r="C422" s="1"/>
      <c r="D422" s="1"/>
      <c r="E422" s="4"/>
      <c r="F422" s="197" t="s">
        <v>16</v>
      </c>
      <c r="G422" s="198"/>
      <c r="H422" s="198"/>
      <c r="I422" s="199"/>
      <c r="J422" s="200" t="s">
        <v>17</v>
      </c>
      <c r="K422" s="200"/>
      <c r="L422" s="200"/>
      <c r="M422" s="200"/>
      <c r="N422" s="197" t="s">
        <v>18</v>
      </c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  <c r="AB422" s="198"/>
      <c r="AC422" s="198"/>
      <c r="AD422" s="198"/>
      <c r="AE422" s="198"/>
      <c r="AF422" s="198"/>
      <c r="AG422" s="198"/>
      <c r="AH422" s="198"/>
      <c r="AI422" s="198"/>
      <c r="AJ422" s="198"/>
      <c r="AK422" s="198"/>
      <c r="AL422" s="198"/>
      <c r="AM422" s="198"/>
      <c r="AN422" s="198"/>
      <c r="AO422" s="198"/>
      <c r="AP422" s="198"/>
      <c r="AQ422" s="198"/>
      <c r="AR422" s="198"/>
      <c r="AS422" s="198"/>
      <c r="AT422" s="199"/>
      <c r="AU422" s="200" t="s">
        <v>19</v>
      </c>
      <c r="AV422" s="200"/>
      <c r="AW422" s="200"/>
      <c r="AX42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</row>
    <row r="423" spans="1:99" s="11" customFormat="1" ht="15" hidden="1" customHeight="1" outlineLevel="1" x14ac:dyDescent="0.25">
      <c r="A423" s="1"/>
      <c r="B423" s="1"/>
      <c r="C423" s="1"/>
      <c r="D423" s="1"/>
      <c r="E423" s="6" t="s">
        <v>59</v>
      </c>
      <c r="F423" s="206" t="str">
        <f>F407</f>
        <v>01</v>
      </c>
      <c r="G423" s="207"/>
      <c r="H423" s="207"/>
      <c r="I423" s="208"/>
      <c r="J423" s="204" t="str">
        <f xml:space="preserve"> J407</f>
        <v>C2</v>
      </c>
      <c r="K423" s="204"/>
      <c r="L423" s="204"/>
      <c r="M423" s="204"/>
      <c r="N423" s="260" t="s">
        <v>64</v>
      </c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  <c r="AA423" s="261"/>
      <c r="AB423" s="261"/>
      <c r="AC423" s="261"/>
      <c r="AD423" s="261"/>
      <c r="AE423" s="261"/>
      <c r="AF423" s="261"/>
      <c r="AG423" s="261"/>
      <c r="AH423" s="261"/>
      <c r="AI423" s="261"/>
      <c r="AJ423" s="261"/>
      <c r="AK423" s="261"/>
      <c r="AL423" s="261"/>
      <c r="AM423" s="261"/>
      <c r="AN423" s="261"/>
      <c r="AO423" s="261"/>
      <c r="AP423" s="261"/>
      <c r="AQ423" s="261"/>
      <c r="AR423" s="261"/>
      <c r="AS423" s="261"/>
      <c r="AT423" s="262"/>
      <c r="AU423" s="204" t="s">
        <v>356</v>
      </c>
      <c r="AV423" s="204"/>
      <c r="AW423" s="204"/>
      <c r="AX423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</row>
    <row r="424" spans="1:99" s="11" customFormat="1" ht="15" hidden="1" customHeight="1" outlineLevel="1" x14ac:dyDescent="0.25">
      <c r="A424" s="1"/>
      <c r="B424" s="1"/>
      <c r="C424" s="1"/>
      <c r="D424" s="1"/>
      <c r="E424" s="6" t="s">
        <v>63</v>
      </c>
      <c r="F424" s="351" t="s">
        <v>360</v>
      </c>
      <c r="G424" s="207"/>
      <c r="H424" s="207"/>
      <c r="I424" s="208"/>
      <c r="J424" s="204" t="str">
        <f xml:space="preserve"> J407</f>
        <v>C2</v>
      </c>
      <c r="K424" s="204"/>
      <c r="L424" s="204"/>
      <c r="M424" s="204"/>
      <c r="N424" s="260" t="s">
        <v>361</v>
      </c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  <c r="AA424" s="261"/>
      <c r="AB424" s="261"/>
      <c r="AC424" s="261"/>
      <c r="AD424" s="261"/>
      <c r="AE424" s="261"/>
      <c r="AF424" s="261"/>
      <c r="AG424" s="261"/>
      <c r="AH424" s="261"/>
      <c r="AI424" s="261"/>
      <c r="AJ424" s="261"/>
      <c r="AK424" s="261"/>
      <c r="AL424" s="261"/>
      <c r="AM424" s="261"/>
      <c r="AN424" s="261"/>
      <c r="AO424" s="261"/>
      <c r="AP424" s="261"/>
      <c r="AQ424" s="261"/>
      <c r="AR424" s="261"/>
      <c r="AS424" s="261"/>
      <c r="AT424" s="262"/>
      <c r="AU424" s="204">
        <v>47</v>
      </c>
      <c r="AV424" s="204"/>
      <c r="AW424" s="204"/>
      <c r="AX424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</row>
    <row r="425" spans="1:99" s="11" customFormat="1" ht="15" hidden="1" customHeight="1" outlineLevel="1" x14ac:dyDescent="0.25">
      <c r="A425" s="1"/>
      <c r="B425" s="1"/>
      <c r="C425" s="1"/>
      <c r="D425" s="1"/>
      <c r="E425" s="267" t="s">
        <v>94</v>
      </c>
      <c r="F425" s="268"/>
      <c r="G425" s="268"/>
      <c r="H425" s="268"/>
      <c r="I425" s="268"/>
      <c r="J425" s="268"/>
      <c r="K425" s="268"/>
      <c r="L425" s="268"/>
      <c r="M425" s="269"/>
      <c r="N425" s="267" t="s">
        <v>362</v>
      </c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  <c r="AA425" s="268"/>
      <c r="AB425" s="268"/>
      <c r="AC425" s="268"/>
      <c r="AD425" s="268"/>
      <c r="AE425" s="268"/>
      <c r="AF425" s="268"/>
      <c r="AG425" s="268"/>
      <c r="AH425" s="268"/>
      <c r="AI425" s="268"/>
      <c r="AJ425" s="268"/>
      <c r="AK425" s="268"/>
      <c r="AL425" s="268"/>
      <c r="AM425" s="268"/>
      <c r="AN425" s="268"/>
      <c r="AO425" s="268"/>
      <c r="AP425" s="268"/>
      <c r="AQ425" s="268"/>
      <c r="AR425" s="268"/>
      <c r="AS425" s="268"/>
      <c r="AT425" s="268"/>
      <c r="AU425" s="268"/>
      <c r="AV425" s="268"/>
      <c r="AW425" s="269"/>
      <c r="AX425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</row>
    <row r="426" spans="1:99" s="11" customFormat="1" ht="15" hidden="1" customHeight="1" outlineLevel="1" x14ac:dyDescent="0.25">
      <c r="A426" s="1"/>
      <c r="B426" s="1"/>
      <c r="C426" s="1"/>
      <c r="D426" s="1"/>
      <c r="E426" s="267" t="s">
        <v>96</v>
      </c>
      <c r="F426" s="268"/>
      <c r="G426" s="268"/>
      <c r="H426" s="268"/>
      <c r="I426" s="268"/>
      <c r="J426" s="268"/>
      <c r="K426" s="268"/>
      <c r="L426" s="268"/>
      <c r="M426" s="269"/>
      <c r="N426" s="267" t="s">
        <v>363</v>
      </c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  <c r="AA426" s="268"/>
      <c r="AB426" s="268"/>
      <c r="AC426" s="268"/>
      <c r="AD426" s="268"/>
      <c r="AE426" s="268"/>
      <c r="AF426" s="268"/>
      <c r="AG426" s="268"/>
      <c r="AH426" s="268"/>
      <c r="AI426" s="268"/>
      <c r="AJ426" s="268"/>
      <c r="AK426" s="268"/>
      <c r="AL426" s="268"/>
      <c r="AM426" s="268"/>
      <c r="AN426" s="268"/>
      <c r="AO426" s="268"/>
      <c r="AP426" s="268"/>
      <c r="AQ426" s="268"/>
      <c r="AR426" s="268"/>
      <c r="AS426" s="268"/>
      <c r="AT426" s="268"/>
      <c r="AU426" s="268"/>
      <c r="AV426" s="268"/>
      <c r="AW426" s="269"/>
      <c r="AX426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</row>
    <row r="427" spans="1:99" s="11" customFormat="1" ht="15.75" hidden="1" outlineLevel="1" thickBot="1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99" s="3" customFormat="1" ht="15" hidden="1" customHeight="1" outlineLevel="1" thickBot="1" x14ac:dyDescent="0.25">
      <c r="A428" s="3">
        <f>A403+1</f>
        <v>3</v>
      </c>
      <c r="C428" s="2" t="str">
        <f>C$373&amp;"."&amp;A428</f>
        <v>2.1.3</v>
      </c>
      <c r="E428" s="233" t="s">
        <v>17</v>
      </c>
      <c r="F428" s="233"/>
      <c r="G428" s="233"/>
      <c r="H428" s="233"/>
      <c r="I428" s="233"/>
      <c r="J428" s="233"/>
      <c r="K428" s="233"/>
      <c r="L428" s="233"/>
      <c r="M428" s="192" t="s">
        <v>364</v>
      </c>
      <c r="N428" s="192"/>
      <c r="O428" s="192"/>
      <c r="P428" s="270" t="s">
        <v>365</v>
      </c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  <c r="AA428" s="271"/>
      <c r="AB428" s="271"/>
      <c r="AC428" s="271"/>
      <c r="AD428" s="271"/>
      <c r="AE428" s="271"/>
      <c r="AF428" s="271"/>
      <c r="AG428" s="272"/>
      <c r="AH428" s="273"/>
      <c r="AI428" s="274"/>
      <c r="AJ428" s="274"/>
      <c r="AK428" s="274"/>
      <c r="AL428" s="274"/>
      <c r="AM428" s="274"/>
      <c r="AN428" s="274"/>
      <c r="AO428" s="274"/>
      <c r="AP428" s="274"/>
      <c r="AQ428" s="274"/>
      <c r="AR428" s="274"/>
      <c r="AS428" s="274"/>
      <c r="AT428" s="274"/>
      <c r="AU428" s="274"/>
      <c r="AV428" s="274"/>
      <c r="AW428" s="275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</row>
    <row r="429" spans="1:99" ht="15" hidden="1" customHeight="1" outlineLevel="1" x14ac:dyDescent="0.25">
      <c r="B429" s="3"/>
      <c r="D429" s="3"/>
      <c r="E429" s="217" t="s">
        <v>99</v>
      </c>
      <c r="F429" s="217"/>
      <c r="G429" s="217"/>
      <c r="H429" s="217"/>
      <c r="I429" s="217"/>
      <c r="J429" s="217"/>
      <c r="K429" s="266" t="s">
        <v>366</v>
      </c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  <c r="AB429" s="266"/>
      <c r="AC429" s="266"/>
      <c r="AD429" s="266"/>
      <c r="AE429" s="266"/>
      <c r="AF429" s="266"/>
      <c r="AG429" s="266"/>
      <c r="AH429" s="266"/>
      <c r="AI429" s="266"/>
      <c r="AJ429" s="266"/>
      <c r="AK429" s="266"/>
      <c r="AL429" s="266"/>
      <c r="AM429" s="266"/>
      <c r="AN429" s="266"/>
      <c r="AO429" s="266"/>
      <c r="AP429" s="266"/>
      <c r="AQ429" s="266"/>
      <c r="AR429" s="266"/>
      <c r="AS429" s="266"/>
      <c r="AT429" s="266"/>
      <c r="AU429" s="266"/>
      <c r="AV429" s="266"/>
      <c r="AW429" s="266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</row>
    <row r="430" spans="1:99" ht="15" hidden="1" customHeight="1" outlineLevel="1" x14ac:dyDescent="0.25">
      <c r="B430" s="3"/>
      <c r="D430" s="3"/>
      <c r="E430" s="217"/>
      <c r="F430" s="217"/>
      <c r="G430" s="217"/>
      <c r="H430" s="217"/>
      <c r="I430" s="217"/>
      <c r="J430" s="217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  <c r="AB430" s="266"/>
      <c r="AC430" s="266"/>
      <c r="AD430" s="266"/>
      <c r="AE430" s="266"/>
      <c r="AF430" s="266"/>
      <c r="AG430" s="266"/>
      <c r="AH430" s="266"/>
      <c r="AI430" s="266"/>
      <c r="AJ430" s="266"/>
      <c r="AK430" s="266"/>
      <c r="AL430" s="266"/>
      <c r="AM430" s="266"/>
      <c r="AN430" s="266"/>
      <c r="AO430" s="266"/>
      <c r="AP430" s="266"/>
      <c r="AQ430" s="266"/>
      <c r="AR430" s="266"/>
      <c r="AS430" s="266"/>
      <c r="AT430" s="266"/>
      <c r="AU430" s="266"/>
      <c r="AV430" s="266"/>
      <c r="AW430" s="266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</row>
    <row r="431" spans="1:99" s="1" customFormat="1" ht="15" hidden="1" customHeight="1" outlineLevel="2" x14ac:dyDescent="0.2">
      <c r="E431" s="4"/>
      <c r="F431" s="197" t="s">
        <v>16</v>
      </c>
      <c r="G431" s="198"/>
      <c r="H431" s="198"/>
      <c r="I431" s="199"/>
      <c r="J431" s="200" t="s">
        <v>17</v>
      </c>
      <c r="K431" s="200"/>
      <c r="L431" s="200"/>
      <c r="M431" s="200"/>
      <c r="N431" s="197" t="s">
        <v>18</v>
      </c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  <c r="AB431" s="198"/>
      <c r="AC431" s="198"/>
      <c r="AD431" s="198"/>
      <c r="AE431" s="198"/>
      <c r="AF431" s="198"/>
      <c r="AG431" s="198"/>
      <c r="AH431" s="198"/>
      <c r="AI431" s="198"/>
      <c r="AJ431" s="198"/>
      <c r="AK431" s="198"/>
      <c r="AL431" s="198"/>
      <c r="AM431" s="198"/>
      <c r="AN431" s="198"/>
      <c r="AO431" s="198"/>
      <c r="AP431" s="198"/>
      <c r="AQ431" s="198"/>
      <c r="AR431" s="198"/>
      <c r="AS431" s="198"/>
      <c r="AT431" s="199"/>
      <c r="AU431" s="200" t="s">
        <v>19</v>
      </c>
      <c r="AV431" s="200"/>
      <c r="AW431" s="200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</row>
    <row r="432" spans="1:99" ht="15" hidden="1" customHeight="1" outlineLevel="2" x14ac:dyDescent="0.25">
      <c r="A432" s="1"/>
      <c r="B432" s="1"/>
      <c r="C432" s="1"/>
      <c r="D432" s="1"/>
      <c r="E432" s="5" t="s">
        <v>59</v>
      </c>
      <c r="F432" s="201" t="s">
        <v>191</v>
      </c>
      <c r="G432" s="202"/>
      <c r="H432" s="202"/>
      <c r="I432" s="203"/>
      <c r="J432" s="204" t="str">
        <f>M428</f>
        <v>C4</v>
      </c>
      <c r="K432" s="204"/>
      <c r="L432" s="204"/>
      <c r="M432" s="204"/>
      <c r="N432" s="206" t="s">
        <v>64</v>
      </c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7"/>
      <c r="AD432" s="207"/>
      <c r="AE432" s="207"/>
      <c r="AF432" s="207"/>
      <c r="AG432" s="207"/>
      <c r="AH432" s="207"/>
      <c r="AI432" s="207"/>
      <c r="AJ432" s="207"/>
      <c r="AK432" s="207"/>
      <c r="AL432" s="207"/>
      <c r="AM432" s="207"/>
      <c r="AN432" s="207"/>
      <c r="AO432" s="207"/>
      <c r="AP432" s="207"/>
      <c r="AQ432" s="207"/>
      <c r="AR432" s="207"/>
      <c r="AS432" s="207"/>
      <c r="AT432" s="208"/>
      <c r="AU432" s="205" t="s">
        <v>367</v>
      </c>
      <c r="AV432" s="205"/>
      <c r="AW432" s="205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</row>
    <row r="433" spans="1:78" ht="15" hidden="1" customHeight="1" outlineLevel="2" x14ac:dyDescent="0.25">
      <c r="A433" s="1"/>
      <c r="B433" s="1"/>
      <c r="C433" s="1"/>
      <c r="D433" s="1"/>
      <c r="E433" s="5" t="s">
        <v>63</v>
      </c>
      <c r="F433" s="201" t="s">
        <v>60</v>
      </c>
      <c r="G433" s="202"/>
      <c r="H433" s="202"/>
      <c r="I433" s="203"/>
      <c r="J433" s="204" t="str">
        <f xml:space="preserve"> M428</f>
        <v>C4</v>
      </c>
      <c r="K433" s="204"/>
      <c r="L433" s="204"/>
      <c r="M433" s="204"/>
      <c r="N433" s="201" t="s">
        <v>61</v>
      </c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  <c r="AA433" s="202"/>
      <c r="AB433" s="202"/>
      <c r="AC433" s="202"/>
      <c r="AD433" s="202"/>
      <c r="AE433" s="202"/>
      <c r="AF433" s="202"/>
      <c r="AG433" s="202"/>
      <c r="AH433" s="202"/>
      <c r="AI433" s="202"/>
      <c r="AJ433" s="202"/>
      <c r="AK433" s="202"/>
      <c r="AL433" s="202"/>
      <c r="AM433" s="202"/>
      <c r="AN433" s="202"/>
      <c r="AO433" s="202"/>
      <c r="AP433" s="202"/>
      <c r="AQ433" s="202"/>
      <c r="AR433" s="202"/>
      <c r="AS433" s="202"/>
      <c r="AT433" s="203"/>
      <c r="AU433" s="205" t="s">
        <v>64</v>
      </c>
      <c r="AV433" s="205"/>
      <c r="AW433" s="205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</row>
    <row r="434" spans="1:78" ht="15" hidden="1" customHeight="1" outlineLevel="2" x14ac:dyDescent="0.25">
      <c r="A434" s="1"/>
      <c r="B434" s="1"/>
      <c r="C434" s="1"/>
      <c r="D434" s="1"/>
      <c r="E434" s="200" t="s">
        <v>281</v>
      </c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  <c r="AQ434" s="200"/>
      <c r="AR434" s="200"/>
      <c r="AS434" s="200"/>
      <c r="AT434" s="200"/>
      <c r="AU434" s="200"/>
      <c r="AV434" s="200"/>
      <c r="AW434" s="200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</row>
    <row r="435" spans="1:78" ht="15" hidden="1" customHeight="1" outlineLevel="2" x14ac:dyDescent="0.25">
      <c r="A435" s="1"/>
      <c r="B435" s="1"/>
      <c r="C435" s="1"/>
      <c r="D435" s="1"/>
      <c r="E435" s="201"/>
      <c r="F435" s="202"/>
      <c r="G435" s="202"/>
      <c r="H435" s="203"/>
      <c r="I435" s="201"/>
      <c r="J435" s="202"/>
      <c r="K435" s="202"/>
      <c r="L435" s="203"/>
      <c r="M435" s="201"/>
      <c r="N435" s="202"/>
      <c r="O435" s="202"/>
      <c r="P435" s="203"/>
      <c r="Q435" s="201"/>
      <c r="R435" s="202"/>
      <c r="S435" s="202"/>
      <c r="T435" s="203"/>
      <c r="U435" s="201"/>
      <c r="V435" s="202"/>
      <c r="W435" s="202"/>
      <c r="X435" s="203"/>
      <c r="Y435" s="201"/>
      <c r="Z435" s="202"/>
      <c r="AA435" s="202"/>
      <c r="AB435" s="203"/>
      <c r="AC435" s="201"/>
      <c r="AD435" s="202"/>
      <c r="AE435" s="202"/>
      <c r="AF435" s="203"/>
      <c r="AG435" s="201"/>
      <c r="AH435" s="202"/>
      <c r="AI435" s="202"/>
      <c r="AJ435" s="203"/>
      <c r="AK435" s="201"/>
      <c r="AL435" s="202"/>
      <c r="AM435" s="202"/>
      <c r="AN435" s="203"/>
      <c r="AO435" s="201"/>
      <c r="AP435" s="202"/>
      <c r="AQ435" s="202"/>
      <c r="AR435" s="203"/>
      <c r="AS435" s="201"/>
      <c r="AT435" s="202"/>
      <c r="AU435" s="202"/>
      <c r="AV435" s="203"/>
      <c r="AW435" s="5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</row>
    <row r="436" spans="1:78" ht="15" hidden="1" customHeight="1" outlineLevel="2" x14ac:dyDescent="0.25">
      <c r="A436" s="1"/>
      <c r="B436" s="1"/>
      <c r="C436" s="1"/>
      <c r="D436" s="1"/>
      <c r="E436" s="201"/>
      <c r="F436" s="202"/>
      <c r="G436" s="202"/>
      <c r="H436" s="203"/>
      <c r="I436" s="201"/>
      <c r="J436" s="202"/>
      <c r="K436" s="202"/>
      <c r="L436" s="203"/>
      <c r="M436" s="201"/>
      <c r="N436" s="202"/>
      <c r="O436" s="202"/>
      <c r="P436" s="203"/>
      <c r="Q436" s="201"/>
      <c r="R436" s="202"/>
      <c r="S436" s="202"/>
      <c r="T436" s="203"/>
      <c r="U436" s="201"/>
      <c r="V436" s="202"/>
      <c r="W436" s="202"/>
      <c r="X436" s="203"/>
      <c r="Y436" s="201"/>
      <c r="Z436" s="202"/>
      <c r="AA436" s="202"/>
      <c r="AB436" s="203"/>
      <c r="AC436" s="201"/>
      <c r="AD436" s="202"/>
      <c r="AE436" s="202"/>
      <c r="AF436" s="203"/>
      <c r="AG436" s="201"/>
      <c r="AH436" s="202"/>
      <c r="AI436" s="202"/>
      <c r="AJ436" s="203"/>
      <c r="AK436" s="201"/>
      <c r="AL436" s="202"/>
      <c r="AM436" s="202"/>
      <c r="AN436" s="203"/>
      <c r="AO436" s="201"/>
      <c r="AP436" s="202"/>
      <c r="AQ436" s="202"/>
      <c r="AR436" s="203"/>
      <c r="AS436" s="201"/>
      <c r="AT436" s="202"/>
      <c r="AU436" s="202"/>
      <c r="AV436" s="203"/>
      <c r="AW436" s="5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</row>
    <row r="437" spans="1:78" ht="15" hidden="1" customHeight="1" outlineLevel="2" x14ac:dyDescent="0.25">
      <c r="A437" s="1"/>
      <c r="B437" s="1"/>
      <c r="C437" s="1"/>
      <c r="D437" s="1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  <c r="AE437" s="187"/>
      <c r="AF437" s="187"/>
      <c r="AG437" s="187"/>
      <c r="AH437" s="187"/>
      <c r="AI437" s="187"/>
      <c r="AJ437" s="187"/>
      <c r="AK437" s="187"/>
      <c r="AL437" s="187"/>
      <c r="AM437" s="187"/>
      <c r="AN437" s="187"/>
      <c r="AO437" s="187"/>
      <c r="AP437" s="187"/>
      <c r="AQ437" s="187"/>
      <c r="AR437" s="187"/>
      <c r="AS437" s="187"/>
      <c r="AT437" s="187"/>
      <c r="AU437" s="187"/>
      <c r="AV437" s="187"/>
      <c r="AW437" s="187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</row>
    <row r="438" spans="1:78" ht="15" hidden="1" customHeight="1" outlineLevel="2" x14ac:dyDescent="0.25">
      <c r="A438" s="1"/>
      <c r="B438" s="1"/>
      <c r="C438" s="1"/>
      <c r="D438" s="1"/>
      <c r="E438" s="200" t="s">
        <v>292</v>
      </c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  <c r="AQ438" s="200"/>
      <c r="AR438" s="200"/>
      <c r="AS438" s="200"/>
      <c r="AT438" s="200"/>
      <c r="AU438" s="200"/>
      <c r="AV438" s="200"/>
      <c r="AW438" s="200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</row>
    <row r="439" spans="1:78" ht="15" hidden="1" customHeight="1" outlineLevel="2" x14ac:dyDescent="0.25">
      <c r="A439" s="1"/>
      <c r="B439" s="1"/>
      <c r="C439" s="1"/>
      <c r="D439" s="1"/>
      <c r="E439" s="201" t="s">
        <v>368</v>
      </c>
      <c r="F439" s="202"/>
      <c r="G439" s="202"/>
      <c r="H439" s="203"/>
      <c r="I439" s="201"/>
      <c r="J439" s="202"/>
      <c r="K439" s="202"/>
      <c r="L439" s="203"/>
      <c r="M439" s="201"/>
      <c r="N439" s="202"/>
      <c r="O439" s="202"/>
      <c r="P439" s="203"/>
      <c r="Q439" s="201"/>
      <c r="R439" s="202"/>
      <c r="S439" s="202"/>
      <c r="T439" s="203"/>
      <c r="U439" s="201"/>
      <c r="V439" s="202"/>
      <c r="W439" s="202"/>
      <c r="X439" s="203"/>
      <c r="Y439" s="201"/>
      <c r="Z439" s="202"/>
      <c r="AA439" s="202"/>
      <c r="AB439" s="203"/>
      <c r="AC439" s="201"/>
      <c r="AD439" s="202"/>
      <c r="AE439" s="202"/>
      <c r="AF439" s="203"/>
      <c r="AG439" s="201"/>
      <c r="AH439" s="202"/>
      <c r="AI439" s="202"/>
      <c r="AJ439" s="203"/>
      <c r="AK439" s="201"/>
      <c r="AL439" s="202"/>
      <c r="AM439" s="202"/>
      <c r="AN439" s="203"/>
      <c r="AO439" s="201"/>
      <c r="AP439" s="202"/>
      <c r="AQ439" s="202"/>
      <c r="AR439" s="203"/>
      <c r="AS439" s="201"/>
      <c r="AT439" s="202"/>
      <c r="AU439" s="202"/>
      <c r="AV439" s="203"/>
      <c r="AW439" s="5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</row>
    <row r="440" spans="1:78" ht="15" hidden="1" customHeight="1" outlineLevel="2" x14ac:dyDescent="0.25">
      <c r="A440" s="1"/>
      <c r="B440" s="1"/>
      <c r="C440" s="1"/>
      <c r="D440" s="1"/>
      <c r="E440" s="201" t="s">
        <v>369</v>
      </c>
      <c r="F440" s="202"/>
      <c r="G440" s="202"/>
      <c r="H440" s="203"/>
      <c r="I440" s="201"/>
      <c r="J440" s="202"/>
      <c r="K440" s="202"/>
      <c r="L440" s="203"/>
      <c r="M440" s="201"/>
      <c r="N440" s="202"/>
      <c r="O440" s="202"/>
      <c r="P440" s="203"/>
      <c r="Q440" s="201"/>
      <c r="R440" s="202"/>
      <c r="S440" s="202"/>
      <c r="T440" s="203"/>
      <c r="U440" s="201"/>
      <c r="V440" s="202"/>
      <c r="W440" s="202"/>
      <c r="X440" s="203"/>
      <c r="Y440" s="201"/>
      <c r="Z440" s="202"/>
      <c r="AA440" s="202"/>
      <c r="AB440" s="203"/>
      <c r="AC440" s="201"/>
      <c r="AD440" s="202"/>
      <c r="AE440" s="202"/>
      <c r="AF440" s="203"/>
      <c r="AG440" s="201"/>
      <c r="AH440" s="202"/>
      <c r="AI440" s="202"/>
      <c r="AJ440" s="203"/>
      <c r="AK440" s="201"/>
      <c r="AL440" s="202"/>
      <c r="AM440" s="202"/>
      <c r="AN440" s="203"/>
      <c r="AO440" s="201"/>
      <c r="AP440" s="202"/>
      <c r="AQ440" s="202"/>
      <c r="AR440" s="203"/>
      <c r="AS440" s="201"/>
      <c r="AT440" s="202"/>
      <c r="AU440" s="202"/>
      <c r="AV440" s="203"/>
      <c r="AW440" s="5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</row>
    <row r="441" spans="1:78" ht="15" hidden="1" customHeight="1" outlineLevel="2" x14ac:dyDescent="0.25">
      <c r="A441" s="1"/>
      <c r="B441" s="1"/>
      <c r="C441" s="1"/>
      <c r="D441" s="1"/>
      <c r="E441" s="200" t="s">
        <v>73</v>
      </c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  <c r="AT441" s="200"/>
      <c r="AU441" s="200"/>
      <c r="AV441" s="200"/>
      <c r="AW441" s="200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</row>
    <row r="442" spans="1:78" ht="15" hidden="1" customHeight="1" outlineLevel="2" x14ac:dyDescent="0.25">
      <c r="A442" s="1"/>
      <c r="B442" s="1"/>
      <c r="C442" s="1"/>
      <c r="D442" s="1"/>
      <c r="E442" s="257" t="s">
        <v>370</v>
      </c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258"/>
      <c r="Q442" s="258"/>
      <c r="R442" s="258"/>
      <c r="S442" s="258"/>
      <c r="T442" s="258"/>
      <c r="U442" s="258"/>
      <c r="V442" s="258"/>
      <c r="W442" s="258"/>
      <c r="X442" s="258"/>
      <c r="Y442" s="258"/>
      <c r="Z442" s="258"/>
      <c r="AA442" s="258"/>
      <c r="AB442" s="258"/>
      <c r="AC442" s="258"/>
      <c r="AD442" s="258"/>
      <c r="AE442" s="258"/>
      <c r="AF442" s="258"/>
      <c r="AG442" s="258"/>
      <c r="AH442" s="258"/>
      <c r="AI442" s="258"/>
      <c r="AJ442" s="258"/>
      <c r="AK442" s="258"/>
      <c r="AL442" s="258"/>
      <c r="AM442" s="258"/>
      <c r="AN442" s="258"/>
      <c r="AO442" s="258"/>
      <c r="AP442" s="258"/>
      <c r="AQ442" s="258"/>
      <c r="AR442" s="258"/>
      <c r="AS442" s="258"/>
      <c r="AT442" s="258"/>
      <c r="AU442" s="258"/>
      <c r="AV442" s="258"/>
      <c r="AW442" s="259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</row>
    <row r="443" spans="1:78" ht="15" hidden="1" customHeight="1" outlineLevel="2" x14ac:dyDescent="0.25">
      <c r="A443" s="1"/>
      <c r="B443" s="1"/>
      <c r="C443" s="1"/>
      <c r="D443" s="1"/>
      <c r="E443" s="242"/>
      <c r="F443" s="243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43"/>
      <c r="S443" s="243"/>
      <c r="T443" s="243"/>
      <c r="U443" s="243"/>
      <c r="V443" s="243"/>
      <c r="W443" s="243"/>
      <c r="X443" s="243"/>
      <c r="Y443" s="243"/>
      <c r="Z443" s="243"/>
      <c r="AA443" s="243"/>
      <c r="AB443" s="243"/>
      <c r="AC443" s="243"/>
      <c r="AD443" s="243"/>
      <c r="AE443" s="243"/>
      <c r="AF443" s="243"/>
      <c r="AG443" s="243"/>
      <c r="AH443" s="243"/>
      <c r="AI443" s="243"/>
      <c r="AJ443" s="243"/>
      <c r="AK443" s="243"/>
      <c r="AL443" s="243"/>
      <c r="AM443" s="243"/>
      <c r="AN443" s="243"/>
      <c r="AO443" s="243"/>
      <c r="AP443" s="243"/>
      <c r="AQ443" s="243"/>
      <c r="AR443" s="243"/>
      <c r="AS443" s="243"/>
      <c r="AT443" s="243"/>
      <c r="AU443" s="243"/>
      <c r="AV443" s="243"/>
      <c r="AW443" s="244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</row>
    <row r="444" spans="1:78" ht="15" hidden="1" customHeight="1" outlineLevel="2" x14ac:dyDescent="0.25">
      <c r="A444" s="1"/>
      <c r="B444" s="1"/>
      <c r="C444" s="1"/>
      <c r="D444" s="1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  <c r="AE444" s="187"/>
      <c r="AF444" s="187"/>
      <c r="AG444" s="187"/>
      <c r="AH444" s="187"/>
      <c r="AI444" s="187"/>
      <c r="AJ444" s="187"/>
      <c r="AK444" s="187"/>
      <c r="AL444" s="187"/>
      <c r="AM444" s="187"/>
      <c r="AN444" s="187"/>
      <c r="AO444" s="187"/>
      <c r="AP444" s="187"/>
      <c r="AQ444" s="187"/>
      <c r="AR444" s="187"/>
      <c r="AS444" s="187"/>
      <c r="AT444" s="187"/>
      <c r="AU444" s="187"/>
      <c r="AV444" s="187"/>
      <c r="AW444" s="187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</row>
    <row r="445" spans="1:78" ht="15" hidden="1" customHeight="1" outlineLevel="2" x14ac:dyDescent="0.25">
      <c r="A445" s="1"/>
      <c r="B445" s="1"/>
      <c r="C445" s="1"/>
      <c r="D445" s="1"/>
      <c r="E445" s="246" t="s">
        <v>84</v>
      </c>
      <c r="F445" s="246"/>
      <c r="G445" s="246"/>
      <c r="H445" s="246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  <c r="AA445" s="265"/>
      <c r="AB445" s="265"/>
      <c r="AC445" s="265"/>
      <c r="AD445" s="265"/>
      <c r="AE445" s="265"/>
      <c r="AF445" s="265"/>
      <c r="AG445" s="265"/>
      <c r="AH445" s="265"/>
      <c r="AI445" s="265"/>
      <c r="AJ445" s="265"/>
      <c r="AK445" s="265"/>
      <c r="AL445" s="265"/>
      <c r="AM445" s="265"/>
      <c r="AN445" s="265"/>
      <c r="AO445" s="265"/>
      <c r="AP445" s="265"/>
      <c r="AQ445" s="265"/>
      <c r="AR445" s="265"/>
      <c r="AS445" s="265"/>
      <c r="AT445" s="265"/>
      <c r="AU445" s="265"/>
      <c r="AV445" s="265"/>
      <c r="AW445" s="265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</row>
    <row r="446" spans="1:78" ht="15" hidden="1" customHeight="1" outlineLevel="2" x14ac:dyDescent="0.25">
      <c r="A446" s="1"/>
      <c r="B446" s="1"/>
      <c r="C446" s="1"/>
      <c r="D446" s="1"/>
      <c r="E446" s="246"/>
      <c r="F446" s="246"/>
      <c r="G446" s="246"/>
      <c r="H446" s="246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  <c r="AA446" s="265"/>
      <c r="AB446" s="265"/>
      <c r="AC446" s="265"/>
      <c r="AD446" s="265"/>
      <c r="AE446" s="265"/>
      <c r="AF446" s="265"/>
      <c r="AG446" s="265"/>
      <c r="AH446" s="265"/>
      <c r="AI446" s="265"/>
      <c r="AJ446" s="265"/>
      <c r="AK446" s="265"/>
      <c r="AL446" s="265"/>
      <c r="AM446" s="265"/>
      <c r="AN446" s="265"/>
      <c r="AO446" s="265"/>
      <c r="AP446" s="265"/>
      <c r="AQ446" s="265"/>
      <c r="AR446" s="265"/>
      <c r="AS446" s="265"/>
      <c r="AT446" s="265"/>
      <c r="AU446" s="265"/>
      <c r="AV446" s="265"/>
      <c r="AW446" s="265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</row>
    <row r="447" spans="1:78" ht="15" hidden="1" customHeight="1" outlineLevel="2" x14ac:dyDescent="0.25">
      <c r="A447" s="1"/>
      <c r="B447" s="1"/>
      <c r="C447" s="1"/>
      <c r="D447" s="1"/>
      <c r="E447" s="246"/>
      <c r="F447" s="246"/>
      <c r="G447" s="246"/>
      <c r="H447" s="246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  <c r="AA447" s="265"/>
      <c r="AB447" s="265"/>
      <c r="AC447" s="265"/>
      <c r="AD447" s="265"/>
      <c r="AE447" s="265"/>
      <c r="AF447" s="265"/>
      <c r="AG447" s="265"/>
      <c r="AH447" s="265"/>
      <c r="AI447" s="265"/>
      <c r="AJ447" s="265"/>
      <c r="AK447" s="265"/>
      <c r="AL447" s="265"/>
      <c r="AM447" s="265"/>
      <c r="AN447" s="265"/>
      <c r="AO447" s="265"/>
      <c r="AP447" s="265"/>
      <c r="AQ447" s="265"/>
      <c r="AR447" s="265"/>
      <c r="AS447" s="265"/>
      <c r="AT447" s="265"/>
      <c r="AU447" s="265"/>
      <c r="AV447" s="265"/>
      <c r="AW447" s="265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</row>
    <row r="448" spans="1:78" ht="15" hidden="1" customHeight="1" outlineLevel="1" collapsed="1" x14ac:dyDescent="0.25">
      <c r="A448" s="1"/>
      <c r="B448" s="1"/>
      <c r="C448" s="1"/>
      <c r="D448" s="1"/>
      <c r="E448" s="246" t="s">
        <v>87</v>
      </c>
      <c r="F448" s="246"/>
      <c r="G448" s="246"/>
      <c r="H448" s="246"/>
      <c r="I448" s="265" t="s">
        <v>371</v>
      </c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  <c r="AA448" s="265"/>
      <c r="AB448" s="265"/>
      <c r="AC448" s="265"/>
      <c r="AD448" s="265"/>
      <c r="AE448" s="265"/>
      <c r="AF448" s="265"/>
      <c r="AG448" s="265"/>
      <c r="AH448" s="265"/>
      <c r="AI448" s="265"/>
      <c r="AJ448" s="265"/>
      <c r="AK448" s="265"/>
      <c r="AL448" s="265"/>
      <c r="AM448" s="265"/>
      <c r="AN448" s="265"/>
      <c r="AO448" s="265"/>
      <c r="AP448" s="265"/>
      <c r="AQ448" s="265"/>
      <c r="AR448" s="265"/>
      <c r="AS448" s="265"/>
      <c r="AT448" s="265"/>
      <c r="AU448" s="265"/>
      <c r="AV448" s="265"/>
      <c r="AW448" s="265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</row>
    <row r="449" spans="1:99" ht="15" hidden="1" customHeight="1" outlineLevel="1" x14ac:dyDescent="0.25">
      <c r="A449" s="1"/>
      <c r="B449" s="1"/>
      <c r="C449" s="1"/>
      <c r="D449" s="1"/>
      <c r="E449" s="246"/>
      <c r="F449" s="246"/>
      <c r="G449" s="246"/>
      <c r="H449" s="246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  <c r="AA449" s="265"/>
      <c r="AB449" s="265"/>
      <c r="AC449" s="265"/>
      <c r="AD449" s="265"/>
      <c r="AE449" s="265"/>
      <c r="AF449" s="265"/>
      <c r="AG449" s="265"/>
      <c r="AH449" s="265"/>
      <c r="AI449" s="265"/>
      <c r="AJ449" s="265"/>
      <c r="AK449" s="265"/>
      <c r="AL449" s="265"/>
      <c r="AM449" s="265"/>
      <c r="AN449" s="265"/>
      <c r="AO449" s="265"/>
      <c r="AP449" s="265"/>
      <c r="AQ449" s="265"/>
      <c r="AR449" s="265"/>
      <c r="AS449" s="265"/>
      <c r="AT449" s="265"/>
      <c r="AU449" s="265"/>
      <c r="AV449" s="265"/>
      <c r="AW449" s="265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</row>
    <row r="450" spans="1:99" ht="15" hidden="1" customHeight="1" outlineLevel="1" x14ac:dyDescent="0.25">
      <c r="A450" s="1"/>
      <c r="B450" s="1"/>
      <c r="C450" s="1"/>
      <c r="D450" s="1"/>
      <c r="E450" s="4"/>
      <c r="F450" s="197" t="s">
        <v>16</v>
      </c>
      <c r="G450" s="198"/>
      <c r="H450" s="198"/>
      <c r="I450" s="199"/>
      <c r="J450" s="200" t="s">
        <v>17</v>
      </c>
      <c r="K450" s="200"/>
      <c r="L450" s="200"/>
      <c r="M450" s="200"/>
      <c r="N450" s="197" t="s">
        <v>18</v>
      </c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  <c r="AB450" s="198"/>
      <c r="AC450" s="198"/>
      <c r="AD450" s="198"/>
      <c r="AE450" s="198"/>
      <c r="AF450" s="198"/>
      <c r="AG450" s="198"/>
      <c r="AH450" s="198"/>
      <c r="AI450" s="198"/>
      <c r="AJ450" s="198"/>
      <c r="AK450" s="198"/>
      <c r="AL450" s="198"/>
      <c r="AM450" s="198"/>
      <c r="AN450" s="198"/>
      <c r="AO450" s="198"/>
      <c r="AP450" s="198"/>
      <c r="AQ450" s="198"/>
      <c r="AR450" s="198"/>
      <c r="AS450" s="198"/>
      <c r="AT450" s="199"/>
      <c r="AU450" s="200" t="s">
        <v>19</v>
      </c>
      <c r="AV450" s="200"/>
      <c r="AW450" s="200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</row>
    <row r="451" spans="1:99" ht="15" hidden="1" customHeight="1" outlineLevel="1" x14ac:dyDescent="0.25">
      <c r="A451" s="1"/>
      <c r="B451" s="1"/>
      <c r="C451" s="1"/>
      <c r="D451" s="1"/>
      <c r="E451" s="6" t="s">
        <v>59</v>
      </c>
      <c r="F451" s="206" t="str">
        <f>F432</f>
        <v>01</v>
      </c>
      <c r="G451" s="207"/>
      <c r="H451" s="207"/>
      <c r="I451" s="208"/>
      <c r="J451" s="204" t="str">
        <f xml:space="preserve"> J432</f>
        <v>C4</v>
      </c>
      <c r="K451" s="204"/>
      <c r="L451" s="204"/>
      <c r="M451" s="204"/>
      <c r="N451" s="260" t="s">
        <v>64</v>
      </c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  <c r="AA451" s="261"/>
      <c r="AB451" s="261"/>
      <c r="AC451" s="261"/>
      <c r="AD451" s="261"/>
      <c r="AE451" s="261"/>
      <c r="AF451" s="261"/>
      <c r="AG451" s="261"/>
      <c r="AH451" s="261"/>
      <c r="AI451" s="261"/>
      <c r="AJ451" s="261"/>
      <c r="AK451" s="261"/>
      <c r="AL451" s="261"/>
      <c r="AM451" s="261"/>
      <c r="AN451" s="261"/>
      <c r="AO451" s="261"/>
      <c r="AP451" s="261"/>
      <c r="AQ451" s="261"/>
      <c r="AR451" s="261"/>
      <c r="AS451" s="261"/>
      <c r="AT451" s="262"/>
      <c r="AU451" s="204" t="s">
        <v>367</v>
      </c>
      <c r="AV451" s="204"/>
      <c r="AW451" s="204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</row>
    <row r="452" spans="1:99" ht="15" hidden="1" customHeight="1" outlineLevel="1" x14ac:dyDescent="0.25">
      <c r="A452" s="1"/>
      <c r="B452" s="1"/>
      <c r="C452" s="1"/>
      <c r="D452" s="1"/>
      <c r="E452" s="6" t="s">
        <v>63</v>
      </c>
      <c r="F452" s="351" t="s">
        <v>60</v>
      </c>
      <c r="G452" s="207"/>
      <c r="H452" s="207"/>
      <c r="I452" s="208"/>
      <c r="J452" s="204" t="str">
        <f xml:space="preserve"> J432</f>
        <v>C4</v>
      </c>
      <c r="K452" s="204"/>
      <c r="L452" s="204"/>
      <c r="M452" s="204"/>
      <c r="N452" s="260" t="s">
        <v>372</v>
      </c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  <c r="AA452" s="261"/>
      <c r="AB452" s="261"/>
      <c r="AC452" s="261"/>
      <c r="AD452" s="261"/>
      <c r="AE452" s="261"/>
      <c r="AF452" s="261"/>
      <c r="AG452" s="261"/>
      <c r="AH452" s="261"/>
      <c r="AI452" s="261"/>
      <c r="AJ452" s="261"/>
      <c r="AK452" s="261"/>
      <c r="AL452" s="261"/>
      <c r="AM452" s="261"/>
      <c r="AN452" s="261"/>
      <c r="AO452" s="261"/>
      <c r="AP452" s="261"/>
      <c r="AQ452" s="261"/>
      <c r="AR452" s="261"/>
      <c r="AS452" s="261"/>
      <c r="AT452" s="262"/>
      <c r="AU452" s="204">
        <v>29</v>
      </c>
      <c r="AV452" s="204"/>
      <c r="AW452" s="204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</row>
    <row r="453" spans="1:99" ht="15" hidden="1" customHeight="1" outlineLevel="1" x14ac:dyDescent="0.25">
      <c r="A453" s="1"/>
      <c r="B453" s="1"/>
      <c r="C453" s="1"/>
      <c r="D453" s="1"/>
      <c r="E453" s="267" t="s">
        <v>94</v>
      </c>
      <c r="F453" s="268"/>
      <c r="G453" s="268"/>
      <c r="H453" s="268"/>
      <c r="I453" s="268"/>
      <c r="J453" s="268"/>
      <c r="K453" s="268"/>
      <c r="L453" s="268"/>
      <c r="M453" s="269"/>
      <c r="N453" s="267" t="s">
        <v>373</v>
      </c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  <c r="AA453" s="268"/>
      <c r="AB453" s="268"/>
      <c r="AC453" s="268"/>
      <c r="AD453" s="268"/>
      <c r="AE453" s="268"/>
      <c r="AF453" s="268"/>
      <c r="AG453" s="268"/>
      <c r="AH453" s="268"/>
      <c r="AI453" s="268"/>
      <c r="AJ453" s="268"/>
      <c r="AK453" s="268"/>
      <c r="AL453" s="268"/>
      <c r="AM453" s="268"/>
      <c r="AN453" s="268"/>
      <c r="AO453" s="268"/>
      <c r="AP453" s="268"/>
      <c r="AQ453" s="268"/>
      <c r="AR453" s="268"/>
      <c r="AS453" s="268"/>
      <c r="AT453" s="268"/>
      <c r="AU453" s="268"/>
      <c r="AV453" s="268"/>
      <c r="AW453" s="269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</row>
    <row r="454" spans="1:99" ht="15" hidden="1" customHeight="1" outlineLevel="1" x14ac:dyDescent="0.25">
      <c r="A454" s="1"/>
      <c r="B454" s="1"/>
      <c r="C454" s="1"/>
      <c r="D454" s="1"/>
      <c r="E454" s="267" t="s">
        <v>96</v>
      </c>
      <c r="F454" s="268"/>
      <c r="G454" s="268"/>
      <c r="H454" s="268"/>
      <c r="I454" s="268"/>
      <c r="J454" s="268"/>
      <c r="K454" s="268"/>
      <c r="L454" s="268"/>
      <c r="M454" s="269"/>
      <c r="N454" s="267" t="s">
        <v>374</v>
      </c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  <c r="AA454" s="268"/>
      <c r="AB454" s="268"/>
      <c r="AC454" s="268"/>
      <c r="AD454" s="268"/>
      <c r="AE454" s="268"/>
      <c r="AF454" s="268"/>
      <c r="AG454" s="268"/>
      <c r="AH454" s="268"/>
      <c r="AI454" s="268"/>
      <c r="AJ454" s="268"/>
      <c r="AK454" s="268"/>
      <c r="AL454" s="268"/>
      <c r="AM454" s="268"/>
      <c r="AN454" s="268"/>
      <c r="AO454" s="268"/>
      <c r="AP454" s="268"/>
      <c r="AQ454" s="268"/>
      <c r="AR454" s="268"/>
      <c r="AS454" s="268"/>
      <c r="AT454" s="268"/>
      <c r="AU454" s="268"/>
      <c r="AV454" s="268"/>
      <c r="AW454" s="269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</row>
    <row r="455" spans="1:99" ht="15.75" hidden="1" outlineLevel="1" thickBot="1" x14ac:dyDescent="0.3"/>
    <row r="456" spans="1:99" s="3" customFormat="1" ht="15" hidden="1" customHeight="1" outlineLevel="1" thickBot="1" x14ac:dyDescent="0.25">
      <c r="A456" s="3">
        <f>A428+1</f>
        <v>4</v>
      </c>
      <c r="C456" s="2" t="str">
        <f>C$373&amp;"."&amp;A456</f>
        <v>2.1.4</v>
      </c>
      <c r="E456" s="233" t="s">
        <v>17</v>
      </c>
      <c r="F456" s="233"/>
      <c r="G456" s="233"/>
      <c r="H456" s="233"/>
      <c r="I456" s="233"/>
      <c r="J456" s="233"/>
      <c r="K456" s="233"/>
      <c r="L456" s="233"/>
      <c r="M456" s="192" t="s">
        <v>375</v>
      </c>
      <c r="N456" s="192"/>
      <c r="O456" s="192"/>
      <c r="P456" s="270" t="s">
        <v>376</v>
      </c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  <c r="AA456" s="271"/>
      <c r="AB456" s="271"/>
      <c r="AC456" s="271"/>
      <c r="AD456" s="271"/>
      <c r="AE456" s="271"/>
      <c r="AF456" s="271"/>
      <c r="AG456" s="272"/>
      <c r="AH456" s="273"/>
      <c r="AI456" s="274"/>
      <c r="AJ456" s="274"/>
      <c r="AK456" s="274"/>
      <c r="AL456" s="274"/>
      <c r="AM456" s="274"/>
      <c r="AN456" s="274"/>
      <c r="AO456" s="274"/>
      <c r="AP456" s="274"/>
      <c r="AQ456" s="274"/>
      <c r="AR456" s="274"/>
      <c r="AS456" s="274"/>
      <c r="AT456" s="274"/>
      <c r="AU456" s="274"/>
      <c r="AV456" s="274"/>
      <c r="AW456" s="275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</row>
    <row r="457" spans="1:99" ht="15" hidden="1" customHeight="1" outlineLevel="1" x14ac:dyDescent="0.25">
      <c r="B457" s="3"/>
      <c r="D457" s="3"/>
      <c r="E457" s="217" t="s">
        <v>99</v>
      </c>
      <c r="F457" s="217"/>
      <c r="G457" s="217"/>
      <c r="H457" s="217"/>
      <c r="I457" s="217"/>
      <c r="J457" s="217"/>
      <c r="K457" s="266" t="s">
        <v>377</v>
      </c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  <c r="AB457" s="266"/>
      <c r="AC457" s="266"/>
      <c r="AD457" s="266"/>
      <c r="AE457" s="266"/>
      <c r="AF457" s="266"/>
      <c r="AG457" s="266"/>
      <c r="AH457" s="266"/>
      <c r="AI457" s="266"/>
      <c r="AJ457" s="266"/>
      <c r="AK457" s="266"/>
      <c r="AL457" s="266"/>
      <c r="AM457" s="266"/>
      <c r="AN457" s="266"/>
      <c r="AO457" s="266"/>
      <c r="AP457" s="266"/>
      <c r="AQ457" s="266"/>
      <c r="AR457" s="266"/>
      <c r="AS457" s="266"/>
      <c r="AT457" s="266"/>
      <c r="AU457" s="266"/>
      <c r="AV457" s="266"/>
      <c r="AW457" s="266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</row>
    <row r="458" spans="1:99" ht="15" hidden="1" customHeight="1" outlineLevel="1" x14ac:dyDescent="0.25">
      <c r="B458" s="3"/>
      <c r="D458" s="3"/>
      <c r="E458" s="217"/>
      <c r="F458" s="217"/>
      <c r="G458" s="217"/>
      <c r="H458" s="217"/>
      <c r="I458" s="217"/>
      <c r="J458" s="217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  <c r="AB458" s="266"/>
      <c r="AC458" s="266"/>
      <c r="AD458" s="266"/>
      <c r="AE458" s="266"/>
      <c r="AF458" s="266"/>
      <c r="AG458" s="266"/>
      <c r="AH458" s="266"/>
      <c r="AI458" s="266"/>
      <c r="AJ458" s="266"/>
      <c r="AK458" s="266"/>
      <c r="AL458" s="266"/>
      <c r="AM458" s="266"/>
      <c r="AN458" s="266"/>
      <c r="AO458" s="266"/>
      <c r="AP458" s="266"/>
      <c r="AQ458" s="266"/>
      <c r="AR458" s="266"/>
      <c r="AS458" s="266"/>
      <c r="AT458" s="266"/>
      <c r="AU458" s="266"/>
      <c r="AV458" s="266"/>
      <c r="AW458" s="266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</row>
    <row r="459" spans="1:99" s="1" customFormat="1" ht="15" hidden="1" customHeight="1" outlineLevel="2" x14ac:dyDescent="0.2">
      <c r="E459" s="4"/>
      <c r="F459" s="197" t="s">
        <v>16</v>
      </c>
      <c r="G459" s="198"/>
      <c r="H459" s="198"/>
      <c r="I459" s="199"/>
      <c r="J459" s="200" t="s">
        <v>17</v>
      </c>
      <c r="K459" s="200"/>
      <c r="L459" s="200"/>
      <c r="M459" s="200"/>
      <c r="N459" s="197" t="s">
        <v>18</v>
      </c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  <c r="AB459" s="198"/>
      <c r="AC459" s="198"/>
      <c r="AD459" s="198"/>
      <c r="AE459" s="198"/>
      <c r="AF459" s="198"/>
      <c r="AG459" s="198"/>
      <c r="AH459" s="198"/>
      <c r="AI459" s="198"/>
      <c r="AJ459" s="198"/>
      <c r="AK459" s="198"/>
      <c r="AL459" s="198"/>
      <c r="AM459" s="198"/>
      <c r="AN459" s="198"/>
      <c r="AO459" s="198"/>
      <c r="AP459" s="198"/>
      <c r="AQ459" s="198"/>
      <c r="AR459" s="198"/>
      <c r="AS459" s="198"/>
      <c r="AT459" s="199"/>
      <c r="AU459" s="200" t="s">
        <v>19</v>
      </c>
      <c r="AV459" s="200"/>
      <c r="AW459" s="200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</row>
    <row r="460" spans="1:99" s="11" customFormat="1" ht="15" hidden="1" customHeight="1" outlineLevel="2" x14ac:dyDescent="0.25">
      <c r="A460" s="1"/>
      <c r="B460" s="1"/>
      <c r="C460" s="1"/>
      <c r="D460" s="1"/>
      <c r="E460" s="5" t="s">
        <v>59</v>
      </c>
      <c r="F460" s="201" t="s">
        <v>191</v>
      </c>
      <c r="G460" s="202"/>
      <c r="H460" s="202"/>
      <c r="I460" s="203"/>
      <c r="J460" s="204" t="str">
        <f>M456</f>
        <v>C5</v>
      </c>
      <c r="K460" s="204"/>
      <c r="L460" s="204"/>
      <c r="M460" s="204"/>
      <c r="N460" s="206" t="s">
        <v>64</v>
      </c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7"/>
      <c r="AD460" s="207"/>
      <c r="AE460" s="207"/>
      <c r="AF460" s="207"/>
      <c r="AG460" s="207"/>
      <c r="AH460" s="207"/>
      <c r="AI460" s="207"/>
      <c r="AJ460" s="207"/>
      <c r="AK460" s="207"/>
      <c r="AL460" s="207"/>
      <c r="AM460" s="207"/>
      <c r="AN460" s="207"/>
      <c r="AO460" s="207"/>
      <c r="AP460" s="207"/>
      <c r="AQ460" s="207"/>
      <c r="AR460" s="207"/>
      <c r="AS460" s="207"/>
      <c r="AT460" s="208"/>
      <c r="AU460" s="205" t="s">
        <v>378</v>
      </c>
      <c r="AV460" s="205"/>
      <c r="AW460" s="205"/>
      <c r="AX460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</row>
    <row r="461" spans="1:99" s="11" customFormat="1" ht="15" hidden="1" customHeight="1" outlineLevel="2" x14ac:dyDescent="0.25">
      <c r="A461" s="1"/>
      <c r="B461" s="1"/>
      <c r="C461" s="1"/>
      <c r="D461" s="1"/>
      <c r="E461" s="5" t="s">
        <v>63</v>
      </c>
      <c r="F461" s="201" t="s">
        <v>379</v>
      </c>
      <c r="G461" s="202"/>
      <c r="H461" s="202"/>
      <c r="I461" s="203"/>
      <c r="J461" s="204" t="str">
        <f xml:space="preserve"> M456</f>
        <v>C5</v>
      </c>
      <c r="K461" s="204"/>
      <c r="L461" s="204"/>
      <c r="M461" s="204"/>
      <c r="N461" s="201" t="s">
        <v>380</v>
      </c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  <c r="AA461" s="202"/>
      <c r="AB461" s="202"/>
      <c r="AC461" s="202"/>
      <c r="AD461" s="202"/>
      <c r="AE461" s="202"/>
      <c r="AF461" s="202"/>
      <c r="AG461" s="202"/>
      <c r="AH461" s="202"/>
      <c r="AI461" s="202"/>
      <c r="AJ461" s="202"/>
      <c r="AK461" s="202"/>
      <c r="AL461" s="202"/>
      <c r="AM461" s="202"/>
      <c r="AN461" s="202"/>
      <c r="AO461" s="202"/>
      <c r="AP461" s="202"/>
      <c r="AQ461" s="202"/>
      <c r="AR461" s="202"/>
      <c r="AS461" s="202"/>
      <c r="AT461" s="203"/>
      <c r="AU461" s="205" t="s">
        <v>64</v>
      </c>
      <c r="AV461" s="205"/>
      <c r="AW461" s="205"/>
      <c r="AX461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</row>
    <row r="462" spans="1:99" s="11" customFormat="1" ht="15" hidden="1" customHeight="1" outlineLevel="2" x14ac:dyDescent="0.25">
      <c r="A462" s="1"/>
      <c r="B462" s="1"/>
      <c r="C462" s="1"/>
      <c r="D462" s="1"/>
      <c r="E462" s="200" t="s">
        <v>281</v>
      </c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  <c r="AQ462" s="200"/>
      <c r="AR462" s="200"/>
      <c r="AS462" s="200"/>
      <c r="AT462" s="200"/>
      <c r="AU462" s="200"/>
      <c r="AV462" s="200"/>
      <c r="AW462" s="200"/>
      <c r="AX46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</row>
    <row r="463" spans="1:99" s="11" customFormat="1" ht="15" hidden="1" customHeight="1" outlineLevel="2" x14ac:dyDescent="0.25">
      <c r="A463" s="1"/>
      <c r="B463" s="1"/>
      <c r="C463" s="1"/>
      <c r="D463" s="1"/>
      <c r="E463" s="201"/>
      <c r="F463" s="202"/>
      <c r="G463" s="202"/>
      <c r="H463" s="203"/>
      <c r="I463" s="201"/>
      <c r="J463" s="202"/>
      <c r="K463" s="202"/>
      <c r="L463" s="203"/>
      <c r="M463" s="201"/>
      <c r="N463" s="202"/>
      <c r="O463" s="202"/>
      <c r="P463" s="203"/>
      <c r="Q463" s="201"/>
      <c r="R463" s="202"/>
      <c r="S463" s="202"/>
      <c r="T463" s="203"/>
      <c r="U463" s="201"/>
      <c r="V463" s="202"/>
      <c r="W463" s="202"/>
      <c r="X463" s="203"/>
      <c r="Y463" s="201"/>
      <c r="Z463" s="202"/>
      <c r="AA463" s="202"/>
      <c r="AB463" s="203"/>
      <c r="AC463" s="201"/>
      <c r="AD463" s="202"/>
      <c r="AE463" s="202"/>
      <c r="AF463" s="203"/>
      <c r="AG463" s="201"/>
      <c r="AH463" s="202"/>
      <c r="AI463" s="202"/>
      <c r="AJ463" s="203"/>
      <c r="AK463" s="201"/>
      <c r="AL463" s="202"/>
      <c r="AM463" s="202"/>
      <c r="AN463" s="203"/>
      <c r="AO463" s="201"/>
      <c r="AP463" s="202"/>
      <c r="AQ463" s="202"/>
      <c r="AR463" s="203"/>
      <c r="AS463" s="201"/>
      <c r="AT463" s="202"/>
      <c r="AU463" s="202"/>
      <c r="AV463" s="203"/>
      <c r="AW463" s="5"/>
      <c r="AX463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</row>
    <row r="464" spans="1:99" s="11" customFormat="1" ht="15" hidden="1" customHeight="1" outlineLevel="2" x14ac:dyDescent="0.25">
      <c r="A464" s="1"/>
      <c r="B464" s="1"/>
      <c r="C464" s="1"/>
      <c r="D464" s="1"/>
      <c r="E464" s="201"/>
      <c r="F464" s="202"/>
      <c r="G464" s="202"/>
      <c r="H464" s="203"/>
      <c r="I464" s="201"/>
      <c r="J464" s="202"/>
      <c r="K464" s="202"/>
      <c r="L464" s="203"/>
      <c r="M464" s="201"/>
      <c r="N464" s="202"/>
      <c r="O464" s="202"/>
      <c r="P464" s="203"/>
      <c r="Q464" s="201"/>
      <c r="R464" s="202"/>
      <c r="S464" s="202"/>
      <c r="T464" s="203"/>
      <c r="U464" s="201"/>
      <c r="V464" s="202"/>
      <c r="W464" s="202"/>
      <c r="X464" s="203"/>
      <c r="Y464" s="201"/>
      <c r="Z464" s="202"/>
      <c r="AA464" s="202"/>
      <c r="AB464" s="203"/>
      <c r="AC464" s="201"/>
      <c r="AD464" s="202"/>
      <c r="AE464" s="202"/>
      <c r="AF464" s="203"/>
      <c r="AG464" s="201"/>
      <c r="AH464" s="202"/>
      <c r="AI464" s="202"/>
      <c r="AJ464" s="203"/>
      <c r="AK464" s="201"/>
      <c r="AL464" s="202"/>
      <c r="AM464" s="202"/>
      <c r="AN464" s="203"/>
      <c r="AO464" s="201"/>
      <c r="AP464" s="202"/>
      <c r="AQ464" s="202"/>
      <c r="AR464" s="203"/>
      <c r="AS464" s="201"/>
      <c r="AT464" s="202"/>
      <c r="AU464" s="202"/>
      <c r="AV464" s="203"/>
      <c r="AW464" s="5"/>
      <c r="AX464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</row>
    <row r="465" spans="1:78" s="11" customFormat="1" ht="15" hidden="1" customHeight="1" outlineLevel="2" x14ac:dyDescent="0.25">
      <c r="A465" s="1"/>
      <c r="B465" s="1"/>
      <c r="C465" s="1"/>
      <c r="D465" s="1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  <c r="AE465" s="187"/>
      <c r="AF465" s="187"/>
      <c r="AG465" s="187"/>
      <c r="AH465" s="187"/>
      <c r="AI465" s="187"/>
      <c r="AJ465" s="187"/>
      <c r="AK465" s="187"/>
      <c r="AL465" s="187"/>
      <c r="AM465" s="187"/>
      <c r="AN465" s="187"/>
      <c r="AO465" s="187"/>
      <c r="AP465" s="187"/>
      <c r="AQ465" s="187"/>
      <c r="AR465" s="187"/>
      <c r="AS465" s="187"/>
      <c r="AT465" s="187"/>
      <c r="AU465" s="187"/>
      <c r="AV465" s="187"/>
      <c r="AW465" s="187"/>
      <c r="AX465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</row>
    <row r="466" spans="1:78" s="11" customFormat="1" ht="15" hidden="1" customHeight="1" outlineLevel="2" x14ac:dyDescent="0.25">
      <c r="A466" s="1"/>
      <c r="B466" s="1"/>
      <c r="C466" s="1"/>
      <c r="D466" s="1"/>
      <c r="E466" s="200" t="s">
        <v>292</v>
      </c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  <c r="AQ466" s="200"/>
      <c r="AR466" s="200"/>
      <c r="AS466" s="200"/>
      <c r="AT466" s="200"/>
      <c r="AU466" s="200"/>
      <c r="AV466" s="200"/>
      <c r="AW466" s="200"/>
      <c r="AX466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</row>
    <row r="467" spans="1:78" s="11" customFormat="1" ht="15" hidden="1" customHeight="1" outlineLevel="2" x14ac:dyDescent="0.25">
      <c r="A467" s="1"/>
      <c r="B467" s="1"/>
      <c r="C467" s="1"/>
      <c r="D467" s="1"/>
      <c r="E467" s="201" t="s">
        <v>381</v>
      </c>
      <c r="F467" s="202"/>
      <c r="G467" s="202"/>
      <c r="H467" s="203"/>
      <c r="I467" s="201"/>
      <c r="J467" s="202"/>
      <c r="K467" s="202"/>
      <c r="L467" s="203"/>
      <c r="M467" s="201"/>
      <c r="N467" s="202"/>
      <c r="O467" s="202"/>
      <c r="P467" s="203"/>
      <c r="Q467" s="201"/>
      <c r="R467" s="202"/>
      <c r="S467" s="202"/>
      <c r="T467" s="203"/>
      <c r="U467" s="201"/>
      <c r="V467" s="202"/>
      <c r="W467" s="202"/>
      <c r="X467" s="203"/>
      <c r="Y467" s="201"/>
      <c r="Z467" s="202"/>
      <c r="AA467" s="202"/>
      <c r="AB467" s="203"/>
      <c r="AC467" s="201"/>
      <c r="AD467" s="202"/>
      <c r="AE467" s="202"/>
      <c r="AF467" s="203"/>
      <c r="AG467" s="201"/>
      <c r="AH467" s="202"/>
      <c r="AI467" s="202"/>
      <c r="AJ467" s="203"/>
      <c r="AK467" s="201"/>
      <c r="AL467" s="202"/>
      <c r="AM467" s="202"/>
      <c r="AN467" s="203"/>
      <c r="AO467" s="201"/>
      <c r="AP467" s="202"/>
      <c r="AQ467" s="202"/>
      <c r="AR467" s="203"/>
      <c r="AS467" s="201"/>
      <c r="AT467" s="202"/>
      <c r="AU467" s="202"/>
      <c r="AV467" s="203"/>
      <c r="AW467" s="5"/>
      <c r="AX467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</row>
    <row r="468" spans="1:78" s="11" customFormat="1" ht="15" hidden="1" customHeight="1" outlineLevel="2" x14ac:dyDescent="0.25">
      <c r="A468" s="1"/>
      <c r="B468" s="1"/>
      <c r="C468" s="1"/>
      <c r="D468" s="1"/>
      <c r="E468" s="201" t="s">
        <v>115</v>
      </c>
      <c r="F468" s="202"/>
      <c r="G468" s="202"/>
      <c r="H468" s="203"/>
      <c r="I468" s="201"/>
      <c r="J468" s="202"/>
      <c r="K468" s="202"/>
      <c r="L468" s="203"/>
      <c r="M468" s="201"/>
      <c r="N468" s="202"/>
      <c r="O468" s="202"/>
      <c r="P468" s="203"/>
      <c r="Q468" s="201"/>
      <c r="R468" s="202"/>
      <c r="S468" s="202"/>
      <c r="T468" s="203"/>
      <c r="U468" s="201"/>
      <c r="V468" s="202"/>
      <c r="W468" s="202"/>
      <c r="X468" s="203"/>
      <c r="Y468" s="201"/>
      <c r="Z468" s="202"/>
      <c r="AA468" s="202"/>
      <c r="AB468" s="203"/>
      <c r="AC468" s="201"/>
      <c r="AD468" s="202"/>
      <c r="AE468" s="202"/>
      <c r="AF468" s="203"/>
      <c r="AG468" s="201"/>
      <c r="AH468" s="202"/>
      <c r="AI468" s="202"/>
      <c r="AJ468" s="203"/>
      <c r="AK468" s="201"/>
      <c r="AL468" s="202"/>
      <c r="AM468" s="202"/>
      <c r="AN468" s="203"/>
      <c r="AO468" s="201"/>
      <c r="AP468" s="202"/>
      <c r="AQ468" s="202"/>
      <c r="AR468" s="203"/>
      <c r="AS468" s="201"/>
      <c r="AT468" s="202"/>
      <c r="AU468" s="202"/>
      <c r="AV468" s="203"/>
      <c r="AW468" s="5"/>
      <c r="AX468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</row>
    <row r="469" spans="1:78" s="11" customFormat="1" ht="15" hidden="1" customHeight="1" outlineLevel="2" x14ac:dyDescent="0.25">
      <c r="A469" s="1"/>
      <c r="B469" s="1"/>
      <c r="C469" s="1"/>
      <c r="D469" s="1"/>
      <c r="E469" s="200" t="s">
        <v>73</v>
      </c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  <c r="AQ469" s="200"/>
      <c r="AR469" s="200"/>
      <c r="AS469" s="200"/>
      <c r="AT469" s="200"/>
      <c r="AU469" s="200"/>
      <c r="AV469" s="200"/>
      <c r="AW469" s="200"/>
      <c r="AX469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</row>
    <row r="470" spans="1:78" s="11" customFormat="1" ht="15" hidden="1" customHeight="1" outlineLevel="2" x14ac:dyDescent="0.25">
      <c r="A470" s="1"/>
      <c r="B470" s="1"/>
      <c r="C470" s="1"/>
      <c r="D470" s="1"/>
      <c r="E470" s="257" t="s">
        <v>382</v>
      </c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258"/>
      <c r="W470" s="258"/>
      <c r="X470" s="258"/>
      <c r="Y470" s="258"/>
      <c r="Z470" s="258"/>
      <c r="AA470" s="258"/>
      <c r="AB470" s="258"/>
      <c r="AC470" s="258"/>
      <c r="AD470" s="258"/>
      <c r="AE470" s="258"/>
      <c r="AF470" s="258"/>
      <c r="AG470" s="258"/>
      <c r="AH470" s="258"/>
      <c r="AI470" s="258"/>
      <c r="AJ470" s="258"/>
      <c r="AK470" s="258"/>
      <c r="AL470" s="258"/>
      <c r="AM470" s="258"/>
      <c r="AN470" s="258"/>
      <c r="AO470" s="258"/>
      <c r="AP470" s="258"/>
      <c r="AQ470" s="258"/>
      <c r="AR470" s="258"/>
      <c r="AS470" s="258"/>
      <c r="AT470" s="258"/>
      <c r="AU470" s="258"/>
      <c r="AV470" s="258"/>
      <c r="AW470" s="259"/>
      <c r="AX470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</row>
    <row r="471" spans="1:78" s="11" customFormat="1" ht="15" hidden="1" customHeight="1" outlineLevel="2" x14ac:dyDescent="0.25">
      <c r="A471" s="1"/>
      <c r="B471" s="1"/>
      <c r="C471" s="1"/>
      <c r="D471" s="1"/>
      <c r="E471" s="242"/>
      <c r="F471" s="243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3"/>
      <c r="AG471" s="243"/>
      <c r="AH471" s="243"/>
      <c r="AI471" s="243"/>
      <c r="AJ471" s="243"/>
      <c r="AK471" s="243"/>
      <c r="AL471" s="243"/>
      <c r="AM471" s="243"/>
      <c r="AN471" s="243"/>
      <c r="AO471" s="243"/>
      <c r="AP471" s="243"/>
      <c r="AQ471" s="243"/>
      <c r="AR471" s="243"/>
      <c r="AS471" s="243"/>
      <c r="AT471" s="243"/>
      <c r="AU471" s="243"/>
      <c r="AV471" s="243"/>
      <c r="AW471" s="244"/>
      <c r="AX471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</row>
    <row r="472" spans="1:78" s="11" customFormat="1" ht="15" hidden="1" customHeight="1" outlineLevel="2" x14ac:dyDescent="0.25">
      <c r="A472" s="1"/>
      <c r="B472" s="1"/>
      <c r="C472" s="1"/>
      <c r="D472" s="1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  <c r="AE472" s="187"/>
      <c r="AF472" s="187"/>
      <c r="AG472" s="187"/>
      <c r="AH472" s="187"/>
      <c r="AI472" s="187"/>
      <c r="AJ472" s="187"/>
      <c r="AK472" s="187"/>
      <c r="AL472" s="187"/>
      <c r="AM472" s="187"/>
      <c r="AN472" s="187"/>
      <c r="AO472" s="187"/>
      <c r="AP472" s="187"/>
      <c r="AQ472" s="187"/>
      <c r="AR472" s="187"/>
      <c r="AS472" s="187"/>
      <c r="AT472" s="187"/>
      <c r="AU472" s="187"/>
      <c r="AV472" s="187"/>
      <c r="AW472" s="187"/>
      <c r="AX47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</row>
    <row r="473" spans="1:78" s="11" customFormat="1" ht="15" hidden="1" customHeight="1" outlineLevel="2" x14ac:dyDescent="0.25">
      <c r="A473" s="1"/>
      <c r="B473" s="1"/>
      <c r="C473" s="1"/>
      <c r="D473" s="1"/>
      <c r="E473" s="246" t="s">
        <v>84</v>
      </c>
      <c r="F473" s="246"/>
      <c r="G473" s="246"/>
      <c r="H473" s="246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  <c r="AA473" s="265"/>
      <c r="AB473" s="265"/>
      <c r="AC473" s="265"/>
      <c r="AD473" s="265"/>
      <c r="AE473" s="265"/>
      <c r="AF473" s="265"/>
      <c r="AG473" s="265"/>
      <c r="AH473" s="265"/>
      <c r="AI473" s="265"/>
      <c r="AJ473" s="265"/>
      <c r="AK473" s="265"/>
      <c r="AL473" s="265"/>
      <c r="AM473" s="265"/>
      <c r="AN473" s="265"/>
      <c r="AO473" s="265"/>
      <c r="AP473" s="265"/>
      <c r="AQ473" s="265"/>
      <c r="AR473" s="265"/>
      <c r="AS473" s="265"/>
      <c r="AT473" s="265"/>
      <c r="AU473" s="265"/>
      <c r="AV473" s="265"/>
      <c r="AW473" s="265"/>
      <c r="AX473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</row>
    <row r="474" spans="1:78" s="11" customFormat="1" ht="15" hidden="1" customHeight="1" outlineLevel="2" x14ac:dyDescent="0.25">
      <c r="A474" s="1"/>
      <c r="B474" s="1"/>
      <c r="C474" s="1"/>
      <c r="D474" s="1"/>
      <c r="E474" s="246"/>
      <c r="F474" s="246"/>
      <c r="G474" s="246"/>
      <c r="H474" s="246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  <c r="AA474" s="265"/>
      <c r="AB474" s="265"/>
      <c r="AC474" s="265"/>
      <c r="AD474" s="265"/>
      <c r="AE474" s="265"/>
      <c r="AF474" s="265"/>
      <c r="AG474" s="265"/>
      <c r="AH474" s="265"/>
      <c r="AI474" s="265"/>
      <c r="AJ474" s="265"/>
      <c r="AK474" s="265"/>
      <c r="AL474" s="265"/>
      <c r="AM474" s="265"/>
      <c r="AN474" s="265"/>
      <c r="AO474" s="265"/>
      <c r="AP474" s="265"/>
      <c r="AQ474" s="265"/>
      <c r="AR474" s="265"/>
      <c r="AS474" s="265"/>
      <c r="AT474" s="265"/>
      <c r="AU474" s="265"/>
      <c r="AV474" s="265"/>
      <c r="AW474" s="265"/>
      <c r="AX474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</row>
    <row r="475" spans="1:78" s="11" customFormat="1" ht="15" hidden="1" customHeight="1" outlineLevel="2" x14ac:dyDescent="0.25">
      <c r="A475" s="1"/>
      <c r="B475" s="1"/>
      <c r="C475" s="1"/>
      <c r="D475" s="1"/>
      <c r="E475" s="246"/>
      <c r="F475" s="246"/>
      <c r="G475" s="246"/>
      <c r="H475" s="246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  <c r="AA475" s="265"/>
      <c r="AB475" s="265"/>
      <c r="AC475" s="265"/>
      <c r="AD475" s="265"/>
      <c r="AE475" s="265"/>
      <c r="AF475" s="265"/>
      <c r="AG475" s="265"/>
      <c r="AH475" s="265"/>
      <c r="AI475" s="265"/>
      <c r="AJ475" s="265"/>
      <c r="AK475" s="265"/>
      <c r="AL475" s="265"/>
      <c r="AM475" s="265"/>
      <c r="AN475" s="265"/>
      <c r="AO475" s="265"/>
      <c r="AP475" s="265"/>
      <c r="AQ475" s="265"/>
      <c r="AR475" s="265"/>
      <c r="AS475" s="265"/>
      <c r="AT475" s="265"/>
      <c r="AU475" s="265"/>
      <c r="AV475" s="265"/>
      <c r="AW475" s="265"/>
      <c r="AX475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</row>
    <row r="476" spans="1:78" ht="15" hidden="1" customHeight="1" outlineLevel="1" collapsed="1" x14ac:dyDescent="0.25">
      <c r="A476" s="1"/>
      <c r="B476" s="1"/>
      <c r="C476" s="1"/>
      <c r="D476" s="1"/>
      <c r="E476" s="246" t="s">
        <v>87</v>
      </c>
      <c r="F476" s="246"/>
      <c r="G476" s="246"/>
      <c r="H476" s="246"/>
      <c r="I476" s="265" t="s">
        <v>383</v>
      </c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  <c r="AA476" s="265"/>
      <c r="AB476" s="265"/>
      <c r="AC476" s="265"/>
      <c r="AD476" s="265"/>
      <c r="AE476" s="265"/>
      <c r="AF476" s="265"/>
      <c r="AG476" s="265"/>
      <c r="AH476" s="265"/>
      <c r="AI476" s="265"/>
      <c r="AJ476" s="265"/>
      <c r="AK476" s="265"/>
      <c r="AL476" s="265"/>
      <c r="AM476" s="265"/>
      <c r="AN476" s="265"/>
      <c r="AO476" s="265"/>
      <c r="AP476" s="265"/>
      <c r="AQ476" s="265"/>
      <c r="AR476" s="265"/>
      <c r="AS476" s="265"/>
      <c r="AT476" s="265"/>
      <c r="AU476" s="265"/>
      <c r="AV476" s="265"/>
      <c r="AW476" s="265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</row>
    <row r="477" spans="1:78" ht="15" hidden="1" customHeight="1" outlineLevel="1" x14ac:dyDescent="0.25">
      <c r="A477" s="1"/>
      <c r="B477" s="1"/>
      <c r="C477" s="1"/>
      <c r="D477" s="1"/>
      <c r="E477" s="246"/>
      <c r="F477" s="246"/>
      <c r="G477" s="246"/>
      <c r="H477" s="246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  <c r="AA477" s="265"/>
      <c r="AB477" s="265"/>
      <c r="AC477" s="265"/>
      <c r="AD477" s="265"/>
      <c r="AE477" s="265"/>
      <c r="AF477" s="265"/>
      <c r="AG477" s="265"/>
      <c r="AH477" s="265"/>
      <c r="AI477" s="265"/>
      <c r="AJ477" s="265"/>
      <c r="AK477" s="265"/>
      <c r="AL477" s="265"/>
      <c r="AM477" s="265"/>
      <c r="AN477" s="265"/>
      <c r="AO477" s="265"/>
      <c r="AP477" s="265"/>
      <c r="AQ477" s="265"/>
      <c r="AR477" s="265"/>
      <c r="AS477" s="265"/>
      <c r="AT477" s="265"/>
      <c r="AU477" s="265"/>
      <c r="AV477" s="265"/>
      <c r="AW477" s="265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</row>
    <row r="478" spans="1:78" ht="15" hidden="1" customHeight="1" outlineLevel="1" x14ac:dyDescent="0.25">
      <c r="A478" s="1"/>
      <c r="B478" s="1"/>
      <c r="C478" s="1"/>
      <c r="D478" s="1"/>
      <c r="E478" s="4"/>
      <c r="F478" s="197" t="s">
        <v>16</v>
      </c>
      <c r="G478" s="198"/>
      <c r="H478" s="198"/>
      <c r="I478" s="199"/>
      <c r="J478" s="200" t="s">
        <v>17</v>
      </c>
      <c r="K478" s="200"/>
      <c r="L478" s="200"/>
      <c r="M478" s="200"/>
      <c r="N478" s="197" t="s">
        <v>18</v>
      </c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  <c r="AB478" s="198"/>
      <c r="AC478" s="198"/>
      <c r="AD478" s="198"/>
      <c r="AE478" s="198"/>
      <c r="AF478" s="198"/>
      <c r="AG478" s="198"/>
      <c r="AH478" s="198"/>
      <c r="AI478" s="198"/>
      <c r="AJ478" s="198"/>
      <c r="AK478" s="198"/>
      <c r="AL478" s="198"/>
      <c r="AM478" s="198"/>
      <c r="AN478" s="198"/>
      <c r="AO478" s="198"/>
      <c r="AP478" s="198"/>
      <c r="AQ478" s="198"/>
      <c r="AR478" s="198"/>
      <c r="AS478" s="198"/>
      <c r="AT478" s="199"/>
      <c r="AU478" s="200" t="s">
        <v>19</v>
      </c>
      <c r="AV478" s="200"/>
      <c r="AW478" s="200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</row>
    <row r="479" spans="1:78" ht="15" hidden="1" customHeight="1" outlineLevel="1" x14ac:dyDescent="0.25">
      <c r="A479" s="1"/>
      <c r="B479" s="1"/>
      <c r="C479" s="1"/>
      <c r="D479" s="1"/>
      <c r="E479" s="6" t="s">
        <v>59</v>
      </c>
      <c r="F479" s="206" t="str">
        <f>F460</f>
        <v>01</v>
      </c>
      <c r="G479" s="207"/>
      <c r="H479" s="207"/>
      <c r="I479" s="208"/>
      <c r="J479" s="204" t="str">
        <f xml:space="preserve"> J460</f>
        <v>C5</v>
      </c>
      <c r="K479" s="204"/>
      <c r="L479" s="204"/>
      <c r="M479" s="204"/>
      <c r="N479" s="260" t="s">
        <v>64</v>
      </c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  <c r="AA479" s="261"/>
      <c r="AB479" s="261"/>
      <c r="AC479" s="261"/>
      <c r="AD479" s="261"/>
      <c r="AE479" s="261"/>
      <c r="AF479" s="261"/>
      <c r="AG479" s="261"/>
      <c r="AH479" s="261"/>
      <c r="AI479" s="261"/>
      <c r="AJ479" s="261"/>
      <c r="AK479" s="261"/>
      <c r="AL479" s="261"/>
      <c r="AM479" s="261"/>
      <c r="AN479" s="261"/>
      <c r="AO479" s="261"/>
      <c r="AP479" s="261"/>
      <c r="AQ479" s="261"/>
      <c r="AR479" s="261"/>
      <c r="AS479" s="261"/>
      <c r="AT479" s="262"/>
      <c r="AU479" s="204" t="s">
        <v>378</v>
      </c>
      <c r="AV479" s="204"/>
      <c r="AW479" s="204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</row>
    <row r="480" spans="1:78" ht="15" hidden="1" customHeight="1" outlineLevel="1" x14ac:dyDescent="0.25">
      <c r="A480" s="1"/>
      <c r="B480" s="1"/>
      <c r="C480" s="1"/>
      <c r="D480" s="1"/>
      <c r="E480" s="6" t="s">
        <v>63</v>
      </c>
      <c r="F480" s="351">
        <v>10</v>
      </c>
      <c r="G480" s="207"/>
      <c r="H480" s="207"/>
      <c r="I480" s="208"/>
      <c r="J480" s="204" t="str">
        <f xml:space="preserve"> J460</f>
        <v>C5</v>
      </c>
      <c r="K480" s="204"/>
      <c r="L480" s="204"/>
      <c r="M480" s="204"/>
      <c r="N480" s="260" t="s">
        <v>384</v>
      </c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  <c r="AA480" s="261"/>
      <c r="AB480" s="261"/>
      <c r="AC480" s="261"/>
      <c r="AD480" s="261"/>
      <c r="AE480" s="261"/>
      <c r="AF480" s="261"/>
      <c r="AG480" s="261"/>
      <c r="AH480" s="261"/>
      <c r="AI480" s="261"/>
      <c r="AJ480" s="261"/>
      <c r="AK480" s="261"/>
      <c r="AL480" s="261"/>
      <c r="AM480" s="261"/>
      <c r="AN480" s="261"/>
      <c r="AO480" s="261"/>
      <c r="AP480" s="261"/>
      <c r="AQ480" s="261"/>
      <c r="AR480" s="261"/>
      <c r="AS480" s="261"/>
      <c r="AT480" s="262"/>
      <c r="AU480" s="204" t="s">
        <v>385</v>
      </c>
      <c r="AV480" s="204"/>
      <c r="AW480" s="204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</row>
    <row r="481" spans="1:99" ht="15" hidden="1" customHeight="1" outlineLevel="1" x14ac:dyDescent="0.25">
      <c r="A481" s="1"/>
      <c r="B481" s="1"/>
      <c r="C481" s="1"/>
      <c r="D481" s="1"/>
      <c r="E481" s="267" t="s">
        <v>94</v>
      </c>
      <c r="F481" s="268"/>
      <c r="G481" s="268"/>
      <c r="H481" s="268"/>
      <c r="I481" s="268"/>
      <c r="J481" s="268"/>
      <c r="K481" s="268"/>
      <c r="L481" s="268"/>
      <c r="M481" s="269"/>
      <c r="N481" s="267" t="s">
        <v>386</v>
      </c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  <c r="AA481" s="268"/>
      <c r="AB481" s="268"/>
      <c r="AC481" s="268"/>
      <c r="AD481" s="268"/>
      <c r="AE481" s="268"/>
      <c r="AF481" s="268"/>
      <c r="AG481" s="268"/>
      <c r="AH481" s="268"/>
      <c r="AI481" s="268"/>
      <c r="AJ481" s="268"/>
      <c r="AK481" s="268"/>
      <c r="AL481" s="268"/>
      <c r="AM481" s="268"/>
      <c r="AN481" s="268"/>
      <c r="AO481" s="268"/>
      <c r="AP481" s="268"/>
      <c r="AQ481" s="268"/>
      <c r="AR481" s="268"/>
      <c r="AS481" s="268"/>
      <c r="AT481" s="268"/>
      <c r="AU481" s="268"/>
      <c r="AV481" s="268"/>
      <c r="AW481" s="269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</row>
    <row r="482" spans="1:99" ht="15" hidden="1" customHeight="1" outlineLevel="1" x14ac:dyDescent="0.25">
      <c r="A482" s="1"/>
      <c r="B482" s="1"/>
      <c r="C482" s="1"/>
      <c r="D482" s="1"/>
      <c r="E482" s="267" t="s">
        <v>96</v>
      </c>
      <c r="F482" s="268"/>
      <c r="G482" s="268"/>
      <c r="H482" s="268"/>
      <c r="I482" s="268"/>
      <c r="J482" s="268"/>
      <c r="K482" s="268"/>
      <c r="L482" s="268"/>
      <c r="M482" s="269"/>
      <c r="N482" s="267" t="s">
        <v>387</v>
      </c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  <c r="AA482" s="268"/>
      <c r="AB482" s="268"/>
      <c r="AC482" s="268"/>
      <c r="AD482" s="268"/>
      <c r="AE482" s="268"/>
      <c r="AF482" s="268"/>
      <c r="AG482" s="268"/>
      <c r="AH482" s="268"/>
      <c r="AI482" s="268"/>
      <c r="AJ482" s="268"/>
      <c r="AK482" s="268"/>
      <c r="AL482" s="268"/>
      <c r="AM482" s="268"/>
      <c r="AN482" s="268"/>
      <c r="AO482" s="268"/>
      <c r="AP482" s="268"/>
      <c r="AQ482" s="268"/>
      <c r="AR482" s="268"/>
      <c r="AS482" s="268"/>
      <c r="AT482" s="268"/>
      <c r="AU482" s="268"/>
      <c r="AV482" s="268"/>
      <c r="AW482" s="269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</row>
    <row r="483" spans="1:99" ht="15.75" hidden="1" outlineLevel="1" thickBot="1" x14ac:dyDescent="0.3"/>
    <row r="484" spans="1:99" s="3" customFormat="1" ht="15" hidden="1" customHeight="1" outlineLevel="1" thickBot="1" x14ac:dyDescent="0.25">
      <c r="A484" s="3">
        <f>A456+1</f>
        <v>5</v>
      </c>
      <c r="C484" s="2" t="str">
        <f>C$373&amp;"."&amp;A484</f>
        <v>2.1.5</v>
      </c>
      <c r="E484" s="233" t="s">
        <v>17</v>
      </c>
      <c r="F484" s="233"/>
      <c r="G484" s="233"/>
      <c r="H484" s="233"/>
      <c r="I484" s="233"/>
      <c r="J484" s="233"/>
      <c r="K484" s="233"/>
      <c r="L484" s="233"/>
      <c r="M484" s="192" t="s">
        <v>388</v>
      </c>
      <c r="N484" s="192"/>
      <c r="O484" s="192"/>
      <c r="P484" s="270" t="s">
        <v>389</v>
      </c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  <c r="AA484" s="271"/>
      <c r="AB484" s="271"/>
      <c r="AC484" s="271"/>
      <c r="AD484" s="271"/>
      <c r="AE484" s="271"/>
      <c r="AF484" s="271"/>
      <c r="AG484" s="272"/>
      <c r="AH484" s="273"/>
      <c r="AI484" s="274"/>
      <c r="AJ484" s="274"/>
      <c r="AK484" s="274"/>
      <c r="AL484" s="274"/>
      <c r="AM484" s="274"/>
      <c r="AN484" s="274"/>
      <c r="AO484" s="274"/>
      <c r="AP484" s="274"/>
      <c r="AQ484" s="274"/>
      <c r="AR484" s="274"/>
      <c r="AS484" s="274"/>
      <c r="AT484" s="274"/>
      <c r="AU484" s="274"/>
      <c r="AV484" s="274"/>
      <c r="AW484" s="275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</row>
    <row r="485" spans="1:99" ht="15" hidden="1" customHeight="1" outlineLevel="1" x14ac:dyDescent="0.25">
      <c r="B485" s="3"/>
      <c r="D485" s="3"/>
      <c r="E485" s="217" t="s">
        <v>99</v>
      </c>
      <c r="F485" s="217"/>
      <c r="G485" s="217"/>
      <c r="H485" s="217"/>
      <c r="I485" s="217"/>
      <c r="J485" s="217"/>
      <c r="K485" s="266" t="s">
        <v>390</v>
      </c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  <c r="AB485" s="266"/>
      <c r="AC485" s="266"/>
      <c r="AD485" s="266"/>
      <c r="AE485" s="266"/>
      <c r="AF485" s="266"/>
      <c r="AG485" s="266"/>
      <c r="AH485" s="266"/>
      <c r="AI485" s="266"/>
      <c r="AJ485" s="266"/>
      <c r="AK485" s="266"/>
      <c r="AL485" s="266"/>
      <c r="AM485" s="266"/>
      <c r="AN485" s="266"/>
      <c r="AO485" s="266"/>
      <c r="AP485" s="266"/>
      <c r="AQ485" s="266"/>
      <c r="AR485" s="266"/>
      <c r="AS485" s="266"/>
      <c r="AT485" s="266"/>
      <c r="AU485" s="266"/>
      <c r="AV485" s="266"/>
      <c r="AW485" s="266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</row>
    <row r="486" spans="1:99" ht="15" hidden="1" customHeight="1" outlineLevel="1" x14ac:dyDescent="0.25">
      <c r="B486" s="3"/>
      <c r="D486" s="3"/>
      <c r="E486" s="217"/>
      <c r="F486" s="217"/>
      <c r="G486" s="217"/>
      <c r="H486" s="217"/>
      <c r="I486" s="217"/>
      <c r="J486" s="217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  <c r="AB486" s="266"/>
      <c r="AC486" s="266"/>
      <c r="AD486" s="266"/>
      <c r="AE486" s="266"/>
      <c r="AF486" s="266"/>
      <c r="AG486" s="266"/>
      <c r="AH486" s="266"/>
      <c r="AI486" s="266"/>
      <c r="AJ486" s="266"/>
      <c r="AK486" s="266"/>
      <c r="AL486" s="266"/>
      <c r="AM486" s="266"/>
      <c r="AN486" s="266"/>
      <c r="AO486" s="266"/>
      <c r="AP486" s="266"/>
      <c r="AQ486" s="266"/>
      <c r="AR486" s="266"/>
      <c r="AS486" s="266"/>
      <c r="AT486" s="266"/>
      <c r="AU486" s="266"/>
      <c r="AV486" s="266"/>
      <c r="AW486" s="266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</row>
    <row r="487" spans="1:99" s="1" customFormat="1" ht="15" hidden="1" customHeight="1" outlineLevel="2" x14ac:dyDescent="0.2">
      <c r="E487" s="4"/>
      <c r="F487" s="197" t="s">
        <v>16</v>
      </c>
      <c r="G487" s="198"/>
      <c r="H487" s="198"/>
      <c r="I487" s="199"/>
      <c r="J487" s="200" t="s">
        <v>17</v>
      </c>
      <c r="K487" s="200"/>
      <c r="L487" s="200"/>
      <c r="M487" s="200"/>
      <c r="N487" s="197" t="s">
        <v>18</v>
      </c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  <c r="AC487" s="198"/>
      <c r="AD487" s="198"/>
      <c r="AE487" s="198"/>
      <c r="AF487" s="198"/>
      <c r="AG487" s="198"/>
      <c r="AH487" s="198"/>
      <c r="AI487" s="198"/>
      <c r="AJ487" s="198"/>
      <c r="AK487" s="198"/>
      <c r="AL487" s="198"/>
      <c r="AM487" s="198"/>
      <c r="AN487" s="198"/>
      <c r="AO487" s="198"/>
      <c r="AP487" s="198"/>
      <c r="AQ487" s="198"/>
      <c r="AR487" s="198"/>
      <c r="AS487" s="198"/>
      <c r="AT487" s="199"/>
      <c r="AU487" s="200" t="s">
        <v>19</v>
      </c>
      <c r="AV487" s="200"/>
      <c r="AW487" s="200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</row>
    <row r="488" spans="1:99" ht="15" hidden="1" customHeight="1" outlineLevel="2" x14ac:dyDescent="0.25">
      <c r="A488" s="1"/>
      <c r="B488" s="1"/>
      <c r="C488" s="1"/>
      <c r="D488" s="1"/>
      <c r="E488" s="5" t="s">
        <v>59</v>
      </c>
      <c r="F488" s="201" t="s">
        <v>191</v>
      </c>
      <c r="G488" s="202"/>
      <c r="H488" s="202"/>
      <c r="I488" s="203"/>
      <c r="J488" s="204" t="str">
        <f>M484</f>
        <v>C6</v>
      </c>
      <c r="K488" s="204"/>
      <c r="L488" s="204"/>
      <c r="M488" s="204"/>
      <c r="N488" s="206" t="s">
        <v>64</v>
      </c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7"/>
      <c r="AD488" s="207"/>
      <c r="AE488" s="207"/>
      <c r="AF488" s="207"/>
      <c r="AG488" s="207"/>
      <c r="AH488" s="207"/>
      <c r="AI488" s="207"/>
      <c r="AJ488" s="207"/>
      <c r="AK488" s="207"/>
      <c r="AL488" s="207"/>
      <c r="AM488" s="207"/>
      <c r="AN488" s="207"/>
      <c r="AO488" s="207"/>
      <c r="AP488" s="207"/>
      <c r="AQ488" s="207"/>
      <c r="AR488" s="207"/>
      <c r="AS488" s="207"/>
      <c r="AT488" s="208"/>
      <c r="AU488" s="205" t="s">
        <v>391</v>
      </c>
      <c r="AV488" s="205"/>
      <c r="AW488" s="205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</row>
    <row r="489" spans="1:99" ht="15" hidden="1" customHeight="1" outlineLevel="2" x14ac:dyDescent="0.25">
      <c r="A489" s="1"/>
      <c r="B489" s="1"/>
      <c r="C489" s="1"/>
      <c r="D489" s="1"/>
      <c r="E489" s="5" t="s">
        <v>63</v>
      </c>
      <c r="F489" s="201" t="s">
        <v>392</v>
      </c>
      <c r="G489" s="202"/>
      <c r="H489" s="202"/>
      <c r="I489" s="203"/>
      <c r="J489" s="204" t="str">
        <f xml:space="preserve"> M484</f>
        <v>C6</v>
      </c>
      <c r="K489" s="204"/>
      <c r="L489" s="204"/>
      <c r="M489" s="204"/>
      <c r="N489" s="201" t="s">
        <v>393</v>
      </c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  <c r="AA489" s="202"/>
      <c r="AB489" s="202"/>
      <c r="AC489" s="202"/>
      <c r="AD489" s="202"/>
      <c r="AE489" s="202"/>
      <c r="AF489" s="202"/>
      <c r="AG489" s="202"/>
      <c r="AH489" s="202"/>
      <c r="AI489" s="202"/>
      <c r="AJ489" s="202"/>
      <c r="AK489" s="202"/>
      <c r="AL489" s="202"/>
      <c r="AM489" s="202"/>
      <c r="AN489" s="202"/>
      <c r="AO489" s="202"/>
      <c r="AP489" s="202"/>
      <c r="AQ489" s="202"/>
      <c r="AR489" s="202"/>
      <c r="AS489" s="202"/>
      <c r="AT489" s="203"/>
      <c r="AU489" s="205" t="s">
        <v>64</v>
      </c>
      <c r="AV489" s="205"/>
      <c r="AW489" s="205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</row>
    <row r="490" spans="1:99" ht="15" hidden="1" customHeight="1" outlineLevel="2" x14ac:dyDescent="0.25">
      <c r="A490" s="1"/>
      <c r="B490" s="1"/>
      <c r="C490" s="1"/>
      <c r="D490" s="1"/>
      <c r="E490" s="200" t="s">
        <v>281</v>
      </c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  <c r="AQ490" s="200"/>
      <c r="AR490" s="200"/>
      <c r="AS490" s="200"/>
      <c r="AT490" s="200"/>
      <c r="AU490" s="200"/>
      <c r="AV490" s="200"/>
      <c r="AW490" s="200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</row>
    <row r="491" spans="1:99" ht="15" hidden="1" customHeight="1" outlineLevel="2" x14ac:dyDescent="0.25">
      <c r="A491" s="1"/>
      <c r="B491" s="1"/>
      <c r="C491" s="1"/>
      <c r="D491" s="1"/>
      <c r="E491" s="201"/>
      <c r="F491" s="202"/>
      <c r="G491" s="202"/>
      <c r="H491" s="203"/>
      <c r="I491" s="201"/>
      <c r="J491" s="202"/>
      <c r="K491" s="202"/>
      <c r="L491" s="203"/>
      <c r="M491" s="201"/>
      <c r="N491" s="202"/>
      <c r="O491" s="202"/>
      <c r="P491" s="203"/>
      <c r="Q491" s="201"/>
      <c r="R491" s="202"/>
      <c r="S491" s="202"/>
      <c r="T491" s="203"/>
      <c r="U491" s="201"/>
      <c r="V491" s="202"/>
      <c r="W491" s="202"/>
      <c r="X491" s="203"/>
      <c r="Y491" s="201"/>
      <c r="Z491" s="202"/>
      <c r="AA491" s="202"/>
      <c r="AB491" s="203"/>
      <c r="AC491" s="201"/>
      <c r="AD491" s="202"/>
      <c r="AE491" s="202"/>
      <c r="AF491" s="203"/>
      <c r="AG491" s="201"/>
      <c r="AH491" s="202"/>
      <c r="AI491" s="202"/>
      <c r="AJ491" s="203"/>
      <c r="AK491" s="201"/>
      <c r="AL491" s="202"/>
      <c r="AM491" s="202"/>
      <c r="AN491" s="203"/>
      <c r="AO491" s="201"/>
      <c r="AP491" s="202"/>
      <c r="AQ491" s="202"/>
      <c r="AR491" s="203"/>
      <c r="AS491" s="201"/>
      <c r="AT491" s="202"/>
      <c r="AU491" s="202"/>
      <c r="AV491" s="203"/>
      <c r="AW491" s="5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</row>
    <row r="492" spans="1:99" s="11" customFormat="1" ht="15" hidden="1" customHeight="1" outlineLevel="2" x14ac:dyDescent="0.25">
      <c r="A492" s="1"/>
      <c r="B492" s="1"/>
      <c r="C492" s="1"/>
      <c r="D492" s="1"/>
      <c r="E492" s="201"/>
      <c r="F492" s="202"/>
      <c r="G492" s="202"/>
      <c r="H492" s="203"/>
      <c r="I492" s="201"/>
      <c r="J492" s="202"/>
      <c r="K492" s="202"/>
      <c r="L492" s="203"/>
      <c r="M492" s="201"/>
      <c r="N492" s="202"/>
      <c r="O492" s="202"/>
      <c r="P492" s="203"/>
      <c r="Q492" s="201"/>
      <c r="R492" s="202"/>
      <c r="S492" s="202"/>
      <c r="T492" s="203"/>
      <c r="U492" s="201"/>
      <c r="V492" s="202"/>
      <c r="W492" s="202"/>
      <c r="X492" s="203"/>
      <c r="Y492" s="201"/>
      <c r="Z492" s="202"/>
      <c r="AA492" s="202"/>
      <c r="AB492" s="203"/>
      <c r="AC492" s="201"/>
      <c r="AD492" s="202"/>
      <c r="AE492" s="202"/>
      <c r="AF492" s="203"/>
      <c r="AG492" s="201"/>
      <c r="AH492" s="202"/>
      <c r="AI492" s="202"/>
      <c r="AJ492" s="203"/>
      <c r="AK492" s="201"/>
      <c r="AL492" s="202"/>
      <c r="AM492" s="202"/>
      <c r="AN492" s="203"/>
      <c r="AO492" s="201"/>
      <c r="AP492" s="202"/>
      <c r="AQ492" s="202"/>
      <c r="AR492" s="203"/>
      <c r="AS492" s="201"/>
      <c r="AT492" s="202"/>
      <c r="AU492" s="202"/>
      <c r="AV492" s="203"/>
      <c r="AW492" s="5"/>
      <c r="AX49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</row>
    <row r="493" spans="1:99" s="11" customFormat="1" ht="15" hidden="1" customHeight="1" outlineLevel="2" x14ac:dyDescent="0.25">
      <c r="A493" s="1"/>
      <c r="B493" s="1"/>
      <c r="C493" s="1"/>
      <c r="D493" s="1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  <c r="AE493" s="187"/>
      <c r="AF493" s="187"/>
      <c r="AG493" s="187"/>
      <c r="AH493" s="187"/>
      <c r="AI493" s="187"/>
      <c r="AJ493" s="187"/>
      <c r="AK493" s="187"/>
      <c r="AL493" s="187"/>
      <c r="AM493" s="187"/>
      <c r="AN493" s="187"/>
      <c r="AO493" s="187"/>
      <c r="AP493" s="187"/>
      <c r="AQ493" s="187"/>
      <c r="AR493" s="187"/>
      <c r="AS493" s="187"/>
      <c r="AT493" s="187"/>
      <c r="AU493" s="187"/>
      <c r="AV493" s="187"/>
      <c r="AW493" s="187"/>
      <c r="AX493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</row>
    <row r="494" spans="1:99" s="11" customFormat="1" ht="15" hidden="1" customHeight="1" outlineLevel="2" x14ac:dyDescent="0.25">
      <c r="A494" s="1"/>
      <c r="B494" s="1"/>
      <c r="C494" s="1"/>
      <c r="D494" s="1"/>
      <c r="E494" s="200" t="s">
        <v>292</v>
      </c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  <c r="AU494" s="200"/>
      <c r="AV494" s="200"/>
      <c r="AW494" s="200"/>
      <c r="AX494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</row>
    <row r="495" spans="1:99" s="11" customFormat="1" ht="15" hidden="1" customHeight="1" outlineLevel="2" x14ac:dyDescent="0.25">
      <c r="A495" s="1"/>
      <c r="B495" s="1"/>
      <c r="C495" s="1"/>
      <c r="D495" s="1"/>
      <c r="E495" s="201" t="s">
        <v>394</v>
      </c>
      <c r="F495" s="202"/>
      <c r="G495" s="202"/>
      <c r="H495" s="203"/>
      <c r="I495" s="201"/>
      <c r="J495" s="202"/>
      <c r="K495" s="202"/>
      <c r="L495" s="203"/>
      <c r="M495" s="201"/>
      <c r="N495" s="202"/>
      <c r="O495" s="202"/>
      <c r="P495" s="203"/>
      <c r="Q495" s="201"/>
      <c r="R495" s="202"/>
      <c r="S495" s="202"/>
      <c r="T495" s="203"/>
      <c r="U495" s="201"/>
      <c r="V495" s="202"/>
      <c r="W495" s="202"/>
      <c r="X495" s="203"/>
      <c r="Y495" s="201"/>
      <c r="Z495" s="202"/>
      <c r="AA495" s="202"/>
      <c r="AB495" s="203"/>
      <c r="AC495" s="201"/>
      <c r="AD495" s="202"/>
      <c r="AE495" s="202"/>
      <c r="AF495" s="203"/>
      <c r="AG495" s="201"/>
      <c r="AH495" s="202"/>
      <c r="AI495" s="202"/>
      <c r="AJ495" s="203"/>
      <c r="AK495" s="201"/>
      <c r="AL495" s="202"/>
      <c r="AM495" s="202"/>
      <c r="AN495" s="203"/>
      <c r="AO495" s="201"/>
      <c r="AP495" s="202"/>
      <c r="AQ495" s="202"/>
      <c r="AR495" s="203"/>
      <c r="AS495" s="201"/>
      <c r="AT495" s="202"/>
      <c r="AU495" s="202"/>
      <c r="AV495" s="203"/>
      <c r="AW495" s="5"/>
      <c r="AX495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</row>
    <row r="496" spans="1:99" s="11" customFormat="1" ht="15" hidden="1" customHeight="1" outlineLevel="2" x14ac:dyDescent="0.25">
      <c r="A496" s="1"/>
      <c r="B496" s="1"/>
      <c r="C496" s="1"/>
      <c r="D496" s="1"/>
      <c r="E496" s="201" t="s">
        <v>395</v>
      </c>
      <c r="F496" s="202"/>
      <c r="G496" s="202"/>
      <c r="H496" s="203"/>
      <c r="I496" s="201"/>
      <c r="J496" s="202"/>
      <c r="K496" s="202"/>
      <c r="L496" s="203"/>
      <c r="M496" s="201"/>
      <c r="N496" s="202"/>
      <c r="O496" s="202"/>
      <c r="P496" s="203"/>
      <c r="Q496" s="201"/>
      <c r="R496" s="202"/>
      <c r="S496" s="202"/>
      <c r="T496" s="203"/>
      <c r="U496" s="201"/>
      <c r="V496" s="202"/>
      <c r="W496" s="202"/>
      <c r="X496" s="203"/>
      <c r="Y496" s="201"/>
      <c r="Z496" s="202"/>
      <c r="AA496" s="202"/>
      <c r="AB496" s="203"/>
      <c r="AC496" s="201"/>
      <c r="AD496" s="202"/>
      <c r="AE496" s="202"/>
      <c r="AF496" s="203"/>
      <c r="AG496" s="201"/>
      <c r="AH496" s="202"/>
      <c r="AI496" s="202"/>
      <c r="AJ496" s="203"/>
      <c r="AK496" s="201"/>
      <c r="AL496" s="202"/>
      <c r="AM496" s="202"/>
      <c r="AN496" s="203"/>
      <c r="AO496" s="201"/>
      <c r="AP496" s="202"/>
      <c r="AQ496" s="202"/>
      <c r="AR496" s="203"/>
      <c r="AS496" s="201"/>
      <c r="AT496" s="202"/>
      <c r="AU496" s="202"/>
      <c r="AV496" s="203"/>
      <c r="AW496" s="5"/>
      <c r="AX496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</row>
    <row r="497" spans="1:99" s="11" customFormat="1" ht="15" hidden="1" customHeight="1" outlineLevel="2" x14ac:dyDescent="0.25">
      <c r="A497" s="1"/>
      <c r="B497" s="1"/>
      <c r="C497" s="1"/>
      <c r="D497" s="1"/>
      <c r="E497" s="200" t="s">
        <v>73</v>
      </c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  <c r="AT497" s="200"/>
      <c r="AU497" s="200"/>
      <c r="AV497" s="200"/>
      <c r="AW497" s="200"/>
      <c r="AX497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</row>
    <row r="498" spans="1:99" s="11" customFormat="1" ht="15" hidden="1" customHeight="1" outlineLevel="2" x14ac:dyDescent="0.25">
      <c r="A498" s="1"/>
      <c r="B498" s="1"/>
      <c r="C498" s="1"/>
      <c r="D498" s="1"/>
      <c r="E498" s="257" t="s">
        <v>396</v>
      </c>
      <c r="F498" s="258"/>
      <c r="G498" s="258"/>
      <c r="H498" s="258"/>
      <c r="I498" s="258"/>
      <c r="J498" s="258"/>
      <c r="K498" s="258"/>
      <c r="L498" s="258"/>
      <c r="M498" s="258"/>
      <c r="N498" s="258"/>
      <c r="O498" s="258"/>
      <c r="P498" s="258"/>
      <c r="Q498" s="258"/>
      <c r="R498" s="258"/>
      <c r="S498" s="258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258"/>
      <c r="AF498" s="258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9"/>
      <c r="AX498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</row>
    <row r="499" spans="1:99" s="11" customFormat="1" ht="15" hidden="1" customHeight="1" outlineLevel="2" x14ac:dyDescent="0.25">
      <c r="A499" s="1"/>
      <c r="B499" s="1"/>
      <c r="C499" s="1"/>
      <c r="D499" s="1"/>
      <c r="E499" s="242"/>
      <c r="F499" s="243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3"/>
      <c r="Z499" s="243"/>
      <c r="AA499" s="243"/>
      <c r="AB499" s="243"/>
      <c r="AC499" s="243"/>
      <c r="AD499" s="243"/>
      <c r="AE499" s="243"/>
      <c r="AF499" s="243"/>
      <c r="AG499" s="243"/>
      <c r="AH499" s="243"/>
      <c r="AI499" s="243"/>
      <c r="AJ499" s="243"/>
      <c r="AK499" s="243"/>
      <c r="AL499" s="243"/>
      <c r="AM499" s="243"/>
      <c r="AN499" s="243"/>
      <c r="AO499" s="243"/>
      <c r="AP499" s="243"/>
      <c r="AQ499" s="243"/>
      <c r="AR499" s="243"/>
      <c r="AS499" s="243"/>
      <c r="AT499" s="243"/>
      <c r="AU499" s="243"/>
      <c r="AV499" s="243"/>
      <c r="AW499" s="244"/>
      <c r="AX499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</row>
    <row r="500" spans="1:99" s="11" customFormat="1" ht="15" hidden="1" customHeight="1" outlineLevel="2" x14ac:dyDescent="0.25">
      <c r="A500" s="1"/>
      <c r="B500" s="1"/>
      <c r="C500" s="1"/>
      <c r="D500" s="1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  <c r="AE500" s="187"/>
      <c r="AF500" s="187"/>
      <c r="AG500" s="187"/>
      <c r="AH500" s="187"/>
      <c r="AI500" s="187"/>
      <c r="AJ500" s="187"/>
      <c r="AK500" s="187"/>
      <c r="AL500" s="187"/>
      <c r="AM500" s="187"/>
      <c r="AN500" s="187"/>
      <c r="AO500" s="187"/>
      <c r="AP500" s="187"/>
      <c r="AQ500" s="187"/>
      <c r="AR500" s="187"/>
      <c r="AS500" s="187"/>
      <c r="AT500" s="187"/>
      <c r="AU500" s="187"/>
      <c r="AV500" s="187"/>
      <c r="AW500" s="187"/>
      <c r="AX500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</row>
    <row r="501" spans="1:99" s="11" customFormat="1" ht="15" hidden="1" customHeight="1" outlineLevel="2" x14ac:dyDescent="0.25">
      <c r="A501" s="1"/>
      <c r="B501" s="1"/>
      <c r="C501" s="1"/>
      <c r="D501" s="1"/>
      <c r="E501" s="246" t="s">
        <v>84</v>
      </c>
      <c r="F501" s="246"/>
      <c r="G501" s="246"/>
      <c r="H501" s="246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  <c r="AA501" s="265"/>
      <c r="AB501" s="265"/>
      <c r="AC501" s="265"/>
      <c r="AD501" s="265"/>
      <c r="AE501" s="265"/>
      <c r="AF501" s="265"/>
      <c r="AG501" s="265"/>
      <c r="AH501" s="265"/>
      <c r="AI501" s="265"/>
      <c r="AJ501" s="265"/>
      <c r="AK501" s="265"/>
      <c r="AL501" s="265"/>
      <c r="AM501" s="265"/>
      <c r="AN501" s="265"/>
      <c r="AO501" s="265"/>
      <c r="AP501" s="265"/>
      <c r="AQ501" s="265"/>
      <c r="AR501" s="265"/>
      <c r="AS501" s="265"/>
      <c r="AT501" s="265"/>
      <c r="AU501" s="265"/>
      <c r="AV501" s="265"/>
      <c r="AW501" s="265"/>
      <c r="AX501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</row>
    <row r="502" spans="1:99" s="11" customFormat="1" ht="15" hidden="1" customHeight="1" outlineLevel="2" x14ac:dyDescent="0.25">
      <c r="A502" s="1"/>
      <c r="B502" s="1"/>
      <c r="C502" s="1"/>
      <c r="D502" s="1"/>
      <c r="E502" s="246"/>
      <c r="F502" s="246"/>
      <c r="G502" s="246"/>
      <c r="H502" s="246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  <c r="AA502" s="265"/>
      <c r="AB502" s="265"/>
      <c r="AC502" s="265"/>
      <c r="AD502" s="265"/>
      <c r="AE502" s="265"/>
      <c r="AF502" s="265"/>
      <c r="AG502" s="265"/>
      <c r="AH502" s="265"/>
      <c r="AI502" s="265"/>
      <c r="AJ502" s="265"/>
      <c r="AK502" s="265"/>
      <c r="AL502" s="265"/>
      <c r="AM502" s="265"/>
      <c r="AN502" s="265"/>
      <c r="AO502" s="265"/>
      <c r="AP502" s="265"/>
      <c r="AQ502" s="265"/>
      <c r="AR502" s="265"/>
      <c r="AS502" s="265"/>
      <c r="AT502" s="265"/>
      <c r="AU502" s="265"/>
      <c r="AV502" s="265"/>
      <c r="AW502" s="265"/>
      <c r="AX50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</row>
    <row r="503" spans="1:99" s="11" customFormat="1" ht="15" hidden="1" customHeight="1" outlineLevel="2" x14ac:dyDescent="0.25">
      <c r="A503" s="1"/>
      <c r="B503" s="1"/>
      <c r="C503" s="1"/>
      <c r="D503" s="1"/>
      <c r="E503" s="246"/>
      <c r="F503" s="246"/>
      <c r="G503" s="246"/>
      <c r="H503" s="246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  <c r="AA503" s="265"/>
      <c r="AB503" s="265"/>
      <c r="AC503" s="265"/>
      <c r="AD503" s="265"/>
      <c r="AE503" s="265"/>
      <c r="AF503" s="265"/>
      <c r="AG503" s="265"/>
      <c r="AH503" s="265"/>
      <c r="AI503" s="265"/>
      <c r="AJ503" s="265"/>
      <c r="AK503" s="265"/>
      <c r="AL503" s="265"/>
      <c r="AM503" s="265"/>
      <c r="AN503" s="265"/>
      <c r="AO503" s="265"/>
      <c r="AP503" s="265"/>
      <c r="AQ503" s="265"/>
      <c r="AR503" s="265"/>
      <c r="AS503" s="265"/>
      <c r="AT503" s="265"/>
      <c r="AU503" s="265"/>
      <c r="AV503" s="265"/>
      <c r="AW503" s="265"/>
      <c r="AX503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</row>
    <row r="504" spans="1:99" s="11" customFormat="1" ht="15" hidden="1" customHeight="1" outlineLevel="1" collapsed="1" x14ac:dyDescent="0.25">
      <c r="A504" s="1"/>
      <c r="B504" s="1"/>
      <c r="C504" s="1"/>
      <c r="D504" s="1"/>
      <c r="E504" s="246" t="s">
        <v>87</v>
      </c>
      <c r="F504" s="246"/>
      <c r="G504" s="246"/>
      <c r="H504" s="246"/>
      <c r="I504" s="265" t="s">
        <v>397</v>
      </c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  <c r="AA504" s="265"/>
      <c r="AB504" s="265"/>
      <c r="AC504" s="265"/>
      <c r="AD504" s="265"/>
      <c r="AE504" s="265"/>
      <c r="AF504" s="265"/>
      <c r="AG504" s="265"/>
      <c r="AH504" s="265"/>
      <c r="AI504" s="265"/>
      <c r="AJ504" s="265"/>
      <c r="AK504" s="265"/>
      <c r="AL504" s="265"/>
      <c r="AM504" s="265"/>
      <c r="AN504" s="265"/>
      <c r="AO504" s="265"/>
      <c r="AP504" s="265"/>
      <c r="AQ504" s="265"/>
      <c r="AR504" s="265"/>
      <c r="AS504" s="265"/>
      <c r="AT504" s="265"/>
      <c r="AU504" s="265"/>
      <c r="AV504" s="265"/>
      <c r="AW504" s="265"/>
      <c r="AX504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</row>
    <row r="505" spans="1:99" s="11" customFormat="1" ht="15" hidden="1" customHeight="1" outlineLevel="1" x14ac:dyDescent="0.25">
      <c r="A505" s="1"/>
      <c r="B505" s="1"/>
      <c r="C505" s="1"/>
      <c r="D505" s="1"/>
      <c r="E505" s="246"/>
      <c r="F505" s="246"/>
      <c r="G505" s="246"/>
      <c r="H505" s="246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  <c r="AA505" s="265"/>
      <c r="AB505" s="265"/>
      <c r="AC505" s="265"/>
      <c r="AD505" s="265"/>
      <c r="AE505" s="265"/>
      <c r="AF505" s="265"/>
      <c r="AG505" s="265"/>
      <c r="AH505" s="265"/>
      <c r="AI505" s="265"/>
      <c r="AJ505" s="265"/>
      <c r="AK505" s="265"/>
      <c r="AL505" s="265"/>
      <c r="AM505" s="265"/>
      <c r="AN505" s="265"/>
      <c r="AO505" s="265"/>
      <c r="AP505" s="265"/>
      <c r="AQ505" s="265"/>
      <c r="AR505" s="265"/>
      <c r="AS505" s="265"/>
      <c r="AT505" s="265"/>
      <c r="AU505" s="265"/>
      <c r="AV505" s="265"/>
      <c r="AW505" s="265"/>
      <c r="AX505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</row>
    <row r="506" spans="1:99" s="11" customFormat="1" ht="15" hidden="1" customHeight="1" outlineLevel="1" x14ac:dyDescent="0.25">
      <c r="A506" s="1"/>
      <c r="B506" s="1"/>
      <c r="C506" s="1"/>
      <c r="D506" s="1"/>
      <c r="E506" s="4"/>
      <c r="F506" s="197" t="s">
        <v>16</v>
      </c>
      <c r="G506" s="198"/>
      <c r="H506" s="198"/>
      <c r="I506" s="199"/>
      <c r="J506" s="200" t="s">
        <v>17</v>
      </c>
      <c r="K506" s="200"/>
      <c r="L506" s="200"/>
      <c r="M506" s="200"/>
      <c r="N506" s="197" t="s">
        <v>18</v>
      </c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  <c r="AF506" s="198"/>
      <c r="AG506" s="198"/>
      <c r="AH506" s="198"/>
      <c r="AI506" s="198"/>
      <c r="AJ506" s="198"/>
      <c r="AK506" s="198"/>
      <c r="AL506" s="198"/>
      <c r="AM506" s="198"/>
      <c r="AN506" s="198"/>
      <c r="AO506" s="198"/>
      <c r="AP506" s="198"/>
      <c r="AQ506" s="198"/>
      <c r="AR506" s="198"/>
      <c r="AS506" s="198"/>
      <c r="AT506" s="199"/>
      <c r="AU506" s="200" t="s">
        <v>19</v>
      </c>
      <c r="AV506" s="200"/>
      <c r="AW506" s="200"/>
      <c r="AX506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</row>
    <row r="507" spans="1:99" s="11" customFormat="1" ht="15" hidden="1" customHeight="1" outlineLevel="1" x14ac:dyDescent="0.25">
      <c r="A507" s="1"/>
      <c r="B507" s="1"/>
      <c r="C507" s="1"/>
      <c r="D507" s="1"/>
      <c r="E507" s="6" t="s">
        <v>59</v>
      </c>
      <c r="F507" s="206" t="str">
        <f>F488</f>
        <v>01</v>
      </c>
      <c r="G507" s="207"/>
      <c r="H507" s="207"/>
      <c r="I507" s="208"/>
      <c r="J507" s="204" t="str">
        <f xml:space="preserve"> J488</f>
        <v>C6</v>
      </c>
      <c r="K507" s="204"/>
      <c r="L507" s="204"/>
      <c r="M507" s="204"/>
      <c r="N507" s="260" t="s">
        <v>64</v>
      </c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  <c r="AA507" s="261"/>
      <c r="AB507" s="261"/>
      <c r="AC507" s="261"/>
      <c r="AD507" s="261"/>
      <c r="AE507" s="261"/>
      <c r="AF507" s="261"/>
      <c r="AG507" s="261"/>
      <c r="AH507" s="261"/>
      <c r="AI507" s="261"/>
      <c r="AJ507" s="261"/>
      <c r="AK507" s="261"/>
      <c r="AL507" s="261"/>
      <c r="AM507" s="261"/>
      <c r="AN507" s="261"/>
      <c r="AO507" s="261"/>
      <c r="AP507" s="261"/>
      <c r="AQ507" s="261"/>
      <c r="AR507" s="261"/>
      <c r="AS507" s="261"/>
      <c r="AT507" s="262"/>
      <c r="AU507" s="204">
        <v>38</v>
      </c>
      <c r="AV507" s="204"/>
      <c r="AW507" s="204"/>
      <c r="AX507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</row>
    <row r="508" spans="1:99" ht="15" hidden="1" customHeight="1" outlineLevel="1" x14ac:dyDescent="0.25">
      <c r="A508" s="1"/>
      <c r="B508" s="1"/>
      <c r="C508" s="1"/>
      <c r="D508" s="1"/>
      <c r="E508" s="6" t="s">
        <v>63</v>
      </c>
      <c r="F508" s="351">
        <v>15</v>
      </c>
      <c r="G508" s="207"/>
      <c r="H508" s="207"/>
      <c r="I508" s="208"/>
      <c r="J508" s="204" t="str">
        <f xml:space="preserve"> J488</f>
        <v>C6</v>
      </c>
      <c r="K508" s="204"/>
      <c r="L508" s="204"/>
      <c r="M508" s="204"/>
      <c r="N508" s="260" t="s">
        <v>398</v>
      </c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  <c r="AA508" s="261"/>
      <c r="AB508" s="261"/>
      <c r="AC508" s="261"/>
      <c r="AD508" s="261"/>
      <c r="AE508" s="261"/>
      <c r="AF508" s="261"/>
      <c r="AG508" s="261"/>
      <c r="AH508" s="261"/>
      <c r="AI508" s="261"/>
      <c r="AJ508" s="261"/>
      <c r="AK508" s="261"/>
      <c r="AL508" s="261"/>
      <c r="AM508" s="261"/>
      <c r="AN508" s="261"/>
      <c r="AO508" s="261"/>
      <c r="AP508" s="261"/>
      <c r="AQ508" s="261"/>
      <c r="AR508" s="261"/>
      <c r="AS508" s="261"/>
      <c r="AT508" s="262"/>
      <c r="AU508" s="204">
        <v>21</v>
      </c>
      <c r="AV508" s="204"/>
      <c r="AW508" s="204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</row>
    <row r="509" spans="1:99" ht="15" hidden="1" customHeight="1" outlineLevel="1" x14ac:dyDescent="0.25">
      <c r="A509" s="1"/>
      <c r="B509" s="1"/>
      <c r="C509" s="1"/>
      <c r="D509" s="1"/>
      <c r="E509" s="267" t="s">
        <v>94</v>
      </c>
      <c r="F509" s="268"/>
      <c r="G509" s="268"/>
      <c r="H509" s="268"/>
      <c r="I509" s="268"/>
      <c r="J509" s="268"/>
      <c r="K509" s="268"/>
      <c r="L509" s="268"/>
      <c r="M509" s="269"/>
      <c r="N509" s="267" t="s">
        <v>399</v>
      </c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  <c r="AA509" s="268"/>
      <c r="AB509" s="268"/>
      <c r="AC509" s="268"/>
      <c r="AD509" s="268"/>
      <c r="AE509" s="268"/>
      <c r="AF509" s="268"/>
      <c r="AG509" s="268"/>
      <c r="AH509" s="268"/>
      <c r="AI509" s="268"/>
      <c r="AJ509" s="268"/>
      <c r="AK509" s="268"/>
      <c r="AL509" s="268"/>
      <c r="AM509" s="268"/>
      <c r="AN509" s="268"/>
      <c r="AO509" s="268"/>
      <c r="AP509" s="268"/>
      <c r="AQ509" s="268"/>
      <c r="AR509" s="268"/>
      <c r="AS509" s="268"/>
      <c r="AT509" s="268"/>
      <c r="AU509" s="268"/>
      <c r="AV509" s="268"/>
      <c r="AW509" s="269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</row>
    <row r="510" spans="1:99" ht="15" hidden="1" customHeight="1" outlineLevel="1" x14ac:dyDescent="0.25">
      <c r="A510" s="1"/>
      <c r="B510" s="1"/>
      <c r="C510" s="1"/>
      <c r="D510" s="1"/>
      <c r="E510" s="267" t="s">
        <v>96</v>
      </c>
      <c r="F510" s="268"/>
      <c r="G510" s="268"/>
      <c r="H510" s="268"/>
      <c r="I510" s="268"/>
      <c r="J510" s="268"/>
      <c r="K510" s="268"/>
      <c r="L510" s="268"/>
      <c r="M510" s="269"/>
      <c r="N510" s="267" t="s">
        <v>400</v>
      </c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  <c r="AA510" s="268"/>
      <c r="AB510" s="268"/>
      <c r="AC510" s="268"/>
      <c r="AD510" s="268"/>
      <c r="AE510" s="268"/>
      <c r="AF510" s="268"/>
      <c r="AG510" s="268"/>
      <c r="AH510" s="268"/>
      <c r="AI510" s="268"/>
      <c r="AJ510" s="268"/>
      <c r="AK510" s="268"/>
      <c r="AL510" s="268"/>
      <c r="AM510" s="268"/>
      <c r="AN510" s="268"/>
      <c r="AO510" s="268"/>
      <c r="AP510" s="268"/>
      <c r="AQ510" s="268"/>
      <c r="AR510" s="268"/>
      <c r="AS510" s="268"/>
      <c r="AT510" s="268"/>
      <c r="AU510" s="268"/>
      <c r="AV510" s="268"/>
      <c r="AW510" s="269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</row>
    <row r="511" spans="1:99" ht="15.75" hidden="1" outlineLevel="1" thickBot="1" x14ac:dyDescent="0.3"/>
    <row r="512" spans="1:99" s="3" customFormat="1" ht="15" hidden="1" customHeight="1" outlineLevel="1" thickBot="1" x14ac:dyDescent="0.25">
      <c r="A512" s="3">
        <f>A484+1</f>
        <v>6</v>
      </c>
      <c r="C512" s="2" t="str">
        <f>C$373&amp;"."&amp;A512</f>
        <v>2.1.6</v>
      </c>
      <c r="E512" s="233" t="s">
        <v>17</v>
      </c>
      <c r="F512" s="233"/>
      <c r="G512" s="233"/>
      <c r="H512" s="233"/>
      <c r="I512" s="233"/>
      <c r="J512" s="233"/>
      <c r="K512" s="233"/>
      <c r="L512" s="233"/>
      <c r="M512" s="192" t="s">
        <v>401</v>
      </c>
      <c r="N512" s="192"/>
      <c r="O512" s="192"/>
      <c r="P512" s="367" t="s">
        <v>402</v>
      </c>
      <c r="Q512" s="368"/>
      <c r="R512" s="368"/>
      <c r="S512" s="368"/>
      <c r="T512" s="368"/>
      <c r="U512" s="368"/>
      <c r="V512" s="368"/>
      <c r="W512" s="368"/>
      <c r="X512" s="368"/>
      <c r="Y512" s="368"/>
      <c r="Z512" s="368"/>
      <c r="AA512" s="368"/>
      <c r="AB512" s="368"/>
      <c r="AC512" s="368"/>
      <c r="AD512" s="368"/>
      <c r="AE512" s="368"/>
      <c r="AF512" s="368"/>
      <c r="AG512" s="369"/>
      <c r="AH512" s="273"/>
      <c r="AI512" s="274"/>
      <c r="AJ512" s="274"/>
      <c r="AK512" s="274"/>
      <c r="AL512" s="274"/>
      <c r="AM512" s="274"/>
      <c r="AN512" s="274"/>
      <c r="AO512" s="274"/>
      <c r="AP512" s="274"/>
      <c r="AQ512" s="274"/>
      <c r="AR512" s="274"/>
      <c r="AS512" s="274"/>
      <c r="AT512" s="274"/>
      <c r="AU512" s="274"/>
      <c r="AV512" s="274"/>
      <c r="AW512" s="275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</row>
    <row r="513" spans="1:99" ht="15" hidden="1" customHeight="1" outlineLevel="1" x14ac:dyDescent="0.25">
      <c r="B513" s="3"/>
      <c r="D513" s="3"/>
      <c r="E513" s="217" t="s">
        <v>99</v>
      </c>
      <c r="F513" s="217"/>
      <c r="G513" s="217"/>
      <c r="H513" s="217"/>
      <c r="I513" s="217"/>
      <c r="J513" s="217"/>
      <c r="K513" s="266" t="s">
        <v>403</v>
      </c>
      <c r="L513" s="266"/>
      <c r="M513" s="266"/>
      <c r="N513" s="266"/>
      <c r="O513" s="266"/>
      <c r="P513" s="366"/>
      <c r="Q513" s="366"/>
      <c r="R513" s="366"/>
      <c r="S513" s="366"/>
      <c r="T513" s="366"/>
      <c r="U513" s="366"/>
      <c r="V513" s="366"/>
      <c r="W513" s="366"/>
      <c r="X513" s="366"/>
      <c r="Y513" s="366"/>
      <c r="Z513" s="366"/>
      <c r="AA513" s="366"/>
      <c r="AB513" s="366"/>
      <c r="AC513" s="366"/>
      <c r="AD513" s="366"/>
      <c r="AE513" s="366"/>
      <c r="AF513" s="366"/>
      <c r="AG513" s="366"/>
      <c r="AH513" s="266"/>
      <c r="AI513" s="266"/>
      <c r="AJ513" s="266"/>
      <c r="AK513" s="266"/>
      <c r="AL513" s="266"/>
      <c r="AM513" s="266"/>
      <c r="AN513" s="266"/>
      <c r="AO513" s="266"/>
      <c r="AP513" s="266"/>
      <c r="AQ513" s="266"/>
      <c r="AR513" s="266"/>
      <c r="AS513" s="266"/>
      <c r="AT513" s="266"/>
      <c r="AU513" s="266"/>
      <c r="AV513" s="266"/>
      <c r="AW513" s="266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</row>
    <row r="514" spans="1:99" ht="15" hidden="1" customHeight="1" outlineLevel="1" x14ac:dyDescent="0.25">
      <c r="B514" s="3"/>
      <c r="D514" s="3"/>
      <c r="E514" s="217"/>
      <c r="F514" s="217"/>
      <c r="G514" s="217"/>
      <c r="H514" s="217"/>
      <c r="I514" s="217"/>
      <c r="J514" s="217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  <c r="AB514" s="266"/>
      <c r="AC514" s="266"/>
      <c r="AD514" s="266"/>
      <c r="AE514" s="266"/>
      <c r="AF514" s="266"/>
      <c r="AG514" s="266"/>
      <c r="AH514" s="266"/>
      <c r="AI514" s="266"/>
      <c r="AJ514" s="266"/>
      <c r="AK514" s="266"/>
      <c r="AL514" s="266"/>
      <c r="AM514" s="266"/>
      <c r="AN514" s="266"/>
      <c r="AO514" s="266"/>
      <c r="AP514" s="266"/>
      <c r="AQ514" s="266"/>
      <c r="AR514" s="266"/>
      <c r="AS514" s="266"/>
      <c r="AT514" s="266"/>
      <c r="AU514" s="266"/>
      <c r="AV514" s="266"/>
      <c r="AW514" s="266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</row>
    <row r="515" spans="1:99" s="1" customFormat="1" ht="15" hidden="1" customHeight="1" outlineLevel="2" x14ac:dyDescent="0.2">
      <c r="E515" s="4"/>
      <c r="F515" s="197" t="s">
        <v>16</v>
      </c>
      <c r="G515" s="198"/>
      <c r="H515" s="198"/>
      <c r="I515" s="199"/>
      <c r="J515" s="200" t="s">
        <v>17</v>
      </c>
      <c r="K515" s="200"/>
      <c r="L515" s="200"/>
      <c r="M515" s="200"/>
      <c r="N515" s="197" t="s">
        <v>18</v>
      </c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  <c r="AB515" s="198"/>
      <c r="AC515" s="198"/>
      <c r="AD515" s="198"/>
      <c r="AE515" s="198"/>
      <c r="AF515" s="198"/>
      <c r="AG515" s="198"/>
      <c r="AH515" s="198"/>
      <c r="AI515" s="198"/>
      <c r="AJ515" s="198"/>
      <c r="AK515" s="198"/>
      <c r="AL515" s="198"/>
      <c r="AM515" s="198"/>
      <c r="AN515" s="198"/>
      <c r="AO515" s="198"/>
      <c r="AP515" s="198"/>
      <c r="AQ515" s="198"/>
      <c r="AR515" s="198"/>
      <c r="AS515" s="198"/>
      <c r="AT515" s="199"/>
      <c r="AU515" s="200" t="s">
        <v>19</v>
      </c>
      <c r="AV515" s="200"/>
      <c r="AW515" s="200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</row>
    <row r="516" spans="1:99" ht="15" hidden="1" customHeight="1" outlineLevel="2" x14ac:dyDescent="0.25">
      <c r="A516" s="1"/>
      <c r="B516" s="1"/>
      <c r="C516" s="1"/>
      <c r="D516" s="1"/>
      <c r="E516" s="5" t="s">
        <v>59</v>
      </c>
      <c r="F516" s="201" t="s">
        <v>191</v>
      </c>
      <c r="G516" s="202"/>
      <c r="H516" s="202"/>
      <c r="I516" s="203"/>
      <c r="J516" s="204" t="str">
        <f>M512</f>
        <v>D1</v>
      </c>
      <c r="K516" s="204"/>
      <c r="L516" s="204"/>
      <c r="M516" s="204"/>
      <c r="N516" s="206" t="s">
        <v>64</v>
      </c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7"/>
      <c r="AD516" s="207"/>
      <c r="AE516" s="207"/>
      <c r="AF516" s="207"/>
      <c r="AG516" s="207"/>
      <c r="AH516" s="207"/>
      <c r="AI516" s="207"/>
      <c r="AJ516" s="207"/>
      <c r="AK516" s="207"/>
      <c r="AL516" s="207"/>
      <c r="AM516" s="207"/>
      <c r="AN516" s="207"/>
      <c r="AO516" s="207"/>
      <c r="AP516" s="207"/>
      <c r="AQ516" s="207"/>
      <c r="AR516" s="207"/>
      <c r="AS516" s="207"/>
      <c r="AT516" s="208"/>
      <c r="AU516" s="205" t="s">
        <v>404</v>
      </c>
      <c r="AV516" s="205"/>
      <c r="AW516" s="205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</row>
    <row r="517" spans="1:99" ht="15" hidden="1" customHeight="1" outlineLevel="2" x14ac:dyDescent="0.25">
      <c r="A517" s="1"/>
      <c r="B517" s="1"/>
      <c r="C517" s="1"/>
      <c r="D517" s="1"/>
      <c r="E517" s="5" t="s">
        <v>63</v>
      </c>
      <c r="F517" s="201" t="s">
        <v>272</v>
      </c>
      <c r="G517" s="202"/>
      <c r="H517" s="202"/>
      <c r="I517" s="203"/>
      <c r="J517" s="204" t="str">
        <f xml:space="preserve"> M512</f>
        <v>D1</v>
      </c>
      <c r="K517" s="204"/>
      <c r="L517" s="204"/>
      <c r="M517" s="204"/>
      <c r="N517" s="201" t="s">
        <v>20</v>
      </c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  <c r="AA517" s="202"/>
      <c r="AB517" s="202"/>
      <c r="AC517" s="202"/>
      <c r="AD517" s="202"/>
      <c r="AE517" s="202"/>
      <c r="AF517" s="202"/>
      <c r="AG517" s="202"/>
      <c r="AH517" s="202"/>
      <c r="AI517" s="202"/>
      <c r="AJ517" s="202"/>
      <c r="AK517" s="202"/>
      <c r="AL517" s="202"/>
      <c r="AM517" s="202"/>
      <c r="AN517" s="202"/>
      <c r="AO517" s="202"/>
      <c r="AP517" s="202"/>
      <c r="AQ517" s="202"/>
      <c r="AR517" s="202"/>
      <c r="AS517" s="202"/>
      <c r="AT517" s="203"/>
      <c r="AU517" s="205" t="s">
        <v>64</v>
      </c>
      <c r="AV517" s="205"/>
      <c r="AW517" s="205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</row>
    <row r="518" spans="1:99" ht="15" hidden="1" customHeight="1" outlineLevel="2" x14ac:dyDescent="0.25">
      <c r="A518" s="1"/>
      <c r="B518" s="1"/>
      <c r="C518" s="1"/>
      <c r="D518" s="1"/>
      <c r="E518" s="200" t="s">
        <v>281</v>
      </c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  <c r="AQ518" s="200"/>
      <c r="AR518" s="200"/>
      <c r="AS518" s="200"/>
      <c r="AT518" s="200"/>
      <c r="AU518" s="200"/>
      <c r="AV518" s="200"/>
      <c r="AW518" s="200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</row>
    <row r="519" spans="1:99" ht="15" hidden="1" customHeight="1" outlineLevel="2" x14ac:dyDescent="0.25">
      <c r="A519" s="1"/>
      <c r="B519" s="1"/>
      <c r="C519" s="1"/>
      <c r="D519" s="1"/>
      <c r="E519" s="201"/>
      <c r="F519" s="202"/>
      <c r="G519" s="202"/>
      <c r="H519" s="203"/>
      <c r="I519" s="201"/>
      <c r="J519" s="202"/>
      <c r="K519" s="202"/>
      <c r="L519" s="203"/>
      <c r="M519" s="201"/>
      <c r="N519" s="202"/>
      <c r="O519" s="202"/>
      <c r="P519" s="203"/>
      <c r="Q519" s="201"/>
      <c r="R519" s="202"/>
      <c r="S519" s="202"/>
      <c r="T519" s="203"/>
      <c r="U519" s="201"/>
      <c r="V519" s="202"/>
      <c r="W519" s="202"/>
      <c r="X519" s="203"/>
      <c r="Y519" s="201"/>
      <c r="Z519" s="202"/>
      <c r="AA519" s="202"/>
      <c r="AB519" s="203"/>
      <c r="AC519" s="201"/>
      <c r="AD519" s="202"/>
      <c r="AE519" s="202"/>
      <c r="AF519" s="203"/>
      <c r="AG519" s="201"/>
      <c r="AH519" s="202"/>
      <c r="AI519" s="202"/>
      <c r="AJ519" s="203"/>
      <c r="AK519" s="201"/>
      <c r="AL519" s="202"/>
      <c r="AM519" s="202"/>
      <c r="AN519" s="203"/>
      <c r="AO519" s="201"/>
      <c r="AP519" s="202"/>
      <c r="AQ519" s="202"/>
      <c r="AR519" s="203"/>
      <c r="AS519" s="201"/>
      <c r="AT519" s="202"/>
      <c r="AU519" s="202"/>
      <c r="AV519" s="203"/>
      <c r="AW519" s="5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</row>
    <row r="520" spans="1:99" ht="15" hidden="1" customHeight="1" outlineLevel="2" x14ac:dyDescent="0.25">
      <c r="A520" s="1"/>
      <c r="B520" s="1"/>
      <c r="C520" s="1"/>
      <c r="D520" s="1"/>
      <c r="E520" s="201"/>
      <c r="F520" s="202"/>
      <c r="G520" s="202"/>
      <c r="H520" s="203"/>
      <c r="I520" s="201"/>
      <c r="J520" s="202"/>
      <c r="K520" s="202"/>
      <c r="L520" s="203"/>
      <c r="M520" s="201"/>
      <c r="N520" s="202"/>
      <c r="O520" s="202"/>
      <c r="P520" s="203"/>
      <c r="Q520" s="201"/>
      <c r="R520" s="202"/>
      <c r="S520" s="202"/>
      <c r="T520" s="203"/>
      <c r="U520" s="201"/>
      <c r="V520" s="202"/>
      <c r="W520" s="202"/>
      <c r="X520" s="203"/>
      <c r="Y520" s="201"/>
      <c r="Z520" s="202"/>
      <c r="AA520" s="202"/>
      <c r="AB520" s="203"/>
      <c r="AC520" s="201"/>
      <c r="AD520" s="202"/>
      <c r="AE520" s="202"/>
      <c r="AF520" s="203"/>
      <c r="AG520" s="201"/>
      <c r="AH520" s="202"/>
      <c r="AI520" s="202"/>
      <c r="AJ520" s="203"/>
      <c r="AK520" s="201"/>
      <c r="AL520" s="202"/>
      <c r="AM520" s="202"/>
      <c r="AN520" s="203"/>
      <c r="AO520" s="201"/>
      <c r="AP520" s="202"/>
      <c r="AQ520" s="202"/>
      <c r="AR520" s="203"/>
      <c r="AS520" s="201"/>
      <c r="AT520" s="202"/>
      <c r="AU520" s="202"/>
      <c r="AV520" s="203"/>
      <c r="AW520" s="5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</row>
    <row r="521" spans="1:99" ht="15" hidden="1" customHeight="1" outlineLevel="2" x14ac:dyDescent="0.25">
      <c r="A521" s="1"/>
      <c r="B521" s="1"/>
      <c r="C521" s="1"/>
      <c r="D521" s="1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  <c r="AE521" s="187"/>
      <c r="AF521" s="187"/>
      <c r="AG521" s="187"/>
      <c r="AH521" s="187"/>
      <c r="AI521" s="187"/>
      <c r="AJ521" s="187"/>
      <c r="AK521" s="187"/>
      <c r="AL521" s="187"/>
      <c r="AM521" s="187"/>
      <c r="AN521" s="187"/>
      <c r="AO521" s="187"/>
      <c r="AP521" s="187"/>
      <c r="AQ521" s="187"/>
      <c r="AR521" s="187"/>
      <c r="AS521" s="187"/>
      <c r="AT521" s="187"/>
      <c r="AU521" s="187"/>
      <c r="AV521" s="187"/>
      <c r="AW521" s="187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</row>
    <row r="522" spans="1:99" ht="15" hidden="1" customHeight="1" outlineLevel="2" x14ac:dyDescent="0.25">
      <c r="A522" s="1"/>
      <c r="B522" s="1"/>
      <c r="C522" s="1"/>
      <c r="D522" s="1"/>
      <c r="E522" s="200" t="s">
        <v>292</v>
      </c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  <c r="AQ522" s="200"/>
      <c r="AR522" s="200"/>
      <c r="AS522" s="200"/>
      <c r="AT522" s="200"/>
      <c r="AU522" s="200"/>
      <c r="AV522" s="200"/>
      <c r="AW522" s="200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</row>
    <row r="523" spans="1:99" ht="15" hidden="1" customHeight="1" outlineLevel="2" x14ac:dyDescent="0.25">
      <c r="A523" s="1"/>
      <c r="B523" s="1"/>
      <c r="C523" s="1"/>
      <c r="D523" s="1"/>
      <c r="E523" s="201" t="s">
        <v>67</v>
      </c>
      <c r="F523" s="202"/>
      <c r="G523" s="202"/>
      <c r="H523" s="202"/>
      <c r="I523" s="202"/>
      <c r="J523" s="202"/>
      <c r="K523" s="202"/>
      <c r="L523" s="203"/>
      <c r="M523" s="201"/>
      <c r="N523" s="202"/>
      <c r="O523" s="202"/>
      <c r="P523" s="203"/>
      <c r="Q523" s="201"/>
      <c r="R523" s="202"/>
      <c r="S523" s="202"/>
      <c r="T523" s="203"/>
      <c r="U523" s="201"/>
      <c r="V523" s="202"/>
      <c r="W523" s="202"/>
      <c r="X523" s="203"/>
      <c r="Y523" s="201"/>
      <c r="Z523" s="202"/>
      <c r="AA523" s="202"/>
      <c r="AB523" s="203"/>
      <c r="AC523" s="201"/>
      <c r="AD523" s="202"/>
      <c r="AE523" s="202"/>
      <c r="AF523" s="203"/>
      <c r="AG523" s="201"/>
      <c r="AH523" s="202"/>
      <c r="AI523" s="202"/>
      <c r="AJ523" s="203"/>
      <c r="AK523" s="201"/>
      <c r="AL523" s="202"/>
      <c r="AM523" s="202"/>
      <c r="AN523" s="203"/>
      <c r="AO523" s="201"/>
      <c r="AP523" s="202"/>
      <c r="AQ523" s="202"/>
      <c r="AR523" s="203"/>
      <c r="AS523" s="201"/>
      <c r="AT523" s="202"/>
      <c r="AU523" s="202"/>
      <c r="AV523" s="203"/>
      <c r="AW523" s="5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</row>
    <row r="524" spans="1:99" s="11" customFormat="1" ht="15" hidden="1" customHeight="1" outlineLevel="2" x14ac:dyDescent="0.25">
      <c r="A524" s="1"/>
      <c r="B524" s="1"/>
      <c r="C524" s="1"/>
      <c r="D524" s="1"/>
      <c r="E524" s="201" t="s">
        <v>405</v>
      </c>
      <c r="F524" s="202"/>
      <c r="G524" s="202"/>
      <c r="H524" s="202"/>
      <c r="I524" s="202"/>
      <c r="J524" s="202"/>
      <c r="K524" s="202"/>
      <c r="L524" s="203"/>
      <c r="M524" s="201"/>
      <c r="N524" s="202"/>
      <c r="O524" s="202"/>
      <c r="P524" s="203"/>
      <c r="Q524" s="201"/>
      <c r="R524" s="202"/>
      <c r="S524" s="202"/>
      <c r="T524" s="203"/>
      <c r="U524" s="201"/>
      <c r="V524" s="202"/>
      <c r="W524" s="202"/>
      <c r="X524" s="203"/>
      <c r="Y524" s="201"/>
      <c r="Z524" s="202"/>
      <c r="AA524" s="202"/>
      <c r="AB524" s="203"/>
      <c r="AC524" s="201"/>
      <c r="AD524" s="202"/>
      <c r="AE524" s="202"/>
      <c r="AF524" s="203"/>
      <c r="AG524" s="201"/>
      <c r="AH524" s="202"/>
      <c r="AI524" s="202"/>
      <c r="AJ524" s="203"/>
      <c r="AK524" s="201"/>
      <c r="AL524" s="202"/>
      <c r="AM524" s="202"/>
      <c r="AN524" s="203"/>
      <c r="AO524" s="201"/>
      <c r="AP524" s="202"/>
      <c r="AQ524" s="202"/>
      <c r="AR524" s="203"/>
      <c r="AS524" s="201"/>
      <c r="AT524" s="202"/>
      <c r="AU524" s="202"/>
      <c r="AV524" s="203"/>
      <c r="AW524" s="5"/>
      <c r="AX524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</row>
    <row r="525" spans="1:99" s="11" customFormat="1" ht="15" hidden="1" customHeight="1" outlineLevel="2" x14ac:dyDescent="0.25">
      <c r="A525" s="1"/>
      <c r="B525" s="1"/>
      <c r="C525" s="1"/>
      <c r="D525" s="1"/>
      <c r="E525" s="200" t="s">
        <v>73</v>
      </c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  <c r="AQ525" s="200"/>
      <c r="AR525" s="200"/>
      <c r="AS525" s="200"/>
      <c r="AT525" s="200"/>
      <c r="AU525" s="200"/>
      <c r="AV525" s="200"/>
      <c r="AW525" s="200"/>
      <c r="AX525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</row>
    <row r="526" spans="1:99" s="11" customFormat="1" ht="15" hidden="1" customHeight="1" outlineLevel="2" x14ac:dyDescent="0.25">
      <c r="A526" s="1"/>
      <c r="B526" s="1"/>
      <c r="C526" s="1"/>
      <c r="D526" s="1"/>
      <c r="E526" s="257" t="s">
        <v>406</v>
      </c>
      <c r="F526" s="258"/>
      <c r="G526" s="258"/>
      <c r="H526" s="258"/>
      <c r="I526" s="258"/>
      <c r="J526" s="258"/>
      <c r="K526" s="258"/>
      <c r="L526" s="258"/>
      <c r="M526" s="258"/>
      <c r="N526" s="258"/>
      <c r="O526" s="258"/>
      <c r="P526" s="258"/>
      <c r="Q526" s="258"/>
      <c r="R526" s="258"/>
      <c r="S526" s="258"/>
      <c r="T526" s="258"/>
      <c r="U526" s="258"/>
      <c r="V526" s="258"/>
      <c r="W526" s="258"/>
      <c r="X526" s="25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9"/>
      <c r="AX526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</row>
    <row r="527" spans="1:99" s="11" customFormat="1" ht="15" hidden="1" customHeight="1" outlineLevel="2" x14ac:dyDescent="0.25">
      <c r="A527" s="1"/>
      <c r="B527" s="1"/>
      <c r="C527" s="1"/>
      <c r="D527" s="1"/>
      <c r="E527" s="242"/>
      <c r="F527" s="243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3"/>
      <c r="Z527" s="243"/>
      <c r="AA527" s="243"/>
      <c r="AB527" s="243"/>
      <c r="AC527" s="243"/>
      <c r="AD527" s="243"/>
      <c r="AE527" s="243"/>
      <c r="AF527" s="243"/>
      <c r="AG527" s="243"/>
      <c r="AH527" s="243"/>
      <c r="AI527" s="243"/>
      <c r="AJ527" s="243"/>
      <c r="AK527" s="243"/>
      <c r="AL527" s="243"/>
      <c r="AM527" s="243"/>
      <c r="AN527" s="243"/>
      <c r="AO527" s="243"/>
      <c r="AP527" s="243"/>
      <c r="AQ527" s="243"/>
      <c r="AR527" s="243"/>
      <c r="AS527" s="243"/>
      <c r="AT527" s="243"/>
      <c r="AU527" s="243"/>
      <c r="AV527" s="243"/>
      <c r="AW527" s="244"/>
      <c r="AX527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</row>
    <row r="528" spans="1:99" s="11" customFormat="1" ht="15" hidden="1" customHeight="1" outlineLevel="2" x14ac:dyDescent="0.25">
      <c r="A528" s="1"/>
      <c r="B528" s="1"/>
      <c r="C528" s="1"/>
      <c r="D528" s="1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  <c r="AE528" s="187"/>
      <c r="AF528" s="187"/>
      <c r="AG528" s="187"/>
      <c r="AH528" s="187"/>
      <c r="AI528" s="187"/>
      <c r="AJ528" s="187"/>
      <c r="AK528" s="187"/>
      <c r="AL528" s="187"/>
      <c r="AM528" s="187"/>
      <c r="AN528" s="187"/>
      <c r="AO528" s="187"/>
      <c r="AP528" s="187"/>
      <c r="AQ528" s="187"/>
      <c r="AR528" s="187"/>
      <c r="AS528" s="187"/>
      <c r="AT528" s="187"/>
      <c r="AU528" s="187"/>
      <c r="AV528" s="187"/>
      <c r="AW528" s="187"/>
      <c r="AX528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</row>
    <row r="529" spans="1:99" s="11" customFormat="1" ht="15" hidden="1" customHeight="1" outlineLevel="2" x14ac:dyDescent="0.25">
      <c r="A529" s="1"/>
      <c r="B529" s="1"/>
      <c r="C529" s="1"/>
      <c r="D529" s="1"/>
      <c r="E529" s="246" t="s">
        <v>84</v>
      </c>
      <c r="F529" s="246"/>
      <c r="G529" s="246"/>
      <c r="H529" s="246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  <c r="AA529" s="265"/>
      <c r="AB529" s="265"/>
      <c r="AC529" s="265"/>
      <c r="AD529" s="265"/>
      <c r="AE529" s="265"/>
      <c r="AF529" s="265"/>
      <c r="AG529" s="265"/>
      <c r="AH529" s="265"/>
      <c r="AI529" s="265"/>
      <c r="AJ529" s="265"/>
      <c r="AK529" s="265"/>
      <c r="AL529" s="265"/>
      <c r="AM529" s="265"/>
      <c r="AN529" s="265"/>
      <c r="AO529" s="265"/>
      <c r="AP529" s="265"/>
      <c r="AQ529" s="265"/>
      <c r="AR529" s="265"/>
      <c r="AS529" s="265"/>
      <c r="AT529" s="265"/>
      <c r="AU529" s="265"/>
      <c r="AV529" s="265"/>
      <c r="AW529" s="265"/>
      <c r="AX529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</row>
    <row r="530" spans="1:99" s="11" customFormat="1" ht="15" hidden="1" customHeight="1" outlineLevel="2" x14ac:dyDescent="0.25">
      <c r="A530" s="1"/>
      <c r="B530" s="1"/>
      <c r="C530" s="1"/>
      <c r="D530" s="1"/>
      <c r="E530" s="246"/>
      <c r="F530" s="246"/>
      <c r="G530" s="246"/>
      <c r="H530" s="246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  <c r="AA530" s="265"/>
      <c r="AB530" s="265"/>
      <c r="AC530" s="265"/>
      <c r="AD530" s="265"/>
      <c r="AE530" s="265"/>
      <c r="AF530" s="265"/>
      <c r="AG530" s="265"/>
      <c r="AH530" s="265"/>
      <c r="AI530" s="265"/>
      <c r="AJ530" s="265"/>
      <c r="AK530" s="265"/>
      <c r="AL530" s="265"/>
      <c r="AM530" s="265"/>
      <c r="AN530" s="265"/>
      <c r="AO530" s="265"/>
      <c r="AP530" s="265"/>
      <c r="AQ530" s="265"/>
      <c r="AR530" s="265"/>
      <c r="AS530" s="265"/>
      <c r="AT530" s="265"/>
      <c r="AU530" s="265"/>
      <c r="AV530" s="265"/>
      <c r="AW530" s="265"/>
      <c r="AX530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</row>
    <row r="531" spans="1:99" s="11" customFormat="1" ht="15" hidden="1" customHeight="1" outlineLevel="2" x14ac:dyDescent="0.25">
      <c r="A531" s="1"/>
      <c r="B531" s="1"/>
      <c r="C531" s="1"/>
      <c r="D531" s="1"/>
      <c r="E531" s="246"/>
      <c r="F531" s="246"/>
      <c r="G531" s="246"/>
      <c r="H531" s="246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  <c r="AA531" s="265"/>
      <c r="AB531" s="265"/>
      <c r="AC531" s="265"/>
      <c r="AD531" s="265"/>
      <c r="AE531" s="265"/>
      <c r="AF531" s="265"/>
      <c r="AG531" s="265"/>
      <c r="AH531" s="265"/>
      <c r="AI531" s="265"/>
      <c r="AJ531" s="265"/>
      <c r="AK531" s="265"/>
      <c r="AL531" s="265"/>
      <c r="AM531" s="265"/>
      <c r="AN531" s="265"/>
      <c r="AO531" s="265"/>
      <c r="AP531" s="265"/>
      <c r="AQ531" s="265"/>
      <c r="AR531" s="265"/>
      <c r="AS531" s="265"/>
      <c r="AT531" s="265"/>
      <c r="AU531" s="265"/>
      <c r="AV531" s="265"/>
      <c r="AW531" s="265"/>
      <c r="AX531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</row>
    <row r="532" spans="1:99" s="11" customFormat="1" ht="15" hidden="1" customHeight="1" outlineLevel="1" collapsed="1" x14ac:dyDescent="0.25">
      <c r="A532" s="1"/>
      <c r="B532" s="1"/>
      <c r="C532" s="1"/>
      <c r="D532" s="1"/>
      <c r="E532" s="246" t="s">
        <v>87</v>
      </c>
      <c r="F532" s="246"/>
      <c r="G532" s="246"/>
      <c r="H532" s="246"/>
      <c r="I532" s="265" t="s">
        <v>407</v>
      </c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  <c r="AA532" s="265"/>
      <c r="AB532" s="265"/>
      <c r="AC532" s="265"/>
      <c r="AD532" s="265"/>
      <c r="AE532" s="265"/>
      <c r="AF532" s="265"/>
      <c r="AG532" s="265"/>
      <c r="AH532" s="265"/>
      <c r="AI532" s="265"/>
      <c r="AJ532" s="265"/>
      <c r="AK532" s="265"/>
      <c r="AL532" s="265"/>
      <c r="AM532" s="265"/>
      <c r="AN532" s="265"/>
      <c r="AO532" s="265"/>
      <c r="AP532" s="265"/>
      <c r="AQ532" s="265"/>
      <c r="AR532" s="265"/>
      <c r="AS532" s="265"/>
      <c r="AT532" s="265"/>
      <c r="AU532" s="265"/>
      <c r="AV532" s="265"/>
      <c r="AW532" s="265"/>
      <c r="AX53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</row>
    <row r="533" spans="1:99" s="11" customFormat="1" ht="15" hidden="1" customHeight="1" outlineLevel="1" x14ac:dyDescent="0.25">
      <c r="A533" s="1"/>
      <c r="B533" s="1"/>
      <c r="C533" s="1"/>
      <c r="D533" s="1"/>
      <c r="E533" s="246"/>
      <c r="F533" s="246"/>
      <c r="G533" s="246"/>
      <c r="H533" s="246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  <c r="AA533" s="265"/>
      <c r="AB533" s="265"/>
      <c r="AC533" s="265"/>
      <c r="AD533" s="265"/>
      <c r="AE533" s="265"/>
      <c r="AF533" s="265"/>
      <c r="AG533" s="265"/>
      <c r="AH533" s="265"/>
      <c r="AI533" s="265"/>
      <c r="AJ533" s="265"/>
      <c r="AK533" s="265"/>
      <c r="AL533" s="265"/>
      <c r="AM533" s="265"/>
      <c r="AN533" s="265"/>
      <c r="AO533" s="265"/>
      <c r="AP533" s="265"/>
      <c r="AQ533" s="265"/>
      <c r="AR533" s="265"/>
      <c r="AS533" s="265"/>
      <c r="AT533" s="265"/>
      <c r="AU533" s="265"/>
      <c r="AV533" s="265"/>
      <c r="AW533" s="265"/>
      <c r="AX533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</row>
    <row r="534" spans="1:99" s="11" customFormat="1" ht="15" hidden="1" customHeight="1" outlineLevel="1" x14ac:dyDescent="0.25">
      <c r="A534" s="1"/>
      <c r="B534" s="1"/>
      <c r="C534" s="1"/>
      <c r="D534" s="1"/>
      <c r="E534" s="4"/>
      <c r="F534" s="197" t="s">
        <v>16</v>
      </c>
      <c r="G534" s="198"/>
      <c r="H534" s="198"/>
      <c r="I534" s="199"/>
      <c r="J534" s="200" t="s">
        <v>17</v>
      </c>
      <c r="K534" s="200"/>
      <c r="L534" s="200"/>
      <c r="M534" s="200"/>
      <c r="N534" s="197" t="s">
        <v>18</v>
      </c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  <c r="AB534" s="198"/>
      <c r="AC534" s="198"/>
      <c r="AD534" s="198"/>
      <c r="AE534" s="198"/>
      <c r="AF534" s="198"/>
      <c r="AG534" s="198"/>
      <c r="AH534" s="198"/>
      <c r="AI534" s="198"/>
      <c r="AJ534" s="198"/>
      <c r="AK534" s="198"/>
      <c r="AL534" s="198"/>
      <c r="AM534" s="198"/>
      <c r="AN534" s="198"/>
      <c r="AO534" s="198"/>
      <c r="AP534" s="198"/>
      <c r="AQ534" s="198"/>
      <c r="AR534" s="198"/>
      <c r="AS534" s="198"/>
      <c r="AT534" s="199"/>
      <c r="AU534" s="200" t="s">
        <v>19</v>
      </c>
      <c r="AV534" s="200"/>
      <c r="AW534" s="200"/>
      <c r="AX534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</row>
    <row r="535" spans="1:99" s="11" customFormat="1" ht="15" hidden="1" customHeight="1" outlineLevel="1" x14ac:dyDescent="0.25">
      <c r="A535" s="1"/>
      <c r="B535" s="1"/>
      <c r="C535" s="1"/>
      <c r="D535" s="1"/>
      <c r="E535" s="6" t="s">
        <v>59</v>
      </c>
      <c r="F535" s="206" t="str">
        <f>F516</f>
        <v>01</v>
      </c>
      <c r="G535" s="207"/>
      <c r="H535" s="207"/>
      <c r="I535" s="208"/>
      <c r="J535" s="204" t="str">
        <f xml:space="preserve"> J516</f>
        <v>D1</v>
      </c>
      <c r="K535" s="204"/>
      <c r="L535" s="204"/>
      <c r="M535" s="204"/>
      <c r="N535" s="260" t="s">
        <v>64</v>
      </c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  <c r="AA535" s="261"/>
      <c r="AB535" s="261"/>
      <c r="AC535" s="261"/>
      <c r="AD535" s="261"/>
      <c r="AE535" s="261"/>
      <c r="AF535" s="261"/>
      <c r="AG535" s="261"/>
      <c r="AH535" s="261"/>
      <c r="AI535" s="261"/>
      <c r="AJ535" s="261"/>
      <c r="AK535" s="261"/>
      <c r="AL535" s="261"/>
      <c r="AM535" s="261"/>
      <c r="AN535" s="261"/>
      <c r="AO535" s="261"/>
      <c r="AP535" s="261"/>
      <c r="AQ535" s="261"/>
      <c r="AR535" s="261"/>
      <c r="AS535" s="261"/>
      <c r="AT535" s="262"/>
      <c r="AU535" s="204" t="s">
        <v>404</v>
      </c>
      <c r="AV535" s="204"/>
      <c r="AW535" s="204"/>
      <c r="AX535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</row>
    <row r="536" spans="1:99" s="11" customFormat="1" ht="15" hidden="1" customHeight="1" outlineLevel="1" x14ac:dyDescent="0.25">
      <c r="A536" s="1"/>
      <c r="B536" s="1"/>
      <c r="C536" s="1"/>
      <c r="D536" s="1"/>
      <c r="E536" s="6" t="s">
        <v>63</v>
      </c>
      <c r="F536" s="351" t="s">
        <v>272</v>
      </c>
      <c r="G536" s="207"/>
      <c r="H536" s="207"/>
      <c r="I536" s="208"/>
      <c r="J536" s="204" t="str">
        <f xml:space="preserve"> J516</f>
        <v>D1</v>
      </c>
      <c r="K536" s="204"/>
      <c r="L536" s="204"/>
      <c r="M536" s="204"/>
      <c r="N536" s="260">
        <v>10</v>
      </c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  <c r="AA536" s="261"/>
      <c r="AB536" s="261"/>
      <c r="AC536" s="261"/>
      <c r="AD536" s="261"/>
      <c r="AE536" s="261"/>
      <c r="AF536" s="261"/>
      <c r="AG536" s="261"/>
      <c r="AH536" s="261"/>
      <c r="AI536" s="261"/>
      <c r="AJ536" s="261"/>
      <c r="AK536" s="261"/>
      <c r="AL536" s="261"/>
      <c r="AM536" s="261"/>
      <c r="AN536" s="261"/>
      <c r="AO536" s="261"/>
      <c r="AP536" s="261"/>
      <c r="AQ536" s="261"/>
      <c r="AR536" s="261"/>
      <c r="AS536" s="261"/>
      <c r="AT536" s="262"/>
      <c r="AU536" s="204" t="s">
        <v>356</v>
      </c>
      <c r="AV536" s="204"/>
      <c r="AW536" s="204"/>
      <c r="AX536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</row>
    <row r="537" spans="1:99" s="11" customFormat="1" ht="15" hidden="1" customHeight="1" outlineLevel="1" x14ac:dyDescent="0.25">
      <c r="A537" s="1"/>
      <c r="B537" s="1"/>
      <c r="C537" s="1"/>
      <c r="D537" s="1"/>
      <c r="E537" s="267" t="s">
        <v>94</v>
      </c>
      <c r="F537" s="268"/>
      <c r="G537" s="268"/>
      <c r="H537" s="268"/>
      <c r="I537" s="268"/>
      <c r="J537" s="268"/>
      <c r="K537" s="268"/>
      <c r="L537" s="268"/>
      <c r="M537" s="269"/>
      <c r="N537" s="267" t="s">
        <v>408</v>
      </c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  <c r="AA537" s="268"/>
      <c r="AB537" s="268"/>
      <c r="AC537" s="268"/>
      <c r="AD537" s="268"/>
      <c r="AE537" s="268"/>
      <c r="AF537" s="268"/>
      <c r="AG537" s="268"/>
      <c r="AH537" s="268"/>
      <c r="AI537" s="268"/>
      <c r="AJ537" s="268"/>
      <c r="AK537" s="268"/>
      <c r="AL537" s="268"/>
      <c r="AM537" s="268"/>
      <c r="AN537" s="268"/>
      <c r="AO537" s="268"/>
      <c r="AP537" s="268"/>
      <c r="AQ537" s="268"/>
      <c r="AR537" s="268"/>
      <c r="AS537" s="268"/>
      <c r="AT537" s="268"/>
      <c r="AU537" s="268"/>
      <c r="AV537" s="268"/>
      <c r="AW537" s="269"/>
      <c r="AX537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</row>
    <row r="538" spans="1:99" s="11" customFormat="1" ht="15" hidden="1" customHeight="1" outlineLevel="1" x14ac:dyDescent="0.25">
      <c r="A538" s="1"/>
      <c r="B538" s="1"/>
      <c r="C538" s="1"/>
      <c r="D538" s="1"/>
      <c r="E538" s="267" t="s">
        <v>96</v>
      </c>
      <c r="F538" s="268"/>
      <c r="G538" s="268"/>
      <c r="H538" s="268"/>
      <c r="I538" s="268"/>
      <c r="J538" s="268"/>
      <c r="K538" s="268"/>
      <c r="L538" s="268"/>
      <c r="M538" s="269"/>
      <c r="N538" s="267" t="s">
        <v>409</v>
      </c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  <c r="AA538" s="268"/>
      <c r="AB538" s="268"/>
      <c r="AC538" s="268"/>
      <c r="AD538" s="268"/>
      <c r="AE538" s="268"/>
      <c r="AF538" s="268"/>
      <c r="AG538" s="268"/>
      <c r="AH538" s="268"/>
      <c r="AI538" s="268"/>
      <c r="AJ538" s="268"/>
      <c r="AK538" s="268"/>
      <c r="AL538" s="268"/>
      <c r="AM538" s="268"/>
      <c r="AN538" s="268"/>
      <c r="AO538" s="268"/>
      <c r="AP538" s="268"/>
      <c r="AQ538" s="268"/>
      <c r="AR538" s="268"/>
      <c r="AS538" s="268"/>
      <c r="AT538" s="268"/>
      <c r="AU538" s="268"/>
      <c r="AV538" s="268"/>
      <c r="AW538" s="269"/>
      <c r="AX538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</row>
    <row r="539" spans="1:99" s="11" customFormat="1" ht="15.75" hidden="1" outlineLevel="1" thickBot="1" x14ac:dyDescent="0.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99" s="3" customFormat="1" ht="15" hidden="1" customHeight="1" outlineLevel="1" thickBot="1" x14ac:dyDescent="0.25">
      <c r="A540" s="3">
        <f>A512+1</f>
        <v>7</v>
      </c>
      <c r="C540" s="2" t="str">
        <f>C$373&amp;"."&amp;A540</f>
        <v>2.1.7</v>
      </c>
      <c r="E540" s="233" t="s">
        <v>17</v>
      </c>
      <c r="F540" s="233"/>
      <c r="G540" s="233"/>
      <c r="H540" s="233"/>
      <c r="I540" s="233"/>
      <c r="J540" s="233"/>
      <c r="K540" s="233"/>
      <c r="L540" s="233"/>
      <c r="M540" s="192" t="s">
        <v>410</v>
      </c>
      <c r="N540" s="192"/>
      <c r="O540" s="192"/>
      <c r="P540" s="367" t="s">
        <v>411</v>
      </c>
      <c r="Q540" s="368"/>
      <c r="R540" s="368"/>
      <c r="S540" s="368"/>
      <c r="T540" s="368"/>
      <c r="U540" s="368"/>
      <c r="V540" s="368"/>
      <c r="W540" s="368"/>
      <c r="X540" s="368"/>
      <c r="Y540" s="368"/>
      <c r="Z540" s="368"/>
      <c r="AA540" s="368"/>
      <c r="AB540" s="368"/>
      <c r="AC540" s="368"/>
      <c r="AD540" s="368"/>
      <c r="AE540" s="368"/>
      <c r="AF540" s="368"/>
      <c r="AG540" s="369"/>
      <c r="AH540" s="273"/>
      <c r="AI540" s="274"/>
      <c r="AJ540" s="274"/>
      <c r="AK540" s="274"/>
      <c r="AL540" s="274"/>
      <c r="AM540" s="274"/>
      <c r="AN540" s="274"/>
      <c r="AO540" s="274"/>
      <c r="AP540" s="274"/>
      <c r="AQ540" s="274"/>
      <c r="AR540" s="274"/>
      <c r="AS540" s="274"/>
      <c r="AT540" s="274"/>
      <c r="AU540" s="274"/>
      <c r="AV540" s="274"/>
      <c r="AW540" s="275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</row>
    <row r="541" spans="1:99" ht="15" hidden="1" customHeight="1" outlineLevel="1" x14ac:dyDescent="0.25">
      <c r="B541" s="3"/>
      <c r="D541" s="3"/>
      <c r="E541" s="217" t="s">
        <v>99</v>
      </c>
      <c r="F541" s="217"/>
      <c r="G541" s="217"/>
      <c r="H541" s="217"/>
      <c r="I541" s="217"/>
      <c r="J541" s="217"/>
      <c r="K541" s="266" t="s">
        <v>412</v>
      </c>
      <c r="L541" s="266"/>
      <c r="M541" s="266"/>
      <c r="N541" s="266"/>
      <c r="O541" s="266"/>
      <c r="P541" s="366"/>
      <c r="Q541" s="366"/>
      <c r="R541" s="366"/>
      <c r="S541" s="366"/>
      <c r="T541" s="366"/>
      <c r="U541" s="366"/>
      <c r="V541" s="366"/>
      <c r="W541" s="366"/>
      <c r="X541" s="366"/>
      <c r="Y541" s="366"/>
      <c r="Z541" s="366"/>
      <c r="AA541" s="366"/>
      <c r="AB541" s="366"/>
      <c r="AC541" s="366"/>
      <c r="AD541" s="366"/>
      <c r="AE541" s="366"/>
      <c r="AF541" s="366"/>
      <c r="AG541" s="366"/>
      <c r="AH541" s="266"/>
      <c r="AI541" s="266"/>
      <c r="AJ541" s="266"/>
      <c r="AK541" s="266"/>
      <c r="AL541" s="266"/>
      <c r="AM541" s="266"/>
      <c r="AN541" s="266"/>
      <c r="AO541" s="266"/>
      <c r="AP541" s="266"/>
      <c r="AQ541" s="266"/>
      <c r="AR541" s="266"/>
      <c r="AS541" s="266"/>
      <c r="AT541" s="266"/>
      <c r="AU541" s="266"/>
      <c r="AV541" s="266"/>
      <c r="AW541" s="266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</row>
    <row r="542" spans="1:99" ht="15" hidden="1" customHeight="1" outlineLevel="1" x14ac:dyDescent="0.25">
      <c r="B542" s="3"/>
      <c r="D542" s="3"/>
      <c r="E542" s="217"/>
      <c r="F542" s="217"/>
      <c r="G542" s="217"/>
      <c r="H542" s="217"/>
      <c r="I542" s="217"/>
      <c r="J542" s="217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  <c r="AB542" s="266"/>
      <c r="AC542" s="266"/>
      <c r="AD542" s="266"/>
      <c r="AE542" s="266"/>
      <c r="AF542" s="266"/>
      <c r="AG542" s="266"/>
      <c r="AH542" s="266"/>
      <c r="AI542" s="266"/>
      <c r="AJ542" s="266"/>
      <c r="AK542" s="266"/>
      <c r="AL542" s="266"/>
      <c r="AM542" s="266"/>
      <c r="AN542" s="266"/>
      <c r="AO542" s="266"/>
      <c r="AP542" s="266"/>
      <c r="AQ542" s="266"/>
      <c r="AR542" s="266"/>
      <c r="AS542" s="266"/>
      <c r="AT542" s="266"/>
      <c r="AU542" s="266"/>
      <c r="AV542" s="266"/>
      <c r="AW542" s="266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</row>
    <row r="543" spans="1:99" s="1" customFormat="1" ht="15" hidden="1" customHeight="1" outlineLevel="2" x14ac:dyDescent="0.2">
      <c r="E543" s="4"/>
      <c r="F543" s="197" t="s">
        <v>16</v>
      </c>
      <c r="G543" s="198"/>
      <c r="H543" s="198"/>
      <c r="I543" s="199"/>
      <c r="J543" s="200" t="s">
        <v>17</v>
      </c>
      <c r="K543" s="200"/>
      <c r="L543" s="200"/>
      <c r="M543" s="200"/>
      <c r="N543" s="197" t="s">
        <v>18</v>
      </c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  <c r="AB543" s="198"/>
      <c r="AC543" s="198"/>
      <c r="AD543" s="198"/>
      <c r="AE543" s="198"/>
      <c r="AF543" s="198"/>
      <c r="AG543" s="198"/>
      <c r="AH543" s="198"/>
      <c r="AI543" s="198"/>
      <c r="AJ543" s="198"/>
      <c r="AK543" s="198"/>
      <c r="AL543" s="198"/>
      <c r="AM543" s="198"/>
      <c r="AN543" s="198"/>
      <c r="AO543" s="198"/>
      <c r="AP543" s="198"/>
      <c r="AQ543" s="198"/>
      <c r="AR543" s="198"/>
      <c r="AS543" s="198"/>
      <c r="AT543" s="199"/>
      <c r="AU543" s="200" t="s">
        <v>19</v>
      </c>
      <c r="AV543" s="200"/>
      <c r="AW543" s="200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</row>
    <row r="544" spans="1:99" ht="15" hidden="1" customHeight="1" outlineLevel="2" x14ac:dyDescent="0.25">
      <c r="A544" s="1"/>
      <c r="B544" s="1"/>
      <c r="C544" s="1"/>
      <c r="D544" s="1"/>
      <c r="E544" s="5" t="s">
        <v>59</v>
      </c>
      <c r="F544" s="201" t="s">
        <v>191</v>
      </c>
      <c r="G544" s="202"/>
      <c r="H544" s="202"/>
      <c r="I544" s="203"/>
      <c r="J544" s="204" t="str">
        <f>M540</f>
        <v>D3</v>
      </c>
      <c r="K544" s="204"/>
      <c r="L544" s="204"/>
      <c r="M544" s="204"/>
      <c r="N544" s="206" t="s">
        <v>64</v>
      </c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7"/>
      <c r="AD544" s="207"/>
      <c r="AE544" s="207"/>
      <c r="AF544" s="207"/>
      <c r="AG544" s="207"/>
      <c r="AH544" s="207"/>
      <c r="AI544" s="207"/>
      <c r="AJ544" s="207"/>
      <c r="AK544" s="207"/>
      <c r="AL544" s="207"/>
      <c r="AM544" s="207"/>
      <c r="AN544" s="207"/>
      <c r="AO544" s="207"/>
      <c r="AP544" s="207"/>
      <c r="AQ544" s="207"/>
      <c r="AR544" s="207"/>
      <c r="AS544" s="207"/>
      <c r="AT544" s="208"/>
      <c r="AU544" s="205" t="s">
        <v>413</v>
      </c>
      <c r="AV544" s="205"/>
      <c r="AW544" s="205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</row>
    <row r="545" spans="1:78" ht="15" hidden="1" customHeight="1" outlineLevel="2" x14ac:dyDescent="0.25">
      <c r="A545" s="1"/>
      <c r="B545" s="1"/>
      <c r="C545" s="1"/>
      <c r="D545" s="1"/>
      <c r="E545" s="5" t="s">
        <v>63</v>
      </c>
      <c r="F545" s="201" t="s">
        <v>272</v>
      </c>
      <c r="G545" s="202"/>
      <c r="H545" s="202"/>
      <c r="I545" s="203"/>
      <c r="J545" s="204" t="str">
        <f xml:space="preserve"> M540</f>
        <v>D3</v>
      </c>
      <c r="K545" s="204"/>
      <c r="L545" s="204"/>
      <c r="M545" s="204"/>
      <c r="N545" s="201" t="s">
        <v>20</v>
      </c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  <c r="AA545" s="202"/>
      <c r="AB545" s="202"/>
      <c r="AC545" s="202"/>
      <c r="AD545" s="202"/>
      <c r="AE545" s="202"/>
      <c r="AF545" s="202"/>
      <c r="AG545" s="202"/>
      <c r="AH545" s="202"/>
      <c r="AI545" s="202"/>
      <c r="AJ545" s="202"/>
      <c r="AK545" s="202"/>
      <c r="AL545" s="202"/>
      <c r="AM545" s="202"/>
      <c r="AN545" s="202"/>
      <c r="AO545" s="202"/>
      <c r="AP545" s="202"/>
      <c r="AQ545" s="202"/>
      <c r="AR545" s="202"/>
      <c r="AS545" s="202"/>
      <c r="AT545" s="203"/>
      <c r="AU545" s="205" t="s">
        <v>64</v>
      </c>
      <c r="AV545" s="205"/>
      <c r="AW545" s="205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</row>
    <row r="546" spans="1:78" ht="15" hidden="1" customHeight="1" outlineLevel="2" x14ac:dyDescent="0.25">
      <c r="A546" s="1"/>
      <c r="B546" s="1"/>
      <c r="C546" s="1"/>
      <c r="D546" s="1"/>
      <c r="E546" s="200" t="s">
        <v>281</v>
      </c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  <c r="AT546" s="200"/>
      <c r="AU546" s="200"/>
      <c r="AV546" s="200"/>
      <c r="AW546" s="200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</row>
    <row r="547" spans="1:78" ht="15" hidden="1" customHeight="1" outlineLevel="2" x14ac:dyDescent="0.25">
      <c r="A547" s="1"/>
      <c r="B547" s="1"/>
      <c r="C547" s="1"/>
      <c r="D547" s="1"/>
      <c r="E547" s="201"/>
      <c r="F547" s="202"/>
      <c r="G547" s="202"/>
      <c r="H547" s="203"/>
      <c r="I547" s="201"/>
      <c r="J547" s="202"/>
      <c r="K547" s="202"/>
      <c r="L547" s="203"/>
      <c r="M547" s="201"/>
      <c r="N547" s="202"/>
      <c r="O547" s="202"/>
      <c r="P547" s="203"/>
      <c r="Q547" s="201"/>
      <c r="R547" s="202"/>
      <c r="S547" s="202"/>
      <c r="T547" s="203"/>
      <c r="U547" s="201"/>
      <c r="V547" s="202"/>
      <c r="W547" s="202"/>
      <c r="X547" s="203"/>
      <c r="Y547" s="201"/>
      <c r="Z547" s="202"/>
      <c r="AA547" s="202"/>
      <c r="AB547" s="203"/>
      <c r="AC547" s="201"/>
      <c r="AD547" s="202"/>
      <c r="AE547" s="202"/>
      <c r="AF547" s="203"/>
      <c r="AG547" s="201"/>
      <c r="AH547" s="202"/>
      <c r="AI547" s="202"/>
      <c r="AJ547" s="203"/>
      <c r="AK547" s="201"/>
      <c r="AL547" s="202"/>
      <c r="AM547" s="202"/>
      <c r="AN547" s="203"/>
      <c r="AO547" s="201"/>
      <c r="AP547" s="202"/>
      <c r="AQ547" s="202"/>
      <c r="AR547" s="203"/>
      <c r="AS547" s="201"/>
      <c r="AT547" s="202"/>
      <c r="AU547" s="202"/>
      <c r="AV547" s="203"/>
      <c r="AW547" s="5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</row>
    <row r="548" spans="1:78" ht="15" hidden="1" customHeight="1" outlineLevel="2" x14ac:dyDescent="0.25">
      <c r="A548" s="1"/>
      <c r="B548" s="1"/>
      <c r="C548" s="1"/>
      <c r="D548" s="1"/>
      <c r="E548" s="201"/>
      <c r="F548" s="202"/>
      <c r="G548" s="202"/>
      <c r="H548" s="203"/>
      <c r="I548" s="201"/>
      <c r="J548" s="202"/>
      <c r="K548" s="202"/>
      <c r="L548" s="203"/>
      <c r="M548" s="201"/>
      <c r="N548" s="202"/>
      <c r="O548" s="202"/>
      <c r="P548" s="203"/>
      <c r="Q548" s="201"/>
      <c r="R548" s="202"/>
      <c r="S548" s="202"/>
      <c r="T548" s="203"/>
      <c r="U548" s="201"/>
      <c r="V548" s="202"/>
      <c r="W548" s="202"/>
      <c r="X548" s="203"/>
      <c r="Y548" s="201"/>
      <c r="Z548" s="202"/>
      <c r="AA548" s="202"/>
      <c r="AB548" s="203"/>
      <c r="AC548" s="201"/>
      <c r="AD548" s="202"/>
      <c r="AE548" s="202"/>
      <c r="AF548" s="203"/>
      <c r="AG548" s="201"/>
      <c r="AH548" s="202"/>
      <c r="AI548" s="202"/>
      <c r="AJ548" s="203"/>
      <c r="AK548" s="201"/>
      <c r="AL548" s="202"/>
      <c r="AM548" s="202"/>
      <c r="AN548" s="203"/>
      <c r="AO548" s="201"/>
      <c r="AP548" s="202"/>
      <c r="AQ548" s="202"/>
      <c r="AR548" s="203"/>
      <c r="AS548" s="201"/>
      <c r="AT548" s="202"/>
      <c r="AU548" s="202"/>
      <c r="AV548" s="203"/>
      <c r="AW548" s="5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</row>
    <row r="549" spans="1:78" ht="15" hidden="1" customHeight="1" outlineLevel="2" x14ac:dyDescent="0.25">
      <c r="A549" s="1"/>
      <c r="B549" s="1"/>
      <c r="C549" s="1"/>
      <c r="D549" s="1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  <c r="AE549" s="187"/>
      <c r="AF549" s="187"/>
      <c r="AG549" s="187"/>
      <c r="AH549" s="187"/>
      <c r="AI549" s="187"/>
      <c r="AJ549" s="187"/>
      <c r="AK549" s="187"/>
      <c r="AL549" s="187"/>
      <c r="AM549" s="187"/>
      <c r="AN549" s="187"/>
      <c r="AO549" s="187"/>
      <c r="AP549" s="187"/>
      <c r="AQ549" s="187"/>
      <c r="AR549" s="187"/>
      <c r="AS549" s="187"/>
      <c r="AT549" s="187"/>
      <c r="AU549" s="187"/>
      <c r="AV549" s="187"/>
      <c r="AW549" s="187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</row>
    <row r="550" spans="1:78" ht="15" hidden="1" customHeight="1" outlineLevel="2" x14ac:dyDescent="0.25">
      <c r="A550" s="1"/>
      <c r="B550" s="1"/>
      <c r="C550" s="1"/>
      <c r="D550" s="1"/>
      <c r="E550" s="200" t="s">
        <v>292</v>
      </c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  <c r="AQ550" s="200"/>
      <c r="AR550" s="200"/>
      <c r="AS550" s="200"/>
      <c r="AT550" s="200"/>
      <c r="AU550" s="200"/>
      <c r="AV550" s="200"/>
      <c r="AW550" s="200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</row>
    <row r="551" spans="1:78" ht="15" hidden="1" customHeight="1" outlineLevel="2" x14ac:dyDescent="0.25">
      <c r="A551" s="1"/>
      <c r="B551" s="1"/>
      <c r="C551" s="1"/>
      <c r="D551" s="1"/>
      <c r="E551" s="201" t="s">
        <v>67</v>
      </c>
      <c r="F551" s="202"/>
      <c r="G551" s="202"/>
      <c r="H551" s="202"/>
      <c r="I551" s="202"/>
      <c r="J551" s="202"/>
      <c r="K551" s="202"/>
      <c r="L551" s="203"/>
      <c r="M551" s="201"/>
      <c r="N551" s="202"/>
      <c r="O551" s="202"/>
      <c r="P551" s="203"/>
      <c r="Q551" s="201"/>
      <c r="R551" s="202"/>
      <c r="S551" s="202"/>
      <c r="T551" s="203"/>
      <c r="U551" s="201"/>
      <c r="V551" s="202"/>
      <c r="W551" s="202"/>
      <c r="X551" s="203"/>
      <c r="Y551" s="201"/>
      <c r="Z551" s="202"/>
      <c r="AA551" s="202"/>
      <c r="AB551" s="203"/>
      <c r="AC551" s="201"/>
      <c r="AD551" s="202"/>
      <c r="AE551" s="202"/>
      <c r="AF551" s="203"/>
      <c r="AG551" s="201"/>
      <c r="AH551" s="202"/>
      <c r="AI551" s="202"/>
      <c r="AJ551" s="203"/>
      <c r="AK551" s="201"/>
      <c r="AL551" s="202"/>
      <c r="AM551" s="202"/>
      <c r="AN551" s="203"/>
      <c r="AO551" s="201"/>
      <c r="AP551" s="202"/>
      <c r="AQ551" s="202"/>
      <c r="AR551" s="203"/>
      <c r="AS551" s="201"/>
      <c r="AT551" s="202"/>
      <c r="AU551" s="202"/>
      <c r="AV551" s="203"/>
      <c r="AW551" s="5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</row>
    <row r="552" spans="1:78" ht="15" hidden="1" customHeight="1" outlineLevel="2" x14ac:dyDescent="0.25">
      <c r="A552" s="1"/>
      <c r="B552" s="1"/>
      <c r="C552" s="1"/>
      <c r="D552" s="1"/>
      <c r="E552" s="201" t="s">
        <v>414</v>
      </c>
      <c r="F552" s="202"/>
      <c r="G552" s="202"/>
      <c r="H552" s="202"/>
      <c r="I552" s="202"/>
      <c r="J552" s="202"/>
      <c r="K552" s="202"/>
      <c r="L552" s="203"/>
      <c r="M552" s="201"/>
      <c r="N552" s="202"/>
      <c r="O552" s="202"/>
      <c r="P552" s="203"/>
      <c r="Q552" s="201"/>
      <c r="R552" s="202"/>
      <c r="S552" s="202"/>
      <c r="T552" s="203"/>
      <c r="U552" s="201"/>
      <c r="V552" s="202"/>
      <c r="W552" s="202"/>
      <c r="X552" s="203"/>
      <c r="Y552" s="201"/>
      <c r="Z552" s="202"/>
      <c r="AA552" s="202"/>
      <c r="AB552" s="203"/>
      <c r="AC552" s="201"/>
      <c r="AD552" s="202"/>
      <c r="AE552" s="202"/>
      <c r="AF552" s="203"/>
      <c r="AG552" s="201"/>
      <c r="AH552" s="202"/>
      <c r="AI552" s="202"/>
      <c r="AJ552" s="203"/>
      <c r="AK552" s="201"/>
      <c r="AL552" s="202"/>
      <c r="AM552" s="202"/>
      <c r="AN552" s="203"/>
      <c r="AO552" s="201"/>
      <c r="AP552" s="202"/>
      <c r="AQ552" s="202"/>
      <c r="AR552" s="203"/>
      <c r="AS552" s="201"/>
      <c r="AT552" s="202"/>
      <c r="AU552" s="202"/>
      <c r="AV552" s="203"/>
      <c r="AW552" s="5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</row>
    <row r="553" spans="1:78" ht="15" hidden="1" customHeight="1" outlineLevel="2" x14ac:dyDescent="0.25">
      <c r="A553" s="1"/>
      <c r="B553" s="1"/>
      <c r="C553" s="1"/>
      <c r="D553" s="1"/>
      <c r="E553" s="200" t="s">
        <v>73</v>
      </c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  <c r="AQ553" s="200"/>
      <c r="AR553" s="200"/>
      <c r="AS553" s="200"/>
      <c r="AT553" s="200"/>
      <c r="AU553" s="200"/>
      <c r="AV553" s="200"/>
      <c r="AW553" s="200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</row>
    <row r="554" spans="1:78" ht="15" hidden="1" customHeight="1" outlineLevel="2" x14ac:dyDescent="0.25">
      <c r="A554" s="1"/>
      <c r="B554" s="1"/>
      <c r="C554" s="1"/>
      <c r="D554" s="1"/>
      <c r="E554" s="257" t="s">
        <v>415</v>
      </c>
      <c r="F554" s="258"/>
      <c r="G554" s="258"/>
      <c r="H554" s="258"/>
      <c r="I554" s="258"/>
      <c r="J554" s="258"/>
      <c r="K554" s="258"/>
      <c r="L554" s="258"/>
      <c r="M554" s="258"/>
      <c r="N554" s="258"/>
      <c r="O554" s="258"/>
      <c r="P554" s="258"/>
      <c r="Q554" s="258"/>
      <c r="R554" s="258"/>
      <c r="S554" s="258"/>
      <c r="T554" s="258"/>
      <c r="U554" s="258"/>
      <c r="V554" s="258"/>
      <c r="W554" s="258"/>
      <c r="X554" s="25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9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</row>
    <row r="555" spans="1:78" ht="15" hidden="1" customHeight="1" outlineLevel="2" x14ac:dyDescent="0.25">
      <c r="A555" s="1"/>
      <c r="B555" s="1"/>
      <c r="C555" s="1"/>
      <c r="D555" s="1"/>
      <c r="E555" s="242" t="s">
        <v>416</v>
      </c>
      <c r="F555" s="243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  <c r="AA555" s="243"/>
      <c r="AB555" s="243"/>
      <c r="AC555" s="243"/>
      <c r="AD555" s="243"/>
      <c r="AE555" s="243"/>
      <c r="AF555" s="243"/>
      <c r="AG555" s="243"/>
      <c r="AH555" s="243"/>
      <c r="AI555" s="243"/>
      <c r="AJ555" s="243"/>
      <c r="AK555" s="243"/>
      <c r="AL555" s="243"/>
      <c r="AM555" s="243"/>
      <c r="AN555" s="243"/>
      <c r="AO555" s="243"/>
      <c r="AP555" s="243"/>
      <c r="AQ555" s="243"/>
      <c r="AR555" s="243"/>
      <c r="AS555" s="243"/>
      <c r="AT555" s="243"/>
      <c r="AU555" s="243"/>
      <c r="AV555" s="243"/>
      <c r="AW555" s="244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</row>
    <row r="556" spans="1:78" s="11" customFormat="1" ht="15" hidden="1" customHeight="1" outlineLevel="2" x14ac:dyDescent="0.25">
      <c r="A556" s="1"/>
      <c r="B556" s="1"/>
      <c r="C556" s="1"/>
      <c r="D556" s="1"/>
      <c r="E556" s="187" t="s">
        <v>417</v>
      </c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  <c r="AE556" s="187"/>
      <c r="AF556" s="187"/>
      <c r="AG556" s="187"/>
      <c r="AH556" s="187"/>
      <c r="AI556" s="187"/>
      <c r="AJ556" s="187"/>
      <c r="AK556" s="187"/>
      <c r="AL556" s="187"/>
      <c r="AM556" s="187"/>
      <c r="AN556" s="187"/>
      <c r="AO556" s="187"/>
      <c r="AP556" s="187"/>
      <c r="AQ556" s="187"/>
      <c r="AR556" s="187"/>
      <c r="AS556" s="187"/>
      <c r="AT556" s="187"/>
      <c r="AU556" s="187"/>
      <c r="AV556" s="187"/>
      <c r="AW556" s="187"/>
      <c r="AX556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</row>
    <row r="557" spans="1:78" s="11" customFormat="1" ht="15" hidden="1" customHeight="1" outlineLevel="2" x14ac:dyDescent="0.25">
      <c r="A557" s="1"/>
      <c r="B557" s="1"/>
      <c r="C557" s="1"/>
      <c r="D557" s="1"/>
      <c r="E557" s="246" t="s">
        <v>84</v>
      </c>
      <c r="F557" s="246"/>
      <c r="G557" s="246"/>
      <c r="H557" s="246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  <c r="AA557" s="265"/>
      <c r="AB557" s="265"/>
      <c r="AC557" s="265"/>
      <c r="AD557" s="265"/>
      <c r="AE557" s="265"/>
      <c r="AF557" s="265"/>
      <c r="AG557" s="265"/>
      <c r="AH557" s="265"/>
      <c r="AI557" s="265"/>
      <c r="AJ557" s="265"/>
      <c r="AK557" s="265"/>
      <c r="AL557" s="265"/>
      <c r="AM557" s="265"/>
      <c r="AN557" s="265"/>
      <c r="AO557" s="265"/>
      <c r="AP557" s="265"/>
      <c r="AQ557" s="265"/>
      <c r="AR557" s="265"/>
      <c r="AS557" s="265"/>
      <c r="AT557" s="265"/>
      <c r="AU557" s="265"/>
      <c r="AV557" s="265"/>
      <c r="AW557" s="265"/>
      <c r="AX557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</row>
    <row r="558" spans="1:78" s="11" customFormat="1" ht="15" hidden="1" customHeight="1" outlineLevel="2" x14ac:dyDescent="0.25">
      <c r="A558" s="1"/>
      <c r="B558" s="1"/>
      <c r="C558" s="1"/>
      <c r="D558" s="1"/>
      <c r="E558" s="246"/>
      <c r="F558" s="246"/>
      <c r="G558" s="246"/>
      <c r="H558" s="246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  <c r="AA558" s="265"/>
      <c r="AB558" s="265"/>
      <c r="AC558" s="265"/>
      <c r="AD558" s="265"/>
      <c r="AE558" s="265"/>
      <c r="AF558" s="265"/>
      <c r="AG558" s="265"/>
      <c r="AH558" s="265"/>
      <c r="AI558" s="265"/>
      <c r="AJ558" s="265"/>
      <c r="AK558" s="265"/>
      <c r="AL558" s="265"/>
      <c r="AM558" s="265"/>
      <c r="AN558" s="265"/>
      <c r="AO558" s="265"/>
      <c r="AP558" s="265"/>
      <c r="AQ558" s="265"/>
      <c r="AR558" s="265"/>
      <c r="AS558" s="265"/>
      <c r="AT558" s="265"/>
      <c r="AU558" s="265"/>
      <c r="AV558" s="265"/>
      <c r="AW558" s="265"/>
      <c r="AX558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</row>
    <row r="559" spans="1:78" s="11" customFormat="1" ht="15" hidden="1" customHeight="1" outlineLevel="2" x14ac:dyDescent="0.25">
      <c r="A559" s="1"/>
      <c r="B559" s="1"/>
      <c r="C559" s="1"/>
      <c r="D559" s="1"/>
      <c r="E559" s="246"/>
      <c r="F559" s="246"/>
      <c r="G559" s="246"/>
      <c r="H559" s="246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  <c r="X559" s="381"/>
      <c r="Y559" s="381"/>
      <c r="Z559" s="381"/>
      <c r="AA559" s="381"/>
      <c r="AB559" s="381"/>
      <c r="AC559" s="381"/>
      <c r="AD559" s="381"/>
      <c r="AE559" s="381"/>
      <c r="AF559" s="381"/>
      <c r="AG559" s="381"/>
      <c r="AH559" s="381"/>
      <c r="AI559" s="381"/>
      <c r="AJ559" s="381"/>
      <c r="AK559" s="381"/>
      <c r="AL559" s="381"/>
      <c r="AM559" s="381"/>
      <c r="AN559" s="381"/>
      <c r="AO559" s="381"/>
      <c r="AP559" s="381"/>
      <c r="AQ559" s="381"/>
      <c r="AR559" s="381"/>
      <c r="AS559" s="381"/>
      <c r="AT559" s="381"/>
      <c r="AU559" s="381"/>
      <c r="AV559" s="381"/>
      <c r="AW559" s="381"/>
      <c r="AX559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</row>
    <row r="560" spans="1:78" s="11" customFormat="1" ht="15" hidden="1" customHeight="1" outlineLevel="1" collapsed="1" x14ac:dyDescent="0.25">
      <c r="A560" s="1"/>
      <c r="B560" s="1"/>
      <c r="C560" s="1"/>
      <c r="D560" s="1"/>
      <c r="E560" s="246" t="s">
        <v>87</v>
      </c>
      <c r="F560" s="246"/>
      <c r="G560" s="246"/>
      <c r="H560" s="382"/>
      <c r="I560" s="256" t="s">
        <v>418</v>
      </c>
      <c r="J560" s="264"/>
      <c r="K560" s="264"/>
      <c r="L560" s="264"/>
      <c r="M560" s="264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64"/>
      <c r="Y560" s="264"/>
      <c r="Z560" s="264"/>
      <c r="AA560" s="264"/>
      <c r="AB560" s="264"/>
      <c r="AC560" s="264"/>
      <c r="AD560" s="264"/>
      <c r="AE560" s="264"/>
      <c r="AF560" s="264"/>
      <c r="AG560" s="264"/>
      <c r="AH560" s="264"/>
      <c r="AI560" s="264"/>
      <c r="AJ560" s="264"/>
      <c r="AK560" s="264"/>
      <c r="AL560" s="264"/>
      <c r="AM560" s="264"/>
      <c r="AN560" s="264"/>
      <c r="AO560" s="264"/>
      <c r="AP560" s="264"/>
      <c r="AQ560" s="264"/>
      <c r="AR560" s="264"/>
      <c r="AS560" s="264"/>
      <c r="AT560" s="264"/>
      <c r="AU560" s="264"/>
      <c r="AV560" s="264"/>
      <c r="AW560" s="264"/>
      <c r="AX560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</row>
    <row r="561" spans="1:78" s="11" customFormat="1" ht="15" hidden="1" customHeight="1" outlineLevel="1" x14ac:dyDescent="0.25">
      <c r="A561" s="1"/>
      <c r="B561" s="1"/>
      <c r="C561" s="1"/>
      <c r="D561" s="1"/>
      <c r="E561" s="246"/>
      <c r="F561" s="246"/>
      <c r="G561" s="246"/>
      <c r="H561" s="382"/>
      <c r="I561" s="318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  <c r="AA561" s="265"/>
      <c r="AB561" s="265"/>
      <c r="AC561" s="265"/>
      <c r="AD561" s="265"/>
      <c r="AE561" s="265"/>
      <c r="AF561" s="265"/>
      <c r="AG561" s="265"/>
      <c r="AH561" s="265"/>
      <c r="AI561" s="265"/>
      <c r="AJ561" s="265"/>
      <c r="AK561" s="265"/>
      <c r="AL561" s="265"/>
      <c r="AM561" s="265"/>
      <c r="AN561" s="265"/>
      <c r="AO561" s="265"/>
      <c r="AP561" s="265"/>
      <c r="AQ561" s="265"/>
      <c r="AR561" s="265"/>
      <c r="AS561" s="265"/>
      <c r="AT561" s="265"/>
      <c r="AU561" s="265"/>
      <c r="AV561" s="265"/>
      <c r="AW561" s="265"/>
      <c r="AX561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</row>
    <row r="562" spans="1:78" s="11" customFormat="1" ht="15" hidden="1" customHeight="1" outlineLevel="1" x14ac:dyDescent="0.25">
      <c r="A562" s="1"/>
      <c r="B562" s="1"/>
      <c r="C562" s="1"/>
      <c r="D562" s="1"/>
      <c r="E562" s="4"/>
      <c r="F562" s="197" t="s">
        <v>16</v>
      </c>
      <c r="G562" s="198"/>
      <c r="H562" s="198"/>
      <c r="I562" s="199"/>
      <c r="J562" s="200" t="s">
        <v>17</v>
      </c>
      <c r="K562" s="200"/>
      <c r="L562" s="200"/>
      <c r="M562" s="200"/>
      <c r="N562" s="375" t="s">
        <v>18</v>
      </c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  <c r="Z562" s="376"/>
      <c r="AA562" s="376"/>
      <c r="AB562" s="376"/>
      <c r="AC562" s="376"/>
      <c r="AD562" s="376"/>
      <c r="AE562" s="376"/>
      <c r="AF562" s="376"/>
      <c r="AG562" s="376"/>
      <c r="AH562" s="376"/>
      <c r="AI562" s="376"/>
      <c r="AJ562" s="376"/>
      <c r="AK562" s="376"/>
      <c r="AL562" s="376"/>
      <c r="AM562" s="376"/>
      <c r="AN562" s="376"/>
      <c r="AO562" s="376"/>
      <c r="AP562" s="376"/>
      <c r="AQ562" s="376"/>
      <c r="AR562" s="376"/>
      <c r="AS562" s="376"/>
      <c r="AT562" s="377"/>
      <c r="AU562" s="200" t="s">
        <v>19</v>
      </c>
      <c r="AV562" s="200"/>
      <c r="AW562" s="200"/>
      <c r="AX56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</row>
    <row r="563" spans="1:78" s="11" customFormat="1" ht="15" hidden="1" customHeight="1" outlineLevel="1" x14ac:dyDescent="0.25">
      <c r="A563" s="1"/>
      <c r="B563" s="1"/>
      <c r="C563" s="1"/>
      <c r="D563" s="1"/>
      <c r="E563" s="6" t="s">
        <v>59</v>
      </c>
      <c r="F563" s="206" t="str">
        <f>F544</f>
        <v>01</v>
      </c>
      <c r="G563" s="207"/>
      <c r="H563" s="207"/>
      <c r="I563" s="208"/>
      <c r="J563" s="204" t="str">
        <f xml:space="preserve"> J544</f>
        <v>D3</v>
      </c>
      <c r="K563" s="204"/>
      <c r="L563" s="204"/>
      <c r="M563" s="204"/>
      <c r="N563" s="378" t="s">
        <v>64</v>
      </c>
      <c r="O563" s="379"/>
      <c r="P563" s="379"/>
      <c r="Q563" s="379"/>
      <c r="R563" s="379"/>
      <c r="S563" s="379"/>
      <c r="T563" s="379"/>
      <c r="U563" s="379"/>
      <c r="V563" s="379"/>
      <c r="W563" s="379"/>
      <c r="X563" s="379"/>
      <c r="Y563" s="379"/>
      <c r="Z563" s="379"/>
      <c r="AA563" s="379"/>
      <c r="AB563" s="379"/>
      <c r="AC563" s="379"/>
      <c r="AD563" s="379"/>
      <c r="AE563" s="379"/>
      <c r="AF563" s="379"/>
      <c r="AG563" s="379"/>
      <c r="AH563" s="379"/>
      <c r="AI563" s="379"/>
      <c r="AJ563" s="379"/>
      <c r="AK563" s="379"/>
      <c r="AL563" s="379"/>
      <c r="AM563" s="379"/>
      <c r="AN563" s="379"/>
      <c r="AO563" s="379"/>
      <c r="AP563" s="379"/>
      <c r="AQ563" s="379"/>
      <c r="AR563" s="379"/>
      <c r="AS563" s="379"/>
      <c r="AT563" s="380"/>
      <c r="AU563" s="204" t="s">
        <v>413</v>
      </c>
      <c r="AV563" s="204"/>
      <c r="AW563" s="204"/>
      <c r="AX563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</row>
    <row r="564" spans="1:78" s="11" customFormat="1" ht="15" hidden="1" customHeight="1" outlineLevel="1" x14ac:dyDescent="0.25">
      <c r="A564" s="1"/>
      <c r="B564" s="1"/>
      <c r="C564" s="1"/>
      <c r="D564" s="1"/>
      <c r="E564" s="6" t="s">
        <v>63</v>
      </c>
      <c r="F564" s="351" t="s">
        <v>272</v>
      </c>
      <c r="G564" s="207"/>
      <c r="H564" s="207"/>
      <c r="I564" s="208"/>
      <c r="J564" s="204" t="str">
        <f xml:space="preserve"> J544</f>
        <v>D3</v>
      </c>
      <c r="K564" s="204"/>
      <c r="L564" s="204"/>
      <c r="M564" s="204"/>
      <c r="N564" s="370" t="s">
        <v>191</v>
      </c>
      <c r="O564" s="371"/>
      <c r="P564" s="371"/>
      <c r="Q564" s="371"/>
      <c r="R564" s="371"/>
      <c r="S564" s="371"/>
      <c r="T564" s="371"/>
      <c r="U564" s="371"/>
      <c r="V564" s="371"/>
      <c r="W564" s="371"/>
      <c r="X564" s="371"/>
      <c r="Y564" s="371"/>
      <c r="Z564" s="371"/>
      <c r="AA564" s="371"/>
      <c r="AB564" s="371"/>
      <c r="AC564" s="371"/>
      <c r="AD564" s="371"/>
      <c r="AE564" s="371"/>
      <c r="AF564" s="371"/>
      <c r="AG564" s="371"/>
      <c r="AH564" s="371"/>
      <c r="AI564" s="371"/>
      <c r="AJ564" s="371"/>
      <c r="AK564" s="371"/>
      <c r="AL564" s="371"/>
      <c r="AM564" s="371"/>
      <c r="AN564" s="371"/>
      <c r="AO564" s="371"/>
      <c r="AP564" s="371"/>
      <c r="AQ564" s="371"/>
      <c r="AR564" s="371"/>
      <c r="AS564" s="371"/>
      <c r="AT564" s="372"/>
      <c r="AU564" s="204" t="s">
        <v>404</v>
      </c>
      <c r="AV564" s="204"/>
      <c r="AW564" s="204"/>
      <c r="AX564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</row>
    <row r="565" spans="1:78" s="11" customFormat="1" ht="15" hidden="1" customHeight="1" outlineLevel="1" x14ac:dyDescent="0.25">
      <c r="A565" s="1"/>
      <c r="B565" s="1"/>
      <c r="C565" s="1"/>
      <c r="D565" s="1"/>
      <c r="E565" s="267" t="s">
        <v>94</v>
      </c>
      <c r="F565" s="268"/>
      <c r="G565" s="268"/>
      <c r="H565" s="268"/>
      <c r="I565" s="268"/>
      <c r="J565" s="268"/>
      <c r="K565" s="268"/>
      <c r="L565" s="268"/>
      <c r="M565" s="269"/>
      <c r="N565" s="373" t="s">
        <v>419</v>
      </c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  <c r="AA565" s="374"/>
      <c r="AB565" s="374"/>
      <c r="AC565" s="374"/>
      <c r="AD565" s="374"/>
      <c r="AE565" s="374"/>
      <c r="AF565" s="374"/>
      <c r="AG565" s="374"/>
      <c r="AH565" s="374"/>
      <c r="AI565" s="374"/>
      <c r="AJ565" s="374"/>
      <c r="AK565" s="374"/>
      <c r="AL565" s="374"/>
      <c r="AM565" s="374"/>
      <c r="AN565" s="374"/>
      <c r="AO565" s="374"/>
      <c r="AP565" s="374"/>
      <c r="AQ565" s="374"/>
      <c r="AR565" s="374"/>
      <c r="AS565" s="374"/>
      <c r="AT565" s="374"/>
      <c r="AU565" s="268"/>
      <c r="AV565" s="268"/>
      <c r="AW565" s="269"/>
      <c r="AX565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</row>
    <row r="566" spans="1:78" s="11" customFormat="1" ht="15" hidden="1" customHeight="1" outlineLevel="1" x14ac:dyDescent="0.25">
      <c r="A566" s="1"/>
      <c r="B566" s="1"/>
      <c r="C566" s="1"/>
      <c r="D566" s="1"/>
      <c r="E566" s="267" t="s">
        <v>96</v>
      </c>
      <c r="F566" s="268"/>
      <c r="G566" s="268"/>
      <c r="H566" s="268"/>
      <c r="I566" s="268"/>
      <c r="J566" s="268"/>
      <c r="K566" s="268"/>
      <c r="L566" s="268"/>
      <c r="M566" s="269"/>
      <c r="N566" s="267" t="s">
        <v>420</v>
      </c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  <c r="AA566" s="268"/>
      <c r="AB566" s="268"/>
      <c r="AC566" s="268"/>
      <c r="AD566" s="268"/>
      <c r="AE566" s="268"/>
      <c r="AF566" s="268"/>
      <c r="AG566" s="268"/>
      <c r="AH566" s="268"/>
      <c r="AI566" s="268"/>
      <c r="AJ566" s="268"/>
      <c r="AK566" s="268"/>
      <c r="AL566" s="268"/>
      <c r="AM566" s="268"/>
      <c r="AN566" s="268"/>
      <c r="AO566" s="268"/>
      <c r="AP566" s="268"/>
      <c r="AQ566" s="268"/>
      <c r="AR566" s="268"/>
      <c r="AS566" s="268"/>
      <c r="AT566" s="268"/>
      <c r="AU566" s="268"/>
      <c r="AV566" s="268"/>
      <c r="AW566" s="269"/>
      <c r="AX566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</row>
    <row r="567" spans="1:78" collapsed="1" x14ac:dyDescent="0.25"/>
  </sheetData>
  <sheetProtection algorithmName="SHA-512" hashValue="PJGSwmSZJ/Mk4+o7yBpRNTRdHoRGYQHsQmE04VtUkvQO6vQ44FXcVCpasBGf8yaMffNoOB3c3zz5ZqEfuacA1Q==" saltValue="kwZMqLY2StNKrN+GD+MfkQ==" spinCount="100000" sheet="1" objects="1" scenarios="1" formatRows="0"/>
  <mergeCells count="1430">
    <mergeCell ref="E6:AW6"/>
    <mergeCell ref="E566:M566"/>
    <mergeCell ref="N566:AW566"/>
    <mergeCell ref="E2:AW2"/>
    <mergeCell ref="E3:AW3"/>
    <mergeCell ref="E4:AW4"/>
    <mergeCell ref="E5:AW5"/>
    <mergeCell ref="F564:I564"/>
    <mergeCell ref="J564:M564"/>
    <mergeCell ref="N564:AT564"/>
    <mergeCell ref="AU564:AW564"/>
    <mergeCell ref="E565:M565"/>
    <mergeCell ref="N565:AW565"/>
    <mergeCell ref="F562:I562"/>
    <mergeCell ref="J562:M562"/>
    <mergeCell ref="N562:AT562"/>
    <mergeCell ref="AU562:AW562"/>
    <mergeCell ref="F563:I563"/>
    <mergeCell ref="J563:M563"/>
    <mergeCell ref="N563:AT563"/>
    <mergeCell ref="AU563:AW563"/>
    <mergeCell ref="E554:AW554"/>
    <mergeCell ref="E555:AW555"/>
    <mergeCell ref="E556:AW556"/>
    <mergeCell ref="E557:H559"/>
    <mergeCell ref="I557:AW559"/>
    <mergeCell ref="E560:H561"/>
    <mergeCell ref="I560:AW561"/>
    <mergeCell ref="AC552:AF552"/>
    <mergeCell ref="AG552:AJ552"/>
    <mergeCell ref="AK552:AN552"/>
    <mergeCell ref="AO552:AR552"/>
    <mergeCell ref="AS552:AV552"/>
    <mergeCell ref="E553:AW553"/>
    <mergeCell ref="AC551:AF551"/>
    <mergeCell ref="AG551:AJ551"/>
    <mergeCell ref="AK551:AN551"/>
    <mergeCell ref="AO551:AR551"/>
    <mergeCell ref="AS551:AV551"/>
    <mergeCell ref="E552:L552"/>
    <mergeCell ref="M552:P552"/>
    <mergeCell ref="Q552:T552"/>
    <mergeCell ref="U552:X552"/>
    <mergeCell ref="Y552:AB552"/>
    <mergeCell ref="AK548:AN548"/>
    <mergeCell ref="AO548:AR548"/>
    <mergeCell ref="AS548:AV548"/>
    <mergeCell ref="E549:AW549"/>
    <mergeCell ref="E550:AW550"/>
    <mergeCell ref="E551:L551"/>
    <mergeCell ref="M551:P551"/>
    <mergeCell ref="Q551:T551"/>
    <mergeCell ref="U551:X551"/>
    <mergeCell ref="Y551:AB551"/>
    <mergeCell ref="AO547:AR547"/>
    <mergeCell ref="AS547:AV547"/>
    <mergeCell ref="E548:H548"/>
    <mergeCell ref="I548:L548"/>
    <mergeCell ref="M548:P548"/>
    <mergeCell ref="Q548:T548"/>
    <mergeCell ref="U548:X548"/>
    <mergeCell ref="Y548:AB548"/>
    <mergeCell ref="AC548:AF548"/>
    <mergeCell ref="AG548:AJ548"/>
    <mergeCell ref="E546:AW546"/>
    <mergeCell ref="E547:H547"/>
    <mergeCell ref="I547:L547"/>
    <mergeCell ref="M547:P547"/>
    <mergeCell ref="Q547:T547"/>
    <mergeCell ref="U547:X547"/>
    <mergeCell ref="Y547:AB547"/>
    <mergeCell ref="AC547:AF547"/>
    <mergeCell ref="AG547:AJ547"/>
    <mergeCell ref="AK547:AN547"/>
    <mergeCell ref="F544:I544"/>
    <mergeCell ref="J544:M544"/>
    <mergeCell ref="N544:AT544"/>
    <mergeCell ref="AU544:AW544"/>
    <mergeCell ref="F545:I545"/>
    <mergeCell ref="J545:M545"/>
    <mergeCell ref="N545:AT545"/>
    <mergeCell ref="AU545:AW545"/>
    <mergeCell ref="E541:J542"/>
    <mergeCell ref="K541:AW542"/>
    <mergeCell ref="F543:I543"/>
    <mergeCell ref="J543:M543"/>
    <mergeCell ref="N543:AT543"/>
    <mergeCell ref="AU543:AW543"/>
    <mergeCell ref="E538:M538"/>
    <mergeCell ref="N538:AW538"/>
    <mergeCell ref="E540:L540"/>
    <mergeCell ref="M540:O540"/>
    <mergeCell ref="P540:AG540"/>
    <mergeCell ref="AH540:AW540"/>
    <mergeCell ref="F536:I536"/>
    <mergeCell ref="J536:M536"/>
    <mergeCell ref="N536:AT536"/>
    <mergeCell ref="AU536:AW536"/>
    <mergeCell ref="E537:M537"/>
    <mergeCell ref="N537:AW537"/>
    <mergeCell ref="F534:I534"/>
    <mergeCell ref="J534:M534"/>
    <mergeCell ref="N534:AT534"/>
    <mergeCell ref="AU534:AW534"/>
    <mergeCell ref="F535:I535"/>
    <mergeCell ref="J535:M535"/>
    <mergeCell ref="N535:AT535"/>
    <mergeCell ref="AU535:AW535"/>
    <mergeCell ref="E526:AW526"/>
    <mergeCell ref="E527:AW527"/>
    <mergeCell ref="E528:AW528"/>
    <mergeCell ref="E529:H531"/>
    <mergeCell ref="I529:AW531"/>
    <mergeCell ref="E532:H533"/>
    <mergeCell ref="I532:AW533"/>
    <mergeCell ref="AC524:AF524"/>
    <mergeCell ref="AG524:AJ524"/>
    <mergeCell ref="AK524:AN524"/>
    <mergeCell ref="AO524:AR524"/>
    <mergeCell ref="AS524:AV524"/>
    <mergeCell ref="E525:AW525"/>
    <mergeCell ref="AC523:AF523"/>
    <mergeCell ref="AG523:AJ523"/>
    <mergeCell ref="AK523:AN523"/>
    <mergeCell ref="AO523:AR523"/>
    <mergeCell ref="AS523:AV523"/>
    <mergeCell ref="E524:L524"/>
    <mergeCell ref="M524:P524"/>
    <mergeCell ref="Q524:T524"/>
    <mergeCell ref="U524:X524"/>
    <mergeCell ref="Y524:AB524"/>
    <mergeCell ref="AK520:AN520"/>
    <mergeCell ref="AO520:AR520"/>
    <mergeCell ref="AS520:AV520"/>
    <mergeCell ref="E521:AW521"/>
    <mergeCell ref="E522:AW522"/>
    <mergeCell ref="E523:L523"/>
    <mergeCell ref="M523:P523"/>
    <mergeCell ref="Q523:T523"/>
    <mergeCell ref="U523:X523"/>
    <mergeCell ref="Y523:AB523"/>
    <mergeCell ref="AO519:AR519"/>
    <mergeCell ref="AS519:AV519"/>
    <mergeCell ref="E520:H520"/>
    <mergeCell ref="I520:L520"/>
    <mergeCell ref="M520:P520"/>
    <mergeCell ref="Q520:T520"/>
    <mergeCell ref="U520:X520"/>
    <mergeCell ref="Y520:AB520"/>
    <mergeCell ref="AC520:AF520"/>
    <mergeCell ref="AG520:AJ520"/>
    <mergeCell ref="E518:AW518"/>
    <mergeCell ref="E519:H519"/>
    <mergeCell ref="I519:L519"/>
    <mergeCell ref="M519:P519"/>
    <mergeCell ref="Q519:T519"/>
    <mergeCell ref="U519:X519"/>
    <mergeCell ref="Y519:AB519"/>
    <mergeCell ref="AC519:AF519"/>
    <mergeCell ref="AG519:AJ519"/>
    <mergeCell ref="AK519:AN519"/>
    <mergeCell ref="F516:I516"/>
    <mergeCell ref="J516:M516"/>
    <mergeCell ref="N516:AT516"/>
    <mergeCell ref="AU516:AW516"/>
    <mergeCell ref="F517:I517"/>
    <mergeCell ref="J517:M517"/>
    <mergeCell ref="N517:AT517"/>
    <mergeCell ref="AU517:AW517"/>
    <mergeCell ref="E513:J514"/>
    <mergeCell ref="K513:AW514"/>
    <mergeCell ref="F515:I515"/>
    <mergeCell ref="J515:M515"/>
    <mergeCell ref="N515:AT515"/>
    <mergeCell ref="AU515:AW515"/>
    <mergeCell ref="E510:M510"/>
    <mergeCell ref="N510:AW510"/>
    <mergeCell ref="E512:L512"/>
    <mergeCell ref="M512:O512"/>
    <mergeCell ref="P512:AG512"/>
    <mergeCell ref="AH512:AW512"/>
    <mergeCell ref="F508:I508"/>
    <mergeCell ref="J508:M508"/>
    <mergeCell ref="N508:AT508"/>
    <mergeCell ref="AU508:AW508"/>
    <mergeCell ref="E509:M509"/>
    <mergeCell ref="N509:AW509"/>
    <mergeCell ref="F506:I506"/>
    <mergeCell ref="J506:M506"/>
    <mergeCell ref="N506:AT506"/>
    <mergeCell ref="AU506:AW506"/>
    <mergeCell ref="F507:I507"/>
    <mergeCell ref="J507:M507"/>
    <mergeCell ref="N507:AT507"/>
    <mergeCell ref="AU507:AW507"/>
    <mergeCell ref="E498:AW498"/>
    <mergeCell ref="E499:AW499"/>
    <mergeCell ref="E500:AW500"/>
    <mergeCell ref="E501:H503"/>
    <mergeCell ref="I501:AW503"/>
    <mergeCell ref="E504:H505"/>
    <mergeCell ref="I504:AW505"/>
    <mergeCell ref="AC496:AF496"/>
    <mergeCell ref="AG496:AJ496"/>
    <mergeCell ref="AK496:AN496"/>
    <mergeCell ref="AO496:AR496"/>
    <mergeCell ref="AS496:AV496"/>
    <mergeCell ref="E497:AW497"/>
    <mergeCell ref="E496:H496"/>
    <mergeCell ref="I496:L496"/>
    <mergeCell ref="M496:P496"/>
    <mergeCell ref="Q496:T496"/>
    <mergeCell ref="U496:X496"/>
    <mergeCell ref="Y496:AB496"/>
    <mergeCell ref="Y495:AB495"/>
    <mergeCell ref="AC495:AF495"/>
    <mergeCell ref="AG495:AJ495"/>
    <mergeCell ref="AK495:AN495"/>
    <mergeCell ref="AO495:AR495"/>
    <mergeCell ref="AS495:AV495"/>
    <mergeCell ref="AK492:AN492"/>
    <mergeCell ref="AO492:AR492"/>
    <mergeCell ref="AS492:AV492"/>
    <mergeCell ref="E493:AW493"/>
    <mergeCell ref="E494:AW494"/>
    <mergeCell ref="E495:H495"/>
    <mergeCell ref="I495:L495"/>
    <mergeCell ref="M495:P495"/>
    <mergeCell ref="Q495:T495"/>
    <mergeCell ref="U495:X495"/>
    <mergeCell ref="AO491:AR491"/>
    <mergeCell ref="AS491:AV491"/>
    <mergeCell ref="E492:H492"/>
    <mergeCell ref="I492:L492"/>
    <mergeCell ref="M492:P492"/>
    <mergeCell ref="Q492:T492"/>
    <mergeCell ref="U492:X492"/>
    <mergeCell ref="Y492:AB492"/>
    <mergeCell ref="AC492:AF492"/>
    <mergeCell ref="AG492:AJ492"/>
    <mergeCell ref="E490:AW490"/>
    <mergeCell ref="E491:H491"/>
    <mergeCell ref="I491:L491"/>
    <mergeCell ref="M491:P491"/>
    <mergeCell ref="Q491:T491"/>
    <mergeCell ref="U491:X491"/>
    <mergeCell ref="Y491:AB491"/>
    <mergeCell ref="AC491:AF491"/>
    <mergeCell ref="AG491:AJ491"/>
    <mergeCell ref="AK491:AN491"/>
    <mergeCell ref="F488:I488"/>
    <mergeCell ref="J488:M488"/>
    <mergeCell ref="N488:AT488"/>
    <mergeCell ref="AU488:AW488"/>
    <mergeCell ref="F489:I489"/>
    <mergeCell ref="J489:M489"/>
    <mergeCell ref="N489:AT489"/>
    <mergeCell ref="AU489:AW489"/>
    <mergeCell ref="E485:J486"/>
    <mergeCell ref="K485:AW486"/>
    <mergeCell ref="F487:I487"/>
    <mergeCell ref="J487:M487"/>
    <mergeCell ref="N487:AT487"/>
    <mergeCell ref="AU487:AW487"/>
    <mergeCell ref="E482:M482"/>
    <mergeCell ref="N482:AW482"/>
    <mergeCell ref="E484:L484"/>
    <mergeCell ref="M484:O484"/>
    <mergeCell ref="P484:AG484"/>
    <mergeCell ref="AH484:AW484"/>
    <mergeCell ref="F480:I480"/>
    <mergeCell ref="J480:M480"/>
    <mergeCell ref="N480:AT480"/>
    <mergeCell ref="AU480:AW480"/>
    <mergeCell ref="E481:M481"/>
    <mergeCell ref="N481:AW481"/>
    <mergeCell ref="F478:I478"/>
    <mergeCell ref="J478:M478"/>
    <mergeCell ref="N478:AT478"/>
    <mergeCell ref="AU478:AW478"/>
    <mergeCell ref="F479:I479"/>
    <mergeCell ref="J479:M479"/>
    <mergeCell ref="N479:AT479"/>
    <mergeCell ref="AU479:AW479"/>
    <mergeCell ref="E470:AW470"/>
    <mergeCell ref="E471:AW471"/>
    <mergeCell ref="E472:AW472"/>
    <mergeCell ref="E473:H475"/>
    <mergeCell ref="I473:AW475"/>
    <mergeCell ref="E476:H477"/>
    <mergeCell ref="I476:AW477"/>
    <mergeCell ref="AC468:AF468"/>
    <mergeCell ref="AG468:AJ468"/>
    <mergeCell ref="AK468:AN468"/>
    <mergeCell ref="AO468:AR468"/>
    <mergeCell ref="AS468:AV468"/>
    <mergeCell ref="E469:AW469"/>
    <mergeCell ref="E468:H468"/>
    <mergeCell ref="I468:L468"/>
    <mergeCell ref="M468:P468"/>
    <mergeCell ref="Q468:T468"/>
    <mergeCell ref="U468:X468"/>
    <mergeCell ref="Y468:AB468"/>
    <mergeCell ref="Y467:AB467"/>
    <mergeCell ref="AC467:AF467"/>
    <mergeCell ref="AG467:AJ467"/>
    <mergeCell ref="AK467:AN467"/>
    <mergeCell ref="AO467:AR467"/>
    <mergeCell ref="AS467:AV467"/>
    <mergeCell ref="AK464:AN464"/>
    <mergeCell ref="AO464:AR464"/>
    <mergeCell ref="AS464:AV464"/>
    <mergeCell ref="E465:AW465"/>
    <mergeCell ref="E466:AW466"/>
    <mergeCell ref="E467:H467"/>
    <mergeCell ref="I467:L467"/>
    <mergeCell ref="M467:P467"/>
    <mergeCell ref="Q467:T467"/>
    <mergeCell ref="U467:X467"/>
    <mergeCell ref="AO463:AR463"/>
    <mergeCell ref="AS463:AV463"/>
    <mergeCell ref="E464:H464"/>
    <mergeCell ref="I464:L464"/>
    <mergeCell ref="M464:P464"/>
    <mergeCell ref="Q464:T464"/>
    <mergeCell ref="U464:X464"/>
    <mergeCell ref="Y464:AB464"/>
    <mergeCell ref="AC464:AF464"/>
    <mergeCell ref="AG464:AJ464"/>
    <mergeCell ref="E462:AW462"/>
    <mergeCell ref="E463:H463"/>
    <mergeCell ref="I463:L463"/>
    <mergeCell ref="M463:P463"/>
    <mergeCell ref="Q463:T463"/>
    <mergeCell ref="U463:X463"/>
    <mergeCell ref="Y463:AB463"/>
    <mergeCell ref="AC463:AF463"/>
    <mergeCell ref="AG463:AJ463"/>
    <mergeCell ref="AK463:AN463"/>
    <mergeCell ref="F460:I460"/>
    <mergeCell ref="J460:M460"/>
    <mergeCell ref="N460:AT460"/>
    <mergeCell ref="AU460:AW460"/>
    <mergeCell ref="F461:I461"/>
    <mergeCell ref="J461:M461"/>
    <mergeCell ref="N461:AT461"/>
    <mergeCell ref="AU461:AW461"/>
    <mergeCell ref="E457:J458"/>
    <mergeCell ref="K457:AW458"/>
    <mergeCell ref="F459:I459"/>
    <mergeCell ref="J459:M459"/>
    <mergeCell ref="N459:AT459"/>
    <mergeCell ref="AU459:AW459"/>
    <mergeCell ref="E454:M454"/>
    <mergeCell ref="N454:AW454"/>
    <mergeCell ref="E456:L456"/>
    <mergeCell ref="M456:O456"/>
    <mergeCell ref="P456:AG456"/>
    <mergeCell ref="AH456:AW456"/>
    <mergeCell ref="F452:I452"/>
    <mergeCell ref="J452:M452"/>
    <mergeCell ref="N452:AT452"/>
    <mergeCell ref="AU452:AW452"/>
    <mergeCell ref="E453:M453"/>
    <mergeCell ref="N453:AW453"/>
    <mergeCell ref="F450:I450"/>
    <mergeCell ref="J450:M450"/>
    <mergeCell ref="N450:AT450"/>
    <mergeCell ref="AU450:AW450"/>
    <mergeCell ref="F451:I451"/>
    <mergeCell ref="J451:M451"/>
    <mergeCell ref="N451:AT451"/>
    <mergeCell ref="AU451:AW451"/>
    <mergeCell ref="E442:AW442"/>
    <mergeCell ref="E443:AW443"/>
    <mergeCell ref="E444:AW444"/>
    <mergeCell ref="E445:H447"/>
    <mergeCell ref="I445:AW447"/>
    <mergeCell ref="E448:H449"/>
    <mergeCell ref="I448:AW449"/>
    <mergeCell ref="AC440:AF440"/>
    <mergeCell ref="AG440:AJ440"/>
    <mergeCell ref="AK440:AN440"/>
    <mergeCell ref="AO440:AR440"/>
    <mergeCell ref="AS440:AV440"/>
    <mergeCell ref="E441:AW441"/>
    <mergeCell ref="E440:H440"/>
    <mergeCell ref="I440:L440"/>
    <mergeCell ref="M440:P440"/>
    <mergeCell ref="Q440:T440"/>
    <mergeCell ref="U440:X440"/>
    <mergeCell ref="Y440:AB440"/>
    <mergeCell ref="Y439:AB439"/>
    <mergeCell ref="AC439:AF439"/>
    <mergeCell ref="AG439:AJ439"/>
    <mergeCell ref="AK439:AN439"/>
    <mergeCell ref="AO439:AR439"/>
    <mergeCell ref="AS439:AV439"/>
    <mergeCell ref="AK436:AN436"/>
    <mergeCell ref="AO436:AR436"/>
    <mergeCell ref="AS436:AV436"/>
    <mergeCell ref="E437:AW437"/>
    <mergeCell ref="E438:AW438"/>
    <mergeCell ref="E439:H439"/>
    <mergeCell ref="I439:L439"/>
    <mergeCell ref="M439:P439"/>
    <mergeCell ref="Q439:T439"/>
    <mergeCell ref="U439:X439"/>
    <mergeCell ref="AO435:AR435"/>
    <mergeCell ref="AS435:AV435"/>
    <mergeCell ref="E436:H436"/>
    <mergeCell ref="I436:L436"/>
    <mergeCell ref="M436:P436"/>
    <mergeCell ref="Q436:T436"/>
    <mergeCell ref="U436:X436"/>
    <mergeCell ref="Y436:AB436"/>
    <mergeCell ref="AC436:AF436"/>
    <mergeCell ref="AG436:AJ436"/>
    <mergeCell ref="E434:AW434"/>
    <mergeCell ref="E435:H435"/>
    <mergeCell ref="I435:L435"/>
    <mergeCell ref="M435:P435"/>
    <mergeCell ref="Q435:T435"/>
    <mergeCell ref="U435:X435"/>
    <mergeCell ref="Y435:AB435"/>
    <mergeCell ref="AC435:AF435"/>
    <mergeCell ref="AG435:AJ435"/>
    <mergeCell ref="AK435:AN435"/>
    <mergeCell ref="F432:I432"/>
    <mergeCell ref="J432:M432"/>
    <mergeCell ref="N432:AT432"/>
    <mergeCell ref="AU432:AW432"/>
    <mergeCell ref="F433:I433"/>
    <mergeCell ref="J433:M433"/>
    <mergeCell ref="N433:AT433"/>
    <mergeCell ref="AU433:AW433"/>
    <mergeCell ref="E429:J430"/>
    <mergeCell ref="K429:AW430"/>
    <mergeCell ref="F431:I431"/>
    <mergeCell ref="J431:M431"/>
    <mergeCell ref="N431:AT431"/>
    <mergeCell ref="AU431:AW431"/>
    <mergeCell ref="E426:M426"/>
    <mergeCell ref="N426:AW426"/>
    <mergeCell ref="E428:L428"/>
    <mergeCell ref="M428:O428"/>
    <mergeCell ref="P428:AG428"/>
    <mergeCell ref="AH428:AW428"/>
    <mergeCell ref="F424:I424"/>
    <mergeCell ref="J424:M424"/>
    <mergeCell ref="N424:AT424"/>
    <mergeCell ref="AU424:AW424"/>
    <mergeCell ref="E425:M425"/>
    <mergeCell ref="N425:AW425"/>
    <mergeCell ref="F422:I422"/>
    <mergeCell ref="J422:M422"/>
    <mergeCell ref="N422:AT422"/>
    <mergeCell ref="AU422:AW422"/>
    <mergeCell ref="F423:I423"/>
    <mergeCell ref="J423:M423"/>
    <mergeCell ref="N423:AT423"/>
    <mergeCell ref="AU423:AW423"/>
    <mergeCell ref="E415:AW415"/>
    <mergeCell ref="E416:AW416"/>
    <mergeCell ref="E417:H419"/>
    <mergeCell ref="I417:AW419"/>
    <mergeCell ref="E420:H421"/>
    <mergeCell ref="I420:AW421"/>
    <mergeCell ref="AK411:AN411"/>
    <mergeCell ref="AO411:AR411"/>
    <mergeCell ref="AS411:AV411"/>
    <mergeCell ref="E412:AW412"/>
    <mergeCell ref="E413:AW413"/>
    <mergeCell ref="E414:AW414"/>
    <mergeCell ref="AO410:AR410"/>
    <mergeCell ref="AS410:AV410"/>
    <mergeCell ref="E411:H411"/>
    <mergeCell ref="I411:L411"/>
    <mergeCell ref="M411:P411"/>
    <mergeCell ref="Q411:T411"/>
    <mergeCell ref="U411:X411"/>
    <mergeCell ref="Y411:AB411"/>
    <mergeCell ref="AC411:AF411"/>
    <mergeCell ref="AG411:AJ411"/>
    <mergeCell ref="E409:AW409"/>
    <mergeCell ref="E410:H410"/>
    <mergeCell ref="I410:L410"/>
    <mergeCell ref="M410:P410"/>
    <mergeCell ref="Q410:T410"/>
    <mergeCell ref="U410:X410"/>
    <mergeCell ref="Y410:AB410"/>
    <mergeCell ref="AC410:AF410"/>
    <mergeCell ref="AG410:AJ410"/>
    <mergeCell ref="AK410:AN410"/>
    <mergeCell ref="F407:I407"/>
    <mergeCell ref="J407:M407"/>
    <mergeCell ref="N407:AT407"/>
    <mergeCell ref="AU407:AW407"/>
    <mergeCell ref="F408:I408"/>
    <mergeCell ref="J408:M408"/>
    <mergeCell ref="N408:AT408"/>
    <mergeCell ref="AU408:AW408"/>
    <mergeCell ref="E404:J405"/>
    <mergeCell ref="K404:AW405"/>
    <mergeCell ref="F406:I406"/>
    <mergeCell ref="J406:M406"/>
    <mergeCell ref="N406:AT406"/>
    <mergeCell ref="AU406:AW406"/>
    <mergeCell ref="E400:M400"/>
    <mergeCell ref="N400:AW400"/>
    <mergeCell ref="E401:M401"/>
    <mergeCell ref="N401:AW401"/>
    <mergeCell ref="E403:L403"/>
    <mergeCell ref="M403:O403"/>
    <mergeCell ref="P403:AG403"/>
    <mergeCell ref="AH403:AW403"/>
    <mergeCell ref="F398:I398"/>
    <mergeCell ref="J398:M398"/>
    <mergeCell ref="N398:AT398"/>
    <mergeCell ref="AU398:AW398"/>
    <mergeCell ref="F399:I399"/>
    <mergeCell ref="J399:M399"/>
    <mergeCell ref="N399:AT399"/>
    <mergeCell ref="AU399:AW399"/>
    <mergeCell ref="E391:AW391"/>
    <mergeCell ref="E392:H394"/>
    <mergeCell ref="I392:AW394"/>
    <mergeCell ref="E395:H396"/>
    <mergeCell ref="I395:AW396"/>
    <mergeCell ref="F397:I397"/>
    <mergeCell ref="J397:M397"/>
    <mergeCell ref="N397:AT397"/>
    <mergeCell ref="AU397:AW397"/>
    <mergeCell ref="AK387:AN387"/>
    <mergeCell ref="AO387:AR387"/>
    <mergeCell ref="AS387:AV387"/>
    <mergeCell ref="E388:AW388"/>
    <mergeCell ref="E389:AW389"/>
    <mergeCell ref="E390:AW390"/>
    <mergeCell ref="AO386:AR386"/>
    <mergeCell ref="AS386:AV386"/>
    <mergeCell ref="E387:H387"/>
    <mergeCell ref="I387:L387"/>
    <mergeCell ref="M387:P387"/>
    <mergeCell ref="Q387:T387"/>
    <mergeCell ref="U387:X387"/>
    <mergeCell ref="Y387:AB387"/>
    <mergeCell ref="AC387:AF387"/>
    <mergeCell ref="AG387:AJ387"/>
    <mergeCell ref="E385:AW385"/>
    <mergeCell ref="E386:H386"/>
    <mergeCell ref="I386:L386"/>
    <mergeCell ref="M386:P386"/>
    <mergeCell ref="Q386:T386"/>
    <mergeCell ref="U386:X386"/>
    <mergeCell ref="Y386:AB386"/>
    <mergeCell ref="AC386:AF386"/>
    <mergeCell ref="AG386:AJ386"/>
    <mergeCell ref="AK386:AN386"/>
    <mergeCell ref="AC383:AF383"/>
    <mergeCell ref="AG383:AJ383"/>
    <mergeCell ref="AK383:AN383"/>
    <mergeCell ref="AO383:AR383"/>
    <mergeCell ref="AS383:AV383"/>
    <mergeCell ref="E384:AW384"/>
    <mergeCell ref="E383:H383"/>
    <mergeCell ref="I383:L383"/>
    <mergeCell ref="M383:P383"/>
    <mergeCell ref="Q383:T383"/>
    <mergeCell ref="U383:X383"/>
    <mergeCell ref="Y383:AB383"/>
    <mergeCell ref="Y382:AB382"/>
    <mergeCell ref="AC382:AF382"/>
    <mergeCell ref="AG382:AJ382"/>
    <mergeCell ref="AK382:AN382"/>
    <mergeCell ref="AO382:AR382"/>
    <mergeCell ref="AS382:AV382"/>
    <mergeCell ref="C368:C371"/>
    <mergeCell ref="E368:AW371"/>
    <mergeCell ref="F380:I380"/>
    <mergeCell ref="J380:M380"/>
    <mergeCell ref="N380:AT380"/>
    <mergeCell ref="AU380:AW380"/>
    <mergeCell ref="E381:AW381"/>
    <mergeCell ref="E382:H382"/>
    <mergeCell ref="I382:L382"/>
    <mergeCell ref="M382:P382"/>
    <mergeCell ref="Q382:T382"/>
    <mergeCell ref="U382:X382"/>
    <mergeCell ref="F378:I378"/>
    <mergeCell ref="J378:M378"/>
    <mergeCell ref="N378:AT378"/>
    <mergeCell ref="AU378:AW378"/>
    <mergeCell ref="F379:I379"/>
    <mergeCell ref="J379:M379"/>
    <mergeCell ref="N379:AT379"/>
    <mergeCell ref="AU379:AW379"/>
    <mergeCell ref="E373:AW373"/>
    <mergeCell ref="E375:L375"/>
    <mergeCell ref="M375:O375"/>
    <mergeCell ref="P375:AG375"/>
    <mergeCell ref="AH375:AW375"/>
    <mergeCell ref="E376:J377"/>
    <mergeCell ref="K376:AW377"/>
    <mergeCell ref="E365:M365"/>
    <mergeCell ref="N365:AW365"/>
    <mergeCell ref="E366:M366"/>
    <mergeCell ref="N366:AW366"/>
    <mergeCell ref="AU363:AW363"/>
    <mergeCell ref="F364:I364"/>
    <mergeCell ref="J364:M364"/>
    <mergeCell ref="N364:V364"/>
    <mergeCell ref="W364:AE364"/>
    <mergeCell ref="AF364:AN364"/>
    <mergeCell ref="AO364:AT364"/>
    <mergeCell ref="AU364:AW364"/>
    <mergeCell ref="F362:I362"/>
    <mergeCell ref="J362:M362"/>
    <mergeCell ref="N362:AT362"/>
    <mergeCell ref="AU362:AW362"/>
    <mergeCell ref="F363:I363"/>
    <mergeCell ref="J363:M363"/>
    <mergeCell ref="N363:V363"/>
    <mergeCell ref="W363:AE363"/>
    <mergeCell ref="AF363:AN363"/>
    <mergeCell ref="AO363:AT363"/>
    <mergeCell ref="E359:M359"/>
    <mergeCell ref="N359:AW359"/>
    <mergeCell ref="E360:M360"/>
    <mergeCell ref="N360:AW360"/>
    <mergeCell ref="F361:I361"/>
    <mergeCell ref="J361:M361"/>
    <mergeCell ref="N361:AT361"/>
    <mergeCell ref="AU361:AW361"/>
    <mergeCell ref="AU357:AW357"/>
    <mergeCell ref="F358:I358"/>
    <mergeCell ref="J358:M358"/>
    <mergeCell ref="N358:V358"/>
    <mergeCell ref="W358:AE358"/>
    <mergeCell ref="AF358:AN358"/>
    <mergeCell ref="AO358:AT358"/>
    <mergeCell ref="AU358:AW358"/>
    <mergeCell ref="F356:I356"/>
    <mergeCell ref="J356:M356"/>
    <mergeCell ref="N356:AT356"/>
    <mergeCell ref="AU356:AW356"/>
    <mergeCell ref="F357:I357"/>
    <mergeCell ref="J357:M357"/>
    <mergeCell ref="N357:V357"/>
    <mergeCell ref="W357:AE357"/>
    <mergeCell ref="AF357:AN357"/>
    <mergeCell ref="AO357:AT357"/>
    <mergeCell ref="E353:M353"/>
    <mergeCell ref="N353:AW353"/>
    <mergeCell ref="E354:M354"/>
    <mergeCell ref="N354:AW354"/>
    <mergeCell ref="F355:I355"/>
    <mergeCell ref="J355:M355"/>
    <mergeCell ref="N355:AT355"/>
    <mergeCell ref="AU355:AW355"/>
    <mergeCell ref="AU351:AW351"/>
    <mergeCell ref="F352:I352"/>
    <mergeCell ref="J352:M352"/>
    <mergeCell ref="N352:V352"/>
    <mergeCell ref="W352:AE352"/>
    <mergeCell ref="AF352:AN352"/>
    <mergeCell ref="AO352:AT352"/>
    <mergeCell ref="AU352:AW352"/>
    <mergeCell ref="F350:I350"/>
    <mergeCell ref="J350:M350"/>
    <mergeCell ref="N350:AT350"/>
    <mergeCell ref="AU350:AW350"/>
    <mergeCell ref="F351:I351"/>
    <mergeCell ref="J351:M351"/>
    <mergeCell ref="N351:V351"/>
    <mergeCell ref="W351:AE351"/>
    <mergeCell ref="AF351:AN351"/>
    <mergeCell ref="AO351:AT351"/>
    <mergeCell ref="E347:H348"/>
    <mergeCell ref="I347:AW348"/>
    <mergeCell ref="F349:I349"/>
    <mergeCell ref="J349:M349"/>
    <mergeCell ref="N349:AT349"/>
    <mergeCell ref="AU349:AW349"/>
    <mergeCell ref="E340:AW340"/>
    <mergeCell ref="E341:AW341"/>
    <mergeCell ref="E342:AW342"/>
    <mergeCell ref="E343:AW343"/>
    <mergeCell ref="E344:H346"/>
    <mergeCell ref="I344:AW346"/>
    <mergeCell ref="E334:AW334"/>
    <mergeCell ref="E335:AW335"/>
    <mergeCell ref="E336:AW336"/>
    <mergeCell ref="E337:AW337"/>
    <mergeCell ref="E338:AW338"/>
    <mergeCell ref="E339:AW339"/>
    <mergeCell ref="E328:AW328"/>
    <mergeCell ref="E329:AW329"/>
    <mergeCell ref="E330:AW330"/>
    <mergeCell ref="E331:AW331"/>
    <mergeCell ref="E332:AW332"/>
    <mergeCell ref="E333:AW333"/>
    <mergeCell ref="AG325:AJ325"/>
    <mergeCell ref="AK325:AN325"/>
    <mergeCell ref="AO325:AR325"/>
    <mergeCell ref="AS325:AV325"/>
    <mergeCell ref="E326:AW326"/>
    <mergeCell ref="E327:AW327"/>
    <mergeCell ref="AG324:AJ324"/>
    <mergeCell ref="AK324:AN324"/>
    <mergeCell ref="AO324:AR324"/>
    <mergeCell ref="AS324:AV324"/>
    <mergeCell ref="E325:H325"/>
    <mergeCell ref="I325:L325"/>
    <mergeCell ref="M325:P325"/>
    <mergeCell ref="Q325:X325"/>
    <mergeCell ref="Y325:AB325"/>
    <mergeCell ref="AC325:AF325"/>
    <mergeCell ref="E324:H324"/>
    <mergeCell ref="I324:L324"/>
    <mergeCell ref="M324:P324"/>
    <mergeCell ref="Q324:X324"/>
    <mergeCell ref="Y324:AB324"/>
    <mergeCell ref="AC324:AF324"/>
    <mergeCell ref="E318:AW318"/>
    <mergeCell ref="E319:AW319"/>
    <mergeCell ref="E320:AW320"/>
    <mergeCell ref="E321:AW321"/>
    <mergeCell ref="E322:AW322"/>
    <mergeCell ref="E323:AW323"/>
    <mergeCell ref="AS312:AV312"/>
    <mergeCell ref="E313:AW313"/>
    <mergeCell ref="E314:AW314"/>
    <mergeCell ref="E315:AW315"/>
    <mergeCell ref="E316:AW316"/>
    <mergeCell ref="E317:AW317"/>
    <mergeCell ref="AS311:AV311"/>
    <mergeCell ref="E312:L312"/>
    <mergeCell ref="M312:P312"/>
    <mergeCell ref="Q312:T312"/>
    <mergeCell ref="U312:X312"/>
    <mergeCell ref="Y312:AB312"/>
    <mergeCell ref="AC312:AF312"/>
    <mergeCell ref="AG312:AJ312"/>
    <mergeCell ref="AK312:AN312"/>
    <mergeCell ref="AO312:AR312"/>
    <mergeCell ref="E310:AW310"/>
    <mergeCell ref="E311:L311"/>
    <mergeCell ref="M311:P311"/>
    <mergeCell ref="Q311:T311"/>
    <mergeCell ref="U311:X311"/>
    <mergeCell ref="Y311:AB311"/>
    <mergeCell ref="AC311:AF311"/>
    <mergeCell ref="AG311:AJ311"/>
    <mergeCell ref="AK311:AN311"/>
    <mergeCell ref="AO311:AR311"/>
    <mergeCell ref="F308:I308"/>
    <mergeCell ref="J308:M308"/>
    <mergeCell ref="N308:AT308"/>
    <mergeCell ref="AU308:AW308"/>
    <mergeCell ref="F309:I309"/>
    <mergeCell ref="J309:M309"/>
    <mergeCell ref="N309:AT309"/>
    <mergeCell ref="AU309:AW309"/>
    <mergeCell ref="E305:J306"/>
    <mergeCell ref="K305:AW306"/>
    <mergeCell ref="F307:I307"/>
    <mergeCell ref="J307:M307"/>
    <mergeCell ref="N307:AT307"/>
    <mergeCell ref="AU307:AW307"/>
    <mergeCell ref="E299:M299"/>
    <mergeCell ref="N299:AW299"/>
    <mergeCell ref="E300:M300"/>
    <mergeCell ref="N300:AW300"/>
    <mergeCell ref="E302:AW302"/>
    <mergeCell ref="E304:L304"/>
    <mergeCell ref="M304:O304"/>
    <mergeCell ref="P304:AG304"/>
    <mergeCell ref="AH304:AW304"/>
    <mergeCell ref="AF297:AK297"/>
    <mergeCell ref="AL297:AN297"/>
    <mergeCell ref="AO297:AR297"/>
    <mergeCell ref="AS297:AV297"/>
    <mergeCell ref="F298:I298"/>
    <mergeCell ref="J298:M298"/>
    <mergeCell ref="N298:AK298"/>
    <mergeCell ref="AL298:AN298"/>
    <mergeCell ref="AO298:AW298"/>
    <mergeCell ref="AS296:AV296"/>
    <mergeCell ref="F297:I297"/>
    <mergeCell ref="J297:M297"/>
    <mergeCell ref="N297:O297"/>
    <mergeCell ref="P297:S297"/>
    <mergeCell ref="T297:U297"/>
    <mergeCell ref="V297:W297"/>
    <mergeCell ref="X297:Z297"/>
    <mergeCell ref="AA297:AB297"/>
    <mergeCell ref="AC297:AE297"/>
    <mergeCell ref="X296:Z296"/>
    <mergeCell ref="AA296:AB296"/>
    <mergeCell ref="AC296:AE296"/>
    <mergeCell ref="AF296:AK296"/>
    <mergeCell ref="AL296:AN296"/>
    <mergeCell ref="AO296:AR296"/>
    <mergeCell ref="F295:I295"/>
    <mergeCell ref="J295:M295"/>
    <mergeCell ref="N295:AK295"/>
    <mergeCell ref="AL295:AN295"/>
    <mergeCell ref="AO295:AW295"/>
    <mergeCell ref="F296:I296"/>
    <mergeCell ref="J296:M296"/>
    <mergeCell ref="P296:S296"/>
    <mergeCell ref="T296:U296"/>
    <mergeCell ref="V296:W296"/>
    <mergeCell ref="E287:AW287"/>
    <mergeCell ref="E289:AW289"/>
    <mergeCell ref="E290:H292"/>
    <mergeCell ref="I290:AW292"/>
    <mergeCell ref="E293:H294"/>
    <mergeCell ref="I293:AW294"/>
    <mergeCell ref="E281:AW281"/>
    <mergeCell ref="E282:AW282"/>
    <mergeCell ref="E283:AW283"/>
    <mergeCell ref="E284:AW284"/>
    <mergeCell ref="E285:AW285"/>
    <mergeCell ref="E286:AW286"/>
    <mergeCell ref="E275:AW275"/>
    <mergeCell ref="E276:AW276"/>
    <mergeCell ref="E277:AW277"/>
    <mergeCell ref="E278:AW278"/>
    <mergeCell ref="E279:AW279"/>
    <mergeCell ref="E280:AW280"/>
    <mergeCell ref="E288:AW288"/>
    <mergeCell ref="E269:AW269"/>
    <mergeCell ref="E270:AW270"/>
    <mergeCell ref="E271:AW271"/>
    <mergeCell ref="E272:AW272"/>
    <mergeCell ref="E273:AW273"/>
    <mergeCell ref="E274:AW274"/>
    <mergeCell ref="Y268:AB268"/>
    <mergeCell ref="AC268:AF268"/>
    <mergeCell ref="AG268:AK268"/>
    <mergeCell ref="AL268:AN268"/>
    <mergeCell ref="AO268:AR268"/>
    <mergeCell ref="AS268:AV268"/>
    <mergeCell ref="AC267:AF267"/>
    <mergeCell ref="AG267:AK267"/>
    <mergeCell ref="AL267:AN267"/>
    <mergeCell ref="AO267:AR267"/>
    <mergeCell ref="AS267:AV267"/>
    <mergeCell ref="E268:H268"/>
    <mergeCell ref="I268:L268"/>
    <mergeCell ref="M268:P268"/>
    <mergeCell ref="Q268:T268"/>
    <mergeCell ref="U268:X268"/>
    <mergeCell ref="E266:AF266"/>
    <mergeCell ref="AG266:AK266"/>
    <mergeCell ref="AL266:AN266"/>
    <mergeCell ref="AO266:AW266"/>
    <mergeCell ref="E267:H267"/>
    <mergeCell ref="I267:L267"/>
    <mergeCell ref="M267:P267"/>
    <mergeCell ref="Q267:T267"/>
    <mergeCell ref="U267:X267"/>
    <mergeCell ref="Y267:AB267"/>
    <mergeCell ref="F264:I264"/>
    <mergeCell ref="J264:M264"/>
    <mergeCell ref="N264:AK264"/>
    <mergeCell ref="AL264:AN264"/>
    <mergeCell ref="AO264:AW264"/>
    <mergeCell ref="F265:I265"/>
    <mergeCell ref="J265:M265"/>
    <mergeCell ref="N265:AK265"/>
    <mergeCell ref="AL265:AN265"/>
    <mergeCell ref="AO265:AW265"/>
    <mergeCell ref="E261:J262"/>
    <mergeCell ref="K261:AW262"/>
    <mergeCell ref="F263:I263"/>
    <mergeCell ref="J263:M263"/>
    <mergeCell ref="N263:AK263"/>
    <mergeCell ref="AL263:AN263"/>
    <mergeCell ref="AO263:AW263"/>
    <mergeCell ref="E257:M257"/>
    <mergeCell ref="N257:AW257"/>
    <mergeCell ref="E258:M258"/>
    <mergeCell ref="N258:AW258"/>
    <mergeCell ref="E260:L260"/>
    <mergeCell ref="M260:O260"/>
    <mergeCell ref="P260:AG260"/>
    <mergeCell ref="AH260:AW260"/>
    <mergeCell ref="AO255:AQ255"/>
    <mergeCell ref="AR255:AT255"/>
    <mergeCell ref="AU255:AW255"/>
    <mergeCell ref="F256:I256"/>
    <mergeCell ref="J256:M256"/>
    <mergeCell ref="N256:AT256"/>
    <mergeCell ref="AU256:AW256"/>
    <mergeCell ref="X255:Z255"/>
    <mergeCell ref="AA255:AB255"/>
    <mergeCell ref="AC255:AE255"/>
    <mergeCell ref="AF255:AH255"/>
    <mergeCell ref="AI255:AK255"/>
    <mergeCell ref="AL255:AN255"/>
    <mergeCell ref="F255:I255"/>
    <mergeCell ref="J255:M255"/>
    <mergeCell ref="N255:O255"/>
    <mergeCell ref="P255:S255"/>
    <mergeCell ref="T255:U255"/>
    <mergeCell ref="V255:W255"/>
    <mergeCell ref="AA254:AB254"/>
    <mergeCell ref="AC254:AE254"/>
    <mergeCell ref="AF254:AK254"/>
    <mergeCell ref="AL254:AQ254"/>
    <mergeCell ref="AR254:AT254"/>
    <mergeCell ref="AU254:AW254"/>
    <mergeCell ref="F254:I254"/>
    <mergeCell ref="J254:M254"/>
    <mergeCell ref="P254:S254"/>
    <mergeCell ref="T254:U254"/>
    <mergeCell ref="V254:W254"/>
    <mergeCell ref="X254:Z254"/>
    <mergeCell ref="E251:H252"/>
    <mergeCell ref="I251:AW252"/>
    <mergeCell ref="F253:I253"/>
    <mergeCell ref="J253:M253"/>
    <mergeCell ref="N253:AT253"/>
    <mergeCell ref="AU253:AW253"/>
    <mergeCell ref="E240:AW240"/>
    <mergeCell ref="E241:AW241"/>
    <mergeCell ref="E242:AW242"/>
    <mergeCell ref="E243:AW243"/>
    <mergeCell ref="E244:AW244"/>
    <mergeCell ref="E245:H250"/>
    <mergeCell ref="I245:AW247"/>
    <mergeCell ref="I248:AW249"/>
    <mergeCell ref="I250:AW250"/>
    <mergeCell ref="E234:AW234"/>
    <mergeCell ref="E235:AW235"/>
    <mergeCell ref="E236:AW236"/>
    <mergeCell ref="E237:AW237"/>
    <mergeCell ref="E238:AW238"/>
    <mergeCell ref="E239:AW239"/>
    <mergeCell ref="E228:AW228"/>
    <mergeCell ref="E229:AW229"/>
    <mergeCell ref="E230:AW230"/>
    <mergeCell ref="E231:AW231"/>
    <mergeCell ref="E232:AW232"/>
    <mergeCell ref="E233:AW233"/>
    <mergeCell ref="E222:AW222"/>
    <mergeCell ref="E223:AW223"/>
    <mergeCell ref="E224:AW224"/>
    <mergeCell ref="E225:AW225"/>
    <mergeCell ref="E226:AW226"/>
    <mergeCell ref="E227:AW227"/>
    <mergeCell ref="E216:AW216"/>
    <mergeCell ref="E217:AW217"/>
    <mergeCell ref="E218:AW218"/>
    <mergeCell ref="E219:AW219"/>
    <mergeCell ref="E220:AW220"/>
    <mergeCell ref="E221:AW221"/>
    <mergeCell ref="E210:AW210"/>
    <mergeCell ref="E211:AW211"/>
    <mergeCell ref="E212:AW212"/>
    <mergeCell ref="E213:AW213"/>
    <mergeCell ref="E214:AW214"/>
    <mergeCell ref="E215:AW215"/>
    <mergeCell ref="E204:AW204"/>
    <mergeCell ref="E205:AW205"/>
    <mergeCell ref="E206:AW206"/>
    <mergeCell ref="E207:AW207"/>
    <mergeCell ref="E208:AW208"/>
    <mergeCell ref="E209:AW209"/>
    <mergeCell ref="AC202:AV203"/>
    <mergeCell ref="E203:H203"/>
    <mergeCell ref="I203:L203"/>
    <mergeCell ref="M203:P203"/>
    <mergeCell ref="Q203:T203"/>
    <mergeCell ref="U203:X203"/>
    <mergeCell ref="Y203:AB203"/>
    <mergeCell ref="E202:H202"/>
    <mergeCell ref="I202:L202"/>
    <mergeCell ref="M202:P202"/>
    <mergeCell ref="Q202:T202"/>
    <mergeCell ref="U202:X202"/>
    <mergeCell ref="Y202:AB202"/>
    <mergeCell ref="E201:H201"/>
    <mergeCell ref="I201:L201"/>
    <mergeCell ref="M201:P201"/>
    <mergeCell ref="Q201:T201"/>
    <mergeCell ref="U201:X201"/>
    <mergeCell ref="Y201:AB201"/>
    <mergeCell ref="AK199:AN199"/>
    <mergeCell ref="AO199:AR199"/>
    <mergeCell ref="AS199:AV199"/>
    <mergeCell ref="E200:H200"/>
    <mergeCell ref="I200:L200"/>
    <mergeCell ref="M200:P200"/>
    <mergeCell ref="Q200:T200"/>
    <mergeCell ref="U200:X200"/>
    <mergeCell ref="Y200:AB200"/>
    <mergeCell ref="AC200:AV201"/>
    <mergeCell ref="AO198:AR198"/>
    <mergeCell ref="AS198:AV198"/>
    <mergeCell ref="E199:H199"/>
    <mergeCell ref="I199:L199"/>
    <mergeCell ref="M199:P199"/>
    <mergeCell ref="Q199:T199"/>
    <mergeCell ref="U199:X199"/>
    <mergeCell ref="Y199:AB199"/>
    <mergeCell ref="AC199:AF199"/>
    <mergeCell ref="AG199:AJ199"/>
    <mergeCell ref="E197:AW197"/>
    <mergeCell ref="E198:H198"/>
    <mergeCell ref="I198:L198"/>
    <mergeCell ref="M198:P198"/>
    <mergeCell ref="Q198:T198"/>
    <mergeCell ref="U198:X198"/>
    <mergeCell ref="Y198:AB198"/>
    <mergeCell ref="AC198:AF198"/>
    <mergeCell ref="AG198:AJ198"/>
    <mergeCell ref="AK198:AN198"/>
    <mergeCell ref="F195:I195"/>
    <mergeCell ref="J195:M195"/>
    <mergeCell ref="N195:AT195"/>
    <mergeCell ref="AU195:AW195"/>
    <mergeCell ref="F196:I196"/>
    <mergeCell ref="J196:M196"/>
    <mergeCell ref="N196:AT196"/>
    <mergeCell ref="AU196:AW196"/>
    <mergeCell ref="E192:J193"/>
    <mergeCell ref="K192:AW193"/>
    <mergeCell ref="F194:I194"/>
    <mergeCell ref="J194:M194"/>
    <mergeCell ref="N194:AT194"/>
    <mergeCell ref="AU194:AW194"/>
    <mergeCell ref="E187:AW187"/>
    <mergeCell ref="E188:M188"/>
    <mergeCell ref="N188:AW188"/>
    <mergeCell ref="E189:M189"/>
    <mergeCell ref="N189:AW189"/>
    <mergeCell ref="E191:L191"/>
    <mergeCell ref="M191:O191"/>
    <mergeCell ref="P191:AG191"/>
    <mergeCell ref="AH191:AW191"/>
    <mergeCell ref="AC185:AF185"/>
    <mergeCell ref="AG185:AK185"/>
    <mergeCell ref="AL185:AO185"/>
    <mergeCell ref="AP185:AT185"/>
    <mergeCell ref="AU185:AW185"/>
    <mergeCell ref="F186:I186"/>
    <mergeCell ref="J186:M186"/>
    <mergeCell ref="N186:AT186"/>
    <mergeCell ref="AU186:AW186"/>
    <mergeCell ref="AC184:AF184"/>
    <mergeCell ref="AG184:AK184"/>
    <mergeCell ref="AL184:AO184"/>
    <mergeCell ref="AP184:AT184"/>
    <mergeCell ref="AU184:AW184"/>
    <mergeCell ref="F185:I185"/>
    <mergeCell ref="J185:M185"/>
    <mergeCell ref="N185:R185"/>
    <mergeCell ref="S185:X185"/>
    <mergeCell ref="Y185:AB185"/>
    <mergeCell ref="E182:AW182"/>
    <mergeCell ref="F183:I183"/>
    <mergeCell ref="J183:M183"/>
    <mergeCell ref="N183:AT183"/>
    <mergeCell ref="AU183:AW183"/>
    <mergeCell ref="F184:I184"/>
    <mergeCell ref="J184:M184"/>
    <mergeCell ref="N184:R184"/>
    <mergeCell ref="S184:X184"/>
    <mergeCell ref="Y184:AB184"/>
    <mergeCell ref="E178:M178"/>
    <mergeCell ref="N178:AW178"/>
    <mergeCell ref="E179:M179"/>
    <mergeCell ref="N179:AW179"/>
    <mergeCell ref="E180:H181"/>
    <mergeCell ref="I180:AW181"/>
    <mergeCell ref="AU175:AW175"/>
    <mergeCell ref="F176:I176"/>
    <mergeCell ref="J176:M176"/>
    <mergeCell ref="N176:AT176"/>
    <mergeCell ref="AU176:AW176"/>
    <mergeCell ref="E177:AW177"/>
    <mergeCell ref="AU174:AW174"/>
    <mergeCell ref="F175:I175"/>
    <mergeCell ref="J175:M175"/>
    <mergeCell ref="N175:R175"/>
    <mergeCell ref="S175:X175"/>
    <mergeCell ref="Y175:AB175"/>
    <mergeCell ref="AC175:AF175"/>
    <mergeCell ref="AG175:AK175"/>
    <mergeCell ref="AL175:AO175"/>
    <mergeCell ref="AP175:AT175"/>
    <mergeCell ref="E173:AW173"/>
    <mergeCell ref="F174:I174"/>
    <mergeCell ref="J174:M174"/>
    <mergeCell ref="N174:R174"/>
    <mergeCell ref="S174:X174"/>
    <mergeCell ref="Y174:AB174"/>
    <mergeCell ref="AC174:AF174"/>
    <mergeCell ref="AG174:AK174"/>
    <mergeCell ref="AL174:AO174"/>
    <mergeCell ref="AP174:AT174"/>
    <mergeCell ref="E170:H171"/>
    <mergeCell ref="I170:AW171"/>
    <mergeCell ref="F172:I172"/>
    <mergeCell ref="J172:M172"/>
    <mergeCell ref="N172:AT172"/>
    <mergeCell ref="AU172:AW172"/>
    <mergeCell ref="E162:AW162"/>
    <mergeCell ref="E163:AW163"/>
    <mergeCell ref="E164:AW164"/>
    <mergeCell ref="E165:H169"/>
    <mergeCell ref="I165:AW167"/>
    <mergeCell ref="I168:AW169"/>
    <mergeCell ref="E156:AW156"/>
    <mergeCell ref="E157:AW157"/>
    <mergeCell ref="E158:AW158"/>
    <mergeCell ref="E159:AW159"/>
    <mergeCell ref="E160:AW160"/>
    <mergeCell ref="E161:AW161"/>
    <mergeCell ref="E150:AW150"/>
    <mergeCell ref="E151:AW151"/>
    <mergeCell ref="E152:AW152"/>
    <mergeCell ref="E153:AW153"/>
    <mergeCell ref="E154:AW154"/>
    <mergeCell ref="E155:AW155"/>
    <mergeCell ref="E144:AW144"/>
    <mergeCell ref="E145:AW145"/>
    <mergeCell ref="E146:AW146"/>
    <mergeCell ref="E147:AW147"/>
    <mergeCell ref="E148:AW148"/>
    <mergeCell ref="E149:AW149"/>
    <mergeCell ref="E138:AW138"/>
    <mergeCell ref="E139:AW139"/>
    <mergeCell ref="E140:AW140"/>
    <mergeCell ref="E141:AW141"/>
    <mergeCell ref="E142:AW142"/>
    <mergeCell ref="E143:AW143"/>
    <mergeCell ref="AC136:AF136"/>
    <mergeCell ref="AG136:AJ136"/>
    <mergeCell ref="AK136:AN136"/>
    <mergeCell ref="AO136:AR136"/>
    <mergeCell ref="AS136:AV136"/>
    <mergeCell ref="E137:AW137"/>
    <mergeCell ref="E136:H136"/>
    <mergeCell ref="I136:L136"/>
    <mergeCell ref="M136:P136"/>
    <mergeCell ref="Q136:T136"/>
    <mergeCell ref="U136:X136"/>
    <mergeCell ref="Y136:AB136"/>
    <mergeCell ref="Y135:AB135"/>
    <mergeCell ref="AC135:AF135"/>
    <mergeCell ref="AG135:AJ135"/>
    <mergeCell ref="AK135:AN135"/>
    <mergeCell ref="AO135:AR135"/>
    <mergeCell ref="AS135:AV135"/>
    <mergeCell ref="F133:I133"/>
    <mergeCell ref="J133:M133"/>
    <mergeCell ref="N133:AT133"/>
    <mergeCell ref="AU133:AW133"/>
    <mergeCell ref="E134:AW134"/>
    <mergeCell ref="E135:H135"/>
    <mergeCell ref="I135:L135"/>
    <mergeCell ref="M135:P135"/>
    <mergeCell ref="Q135:T135"/>
    <mergeCell ref="U135:X135"/>
    <mergeCell ref="F131:I131"/>
    <mergeCell ref="J131:M131"/>
    <mergeCell ref="N131:AT131"/>
    <mergeCell ref="AU131:AW131"/>
    <mergeCell ref="F132:I132"/>
    <mergeCell ref="J132:M132"/>
    <mergeCell ref="N132:AT132"/>
    <mergeCell ref="AU132:AW132"/>
    <mergeCell ref="E126:AW126"/>
    <mergeCell ref="E128:L128"/>
    <mergeCell ref="M128:O128"/>
    <mergeCell ref="P128:AG128"/>
    <mergeCell ref="AH128:AW128"/>
    <mergeCell ref="E129:J130"/>
    <mergeCell ref="K129:AW130"/>
    <mergeCell ref="AD123:AG123"/>
    <mergeCell ref="AH123:AM123"/>
    <mergeCell ref="AN123:AT123"/>
    <mergeCell ref="AU123:AW123"/>
    <mergeCell ref="F124:I124"/>
    <mergeCell ref="J124:M124"/>
    <mergeCell ref="N124:AT124"/>
    <mergeCell ref="AU124:AW124"/>
    <mergeCell ref="AD122:AG122"/>
    <mergeCell ref="AH122:AM122"/>
    <mergeCell ref="AN122:AT122"/>
    <mergeCell ref="AU122:AW122"/>
    <mergeCell ref="F123:I123"/>
    <mergeCell ref="J123:M123"/>
    <mergeCell ref="N123:P123"/>
    <mergeCell ref="Q123:T123"/>
    <mergeCell ref="U123:Z123"/>
    <mergeCell ref="AA123:AC123"/>
    <mergeCell ref="F121:I121"/>
    <mergeCell ref="J121:M121"/>
    <mergeCell ref="N121:AT121"/>
    <mergeCell ref="AU121:AW121"/>
    <mergeCell ref="F122:I122"/>
    <mergeCell ref="J122:M122"/>
    <mergeCell ref="N122:P122"/>
    <mergeCell ref="Q122:T122"/>
    <mergeCell ref="U122:Z122"/>
    <mergeCell ref="AA122:AC122"/>
    <mergeCell ref="E114:AW114"/>
    <mergeCell ref="E115:AW115"/>
    <mergeCell ref="E116:H118"/>
    <mergeCell ref="I116:AW118"/>
    <mergeCell ref="E119:H120"/>
    <mergeCell ref="I119:AW120"/>
    <mergeCell ref="E108:AW108"/>
    <mergeCell ref="E109:AW109"/>
    <mergeCell ref="E110:AW110"/>
    <mergeCell ref="E111:AW111"/>
    <mergeCell ref="E112:AW112"/>
    <mergeCell ref="E113:AW113"/>
    <mergeCell ref="E101:AW101"/>
    <mergeCell ref="E102:AW102"/>
    <mergeCell ref="E103:AW103"/>
    <mergeCell ref="E104:AW104"/>
    <mergeCell ref="E105:AW105"/>
    <mergeCell ref="E107:AW107"/>
    <mergeCell ref="E95:AW95"/>
    <mergeCell ref="E96:AW96"/>
    <mergeCell ref="E97:AW97"/>
    <mergeCell ref="E98:AW98"/>
    <mergeCell ref="E99:AW99"/>
    <mergeCell ref="E100:AW100"/>
    <mergeCell ref="AO89:AV89"/>
    <mergeCell ref="E90:AW90"/>
    <mergeCell ref="E91:AW91"/>
    <mergeCell ref="E92:AW92"/>
    <mergeCell ref="E93:AW93"/>
    <mergeCell ref="E94:AW94"/>
    <mergeCell ref="E89:H89"/>
    <mergeCell ref="I89:L89"/>
    <mergeCell ref="M89:T89"/>
    <mergeCell ref="U89:X89"/>
    <mergeCell ref="Y89:AF89"/>
    <mergeCell ref="AG89:AN89"/>
    <mergeCell ref="E106:AW106"/>
    <mergeCell ref="E87:AW87"/>
    <mergeCell ref="E88:H88"/>
    <mergeCell ref="I88:L88"/>
    <mergeCell ref="M88:T88"/>
    <mergeCell ref="U88:X88"/>
    <mergeCell ref="Y88:AF88"/>
    <mergeCell ref="AG88:AN88"/>
    <mergeCell ref="AO88:AV88"/>
    <mergeCell ref="F85:I85"/>
    <mergeCell ref="J85:M85"/>
    <mergeCell ref="N85:AT85"/>
    <mergeCell ref="AU85:AW85"/>
    <mergeCell ref="F86:I86"/>
    <mergeCell ref="J86:M86"/>
    <mergeCell ref="N86:AT86"/>
    <mergeCell ref="AU86:AW86"/>
    <mergeCell ref="E82:J83"/>
    <mergeCell ref="K82:AW83"/>
    <mergeCell ref="F84:I84"/>
    <mergeCell ref="J84:M84"/>
    <mergeCell ref="N84:AT84"/>
    <mergeCell ref="AU84:AW84"/>
    <mergeCell ref="E77:AW77"/>
    <mergeCell ref="E78:M78"/>
    <mergeCell ref="N78:AW78"/>
    <mergeCell ref="E79:M79"/>
    <mergeCell ref="N79:AW79"/>
    <mergeCell ref="E81:L81"/>
    <mergeCell ref="M81:O81"/>
    <mergeCell ref="P81:AG81"/>
    <mergeCell ref="AH81:AW81"/>
    <mergeCell ref="F75:I75"/>
    <mergeCell ref="J75:M75"/>
    <mergeCell ref="N75:AT75"/>
    <mergeCell ref="AU75:AW75"/>
    <mergeCell ref="F76:I76"/>
    <mergeCell ref="J76:M76"/>
    <mergeCell ref="N76:AT76"/>
    <mergeCell ref="AU76:AW76"/>
    <mergeCell ref="E71:H72"/>
    <mergeCell ref="I71:AW72"/>
    <mergeCell ref="E73:AW73"/>
    <mergeCell ref="F74:I74"/>
    <mergeCell ref="J74:M74"/>
    <mergeCell ref="N74:AT74"/>
    <mergeCell ref="AU74:AW74"/>
    <mergeCell ref="AS64:AV64"/>
    <mergeCell ref="E65:AW65"/>
    <mergeCell ref="E66:AW66"/>
    <mergeCell ref="E67:AW67"/>
    <mergeCell ref="E68:H70"/>
    <mergeCell ref="I68:AW70"/>
    <mergeCell ref="AS63:AV63"/>
    <mergeCell ref="E64:H64"/>
    <mergeCell ref="I64:L64"/>
    <mergeCell ref="M64:T64"/>
    <mergeCell ref="U64:X64"/>
    <mergeCell ref="Y64:AB64"/>
    <mergeCell ref="AC64:AF64"/>
    <mergeCell ref="AG64:AJ64"/>
    <mergeCell ref="AK64:AN64"/>
    <mergeCell ref="AO64:AR64"/>
    <mergeCell ref="E62:AW62"/>
    <mergeCell ref="E63:H63"/>
    <mergeCell ref="I63:L63"/>
    <mergeCell ref="M63:T63"/>
    <mergeCell ref="U63:X63"/>
    <mergeCell ref="Y63:AB63"/>
    <mergeCell ref="AC63:AF63"/>
    <mergeCell ref="AG63:AJ63"/>
    <mergeCell ref="AK63:AN63"/>
    <mergeCell ref="AO63:AR63"/>
    <mergeCell ref="F60:I60"/>
    <mergeCell ref="J60:M60"/>
    <mergeCell ref="N60:AT60"/>
    <mergeCell ref="AU60:AW60"/>
    <mergeCell ref="F61:I61"/>
    <mergeCell ref="J61:M61"/>
    <mergeCell ref="N61:AT61"/>
    <mergeCell ref="AU61:AW61"/>
    <mergeCell ref="E57:J58"/>
    <mergeCell ref="K57:AW58"/>
    <mergeCell ref="F59:I59"/>
    <mergeCell ref="J59:M59"/>
    <mergeCell ref="N59:AT59"/>
    <mergeCell ref="AU59:AW59"/>
    <mergeCell ref="E54:M54"/>
    <mergeCell ref="N54:AW54"/>
    <mergeCell ref="E56:L56"/>
    <mergeCell ref="M56:O56"/>
    <mergeCell ref="P56:AG56"/>
    <mergeCell ref="AH56:AW56"/>
    <mergeCell ref="F51:I51"/>
    <mergeCell ref="J51:M51"/>
    <mergeCell ref="N51:AT51"/>
    <mergeCell ref="AU51:AW51"/>
    <mergeCell ref="E52:AW52"/>
    <mergeCell ref="E53:M53"/>
    <mergeCell ref="N53:AW53"/>
    <mergeCell ref="F50:I50"/>
    <mergeCell ref="J50:M50"/>
    <mergeCell ref="N50:X50"/>
    <mergeCell ref="Y50:AI50"/>
    <mergeCell ref="AJ50:AT50"/>
    <mergeCell ref="AU50:AW50"/>
    <mergeCell ref="F49:I49"/>
    <mergeCell ref="J49:M49"/>
    <mergeCell ref="N49:X49"/>
    <mergeCell ref="Y49:AI49"/>
    <mergeCell ref="AJ49:AT49"/>
    <mergeCell ref="AU49:AW49"/>
    <mergeCell ref="E45:H46"/>
    <mergeCell ref="I45:AW46"/>
    <mergeCell ref="E47:AW47"/>
    <mergeCell ref="F48:I48"/>
    <mergeCell ref="J48:M48"/>
    <mergeCell ref="N48:AT48"/>
    <mergeCell ref="AU48:AW48"/>
    <mergeCell ref="E38:AW38"/>
    <mergeCell ref="E39:AW39"/>
    <mergeCell ref="E40:AW40"/>
    <mergeCell ref="E41:AW41"/>
    <mergeCell ref="E42:H44"/>
    <mergeCell ref="I42:AW43"/>
    <mergeCell ref="I44:AW44"/>
    <mergeCell ref="E31:AW31"/>
    <mergeCell ref="E32:AW32"/>
    <mergeCell ref="E34:AW34"/>
    <mergeCell ref="E35:AW35"/>
    <mergeCell ref="E36:AW36"/>
    <mergeCell ref="E37:AW37"/>
    <mergeCell ref="AS25:AV25"/>
    <mergeCell ref="E26:AW26"/>
    <mergeCell ref="E27:AW27"/>
    <mergeCell ref="E28:AW28"/>
    <mergeCell ref="E29:AW29"/>
    <mergeCell ref="E30:AW30"/>
    <mergeCell ref="E33:AW33"/>
    <mergeCell ref="AS24:AV24"/>
    <mergeCell ref="E25:H25"/>
    <mergeCell ref="I25:L25"/>
    <mergeCell ref="M25:T25"/>
    <mergeCell ref="U25:X25"/>
    <mergeCell ref="Y25:AB25"/>
    <mergeCell ref="AC25:AF25"/>
    <mergeCell ref="AG25:AJ25"/>
    <mergeCell ref="AK25:AN25"/>
    <mergeCell ref="AO25:AR25"/>
    <mergeCell ref="E23:AW23"/>
    <mergeCell ref="E24:H24"/>
    <mergeCell ref="I24:L24"/>
    <mergeCell ref="M24:T24"/>
    <mergeCell ref="U24:X24"/>
    <mergeCell ref="Y24:AB24"/>
    <mergeCell ref="AC24:AF24"/>
    <mergeCell ref="AG24:AJ24"/>
    <mergeCell ref="AK24:AN24"/>
    <mergeCell ref="AO24:AR24"/>
    <mergeCell ref="F21:I21"/>
    <mergeCell ref="J21:M21"/>
    <mergeCell ref="N21:AT21"/>
    <mergeCell ref="AU21:AW21"/>
    <mergeCell ref="F22:I22"/>
    <mergeCell ref="J22:M22"/>
    <mergeCell ref="N22:AT22"/>
    <mergeCell ref="AU22:AW22"/>
    <mergeCell ref="E16:J19"/>
    <mergeCell ref="K16:AW17"/>
    <mergeCell ref="K18:AW18"/>
    <mergeCell ref="K19:AW19"/>
    <mergeCell ref="F20:I20"/>
    <mergeCell ref="J20:M20"/>
    <mergeCell ref="N20:AT20"/>
    <mergeCell ref="AU20:AW20"/>
    <mergeCell ref="C8:C11"/>
    <mergeCell ref="E8:AW11"/>
    <mergeCell ref="E13:AW13"/>
    <mergeCell ref="E15:L15"/>
    <mergeCell ref="M15:O15"/>
    <mergeCell ref="P15:AG15"/>
    <mergeCell ref="AH15:AW15"/>
  </mergeCells>
  <pageMargins left="0.25" right="0.25" top="0.75" bottom="0.75" header="0.51180555555555496" footer="0.51180555555555496"/>
  <pageSetup paperSize="9" firstPageNumber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CD54-9D15-4451-A88B-6792C71C24AA}">
  <dimension ref="A2:CU307"/>
  <sheetViews>
    <sheetView topLeftCell="B1" zoomScaleNormal="100" workbookViewId="0">
      <selection activeCell="C2" sqref="C2"/>
    </sheetView>
  </sheetViews>
  <sheetFormatPr defaultRowHeight="15" outlineLevelRow="2" x14ac:dyDescent="0.25"/>
  <cols>
    <col min="1" max="1" width="3.140625" hidden="1" customWidth="1"/>
    <col min="2" max="2" width="1.140625" customWidth="1"/>
    <col min="3" max="3" width="6.7109375" customWidth="1"/>
    <col min="4" max="4" width="1.140625" customWidth="1"/>
    <col min="5" max="50" width="2.140625" customWidth="1"/>
    <col min="51" max="99" width="2.140625" style="11" customWidth="1"/>
    <col min="100" max="1021" width="8.7109375" customWidth="1"/>
  </cols>
  <sheetData>
    <row r="2" spans="1:99" s="3" customFormat="1" ht="15" customHeight="1" x14ac:dyDescent="0.2">
      <c r="C2" s="2"/>
      <c r="E2" s="415" t="s">
        <v>1</v>
      </c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6"/>
      <c r="AJ2" s="416"/>
      <c r="AK2" s="416"/>
      <c r="AL2" s="416"/>
      <c r="AM2" s="416"/>
      <c r="AN2" s="416"/>
      <c r="AO2" s="416"/>
      <c r="AP2" s="416"/>
      <c r="AQ2" s="416"/>
      <c r="AR2" s="416"/>
      <c r="AS2" s="416"/>
      <c r="AT2" s="416"/>
      <c r="AU2" s="416"/>
      <c r="AV2" s="416"/>
      <c r="AW2" s="417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</row>
    <row r="3" spans="1:99" ht="15" customHeight="1" x14ac:dyDescent="0.25">
      <c r="A3" s="1"/>
      <c r="B3" s="1"/>
      <c r="C3" s="1"/>
      <c r="D3" s="1"/>
      <c r="E3" s="418" t="s">
        <v>421</v>
      </c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19"/>
      <c r="AJ3" s="419"/>
      <c r="AK3" s="419"/>
      <c r="AL3" s="419"/>
      <c r="AM3" s="419"/>
      <c r="AN3" s="419"/>
      <c r="AO3" s="419"/>
      <c r="AP3" s="419"/>
      <c r="AQ3" s="419"/>
      <c r="AR3" s="419"/>
      <c r="AS3" s="419"/>
      <c r="AT3" s="419"/>
      <c r="AU3" s="419"/>
      <c r="AV3" s="419"/>
      <c r="AW3" s="420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</row>
    <row r="4" spans="1:99" ht="15" customHeight="1" x14ac:dyDescent="0.25">
      <c r="A4" s="1"/>
      <c r="B4" s="1"/>
      <c r="C4" s="1"/>
      <c r="D4" s="1"/>
      <c r="E4" s="423" t="s">
        <v>422</v>
      </c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424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</row>
    <row r="5" spans="1:99" ht="15" customHeight="1" x14ac:dyDescent="0.25">
      <c r="A5" s="1"/>
      <c r="B5" s="1"/>
      <c r="C5" s="1"/>
      <c r="D5" s="1"/>
      <c r="E5" s="423" t="s">
        <v>423</v>
      </c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424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</row>
    <row r="6" spans="1:99" ht="15" customHeight="1" x14ac:dyDescent="0.25">
      <c r="A6" s="1"/>
      <c r="B6" s="1"/>
      <c r="C6" s="1"/>
      <c r="D6" s="1"/>
      <c r="E6" s="430" t="s">
        <v>424</v>
      </c>
      <c r="F6" s="431"/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431"/>
      <c r="R6" s="431"/>
      <c r="S6" s="431"/>
      <c r="T6" s="431"/>
      <c r="U6" s="431"/>
      <c r="V6" s="431"/>
      <c r="W6" s="431"/>
      <c r="X6" s="431"/>
      <c r="Y6" s="431"/>
      <c r="Z6" s="431"/>
      <c r="AA6" s="431"/>
      <c r="AB6" s="431"/>
      <c r="AC6" s="431"/>
      <c r="AD6" s="431"/>
      <c r="AE6" s="431"/>
      <c r="AF6" s="431"/>
      <c r="AG6" s="431"/>
      <c r="AH6" s="431"/>
      <c r="AI6" s="431"/>
      <c r="AJ6" s="431"/>
      <c r="AK6" s="431"/>
      <c r="AL6" s="431"/>
      <c r="AM6" s="431"/>
      <c r="AN6" s="431"/>
      <c r="AO6" s="431"/>
      <c r="AP6" s="431"/>
      <c r="AQ6" s="431"/>
      <c r="AR6" s="431"/>
      <c r="AS6" s="431"/>
      <c r="AT6" s="431"/>
      <c r="AU6" s="431"/>
      <c r="AV6" s="431"/>
      <c r="AW6" s="43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</row>
    <row r="7" spans="1:99" ht="15" customHeight="1" x14ac:dyDescent="0.25">
      <c r="A7" s="1"/>
      <c r="B7" s="1"/>
      <c r="C7" s="1"/>
      <c r="D7" s="1"/>
      <c r="E7" s="423" t="s">
        <v>425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424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</row>
    <row r="8" spans="1:99" ht="15" customHeight="1" x14ac:dyDescent="0.25">
      <c r="A8" s="1"/>
      <c r="B8" s="1"/>
      <c r="C8" s="1"/>
      <c r="D8" s="1"/>
      <c r="E8" s="423" t="s">
        <v>426</v>
      </c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424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</row>
    <row r="9" spans="1:99" ht="15" customHeight="1" x14ac:dyDescent="0.25">
      <c r="A9" s="1"/>
      <c r="B9" s="1"/>
      <c r="C9" s="1"/>
      <c r="D9" s="1"/>
      <c r="E9" s="423" t="s">
        <v>427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424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</row>
    <row r="10" spans="1:99" ht="15" customHeight="1" x14ac:dyDescent="0.25">
      <c r="A10" s="1"/>
      <c r="B10" s="1"/>
      <c r="C10" s="1"/>
      <c r="D10" s="1"/>
      <c r="E10" s="425" t="s">
        <v>428</v>
      </c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426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</row>
    <row r="11" spans="1:99" ht="15" customHeight="1" x14ac:dyDescent="0.25">
      <c r="A11" s="1"/>
      <c r="B11" s="1"/>
      <c r="C11" s="1"/>
      <c r="D11" s="1"/>
      <c r="E11" s="423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424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</row>
    <row r="12" spans="1:99" ht="15" customHeight="1" x14ac:dyDescent="0.25">
      <c r="A12" s="1"/>
      <c r="B12" s="1"/>
      <c r="C12" s="1"/>
      <c r="D12" s="1"/>
      <c r="E12" s="427" t="s">
        <v>429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428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</row>
    <row r="13" spans="1:99" ht="15" customHeight="1" x14ac:dyDescent="0.25">
      <c r="A13" s="1"/>
      <c r="B13" s="1"/>
      <c r="C13" s="1"/>
      <c r="D13" s="1"/>
      <c r="E13" s="423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424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</row>
    <row r="14" spans="1:99" ht="15" customHeight="1" x14ac:dyDescent="0.25">
      <c r="A14" s="1"/>
      <c r="B14" s="1"/>
      <c r="C14" s="1"/>
      <c r="D14" s="1"/>
      <c r="E14" s="429" t="s">
        <v>430</v>
      </c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424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</row>
    <row r="15" spans="1:99" ht="15" customHeight="1" x14ac:dyDescent="0.25">
      <c r="A15" s="1"/>
      <c r="B15" s="1"/>
      <c r="C15" s="1"/>
      <c r="D15" s="1"/>
      <c r="E15" s="429" t="s">
        <v>431</v>
      </c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424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</row>
    <row r="16" spans="1:99" ht="15" customHeight="1" x14ac:dyDescent="0.25">
      <c r="A16" s="1"/>
      <c r="B16" s="1"/>
      <c r="C16" s="1"/>
      <c r="D16" s="1"/>
      <c r="E16" s="423" t="s">
        <v>432</v>
      </c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424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</row>
    <row r="17" spans="1:99" ht="15" customHeight="1" x14ac:dyDescent="0.25">
      <c r="A17" s="1"/>
      <c r="B17" s="1"/>
      <c r="C17" s="1"/>
      <c r="D17" s="1"/>
      <c r="E17" s="429" t="s">
        <v>433</v>
      </c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424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</row>
    <row r="18" spans="1:99" ht="15" customHeight="1" x14ac:dyDescent="0.25">
      <c r="A18" s="1"/>
      <c r="B18" s="1"/>
      <c r="C18" s="1"/>
      <c r="D18" s="1"/>
      <c r="E18" s="429" t="s">
        <v>434</v>
      </c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424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</row>
    <row r="19" spans="1:99" ht="15" customHeight="1" x14ac:dyDescent="0.25">
      <c r="A19" s="1"/>
      <c r="B19" s="1"/>
      <c r="C19" s="1"/>
      <c r="D19" s="1"/>
      <c r="E19" s="421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334"/>
      <c r="AB19" s="334"/>
      <c r="AC19" s="334"/>
      <c r="AD19" s="334"/>
      <c r="AE19" s="334"/>
      <c r="AF19" s="334"/>
      <c r="AG19" s="334"/>
      <c r="AH19" s="334"/>
      <c r="AI19" s="334"/>
      <c r="AJ19" s="334"/>
      <c r="AK19" s="334"/>
      <c r="AL19" s="334"/>
      <c r="AM19" s="334"/>
      <c r="AN19" s="334"/>
      <c r="AO19" s="334"/>
      <c r="AP19" s="334"/>
      <c r="AQ19" s="334"/>
      <c r="AR19" s="334"/>
      <c r="AS19" s="334"/>
      <c r="AT19" s="334"/>
      <c r="AU19" s="334"/>
      <c r="AV19" s="334"/>
      <c r="AW19" s="42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spans="1:99" ht="15.75" thickBot="1" x14ac:dyDescent="0.3"/>
    <row r="21" spans="1:99" ht="15" customHeight="1" x14ac:dyDescent="0.25">
      <c r="C21" s="393">
        <v>1</v>
      </c>
      <c r="E21" s="384" t="s">
        <v>435</v>
      </c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85"/>
      <c r="AJ21" s="385"/>
      <c r="AK21" s="385"/>
      <c r="AL21" s="385"/>
      <c r="AM21" s="385"/>
      <c r="AN21" s="385"/>
      <c r="AO21" s="385"/>
      <c r="AP21" s="385"/>
      <c r="AQ21" s="385"/>
      <c r="AR21" s="385"/>
      <c r="AS21" s="385"/>
      <c r="AT21" s="385"/>
      <c r="AU21" s="385"/>
      <c r="AV21" s="385"/>
      <c r="AW21" s="386"/>
    </row>
    <row r="22" spans="1:99" ht="15" customHeight="1" x14ac:dyDescent="0.25">
      <c r="C22" s="394"/>
      <c r="E22" s="387"/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/>
      <c r="Q22" s="388"/>
      <c r="R22" s="388"/>
      <c r="S22" s="388"/>
      <c r="T22" s="388"/>
      <c r="U22" s="388"/>
      <c r="V22" s="388"/>
      <c r="W22" s="388"/>
      <c r="X22" s="388"/>
      <c r="Y22" s="388"/>
      <c r="Z22" s="388"/>
      <c r="AA22" s="388"/>
      <c r="AB22" s="388"/>
      <c r="AC22" s="388"/>
      <c r="AD22" s="388"/>
      <c r="AE22" s="388"/>
      <c r="AF22" s="388"/>
      <c r="AG22" s="388"/>
      <c r="AH22" s="388"/>
      <c r="AI22" s="388"/>
      <c r="AJ22" s="388"/>
      <c r="AK22" s="388"/>
      <c r="AL22" s="388"/>
      <c r="AM22" s="388"/>
      <c r="AN22" s="388"/>
      <c r="AO22" s="388"/>
      <c r="AP22" s="388"/>
      <c r="AQ22" s="388"/>
      <c r="AR22" s="388"/>
      <c r="AS22" s="388"/>
      <c r="AT22" s="388"/>
      <c r="AU22" s="388"/>
      <c r="AV22" s="388"/>
      <c r="AW22" s="389"/>
    </row>
    <row r="23" spans="1:99" ht="15" customHeight="1" x14ac:dyDescent="0.25">
      <c r="C23" s="394"/>
      <c r="E23" s="387"/>
      <c r="F23" s="388"/>
      <c r="G23" s="388"/>
      <c r="H23" s="388"/>
      <c r="I23" s="388"/>
      <c r="J23" s="388"/>
      <c r="K23" s="388"/>
      <c r="L23" s="388"/>
      <c r="M23" s="388"/>
      <c r="N23" s="388"/>
      <c r="O23" s="388"/>
      <c r="P23" s="388"/>
      <c r="Q23" s="388"/>
      <c r="R23" s="388"/>
      <c r="S23" s="388"/>
      <c r="T23" s="388"/>
      <c r="U23" s="388"/>
      <c r="V23" s="388"/>
      <c r="W23" s="388"/>
      <c r="X23" s="388"/>
      <c r="Y23" s="388"/>
      <c r="Z23" s="388"/>
      <c r="AA23" s="388"/>
      <c r="AB23" s="388"/>
      <c r="AC23" s="388"/>
      <c r="AD23" s="388"/>
      <c r="AE23" s="388"/>
      <c r="AF23" s="388"/>
      <c r="AG23" s="388"/>
      <c r="AH23" s="388"/>
      <c r="AI23" s="388"/>
      <c r="AJ23" s="388"/>
      <c r="AK23" s="388"/>
      <c r="AL23" s="388"/>
      <c r="AM23" s="388"/>
      <c r="AN23" s="388"/>
      <c r="AO23" s="388"/>
      <c r="AP23" s="388"/>
      <c r="AQ23" s="388"/>
      <c r="AR23" s="388"/>
      <c r="AS23" s="388"/>
      <c r="AT23" s="388"/>
      <c r="AU23" s="388"/>
      <c r="AV23" s="388"/>
      <c r="AW23" s="389"/>
    </row>
    <row r="24" spans="1:99" ht="15" customHeight="1" x14ac:dyDescent="0.25">
      <c r="C24" s="394"/>
      <c r="E24" s="387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T24" s="388"/>
      <c r="U24" s="388"/>
      <c r="V24" s="388"/>
      <c r="W24" s="388"/>
      <c r="X24" s="388"/>
      <c r="Y24" s="388"/>
      <c r="Z24" s="388"/>
      <c r="AA24" s="388"/>
      <c r="AB24" s="388"/>
      <c r="AC24" s="388"/>
      <c r="AD24" s="388"/>
      <c r="AE24" s="388"/>
      <c r="AF24" s="388"/>
      <c r="AG24" s="388"/>
      <c r="AH24" s="388"/>
      <c r="AI24" s="388"/>
      <c r="AJ24" s="388"/>
      <c r="AK24" s="388"/>
      <c r="AL24" s="388"/>
      <c r="AM24" s="388"/>
      <c r="AN24" s="388"/>
      <c r="AO24" s="388"/>
      <c r="AP24" s="388"/>
      <c r="AQ24" s="388"/>
      <c r="AR24" s="388"/>
      <c r="AS24" s="388"/>
      <c r="AT24" s="388"/>
      <c r="AU24" s="388"/>
      <c r="AV24" s="388"/>
      <c r="AW24" s="389"/>
    </row>
    <row r="25" spans="1:99" ht="15" customHeight="1" x14ac:dyDescent="0.25">
      <c r="C25" s="394"/>
      <c r="E25" s="387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8"/>
      <c r="Z25" s="388"/>
      <c r="AA25" s="388"/>
      <c r="AB25" s="388"/>
      <c r="AC25" s="388"/>
      <c r="AD25" s="388"/>
      <c r="AE25" s="388"/>
      <c r="AF25" s="388"/>
      <c r="AG25" s="388"/>
      <c r="AH25" s="388"/>
      <c r="AI25" s="388"/>
      <c r="AJ25" s="388"/>
      <c r="AK25" s="388"/>
      <c r="AL25" s="388"/>
      <c r="AM25" s="388"/>
      <c r="AN25" s="388"/>
      <c r="AO25" s="388"/>
      <c r="AP25" s="388"/>
      <c r="AQ25" s="388"/>
      <c r="AR25" s="388"/>
      <c r="AS25" s="388"/>
      <c r="AT25" s="388"/>
      <c r="AU25" s="388"/>
      <c r="AV25" s="388"/>
      <c r="AW25" s="389"/>
    </row>
    <row r="26" spans="1:99" ht="15" customHeight="1" x14ac:dyDescent="0.25">
      <c r="C26" s="395"/>
      <c r="E26" s="390"/>
      <c r="F26" s="391"/>
      <c r="G26" s="391"/>
      <c r="H26" s="391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391"/>
      <c r="X26" s="391"/>
      <c r="Y26" s="391"/>
      <c r="Z26" s="391"/>
      <c r="AA26" s="391"/>
      <c r="AB26" s="391"/>
      <c r="AC26" s="391"/>
      <c r="AD26" s="391"/>
      <c r="AE26" s="391"/>
      <c r="AF26" s="391"/>
      <c r="AG26" s="391"/>
      <c r="AH26" s="391"/>
      <c r="AI26" s="391"/>
      <c r="AJ26" s="391"/>
      <c r="AK26" s="391"/>
      <c r="AL26" s="391"/>
      <c r="AM26" s="391"/>
      <c r="AN26" s="391"/>
      <c r="AO26" s="391"/>
      <c r="AP26" s="391"/>
      <c r="AQ26" s="391"/>
      <c r="AR26" s="391"/>
      <c r="AS26" s="391"/>
      <c r="AT26" s="391"/>
      <c r="AU26" s="391"/>
      <c r="AV26" s="391"/>
      <c r="AW26" s="392"/>
    </row>
    <row r="27" spans="1:99" ht="15" customHeight="1" x14ac:dyDescent="0.25">
      <c r="B27" s="1"/>
      <c r="D27" s="1"/>
      <c r="AX27" s="1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spans="1:99" s="3" customFormat="1" ht="15" hidden="1" customHeight="1" outlineLevel="1" thickBot="1" x14ac:dyDescent="0.25">
      <c r="A28" s="3">
        <v>1</v>
      </c>
      <c r="C28" s="2" t="str">
        <f>$C$21&amp;"."&amp;A28</f>
        <v>1.1</v>
      </c>
      <c r="E28" s="233" t="s">
        <v>17</v>
      </c>
      <c r="F28" s="233"/>
      <c r="G28" s="233"/>
      <c r="H28" s="233"/>
      <c r="I28" s="233"/>
      <c r="J28" s="233"/>
      <c r="K28" s="233"/>
      <c r="L28" s="233"/>
      <c r="M28" s="192" t="s">
        <v>436</v>
      </c>
      <c r="N28" s="192"/>
      <c r="O28" s="192"/>
      <c r="P28" s="270" t="s">
        <v>437</v>
      </c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2"/>
      <c r="AH28" s="273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274"/>
      <c r="AV28" s="274"/>
      <c r="AW28" s="275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</row>
    <row r="29" spans="1:99" ht="15" hidden="1" customHeight="1" outlineLevel="1" x14ac:dyDescent="0.25">
      <c r="B29" s="3"/>
      <c r="D29" s="3"/>
      <c r="E29" s="217" t="s">
        <v>99</v>
      </c>
      <c r="F29" s="217"/>
      <c r="G29" s="217"/>
      <c r="H29" s="217"/>
      <c r="I29" s="217"/>
      <c r="J29" s="217"/>
      <c r="K29" s="266" t="s">
        <v>438</v>
      </c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</row>
    <row r="30" spans="1:99" ht="15" hidden="1" customHeight="1" outlineLevel="1" x14ac:dyDescent="0.25">
      <c r="B30" s="3"/>
      <c r="D30" s="3"/>
      <c r="E30" s="217"/>
      <c r="F30" s="217"/>
      <c r="G30" s="217"/>
      <c r="H30" s="217"/>
      <c r="I30" s="217"/>
      <c r="J30" s="217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</row>
    <row r="31" spans="1:99" s="1" customFormat="1" ht="15" hidden="1" customHeight="1" outlineLevel="2" x14ac:dyDescent="0.2">
      <c r="E31" s="4"/>
      <c r="F31" s="197" t="s">
        <v>16</v>
      </c>
      <c r="G31" s="198"/>
      <c r="H31" s="198"/>
      <c r="I31" s="199"/>
      <c r="J31" s="200" t="s">
        <v>17</v>
      </c>
      <c r="K31" s="200"/>
      <c r="L31" s="200"/>
      <c r="M31" s="200"/>
      <c r="N31" s="197" t="s">
        <v>18</v>
      </c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8"/>
      <c r="AT31" s="199"/>
      <c r="AU31" s="200" t="s">
        <v>19</v>
      </c>
      <c r="AV31" s="200"/>
      <c r="AW31" s="200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</row>
    <row r="32" spans="1:99" ht="15" hidden="1" customHeight="1" outlineLevel="2" x14ac:dyDescent="0.25">
      <c r="A32" s="1"/>
      <c r="B32" s="1"/>
      <c r="C32" s="1"/>
      <c r="D32" s="1"/>
      <c r="E32" s="5" t="s">
        <v>59</v>
      </c>
      <c r="F32" s="201" t="s">
        <v>272</v>
      </c>
      <c r="G32" s="202"/>
      <c r="H32" s="202"/>
      <c r="I32" s="203"/>
      <c r="J32" s="204" t="str">
        <f>M28</f>
        <v>E0</v>
      </c>
      <c r="K32" s="204"/>
      <c r="L32" s="204"/>
      <c r="M32" s="204"/>
      <c r="N32" s="206" t="s">
        <v>20</v>
      </c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8"/>
      <c r="AU32" s="205" t="s">
        <v>62</v>
      </c>
      <c r="AV32" s="205"/>
      <c r="AW32" s="205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pans="1:78" ht="15" hidden="1" customHeight="1" outlineLevel="2" x14ac:dyDescent="0.25">
      <c r="A33" s="1"/>
      <c r="B33" s="1"/>
      <c r="C33" s="1"/>
      <c r="D33" s="1"/>
      <c r="E33" s="5" t="s">
        <v>63</v>
      </c>
      <c r="F33" s="201" t="s">
        <v>272</v>
      </c>
      <c r="G33" s="202"/>
      <c r="H33" s="202"/>
      <c r="I33" s="203"/>
      <c r="J33" s="205" t="s">
        <v>436</v>
      </c>
      <c r="K33" s="205"/>
      <c r="L33" s="205"/>
      <c r="M33" s="205"/>
      <c r="N33" s="201" t="s">
        <v>20</v>
      </c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3"/>
      <c r="AU33" s="205" t="s">
        <v>64</v>
      </c>
      <c r="AV33" s="205"/>
      <c r="AW33" s="205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spans="1:78" ht="15" hidden="1" customHeight="1" outlineLevel="2" x14ac:dyDescent="0.25">
      <c r="A34" s="1"/>
      <c r="B34" s="1"/>
      <c r="C34" s="1"/>
      <c r="D34" s="1"/>
      <c r="E34" s="200" t="s">
        <v>281</v>
      </c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pans="1:78" ht="15" hidden="1" customHeight="1" outlineLevel="2" x14ac:dyDescent="0.25">
      <c r="A35" s="1"/>
      <c r="B35" s="1"/>
      <c r="C35" s="1"/>
      <c r="D35" s="1"/>
      <c r="E35" s="201" t="s">
        <v>67</v>
      </c>
      <c r="F35" s="202"/>
      <c r="G35" s="202"/>
      <c r="H35" s="202"/>
      <c r="I35" s="202"/>
      <c r="J35" s="202"/>
      <c r="K35" s="202"/>
      <c r="L35" s="203"/>
      <c r="M35" s="201"/>
      <c r="N35" s="202"/>
      <c r="O35" s="202"/>
      <c r="P35" s="203"/>
      <c r="Q35" s="201"/>
      <c r="R35" s="202"/>
      <c r="S35" s="202"/>
      <c r="T35" s="203"/>
      <c r="U35" s="201"/>
      <c r="V35" s="202"/>
      <c r="W35" s="202"/>
      <c r="X35" s="203"/>
      <c r="Y35" s="201"/>
      <c r="Z35" s="202"/>
      <c r="AA35" s="202"/>
      <c r="AB35" s="203"/>
      <c r="AC35" s="201"/>
      <c r="AD35" s="202"/>
      <c r="AE35" s="202"/>
      <c r="AF35" s="203"/>
      <c r="AG35" s="201"/>
      <c r="AH35" s="202"/>
      <c r="AI35" s="202"/>
      <c r="AJ35" s="203"/>
      <c r="AK35" s="201"/>
      <c r="AL35" s="202"/>
      <c r="AM35" s="202"/>
      <c r="AN35" s="203"/>
      <c r="AO35" s="201"/>
      <c r="AP35" s="202"/>
      <c r="AQ35" s="202"/>
      <c r="AR35" s="203"/>
      <c r="AS35" s="201"/>
      <c r="AT35" s="202"/>
      <c r="AU35" s="202"/>
      <c r="AV35" s="203"/>
      <c r="AW35" s="5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pans="1:78" ht="15" hidden="1" customHeight="1" outlineLevel="2" x14ac:dyDescent="0.25">
      <c r="A36" s="1"/>
      <c r="B36" s="1"/>
      <c r="C36" s="1"/>
      <c r="D36" s="1"/>
      <c r="E36" s="201" t="s">
        <v>439</v>
      </c>
      <c r="F36" s="202"/>
      <c r="G36" s="202"/>
      <c r="H36" s="202"/>
      <c r="I36" s="202"/>
      <c r="J36" s="202"/>
      <c r="K36" s="202"/>
      <c r="L36" s="203"/>
      <c r="M36" s="201"/>
      <c r="N36" s="202"/>
      <c r="O36" s="202"/>
      <c r="P36" s="203"/>
      <c r="Q36" s="201"/>
      <c r="R36" s="202"/>
      <c r="S36" s="202"/>
      <c r="T36" s="203"/>
      <c r="U36" s="201"/>
      <c r="V36" s="202"/>
      <c r="W36" s="202"/>
      <c r="X36" s="203"/>
      <c r="Y36" s="201"/>
      <c r="Z36" s="202"/>
      <c r="AA36" s="202"/>
      <c r="AB36" s="203"/>
      <c r="AC36" s="201"/>
      <c r="AD36" s="202"/>
      <c r="AE36" s="202"/>
      <c r="AF36" s="203"/>
      <c r="AG36" s="201"/>
      <c r="AH36" s="202"/>
      <c r="AI36" s="202"/>
      <c r="AJ36" s="203"/>
      <c r="AK36" s="201"/>
      <c r="AL36" s="202"/>
      <c r="AM36" s="202"/>
      <c r="AN36" s="203"/>
      <c r="AO36" s="201"/>
      <c r="AP36" s="202"/>
      <c r="AQ36" s="202"/>
      <c r="AR36" s="203"/>
      <c r="AS36" s="201"/>
      <c r="AT36" s="202"/>
      <c r="AU36" s="202"/>
      <c r="AV36" s="203"/>
      <c r="AW36" s="5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spans="1:78" ht="15" hidden="1" customHeight="1" outlineLevel="2" x14ac:dyDescent="0.25">
      <c r="A37" s="1"/>
      <c r="B37" s="1"/>
      <c r="C37" s="1"/>
      <c r="D37" s="1"/>
      <c r="E37" s="200" t="s">
        <v>73</v>
      </c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spans="1:78" ht="15" hidden="1" customHeight="1" outlineLevel="2" x14ac:dyDescent="0.25">
      <c r="A38" s="1"/>
      <c r="B38" s="1"/>
      <c r="C38" s="1"/>
      <c r="D38" s="1"/>
      <c r="E38" s="257" t="s">
        <v>440</v>
      </c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  <c r="AA38" s="258"/>
      <c r="AB38" s="258"/>
      <c r="AC38" s="258"/>
      <c r="AD38" s="258"/>
      <c r="AE38" s="258"/>
      <c r="AF38" s="258"/>
      <c r="AG38" s="258"/>
      <c r="AH38" s="258"/>
      <c r="AI38" s="258"/>
      <c r="AJ38" s="258"/>
      <c r="AK38" s="258"/>
      <c r="AL38" s="258"/>
      <c r="AM38" s="258"/>
      <c r="AN38" s="258"/>
      <c r="AO38" s="258"/>
      <c r="AP38" s="258"/>
      <c r="AQ38" s="258"/>
      <c r="AR38" s="258"/>
      <c r="AS38" s="258"/>
      <c r="AT38" s="258"/>
      <c r="AU38" s="258"/>
      <c r="AV38" s="258"/>
      <c r="AW38" s="259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pans="1:78" ht="15" hidden="1" customHeight="1" outlineLevel="2" x14ac:dyDescent="0.25">
      <c r="A39" s="1"/>
      <c r="B39" s="1"/>
      <c r="C39" s="1"/>
      <c r="D39" s="1"/>
      <c r="E39" s="242" t="s">
        <v>441</v>
      </c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4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</row>
    <row r="40" spans="1:78" ht="15" hidden="1" customHeight="1" outlineLevel="2" x14ac:dyDescent="0.25">
      <c r="A40" s="1"/>
      <c r="B40" s="1"/>
      <c r="C40" s="1"/>
      <c r="D40" s="1"/>
      <c r="E40" s="242" t="s">
        <v>442</v>
      </c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4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spans="1:78" ht="15" hidden="1" customHeight="1" outlineLevel="2" x14ac:dyDescent="0.25">
      <c r="A41" s="1"/>
      <c r="B41" s="1"/>
      <c r="C41" s="1"/>
      <c r="D41" s="1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7"/>
      <c r="AM41" s="187"/>
      <c r="AN41" s="187"/>
      <c r="AO41" s="187"/>
      <c r="AP41" s="187"/>
      <c r="AQ41" s="187"/>
      <c r="AR41" s="187"/>
      <c r="AS41" s="187"/>
      <c r="AT41" s="187"/>
      <c r="AU41" s="187"/>
      <c r="AV41" s="187"/>
      <c r="AW41" s="187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spans="1:78" ht="15" hidden="1" customHeight="1" outlineLevel="2" x14ac:dyDescent="0.25">
      <c r="A42" s="1"/>
      <c r="B42" s="1"/>
      <c r="C42" s="1"/>
      <c r="D42" s="1"/>
      <c r="E42" s="200" t="s">
        <v>292</v>
      </c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</row>
    <row r="43" spans="1:78" ht="15" hidden="1" customHeight="1" outlineLevel="2" x14ac:dyDescent="0.25">
      <c r="A43" s="1"/>
      <c r="B43" s="1"/>
      <c r="C43" s="1"/>
      <c r="D43" s="1"/>
      <c r="E43" s="201" t="s">
        <v>67</v>
      </c>
      <c r="F43" s="202"/>
      <c r="G43" s="202"/>
      <c r="H43" s="202"/>
      <c r="I43" s="202"/>
      <c r="J43" s="202"/>
      <c r="K43" s="202"/>
      <c r="L43" s="203"/>
      <c r="M43" s="201"/>
      <c r="N43" s="202"/>
      <c r="O43" s="202"/>
      <c r="P43" s="203"/>
      <c r="Q43" s="201"/>
      <c r="R43" s="202"/>
      <c r="S43" s="202"/>
      <c r="T43" s="203"/>
      <c r="U43" s="201"/>
      <c r="V43" s="202"/>
      <c r="W43" s="202"/>
      <c r="X43" s="203"/>
      <c r="Y43" s="201"/>
      <c r="Z43" s="202"/>
      <c r="AA43" s="202"/>
      <c r="AB43" s="203"/>
      <c r="AC43" s="201"/>
      <c r="AD43" s="202"/>
      <c r="AE43" s="202"/>
      <c r="AF43" s="203"/>
      <c r="AG43" s="201"/>
      <c r="AH43" s="202"/>
      <c r="AI43" s="202"/>
      <c r="AJ43" s="203"/>
      <c r="AK43" s="201"/>
      <c r="AL43" s="202"/>
      <c r="AM43" s="202"/>
      <c r="AN43" s="203"/>
      <c r="AO43" s="201"/>
      <c r="AP43" s="202"/>
      <c r="AQ43" s="202"/>
      <c r="AR43" s="203"/>
      <c r="AS43" s="201"/>
      <c r="AT43" s="202"/>
      <c r="AU43" s="202"/>
      <c r="AV43" s="203"/>
      <c r="AW43" s="5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pans="1:78" ht="15" hidden="1" customHeight="1" outlineLevel="2" x14ac:dyDescent="0.25">
      <c r="A44" s="1"/>
      <c r="B44" s="1"/>
      <c r="C44" s="1"/>
      <c r="D44" s="1"/>
      <c r="E44" s="201" t="s">
        <v>443</v>
      </c>
      <c r="F44" s="202"/>
      <c r="G44" s="202"/>
      <c r="H44" s="202"/>
      <c r="I44" s="202"/>
      <c r="J44" s="202"/>
      <c r="K44" s="202"/>
      <c r="L44" s="203"/>
      <c r="M44" s="201"/>
      <c r="N44" s="202"/>
      <c r="O44" s="202"/>
      <c r="P44" s="203"/>
      <c r="Q44" s="201"/>
      <c r="R44" s="202"/>
      <c r="S44" s="202"/>
      <c r="T44" s="203"/>
      <c r="U44" s="201"/>
      <c r="V44" s="202"/>
      <c r="W44" s="202"/>
      <c r="X44" s="203"/>
      <c r="Y44" s="201"/>
      <c r="Z44" s="202"/>
      <c r="AA44" s="202"/>
      <c r="AB44" s="203"/>
      <c r="AC44" s="201"/>
      <c r="AD44" s="202"/>
      <c r="AE44" s="202"/>
      <c r="AF44" s="203"/>
      <c r="AG44" s="201"/>
      <c r="AH44" s="202"/>
      <c r="AI44" s="202"/>
      <c r="AJ44" s="203"/>
      <c r="AK44" s="201"/>
      <c r="AL44" s="202"/>
      <c r="AM44" s="202"/>
      <c r="AN44" s="203"/>
      <c r="AO44" s="201"/>
      <c r="AP44" s="202"/>
      <c r="AQ44" s="202"/>
      <c r="AR44" s="203"/>
      <c r="AS44" s="201"/>
      <c r="AT44" s="202"/>
      <c r="AU44" s="202"/>
      <c r="AV44" s="203"/>
      <c r="AW44" s="5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pans="1:78" ht="15" hidden="1" customHeight="1" outlineLevel="2" x14ac:dyDescent="0.25">
      <c r="A45" s="1"/>
      <c r="B45" s="1"/>
      <c r="C45" s="1"/>
      <c r="D45" s="1"/>
      <c r="E45" s="200" t="s">
        <v>73</v>
      </c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200"/>
      <c r="AQ45" s="200"/>
      <c r="AR45" s="200"/>
      <c r="AS45" s="200"/>
      <c r="AT45" s="200"/>
      <c r="AU45" s="200"/>
      <c r="AV45" s="200"/>
      <c r="AW45" s="200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spans="1:78" ht="15" hidden="1" customHeight="1" outlineLevel="2" x14ac:dyDescent="0.25">
      <c r="A46" s="1"/>
      <c r="B46" s="1"/>
      <c r="C46" s="1"/>
      <c r="D46" s="1"/>
      <c r="E46" s="257" t="s">
        <v>444</v>
      </c>
      <c r="F46" s="25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Y46" s="258"/>
      <c r="Z46" s="258"/>
      <c r="AA46" s="258"/>
      <c r="AB46" s="258"/>
      <c r="AC46" s="258"/>
      <c r="AD46" s="258"/>
      <c r="AE46" s="258"/>
      <c r="AF46" s="258"/>
      <c r="AG46" s="258"/>
      <c r="AH46" s="258"/>
      <c r="AI46" s="258"/>
      <c r="AJ46" s="258"/>
      <c r="AK46" s="258"/>
      <c r="AL46" s="258"/>
      <c r="AM46" s="258"/>
      <c r="AN46" s="258"/>
      <c r="AO46" s="258"/>
      <c r="AP46" s="258"/>
      <c r="AQ46" s="258"/>
      <c r="AR46" s="258"/>
      <c r="AS46" s="258"/>
      <c r="AT46" s="258"/>
      <c r="AU46" s="258"/>
      <c r="AV46" s="258"/>
      <c r="AW46" s="259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pans="1:78" ht="15" hidden="1" customHeight="1" outlineLevel="2" x14ac:dyDescent="0.25">
      <c r="A47" s="1"/>
      <c r="B47" s="1"/>
      <c r="C47" s="1"/>
      <c r="D47" s="1"/>
      <c r="E47" s="242" t="s">
        <v>445</v>
      </c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4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pans="1:78" ht="15" hidden="1" customHeight="1" outlineLevel="2" x14ac:dyDescent="0.25">
      <c r="A48" s="1"/>
      <c r="B48" s="1"/>
      <c r="C48" s="1"/>
      <c r="D48" s="1"/>
      <c r="E48" s="242" t="s">
        <v>446</v>
      </c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  <c r="AU48" s="243"/>
      <c r="AV48" s="243"/>
      <c r="AW48" s="244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</row>
    <row r="49" spans="1:99" ht="15" hidden="1" customHeight="1" outlineLevel="2" x14ac:dyDescent="0.25">
      <c r="A49" s="1"/>
      <c r="B49" s="1"/>
      <c r="C49" s="1"/>
      <c r="D49" s="1"/>
      <c r="E49" s="412" t="s">
        <v>447</v>
      </c>
      <c r="F49" s="413"/>
      <c r="G49" s="413"/>
      <c r="H49" s="413"/>
      <c r="I49" s="413"/>
      <c r="J49" s="413"/>
      <c r="K49" s="413"/>
      <c r="L49" s="413"/>
      <c r="M49" s="413"/>
      <c r="N49" s="413"/>
      <c r="O49" s="413"/>
      <c r="P49" s="413"/>
      <c r="Q49" s="413"/>
      <c r="R49" s="413"/>
      <c r="S49" s="413"/>
      <c r="T49" s="413"/>
      <c r="U49" s="413"/>
      <c r="V49" s="413"/>
      <c r="W49" s="413"/>
      <c r="X49" s="413"/>
      <c r="Y49" s="413"/>
      <c r="Z49" s="413"/>
      <c r="AA49" s="413"/>
      <c r="AB49" s="413"/>
      <c r="AC49" s="413"/>
      <c r="AD49" s="413"/>
      <c r="AE49" s="413"/>
      <c r="AF49" s="413"/>
      <c r="AG49" s="413"/>
      <c r="AH49" s="413"/>
      <c r="AI49" s="413"/>
      <c r="AJ49" s="413"/>
      <c r="AK49" s="413"/>
      <c r="AL49" s="413"/>
      <c r="AM49" s="413"/>
      <c r="AN49" s="413"/>
      <c r="AO49" s="413"/>
      <c r="AP49" s="413"/>
      <c r="AQ49" s="413"/>
      <c r="AR49" s="413"/>
      <c r="AS49" s="413"/>
      <c r="AT49" s="413"/>
      <c r="AU49" s="413"/>
      <c r="AV49" s="413"/>
      <c r="AW49" s="414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spans="1:99" ht="15" hidden="1" customHeight="1" outlineLevel="2" x14ac:dyDescent="0.25">
      <c r="A50" s="1"/>
      <c r="B50" s="1"/>
      <c r="C50" s="1"/>
      <c r="D50" s="1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87"/>
      <c r="AJ50" s="187"/>
      <c r="AK50" s="187"/>
      <c r="AL50" s="187"/>
      <c r="AM50" s="187"/>
      <c r="AN50" s="187"/>
      <c r="AO50" s="187"/>
      <c r="AP50" s="187"/>
      <c r="AQ50" s="187"/>
      <c r="AR50" s="187"/>
      <c r="AS50" s="187"/>
      <c r="AT50" s="187"/>
      <c r="AU50" s="187"/>
      <c r="AV50" s="187"/>
      <c r="AW50" s="187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</row>
    <row r="51" spans="1:99" ht="15" hidden="1" customHeight="1" outlineLevel="2" x14ac:dyDescent="0.25">
      <c r="A51" s="1"/>
      <c r="B51" s="1"/>
      <c r="C51" s="1"/>
      <c r="D51" s="1"/>
      <c r="E51" s="246" t="s">
        <v>84</v>
      </c>
      <c r="F51" s="246"/>
      <c r="G51" s="246"/>
      <c r="H51" s="246"/>
      <c r="I51" s="265" t="s">
        <v>448</v>
      </c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  <c r="AN51" s="265"/>
      <c r="AO51" s="265"/>
      <c r="AP51" s="265"/>
      <c r="AQ51" s="265"/>
      <c r="AR51" s="265"/>
      <c r="AS51" s="265"/>
      <c r="AT51" s="265"/>
      <c r="AU51" s="265"/>
      <c r="AV51" s="265"/>
      <c r="AW51" s="265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</row>
    <row r="52" spans="1:99" ht="15" hidden="1" customHeight="1" outlineLevel="2" x14ac:dyDescent="0.25">
      <c r="A52" s="1"/>
      <c r="B52" s="1"/>
      <c r="C52" s="1"/>
      <c r="D52" s="1"/>
      <c r="E52" s="246"/>
      <c r="F52" s="246"/>
      <c r="G52" s="246"/>
      <c r="H52" s="246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265"/>
      <c r="AM52" s="265"/>
      <c r="AN52" s="265"/>
      <c r="AO52" s="265"/>
      <c r="AP52" s="265"/>
      <c r="AQ52" s="265"/>
      <c r="AR52" s="265"/>
      <c r="AS52" s="265"/>
      <c r="AT52" s="265"/>
      <c r="AU52" s="265"/>
      <c r="AV52" s="265"/>
      <c r="AW52" s="265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</row>
    <row r="53" spans="1:99" ht="15" hidden="1" customHeight="1" outlineLevel="2" x14ac:dyDescent="0.25">
      <c r="A53" s="1"/>
      <c r="B53" s="1"/>
      <c r="C53" s="1"/>
      <c r="D53" s="1"/>
      <c r="E53" s="246"/>
      <c r="F53" s="246"/>
      <c r="G53" s="246"/>
      <c r="H53" s="246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265"/>
      <c r="AN53" s="265"/>
      <c r="AO53" s="265"/>
      <c r="AP53" s="265"/>
      <c r="AQ53" s="265"/>
      <c r="AR53" s="265"/>
      <c r="AS53" s="265"/>
      <c r="AT53" s="265"/>
      <c r="AU53" s="265"/>
      <c r="AV53" s="265"/>
      <c r="AW53" s="265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spans="1:99" ht="15" hidden="1" customHeight="1" outlineLevel="1" collapsed="1" x14ac:dyDescent="0.25">
      <c r="A54" s="1"/>
      <c r="B54" s="1"/>
      <c r="C54" s="1"/>
      <c r="D54" s="1"/>
      <c r="E54" s="246" t="s">
        <v>87</v>
      </c>
      <c r="F54" s="246"/>
      <c r="G54" s="246"/>
      <c r="H54" s="246"/>
      <c r="I54" s="265" t="s">
        <v>449</v>
      </c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265"/>
      <c r="AM54" s="265"/>
      <c r="AN54" s="265"/>
      <c r="AO54" s="265"/>
      <c r="AP54" s="265"/>
      <c r="AQ54" s="265"/>
      <c r="AR54" s="265"/>
      <c r="AS54" s="265"/>
      <c r="AT54" s="265"/>
      <c r="AU54" s="265"/>
      <c r="AV54" s="265"/>
      <c r="AW54" s="265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</row>
    <row r="55" spans="1:99" ht="15" hidden="1" customHeight="1" outlineLevel="1" x14ac:dyDescent="0.25">
      <c r="A55" s="1"/>
      <c r="B55" s="1"/>
      <c r="C55" s="1"/>
      <c r="D55" s="1"/>
      <c r="E55" s="246"/>
      <c r="F55" s="246"/>
      <c r="G55" s="246"/>
      <c r="H55" s="246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5"/>
      <c r="AJ55" s="265"/>
      <c r="AK55" s="265"/>
      <c r="AL55" s="265"/>
      <c r="AM55" s="265"/>
      <c r="AN55" s="265"/>
      <c r="AO55" s="265"/>
      <c r="AP55" s="265"/>
      <c r="AQ55" s="265"/>
      <c r="AR55" s="265"/>
      <c r="AS55" s="265"/>
      <c r="AT55" s="265"/>
      <c r="AU55" s="265"/>
      <c r="AV55" s="265"/>
      <c r="AW55" s="265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</row>
    <row r="56" spans="1:99" ht="15" hidden="1" customHeight="1" outlineLevel="1" x14ac:dyDescent="0.25">
      <c r="A56" s="1"/>
      <c r="B56" s="1"/>
      <c r="C56" s="1"/>
      <c r="D56" s="1"/>
      <c r="E56" s="4"/>
      <c r="F56" s="197" t="s">
        <v>16</v>
      </c>
      <c r="G56" s="198"/>
      <c r="H56" s="198"/>
      <c r="I56" s="199"/>
      <c r="J56" s="200" t="s">
        <v>17</v>
      </c>
      <c r="K56" s="200"/>
      <c r="L56" s="200"/>
      <c r="M56" s="200"/>
      <c r="N56" s="197" t="s">
        <v>18</v>
      </c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198"/>
      <c r="AR56" s="198"/>
      <c r="AS56" s="198"/>
      <c r="AT56" s="199"/>
      <c r="AU56" s="200" t="s">
        <v>19</v>
      </c>
      <c r="AV56" s="200"/>
      <c r="AW56" s="200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</row>
    <row r="57" spans="1:99" ht="15" hidden="1" customHeight="1" outlineLevel="1" x14ac:dyDescent="0.25">
      <c r="A57" s="1"/>
      <c r="B57" s="1"/>
      <c r="C57" s="1"/>
      <c r="D57" s="1"/>
      <c r="E57" s="6" t="s">
        <v>59</v>
      </c>
      <c r="F57" s="206" t="str">
        <f>F32</f>
        <v>02</v>
      </c>
      <c r="G57" s="207"/>
      <c r="H57" s="207"/>
      <c r="I57" s="208"/>
      <c r="J57" s="204" t="str">
        <f xml:space="preserve"> J32</f>
        <v>E0</v>
      </c>
      <c r="K57" s="204"/>
      <c r="L57" s="204"/>
      <c r="M57" s="204"/>
      <c r="N57" s="353" t="s">
        <v>191</v>
      </c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  <c r="AA57" s="261"/>
      <c r="AB57" s="261"/>
      <c r="AC57" s="261"/>
      <c r="AD57" s="261"/>
      <c r="AE57" s="261"/>
      <c r="AF57" s="261"/>
      <c r="AG57" s="261"/>
      <c r="AH57" s="261"/>
      <c r="AI57" s="261"/>
      <c r="AJ57" s="261"/>
      <c r="AK57" s="261"/>
      <c r="AL57" s="261"/>
      <c r="AM57" s="261"/>
      <c r="AN57" s="261"/>
      <c r="AO57" s="261"/>
      <c r="AP57" s="261"/>
      <c r="AQ57" s="261"/>
      <c r="AR57" s="261"/>
      <c r="AS57" s="261"/>
      <c r="AT57" s="262"/>
      <c r="AU57" s="204" t="s">
        <v>450</v>
      </c>
      <c r="AV57" s="204"/>
      <c r="AW57" s="204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</row>
    <row r="58" spans="1:99" ht="15" hidden="1" customHeight="1" outlineLevel="1" x14ac:dyDescent="0.25">
      <c r="A58" s="1"/>
      <c r="B58" s="1"/>
      <c r="C58" s="1"/>
      <c r="D58" s="1"/>
      <c r="E58" s="6" t="s">
        <v>63</v>
      </c>
      <c r="F58" s="351" t="s">
        <v>272</v>
      </c>
      <c r="G58" s="207"/>
      <c r="H58" s="207"/>
      <c r="I58" s="208"/>
      <c r="J58" s="204" t="s">
        <v>436</v>
      </c>
      <c r="K58" s="204"/>
      <c r="L58" s="204"/>
      <c r="M58" s="204"/>
      <c r="N58" s="353" t="s">
        <v>191</v>
      </c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  <c r="AA58" s="261"/>
      <c r="AB58" s="261"/>
      <c r="AC58" s="261"/>
      <c r="AD58" s="261"/>
      <c r="AE58" s="261"/>
      <c r="AF58" s="261"/>
      <c r="AG58" s="261"/>
      <c r="AH58" s="261"/>
      <c r="AI58" s="261"/>
      <c r="AJ58" s="261"/>
      <c r="AK58" s="261"/>
      <c r="AL58" s="261"/>
      <c r="AM58" s="261"/>
      <c r="AN58" s="261"/>
      <c r="AO58" s="261"/>
      <c r="AP58" s="261"/>
      <c r="AQ58" s="261"/>
      <c r="AR58" s="261"/>
      <c r="AS58" s="261"/>
      <c r="AT58" s="262"/>
      <c r="AU58" s="204" t="s">
        <v>450</v>
      </c>
      <c r="AV58" s="204"/>
      <c r="AW58" s="204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</row>
    <row r="59" spans="1:99" ht="15" hidden="1" customHeight="1" outlineLevel="1" x14ac:dyDescent="0.25">
      <c r="A59" s="1"/>
      <c r="B59" s="1"/>
      <c r="C59" s="1"/>
      <c r="D59" s="1"/>
      <c r="E59" s="267" t="s">
        <v>451</v>
      </c>
      <c r="F59" s="268"/>
      <c r="G59" s="268"/>
      <c r="H59" s="268"/>
      <c r="I59" s="268"/>
      <c r="J59" s="268"/>
      <c r="K59" s="268"/>
      <c r="L59" s="268"/>
      <c r="M59" s="269"/>
      <c r="N59" s="267" t="s">
        <v>452</v>
      </c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9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</row>
    <row r="60" spans="1:99" ht="15" hidden="1" customHeight="1" outlineLevel="1" x14ac:dyDescent="0.25">
      <c r="A60" s="1"/>
      <c r="B60" s="1"/>
      <c r="C60" s="1"/>
      <c r="D60" s="1"/>
      <c r="E60" s="267" t="s">
        <v>96</v>
      </c>
      <c r="F60" s="268"/>
      <c r="G60" s="268"/>
      <c r="H60" s="268"/>
      <c r="I60" s="268"/>
      <c r="J60" s="268"/>
      <c r="K60" s="268"/>
      <c r="L60" s="268"/>
      <c r="M60" s="269"/>
      <c r="N60" s="267" t="s">
        <v>452</v>
      </c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68"/>
      <c r="AJ60" s="268"/>
      <c r="AK60" s="268"/>
      <c r="AL60" s="268"/>
      <c r="AM60" s="268"/>
      <c r="AN60" s="268"/>
      <c r="AO60" s="268"/>
      <c r="AP60" s="268"/>
      <c r="AQ60" s="268"/>
      <c r="AR60" s="268"/>
      <c r="AS60" s="268"/>
      <c r="AT60" s="268"/>
      <c r="AU60" s="268"/>
      <c r="AV60" s="268"/>
      <c r="AW60" s="269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</row>
    <row r="61" spans="1:99" ht="15" hidden="1" customHeight="1" outlineLevel="1" thickBot="1" x14ac:dyDescent="0.3">
      <c r="B61" s="1"/>
      <c r="D61" s="1"/>
      <c r="AX61" s="1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</row>
    <row r="62" spans="1:99" s="3" customFormat="1" ht="15" hidden="1" customHeight="1" outlineLevel="1" thickBot="1" x14ac:dyDescent="0.25">
      <c r="A62" s="3">
        <f>A28+1</f>
        <v>2</v>
      </c>
      <c r="C62" s="2" t="str">
        <f>$C$21&amp;"."&amp;A62</f>
        <v>1.2</v>
      </c>
      <c r="E62" s="233" t="s">
        <v>17</v>
      </c>
      <c r="F62" s="233"/>
      <c r="G62" s="233"/>
      <c r="H62" s="233"/>
      <c r="I62" s="233"/>
      <c r="J62" s="233"/>
      <c r="K62" s="233"/>
      <c r="L62" s="233"/>
      <c r="M62" s="192" t="s">
        <v>453</v>
      </c>
      <c r="N62" s="192"/>
      <c r="O62" s="192"/>
      <c r="P62" s="270" t="s">
        <v>454</v>
      </c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2"/>
      <c r="AH62" s="273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4"/>
      <c r="AU62" s="274"/>
      <c r="AV62" s="274"/>
      <c r="AW62" s="275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</row>
    <row r="63" spans="1:99" ht="15" hidden="1" customHeight="1" outlineLevel="1" x14ac:dyDescent="0.25">
      <c r="B63" s="3"/>
      <c r="D63" s="3"/>
      <c r="E63" s="217" t="s">
        <v>99</v>
      </c>
      <c r="F63" s="217"/>
      <c r="G63" s="217"/>
      <c r="H63" s="217"/>
      <c r="I63" s="217"/>
      <c r="J63" s="217"/>
      <c r="K63" s="266" t="s">
        <v>455</v>
      </c>
      <c r="L63" s="266"/>
      <c r="M63" s="266"/>
      <c r="N63" s="266"/>
      <c r="O63" s="266"/>
      <c r="P63" s="266"/>
      <c r="Q63" s="266"/>
      <c r="R63" s="266"/>
      <c r="S63" s="266"/>
      <c r="T63" s="266"/>
      <c r="U63" s="266"/>
      <c r="V63" s="266"/>
      <c r="W63" s="266"/>
      <c r="X63" s="266"/>
      <c r="Y63" s="266"/>
      <c r="Z63" s="266"/>
      <c r="AA63" s="266"/>
      <c r="AB63" s="266"/>
      <c r="AC63" s="266"/>
      <c r="AD63" s="266"/>
      <c r="AE63" s="266"/>
      <c r="AF63" s="266"/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  <c r="AW63" s="266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</row>
    <row r="64" spans="1:99" ht="15" hidden="1" customHeight="1" outlineLevel="1" x14ac:dyDescent="0.25">
      <c r="B64" s="3"/>
      <c r="D64" s="3"/>
      <c r="E64" s="217"/>
      <c r="F64" s="217"/>
      <c r="G64" s="217"/>
      <c r="H64" s="217"/>
      <c r="I64" s="217"/>
      <c r="J64" s="217"/>
      <c r="K64" s="266"/>
      <c r="L64" s="266"/>
      <c r="M64" s="266"/>
      <c r="N64" s="266"/>
      <c r="O64" s="266"/>
      <c r="P64" s="266"/>
      <c r="Q64" s="266"/>
      <c r="R64" s="266"/>
      <c r="S64" s="266"/>
      <c r="T64" s="266"/>
      <c r="U64" s="266"/>
      <c r="V64" s="266"/>
      <c r="W64" s="266"/>
      <c r="X64" s="266"/>
      <c r="Y64" s="266"/>
      <c r="Z64" s="266"/>
      <c r="AA64" s="266"/>
      <c r="AB64" s="266"/>
      <c r="AC64" s="266"/>
      <c r="AD64" s="266"/>
      <c r="AE64" s="266"/>
      <c r="AF64" s="266"/>
      <c r="AG64" s="266"/>
      <c r="AH64" s="266"/>
      <c r="AI64" s="266"/>
      <c r="AJ64" s="266"/>
      <c r="AK64" s="266"/>
      <c r="AL64" s="266"/>
      <c r="AM64" s="266"/>
      <c r="AN64" s="266"/>
      <c r="AO64" s="266"/>
      <c r="AP64" s="266"/>
      <c r="AQ64" s="266"/>
      <c r="AR64" s="266"/>
      <c r="AS64" s="266"/>
      <c r="AT64" s="266"/>
      <c r="AU64" s="266"/>
      <c r="AV64" s="266"/>
      <c r="AW64" s="266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</row>
    <row r="65" spans="1:99" s="1" customFormat="1" ht="15" hidden="1" customHeight="1" outlineLevel="2" x14ac:dyDescent="0.2">
      <c r="E65" s="4"/>
      <c r="F65" s="197" t="s">
        <v>16</v>
      </c>
      <c r="G65" s="198"/>
      <c r="H65" s="198"/>
      <c r="I65" s="199"/>
      <c r="J65" s="200" t="s">
        <v>17</v>
      </c>
      <c r="K65" s="200"/>
      <c r="L65" s="200"/>
      <c r="M65" s="200"/>
      <c r="N65" s="197" t="s">
        <v>18</v>
      </c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  <c r="AM65" s="198"/>
      <c r="AN65" s="198"/>
      <c r="AO65" s="198"/>
      <c r="AP65" s="198"/>
      <c r="AQ65" s="198"/>
      <c r="AR65" s="198"/>
      <c r="AS65" s="198"/>
      <c r="AT65" s="199"/>
      <c r="AU65" s="200" t="s">
        <v>19</v>
      </c>
      <c r="AV65" s="200"/>
      <c r="AW65" s="200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</row>
    <row r="66" spans="1:99" ht="15" hidden="1" customHeight="1" outlineLevel="2" x14ac:dyDescent="0.25">
      <c r="A66" s="1"/>
      <c r="B66" s="1"/>
      <c r="C66" s="1"/>
      <c r="D66" s="1"/>
      <c r="E66" s="5" t="s">
        <v>59</v>
      </c>
      <c r="F66" s="201" t="s">
        <v>341</v>
      </c>
      <c r="G66" s="202"/>
      <c r="H66" s="202"/>
      <c r="I66" s="203"/>
      <c r="J66" s="204" t="str">
        <f>M62</f>
        <v>E3</v>
      </c>
      <c r="K66" s="204"/>
      <c r="L66" s="204"/>
      <c r="M66" s="204"/>
      <c r="N66" s="206" t="s">
        <v>342</v>
      </c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7"/>
      <c r="AT66" s="208"/>
      <c r="AU66" s="205" t="s">
        <v>62</v>
      </c>
      <c r="AV66" s="205"/>
      <c r="AW66" s="205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</row>
    <row r="67" spans="1:99" ht="15" hidden="1" customHeight="1" outlineLevel="2" x14ac:dyDescent="0.25">
      <c r="A67" s="1"/>
      <c r="B67" s="1"/>
      <c r="C67" s="1"/>
      <c r="D67" s="1"/>
      <c r="E67" s="5" t="s">
        <v>63</v>
      </c>
      <c r="F67" s="352" t="s">
        <v>272</v>
      </c>
      <c r="G67" s="202"/>
      <c r="H67" s="202"/>
      <c r="I67" s="203"/>
      <c r="J67" s="205" t="s">
        <v>453</v>
      </c>
      <c r="K67" s="205"/>
      <c r="L67" s="205"/>
      <c r="M67" s="205"/>
      <c r="N67" s="201" t="s">
        <v>20</v>
      </c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3"/>
      <c r="AU67" s="205" t="s">
        <v>64</v>
      </c>
      <c r="AV67" s="205"/>
      <c r="AW67" s="205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</row>
    <row r="68" spans="1:99" ht="15" hidden="1" customHeight="1" outlineLevel="2" x14ac:dyDescent="0.25">
      <c r="A68" s="1"/>
      <c r="B68" s="1"/>
      <c r="C68" s="1"/>
      <c r="D68" s="1"/>
      <c r="E68" s="200" t="s">
        <v>281</v>
      </c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</row>
    <row r="69" spans="1:99" ht="15" hidden="1" customHeight="1" outlineLevel="2" x14ac:dyDescent="0.25">
      <c r="A69" s="1"/>
      <c r="B69" s="1"/>
      <c r="C69" s="1"/>
      <c r="D69" s="1"/>
      <c r="E69" s="201" t="s">
        <v>67</v>
      </c>
      <c r="F69" s="202"/>
      <c r="G69" s="202"/>
      <c r="H69" s="203"/>
      <c r="I69" s="201" t="s">
        <v>149</v>
      </c>
      <c r="J69" s="202"/>
      <c r="K69" s="202"/>
      <c r="L69" s="203"/>
      <c r="M69" s="201"/>
      <c r="N69" s="202"/>
      <c r="O69" s="202"/>
      <c r="P69" s="203"/>
      <c r="Q69" s="201"/>
      <c r="R69" s="202"/>
      <c r="S69" s="202"/>
      <c r="T69" s="203"/>
      <c r="U69" s="201"/>
      <c r="V69" s="202"/>
      <c r="W69" s="202"/>
      <c r="X69" s="203"/>
      <c r="Y69" s="201"/>
      <c r="Z69" s="202"/>
      <c r="AA69" s="202"/>
      <c r="AB69" s="203"/>
      <c r="AC69" s="201"/>
      <c r="AD69" s="202"/>
      <c r="AE69" s="202"/>
      <c r="AF69" s="203"/>
      <c r="AG69" s="201"/>
      <c r="AH69" s="202"/>
      <c r="AI69" s="202"/>
      <c r="AJ69" s="203"/>
      <c r="AK69" s="201"/>
      <c r="AL69" s="202"/>
      <c r="AM69" s="202"/>
      <c r="AN69" s="203"/>
      <c r="AO69" s="201"/>
      <c r="AP69" s="202"/>
      <c r="AQ69" s="202"/>
      <c r="AR69" s="203"/>
      <c r="AS69" s="201"/>
      <c r="AT69" s="202"/>
      <c r="AU69" s="202"/>
      <c r="AV69" s="203"/>
      <c r="AW69" s="5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</row>
    <row r="70" spans="1:99" ht="15" hidden="1" customHeight="1" outlineLevel="2" x14ac:dyDescent="0.25">
      <c r="A70" s="1"/>
      <c r="B70" s="1"/>
      <c r="C70" s="1"/>
      <c r="D70" s="1"/>
      <c r="E70" s="201" t="s">
        <v>456</v>
      </c>
      <c r="F70" s="202"/>
      <c r="G70" s="202"/>
      <c r="H70" s="203"/>
      <c r="I70" s="201" t="s">
        <v>457</v>
      </c>
      <c r="J70" s="202"/>
      <c r="K70" s="202"/>
      <c r="L70" s="203"/>
      <c r="M70" s="201"/>
      <c r="N70" s="202"/>
      <c r="O70" s="202"/>
      <c r="P70" s="203"/>
      <c r="Q70" s="201"/>
      <c r="R70" s="202"/>
      <c r="S70" s="202"/>
      <c r="T70" s="203"/>
      <c r="U70" s="201"/>
      <c r="V70" s="202"/>
      <c r="W70" s="202"/>
      <c r="X70" s="203"/>
      <c r="Y70" s="201"/>
      <c r="Z70" s="202"/>
      <c r="AA70" s="202"/>
      <c r="AB70" s="203"/>
      <c r="AC70" s="201"/>
      <c r="AD70" s="202"/>
      <c r="AE70" s="202"/>
      <c r="AF70" s="203"/>
      <c r="AG70" s="201"/>
      <c r="AH70" s="202"/>
      <c r="AI70" s="202"/>
      <c r="AJ70" s="203"/>
      <c r="AK70" s="201"/>
      <c r="AL70" s="202"/>
      <c r="AM70" s="202"/>
      <c r="AN70" s="203"/>
      <c r="AO70" s="201"/>
      <c r="AP70" s="202"/>
      <c r="AQ70" s="202"/>
      <c r="AR70" s="203"/>
      <c r="AS70" s="201"/>
      <c r="AT70" s="202"/>
      <c r="AU70" s="202"/>
      <c r="AV70" s="203"/>
      <c r="AW70" s="5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</row>
    <row r="71" spans="1:99" ht="15" hidden="1" customHeight="1" outlineLevel="2" x14ac:dyDescent="0.25">
      <c r="A71" s="1"/>
      <c r="B71" s="1"/>
      <c r="C71" s="1"/>
      <c r="D71" s="1"/>
      <c r="E71" s="200" t="s">
        <v>73</v>
      </c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200"/>
      <c r="AQ71" s="200"/>
      <c r="AR71" s="200"/>
      <c r="AS71" s="200"/>
      <c r="AT71" s="200"/>
      <c r="AU71" s="200"/>
      <c r="AV71" s="200"/>
      <c r="AW71" s="200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</row>
    <row r="72" spans="1:99" ht="15" hidden="1" customHeight="1" outlineLevel="2" x14ac:dyDescent="0.25">
      <c r="A72" s="1"/>
      <c r="B72" s="1"/>
      <c r="C72" s="1"/>
      <c r="D72" s="1"/>
      <c r="E72" s="257" t="s">
        <v>458</v>
      </c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  <c r="AA72" s="258"/>
      <c r="AB72" s="258"/>
      <c r="AC72" s="258"/>
      <c r="AD72" s="258"/>
      <c r="AE72" s="258"/>
      <c r="AF72" s="258"/>
      <c r="AG72" s="258"/>
      <c r="AH72" s="258"/>
      <c r="AI72" s="258"/>
      <c r="AJ72" s="258"/>
      <c r="AK72" s="258"/>
      <c r="AL72" s="258"/>
      <c r="AM72" s="258"/>
      <c r="AN72" s="258"/>
      <c r="AO72" s="258"/>
      <c r="AP72" s="258"/>
      <c r="AQ72" s="258"/>
      <c r="AR72" s="258"/>
      <c r="AS72" s="258"/>
      <c r="AT72" s="258"/>
      <c r="AU72" s="258"/>
      <c r="AV72" s="258"/>
      <c r="AW72" s="259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</row>
    <row r="73" spans="1:99" ht="15" hidden="1" customHeight="1" outlineLevel="2" x14ac:dyDescent="0.25">
      <c r="A73" s="1"/>
      <c r="B73" s="1"/>
      <c r="C73" s="1"/>
      <c r="D73" s="1"/>
      <c r="E73" s="242" t="s">
        <v>75</v>
      </c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  <c r="AU73" s="243"/>
      <c r="AV73" s="243"/>
      <c r="AW73" s="244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</row>
    <row r="74" spans="1:99" ht="15" hidden="1" customHeight="1" outlineLevel="2" x14ac:dyDescent="0.25">
      <c r="A74" s="1"/>
      <c r="B74" s="1"/>
      <c r="C74" s="1"/>
      <c r="D74" s="1"/>
      <c r="E74" s="242" t="s">
        <v>117</v>
      </c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  <c r="AU74" s="243"/>
      <c r="AV74" s="243"/>
      <c r="AW74" s="244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</row>
    <row r="75" spans="1:99" ht="15" hidden="1" customHeight="1" outlineLevel="2" x14ac:dyDescent="0.25">
      <c r="A75" s="1"/>
      <c r="B75" s="1"/>
      <c r="C75" s="1"/>
      <c r="D75" s="1"/>
      <c r="E75" s="242" t="s">
        <v>118</v>
      </c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4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</row>
    <row r="76" spans="1:99" ht="15" hidden="1" customHeight="1" outlineLevel="2" x14ac:dyDescent="0.25">
      <c r="A76" s="1"/>
      <c r="B76" s="1"/>
      <c r="C76" s="1"/>
      <c r="D76" s="1"/>
      <c r="E76" s="242" t="s">
        <v>459</v>
      </c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4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</row>
    <row r="77" spans="1:99" ht="15" hidden="1" customHeight="1" outlineLevel="2" x14ac:dyDescent="0.25">
      <c r="A77" s="1"/>
      <c r="B77" s="1"/>
      <c r="C77" s="1"/>
      <c r="D77" s="1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  <c r="AG77" s="187"/>
      <c r="AH77" s="187"/>
      <c r="AI77" s="187"/>
      <c r="AJ77" s="187"/>
      <c r="AK77" s="187"/>
      <c r="AL77" s="187"/>
      <c r="AM77" s="187"/>
      <c r="AN77" s="187"/>
      <c r="AO77" s="187"/>
      <c r="AP77" s="187"/>
      <c r="AQ77" s="187"/>
      <c r="AR77" s="187"/>
      <c r="AS77" s="187"/>
      <c r="AT77" s="187"/>
      <c r="AU77" s="187"/>
      <c r="AV77" s="187"/>
      <c r="AW77" s="187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</row>
    <row r="78" spans="1:99" ht="15" hidden="1" customHeight="1" outlineLevel="2" x14ac:dyDescent="0.25">
      <c r="A78" s="1"/>
      <c r="B78" s="1"/>
      <c r="C78" s="1"/>
      <c r="D78" s="1"/>
      <c r="E78" s="200" t="s">
        <v>292</v>
      </c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</row>
    <row r="79" spans="1:99" ht="15" hidden="1" customHeight="1" outlineLevel="2" x14ac:dyDescent="0.25">
      <c r="A79" s="1"/>
      <c r="B79" s="1"/>
      <c r="C79" s="1"/>
      <c r="D79" s="1"/>
      <c r="E79" s="201" t="s">
        <v>67</v>
      </c>
      <c r="F79" s="202"/>
      <c r="G79" s="202"/>
      <c r="H79" s="202"/>
      <c r="I79" s="202"/>
      <c r="J79" s="202"/>
      <c r="K79" s="202"/>
      <c r="L79" s="203"/>
      <c r="M79" s="201"/>
      <c r="N79" s="202"/>
      <c r="O79" s="202"/>
      <c r="P79" s="203"/>
      <c r="Q79" s="201"/>
      <c r="R79" s="202"/>
      <c r="S79" s="202"/>
      <c r="T79" s="203"/>
      <c r="U79" s="201"/>
      <c r="V79" s="202"/>
      <c r="W79" s="202"/>
      <c r="X79" s="203"/>
      <c r="Y79" s="201"/>
      <c r="Z79" s="202"/>
      <c r="AA79" s="202"/>
      <c r="AB79" s="203"/>
      <c r="AC79" s="201"/>
      <c r="AD79" s="202"/>
      <c r="AE79" s="202"/>
      <c r="AF79" s="203"/>
      <c r="AG79" s="201"/>
      <c r="AH79" s="202"/>
      <c r="AI79" s="202"/>
      <c r="AJ79" s="203"/>
      <c r="AK79" s="201"/>
      <c r="AL79" s="202"/>
      <c r="AM79" s="202"/>
      <c r="AN79" s="203"/>
      <c r="AO79" s="201"/>
      <c r="AP79" s="202"/>
      <c r="AQ79" s="202"/>
      <c r="AR79" s="203"/>
      <c r="AS79" s="201"/>
      <c r="AT79" s="202"/>
      <c r="AU79" s="202"/>
      <c r="AV79" s="203"/>
      <c r="AW79" s="5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</row>
    <row r="80" spans="1:99" ht="15" hidden="1" customHeight="1" outlineLevel="2" x14ac:dyDescent="0.25">
      <c r="A80" s="1"/>
      <c r="B80" s="1"/>
      <c r="C80" s="1"/>
      <c r="D80" s="1"/>
      <c r="E80" s="201" t="s">
        <v>460</v>
      </c>
      <c r="F80" s="202"/>
      <c r="G80" s="202"/>
      <c r="H80" s="202"/>
      <c r="I80" s="202"/>
      <c r="J80" s="202"/>
      <c r="K80" s="202"/>
      <c r="L80" s="203"/>
      <c r="M80" s="201"/>
      <c r="N80" s="202"/>
      <c r="O80" s="202"/>
      <c r="P80" s="203"/>
      <c r="Q80" s="201"/>
      <c r="R80" s="202"/>
      <c r="S80" s="202"/>
      <c r="T80" s="203"/>
      <c r="U80" s="201"/>
      <c r="V80" s="202"/>
      <c r="W80" s="202"/>
      <c r="X80" s="203"/>
      <c r="Y80" s="201"/>
      <c r="Z80" s="202"/>
      <c r="AA80" s="202"/>
      <c r="AB80" s="203"/>
      <c r="AC80" s="201"/>
      <c r="AD80" s="202"/>
      <c r="AE80" s="202"/>
      <c r="AF80" s="203"/>
      <c r="AG80" s="201"/>
      <c r="AH80" s="202"/>
      <c r="AI80" s="202"/>
      <c r="AJ80" s="203"/>
      <c r="AK80" s="201"/>
      <c r="AL80" s="202"/>
      <c r="AM80" s="202"/>
      <c r="AN80" s="203"/>
      <c r="AO80" s="201"/>
      <c r="AP80" s="202"/>
      <c r="AQ80" s="202"/>
      <c r="AR80" s="203"/>
      <c r="AS80" s="201"/>
      <c r="AT80" s="202"/>
      <c r="AU80" s="202"/>
      <c r="AV80" s="203"/>
      <c r="AW80" s="5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</row>
    <row r="81" spans="1:78" ht="15" hidden="1" customHeight="1" outlineLevel="2" x14ac:dyDescent="0.25">
      <c r="A81" s="1"/>
      <c r="B81" s="1"/>
      <c r="C81" s="1"/>
      <c r="D81" s="1"/>
      <c r="E81" s="200" t="s">
        <v>73</v>
      </c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200"/>
      <c r="AW81" s="200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</row>
    <row r="82" spans="1:78" ht="15" hidden="1" customHeight="1" outlineLevel="2" x14ac:dyDescent="0.25">
      <c r="A82" s="1"/>
      <c r="B82" s="1"/>
      <c r="C82" s="1"/>
      <c r="D82" s="1"/>
      <c r="E82" s="257" t="s">
        <v>444</v>
      </c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  <c r="U82" s="258"/>
      <c r="V82" s="258"/>
      <c r="W82" s="258"/>
      <c r="X82" s="258"/>
      <c r="Y82" s="258"/>
      <c r="Z82" s="258"/>
      <c r="AA82" s="258"/>
      <c r="AB82" s="258"/>
      <c r="AC82" s="258"/>
      <c r="AD82" s="258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O82" s="258"/>
      <c r="AP82" s="258"/>
      <c r="AQ82" s="258"/>
      <c r="AR82" s="258"/>
      <c r="AS82" s="258"/>
      <c r="AT82" s="258"/>
      <c r="AU82" s="258"/>
      <c r="AV82" s="258"/>
      <c r="AW82" s="259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</row>
    <row r="83" spans="1:78" ht="15" hidden="1" customHeight="1" outlineLevel="2" x14ac:dyDescent="0.25">
      <c r="A83" s="1"/>
      <c r="B83" s="1"/>
      <c r="C83" s="1"/>
      <c r="D83" s="1"/>
      <c r="E83" s="242" t="s">
        <v>461</v>
      </c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  <c r="AK83" s="243"/>
      <c r="AL83" s="243"/>
      <c r="AM83" s="243"/>
      <c r="AN83" s="243"/>
      <c r="AO83" s="243"/>
      <c r="AP83" s="243"/>
      <c r="AQ83" s="243"/>
      <c r="AR83" s="243"/>
      <c r="AS83" s="243"/>
      <c r="AT83" s="243"/>
      <c r="AU83" s="243"/>
      <c r="AV83" s="243"/>
      <c r="AW83" s="244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</row>
    <row r="84" spans="1:78" ht="15" hidden="1" customHeight="1" outlineLevel="2" x14ac:dyDescent="0.25">
      <c r="A84" s="1"/>
      <c r="B84" s="1"/>
      <c r="C84" s="1"/>
      <c r="D84" s="1"/>
      <c r="E84" s="242" t="s">
        <v>462</v>
      </c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  <c r="AK84" s="243"/>
      <c r="AL84" s="243"/>
      <c r="AM84" s="243"/>
      <c r="AN84" s="243"/>
      <c r="AO84" s="243"/>
      <c r="AP84" s="243"/>
      <c r="AQ84" s="243"/>
      <c r="AR84" s="243"/>
      <c r="AS84" s="243"/>
      <c r="AT84" s="243"/>
      <c r="AU84" s="243"/>
      <c r="AV84" s="243"/>
      <c r="AW84" s="244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</row>
    <row r="85" spans="1:78" ht="15" hidden="1" customHeight="1" outlineLevel="2" x14ac:dyDescent="0.25">
      <c r="A85" s="1"/>
      <c r="B85" s="1"/>
      <c r="C85" s="1"/>
      <c r="D85" s="1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87"/>
      <c r="AJ85" s="187"/>
      <c r="AK85" s="187"/>
      <c r="AL85" s="187"/>
      <c r="AM85" s="187"/>
      <c r="AN85" s="187"/>
      <c r="AO85" s="187"/>
      <c r="AP85" s="187"/>
      <c r="AQ85" s="187"/>
      <c r="AR85" s="187"/>
      <c r="AS85" s="187"/>
      <c r="AT85" s="187"/>
      <c r="AU85" s="187"/>
      <c r="AV85" s="187"/>
      <c r="AW85" s="187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</row>
    <row r="86" spans="1:78" ht="15" hidden="1" customHeight="1" outlineLevel="2" x14ac:dyDescent="0.25">
      <c r="A86" s="1"/>
      <c r="B86" s="1"/>
      <c r="C86" s="1"/>
      <c r="D86" s="1"/>
      <c r="E86" s="246" t="s">
        <v>84</v>
      </c>
      <c r="F86" s="246"/>
      <c r="G86" s="246"/>
      <c r="H86" s="246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  <c r="AL86" s="265"/>
      <c r="AM86" s="265"/>
      <c r="AN86" s="265"/>
      <c r="AO86" s="265"/>
      <c r="AP86" s="265"/>
      <c r="AQ86" s="265"/>
      <c r="AR86" s="265"/>
      <c r="AS86" s="265"/>
      <c r="AT86" s="265"/>
      <c r="AU86" s="265"/>
      <c r="AV86" s="265"/>
      <c r="AW86" s="265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</row>
    <row r="87" spans="1:78" ht="15" hidden="1" customHeight="1" outlineLevel="2" x14ac:dyDescent="0.25">
      <c r="A87" s="1"/>
      <c r="B87" s="1"/>
      <c r="C87" s="1"/>
      <c r="D87" s="1"/>
      <c r="E87" s="246"/>
      <c r="F87" s="246"/>
      <c r="G87" s="246"/>
      <c r="H87" s="246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5"/>
      <c r="AU87" s="265"/>
      <c r="AV87" s="265"/>
      <c r="AW87" s="265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</row>
    <row r="88" spans="1:78" ht="15" hidden="1" customHeight="1" outlineLevel="2" x14ac:dyDescent="0.25">
      <c r="A88" s="1"/>
      <c r="B88" s="1"/>
      <c r="C88" s="1"/>
      <c r="D88" s="1"/>
      <c r="E88" s="246"/>
      <c r="F88" s="246"/>
      <c r="G88" s="246"/>
      <c r="H88" s="246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  <c r="AL88" s="265"/>
      <c r="AM88" s="265"/>
      <c r="AN88" s="265"/>
      <c r="AO88" s="265"/>
      <c r="AP88" s="265"/>
      <c r="AQ88" s="265"/>
      <c r="AR88" s="265"/>
      <c r="AS88" s="265"/>
      <c r="AT88" s="265"/>
      <c r="AU88" s="265"/>
      <c r="AV88" s="265"/>
      <c r="AW88" s="265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</row>
    <row r="89" spans="1:78" ht="15" hidden="1" customHeight="1" outlineLevel="1" collapsed="1" x14ac:dyDescent="0.25">
      <c r="A89" s="1"/>
      <c r="B89" s="1"/>
      <c r="C89" s="1"/>
      <c r="D89" s="1"/>
      <c r="E89" s="246" t="s">
        <v>87</v>
      </c>
      <c r="F89" s="246"/>
      <c r="G89" s="246"/>
      <c r="H89" s="246"/>
      <c r="I89" s="265" t="s">
        <v>463</v>
      </c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  <c r="AL89" s="265"/>
      <c r="AM89" s="265"/>
      <c r="AN89" s="265"/>
      <c r="AO89" s="265"/>
      <c r="AP89" s="265"/>
      <c r="AQ89" s="265"/>
      <c r="AR89" s="265"/>
      <c r="AS89" s="265"/>
      <c r="AT89" s="265"/>
      <c r="AU89" s="265"/>
      <c r="AV89" s="265"/>
      <c r="AW89" s="265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</row>
    <row r="90" spans="1:78" ht="15" hidden="1" customHeight="1" outlineLevel="1" x14ac:dyDescent="0.25">
      <c r="A90" s="1"/>
      <c r="B90" s="1"/>
      <c r="C90" s="1"/>
      <c r="D90" s="1"/>
      <c r="E90" s="246"/>
      <c r="F90" s="246"/>
      <c r="G90" s="246"/>
      <c r="H90" s="246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5"/>
      <c r="AL90" s="265"/>
      <c r="AM90" s="265"/>
      <c r="AN90" s="265"/>
      <c r="AO90" s="265"/>
      <c r="AP90" s="265"/>
      <c r="AQ90" s="265"/>
      <c r="AR90" s="265"/>
      <c r="AS90" s="265"/>
      <c r="AT90" s="265"/>
      <c r="AU90" s="265"/>
      <c r="AV90" s="265"/>
      <c r="AW90" s="265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</row>
    <row r="91" spans="1:78" ht="15" hidden="1" customHeight="1" outlineLevel="1" x14ac:dyDescent="0.25">
      <c r="A91" s="1"/>
      <c r="B91" s="1"/>
      <c r="C91" s="1"/>
      <c r="D91" s="1"/>
      <c r="E91" s="4"/>
      <c r="F91" s="197" t="s">
        <v>16</v>
      </c>
      <c r="G91" s="198"/>
      <c r="H91" s="198"/>
      <c r="I91" s="199"/>
      <c r="J91" s="200" t="s">
        <v>17</v>
      </c>
      <c r="K91" s="200"/>
      <c r="L91" s="200"/>
      <c r="M91" s="200"/>
      <c r="N91" s="197" t="s">
        <v>18</v>
      </c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  <c r="AP91" s="198"/>
      <c r="AQ91" s="198"/>
      <c r="AR91" s="198"/>
      <c r="AS91" s="198"/>
      <c r="AT91" s="199"/>
      <c r="AU91" s="200" t="s">
        <v>19</v>
      </c>
      <c r="AV91" s="200"/>
      <c r="AW91" s="200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</row>
    <row r="92" spans="1:78" ht="15" hidden="1" customHeight="1" outlineLevel="1" x14ac:dyDescent="0.25">
      <c r="A92" s="1"/>
      <c r="B92" s="1"/>
      <c r="C92" s="1"/>
      <c r="D92" s="1"/>
      <c r="E92" s="6" t="s">
        <v>59</v>
      </c>
      <c r="F92" s="206" t="str">
        <f>F66</f>
        <v>06</v>
      </c>
      <c r="G92" s="207"/>
      <c r="H92" s="207"/>
      <c r="I92" s="208"/>
      <c r="J92" s="204" t="str">
        <f xml:space="preserve"> J66</f>
        <v>E3</v>
      </c>
      <c r="K92" s="204"/>
      <c r="L92" s="204"/>
      <c r="M92" s="204"/>
      <c r="N92" s="260" t="s">
        <v>464</v>
      </c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  <c r="AA92" s="261"/>
      <c r="AB92" s="261"/>
      <c r="AC92" s="261"/>
      <c r="AD92" s="261"/>
      <c r="AE92" s="261"/>
      <c r="AF92" s="261"/>
      <c r="AG92" s="261"/>
      <c r="AH92" s="261"/>
      <c r="AI92" s="261"/>
      <c r="AJ92" s="261"/>
      <c r="AK92" s="261"/>
      <c r="AL92" s="261"/>
      <c r="AM92" s="261"/>
      <c r="AN92" s="261"/>
      <c r="AO92" s="261"/>
      <c r="AP92" s="261"/>
      <c r="AQ92" s="261"/>
      <c r="AR92" s="261"/>
      <c r="AS92" s="261"/>
      <c r="AT92" s="262"/>
      <c r="AU92" s="204" t="s">
        <v>465</v>
      </c>
      <c r="AV92" s="204"/>
      <c r="AW92" s="204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</row>
    <row r="93" spans="1:78" ht="15" hidden="1" customHeight="1" outlineLevel="1" x14ac:dyDescent="0.25">
      <c r="A93" s="1"/>
      <c r="B93" s="1"/>
      <c r="C93" s="1"/>
      <c r="D93" s="1"/>
      <c r="E93" s="6" t="s">
        <v>63</v>
      </c>
      <c r="F93" s="351" t="s">
        <v>272</v>
      </c>
      <c r="G93" s="207"/>
      <c r="H93" s="207"/>
      <c r="I93" s="208"/>
      <c r="J93" s="204" t="s">
        <v>453</v>
      </c>
      <c r="K93" s="204"/>
      <c r="L93" s="204"/>
      <c r="M93" s="204"/>
      <c r="N93" s="353" t="s">
        <v>191</v>
      </c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  <c r="AM93" s="261"/>
      <c r="AN93" s="261"/>
      <c r="AO93" s="261"/>
      <c r="AP93" s="261"/>
      <c r="AQ93" s="261"/>
      <c r="AR93" s="261"/>
      <c r="AS93" s="261"/>
      <c r="AT93" s="262"/>
      <c r="AU93" s="204" t="s">
        <v>466</v>
      </c>
      <c r="AV93" s="204"/>
      <c r="AW93" s="204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</row>
    <row r="94" spans="1:78" ht="15" hidden="1" customHeight="1" outlineLevel="1" x14ac:dyDescent="0.25">
      <c r="A94" s="1"/>
      <c r="B94" s="1"/>
      <c r="C94" s="1"/>
      <c r="D94" s="1"/>
      <c r="E94" s="267" t="s">
        <v>451</v>
      </c>
      <c r="F94" s="268"/>
      <c r="G94" s="268"/>
      <c r="H94" s="268"/>
      <c r="I94" s="268"/>
      <c r="J94" s="268"/>
      <c r="K94" s="268"/>
      <c r="L94" s="268"/>
      <c r="M94" s="269"/>
      <c r="N94" s="267" t="s">
        <v>467</v>
      </c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  <c r="AF94" s="268"/>
      <c r="AG94" s="268"/>
      <c r="AH94" s="268"/>
      <c r="AI94" s="268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8"/>
      <c r="AU94" s="268"/>
      <c r="AV94" s="268"/>
      <c r="AW94" s="269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</row>
    <row r="95" spans="1:78" ht="15" hidden="1" customHeight="1" outlineLevel="1" x14ac:dyDescent="0.25">
      <c r="A95" s="1"/>
      <c r="B95" s="1"/>
      <c r="C95" s="1"/>
      <c r="D95" s="1"/>
      <c r="E95" s="267" t="s">
        <v>96</v>
      </c>
      <c r="F95" s="268"/>
      <c r="G95" s="268"/>
      <c r="H95" s="268"/>
      <c r="I95" s="268"/>
      <c r="J95" s="268"/>
      <c r="K95" s="268"/>
      <c r="L95" s="268"/>
      <c r="M95" s="269"/>
      <c r="N95" s="267" t="s">
        <v>468</v>
      </c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  <c r="AF95" s="268"/>
      <c r="AG95" s="268"/>
      <c r="AH95" s="268"/>
      <c r="AI95" s="268"/>
      <c r="AJ95" s="268"/>
      <c r="AK95" s="268"/>
      <c r="AL95" s="268"/>
      <c r="AM95" s="268"/>
      <c r="AN95" s="268"/>
      <c r="AO95" s="268"/>
      <c r="AP95" s="268"/>
      <c r="AQ95" s="268"/>
      <c r="AR95" s="268"/>
      <c r="AS95" s="268"/>
      <c r="AT95" s="268"/>
      <c r="AU95" s="268"/>
      <c r="AV95" s="268"/>
      <c r="AW95" s="269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</row>
    <row r="96" spans="1:78" ht="15" hidden="1" customHeight="1" outlineLevel="1" thickBot="1" x14ac:dyDescent="0.3">
      <c r="B96" s="1"/>
      <c r="D96" s="1"/>
      <c r="AX96" s="1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</row>
    <row r="97" spans="1:99" s="3" customFormat="1" ht="15" hidden="1" customHeight="1" outlineLevel="1" thickBot="1" x14ac:dyDescent="0.25">
      <c r="A97" s="3">
        <f>A62+1</f>
        <v>3</v>
      </c>
      <c r="C97" s="2" t="str">
        <f>$C$21&amp;"."&amp;A97</f>
        <v>1.3</v>
      </c>
      <c r="E97" s="233" t="s">
        <v>17</v>
      </c>
      <c r="F97" s="233"/>
      <c r="G97" s="233"/>
      <c r="H97" s="233"/>
      <c r="I97" s="233"/>
      <c r="J97" s="233"/>
      <c r="K97" s="233"/>
      <c r="L97" s="233"/>
      <c r="M97" s="192" t="s">
        <v>469</v>
      </c>
      <c r="N97" s="192"/>
      <c r="O97" s="192"/>
      <c r="P97" s="270" t="s">
        <v>470</v>
      </c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2"/>
      <c r="AH97" s="273"/>
      <c r="AI97" s="274"/>
      <c r="AJ97" s="274"/>
      <c r="AK97" s="274"/>
      <c r="AL97" s="274"/>
      <c r="AM97" s="274"/>
      <c r="AN97" s="274"/>
      <c r="AO97" s="274"/>
      <c r="AP97" s="274"/>
      <c r="AQ97" s="274"/>
      <c r="AR97" s="274"/>
      <c r="AS97" s="274"/>
      <c r="AT97" s="274"/>
      <c r="AU97" s="274"/>
      <c r="AV97" s="274"/>
      <c r="AW97" s="275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</row>
    <row r="98" spans="1:99" ht="15" hidden="1" customHeight="1" outlineLevel="1" x14ac:dyDescent="0.25">
      <c r="B98" s="3"/>
      <c r="D98" s="3"/>
      <c r="E98" s="217" t="s">
        <v>99</v>
      </c>
      <c r="F98" s="217"/>
      <c r="G98" s="217"/>
      <c r="H98" s="217"/>
      <c r="I98" s="217"/>
      <c r="J98" s="217"/>
      <c r="K98" s="266" t="s">
        <v>471</v>
      </c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  <c r="W98" s="266"/>
      <c r="X98" s="266"/>
      <c r="Y98" s="266"/>
      <c r="Z98" s="266"/>
      <c r="AA98" s="266"/>
      <c r="AB98" s="266"/>
      <c r="AC98" s="266"/>
      <c r="AD98" s="266"/>
      <c r="AE98" s="266"/>
      <c r="AF98" s="266"/>
      <c r="AG98" s="266"/>
      <c r="AH98" s="266"/>
      <c r="AI98" s="266"/>
      <c r="AJ98" s="266"/>
      <c r="AK98" s="266"/>
      <c r="AL98" s="266"/>
      <c r="AM98" s="266"/>
      <c r="AN98" s="266"/>
      <c r="AO98" s="266"/>
      <c r="AP98" s="266"/>
      <c r="AQ98" s="266"/>
      <c r="AR98" s="266"/>
      <c r="AS98" s="266"/>
      <c r="AT98" s="266"/>
      <c r="AU98" s="266"/>
      <c r="AV98" s="266"/>
      <c r="AW98" s="266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</row>
    <row r="99" spans="1:99" ht="15" hidden="1" customHeight="1" outlineLevel="1" x14ac:dyDescent="0.25">
      <c r="B99" s="3"/>
      <c r="D99" s="3"/>
      <c r="E99" s="217"/>
      <c r="F99" s="217"/>
      <c r="G99" s="217"/>
      <c r="H99" s="217"/>
      <c r="I99" s="217"/>
      <c r="J99" s="217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  <c r="Z99" s="266"/>
      <c r="AA99" s="266"/>
      <c r="AB99" s="266"/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  <c r="AV99" s="266"/>
      <c r="AW99" s="266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</row>
    <row r="100" spans="1:99" s="1" customFormat="1" ht="15" hidden="1" customHeight="1" outlineLevel="2" x14ac:dyDescent="0.2">
      <c r="E100" s="4"/>
      <c r="F100" s="197" t="s">
        <v>16</v>
      </c>
      <c r="G100" s="198"/>
      <c r="H100" s="198"/>
      <c r="I100" s="199"/>
      <c r="J100" s="200" t="s">
        <v>17</v>
      </c>
      <c r="K100" s="200"/>
      <c r="L100" s="200"/>
      <c r="M100" s="200"/>
      <c r="N100" s="197" t="s">
        <v>18</v>
      </c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9"/>
      <c r="AU100" s="200" t="s">
        <v>19</v>
      </c>
      <c r="AV100" s="200"/>
      <c r="AW100" s="200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</row>
    <row r="101" spans="1:99" ht="15" hidden="1" customHeight="1" outlineLevel="2" x14ac:dyDescent="0.25">
      <c r="A101" s="1"/>
      <c r="B101" s="1"/>
      <c r="C101" s="1"/>
      <c r="D101" s="1"/>
      <c r="E101" s="5" t="s">
        <v>59</v>
      </c>
      <c r="F101" s="201" t="s">
        <v>341</v>
      </c>
      <c r="G101" s="202"/>
      <c r="H101" s="202"/>
      <c r="I101" s="203"/>
      <c r="J101" s="204" t="str">
        <f>M97</f>
        <v>E4</v>
      </c>
      <c r="K101" s="204"/>
      <c r="L101" s="204"/>
      <c r="M101" s="204"/>
      <c r="N101" s="206" t="s">
        <v>342</v>
      </c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8"/>
      <c r="AU101" s="205" t="s">
        <v>62</v>
      </c>
      <c r="AV101" s="205"/>
      <c r="AW101" s="205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</row>
    <row r="102" spans="1:99" ht="15" hidden="1" customHeight="1" outlineLevel="2" x14ac:dyDescent="0.25">
      <c r="A102" s="1"/>
      <c r="B102" s="1"/>
      <c r="C102" s="1"/>
      <c r="D102" s="1"/>
      <c r="E102" s="5" t="s">
        <v>63</v>
      </c>
      <c r="F102" s="352" t="s">
        <v>272</v>
      </c>
      <c r="G102" s="202"/>
      <c r="H102" s="202"/>
      <c r="I102" s="203"/>
      <c r="J102" s="205" t="s">
        <v>469</v>
      </c>
      <c r="K102" s="205"/>
      <c r="L102" s="205"/>
      <c r="M102" s="205"/>
      <c r="N102" s="201" t="s">
        <v>20</v>
      </c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3"/>
      <c r="AU102" s="205" t="s">
        <v>64</v>
      </c>
      <c r="AV102" s="205"/>
      <c r="AW102" s="205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</row>
    <row r="103" spans="1:99" ht="15" hidden="1" customHeight="1" outlineLevel="2" x14ac:dyDescent="0.25">
      <c r="A103" s="1"/>
      <c r="B103" s="1"/>
      <c r="C103" s="1"/>
      <c r="D103" s="1"/>
      <c r="E103" s="200" t="s">
        <v>66</v>
      </c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  <c r="AT103" s="200"/>
      <c r="AU103" s="200"/>
      <c r="AV103" s="200"/>
      <c r="AW103" s="200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</row>
    <row r="104" spans="1:99" ht="15" hidden="1" customHeight="1" outlineLevel="2" x14ac:dyDescent="0.25">
      <c r="A104" s="1"/>
      <c r="B104" s="1"/>
      <c r="C104" s="1"/>
      <c r="D104" s="1"/>
      <c r="E104" s="201" t="s">
        <v>67</v>
      </c>
      <c r="F104" s="202"/>
      <c r="G104" s="202"/>
      <c r="H104" s="203"/>
      <c r="I104" s="201" t="s">
        <v>149</v>
      </c>
      <c r="J104" s="202"/>
      <c r="K104" s="202"/>
      <c r="L104" s="203"/>
      <c r="M104" s="201"/>
      <c r="N104" s="202"/>
      <c r="O104" s="202"/>
      <c r="P104" s="203"/>
      <c r="Q104" s="201"/>
      <c r="R104" s="202"/>
      <c r="S104" s="202"/>
      <c r="T104" s="203"/>
      <c r="U104" s="201"/>
      <c r="V104" s="202"/>
      <c r="W104" s="202"/>
      <c r="X104" s="203"/>
      <c r="Y104" s="201"/>
      <c r="Z104" s="202"/>
      <c r="AA104" s="202"/>
      <c r="AB104" s="203"/>
      <c r="AC104" s="201"/>
      <c r="AD104" s="202"/>
      <c r="AE104" s="202"/>
      <c r="AF104" s="203"/>
      <c r="AG104" s="201"/>
      <c r="AH104" s="202"/>
      <c r="AI104" s="202"/>
      <c r="AJ104" s="203"/>
      <c r="AK104" s="201"/>
      <c r="AL104" s="202"/>
      <c r="AM104" s="202"/>
      <c r="AN104" s="203"/>
      <c r="AO104" s="201"/>
      <c r="AP104" s="202"/>
      <c r="AQ104" s="202"/>
      <c r="AR104" s="203"/>
      <c r="AS104" s="201"/>
      <c r="AT104" s="202"/>
      <c r="AU104" s="202"/>
      <c r="AV104" s="203"/>
      <c r="AW104" s="5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</row>
    <row r="105" spans="1:99" ht="15" hidden="1" customHeight="1" outlineLevel="2" x14ac:dyDescent="0.25">
      <c r="A105" s="1"/>
      <c r="B105" s="1"/>
      <c r="C105" s="1"/>
      <c r="D105" s="1"/>
      <c r="E105" s="201" t="s">
        <v>456</v>
      </c>
      <c r="F105" s="202"/>
      <c r="G105" s="202"/>
      <c r="H105" s="203"/>
      <c r="I105" s="201" t="s">
        <v>457</v>
      </c>
      <c r="J105" s="202"/>
      <c r="K105" s="202"/>
      <c r="L105" s="203"/>
      <c r="M105" s="201"/>
      <c r="N105" s="202"/>
      <c r="O105" s="202"/>
      <c r="P105" s="203"/>
      <c r="Q105" s="201"/>
      <c r="R105" s="202"/>
      <c r="S105" s="202"/>
      <c r="T105" s="203"/>
      <c r="U105" s="201"/>
      <c r="V105" s="202"/>
      <c r="W105" s="202"/>
      <c r="X105" s="203"/>
      <c r="Y105" s="201"/>
      <c r="Z105" s="202"/>
      <c r="AA105" s="202"/>
      <c r="AB105" s="203"/>
      <c r="AC105" s="201"/>
      <c r="AD105" s="202"/>
      <c r="AE105" s="202"/>
      <c r="AF105" s="203"/>
      <c r="AG105" s="201"/>
      <c r="AH105" s="202"/>
      <c r="AI105" s="202"/>
      <c r="AJ105" s="203"/>
      <c r="AK105" s="201"/>
      <c r="AL105" s="202"/>
      <c r="AM105" s="202"/>
      <c r="AN105" s="203"/>
      <c r="AO105" s="201"/>
      <c r="AP105" s="202"/>
      <c r="AQ105" s="202"/>
      <c r="AR105" s="203"/>
      <c r="AS105" s="201"/>
      <c r="AT105" s="202"/>
      <c r="AU105" s="202"/>
      <c r="AV105" s="203"/>
      <c r="AW105" s="5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</row>
    <row r="106" spans="1:99" ht="15" hidden="1" customHeight="1" outlineLevel="2" x14ac:dyDescent="0.25">
      <c r="A106" s="1"/>
      <c r="B106" s="1"/>
      <c r="C106" s="1"/>
      <c r="D106" s="1"/>
      <c r="E106" s="200" t="s">
        <v>73</v>
      </c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  <c r="AT106" s="200"/>
      <c r="AU106" s="200"/>
      <c r="AV106" s="200"/>
      <c r="AW106" s="200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</row>
    <row r="107" spans="1:99" ht="15" hidden="1" customHeight="1" outlineLevel="2" x14ac:dyDescent="0.25">
      <c r="A107" s="1"/>
      <c r="B107" s="1"/>
      <c r="C107" s="1"/>
      <c r="D107" s="1"/>
      <c r="E107" s="257" t="s">
        <v>74</v>
      </c>
      <c r="F107" s="25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  <c r="U107" s="258"/>
      <c r="V107" s="258"/>
      <c r="W107" s="258"/>
      <c r="X107" s="258"/>
      <c r="Y107" s="258"/>
      <c r="Z107" s="258"/>
      <c r="AA107" s="258"/>
      <c r="AB107" s="258"/>
      <c r="AC107" s="258"/>
      <c r="AD107" s="258"/>
      <c r="AE107" s="258"/>
      <c r="AF107" s="258"/>
      <c r="AG107" s="258"/>
      <c r="AH107" s="258"/>
      <c r="AI107" s="258"/>
      <c r="AJ107" s="258"/>
      <c r="AK107" s="258"/>
      <c r="AL107" s="258"/>
      <c r="AM107" s="258"/>
      <c r="AN107" s="258"/>
      <c r="AO107" s="258"/>
      <c r="AP107" s="258"/>
      <c r="AQ107" s="258"/>
      <c r="AR107" s="258"/>
      <c r="AS107" s="258"/>
      <c r="AT107" s="258"/>
      <c r="AU107" s="258"/>
      <c r="AV107" s="258"/>
      <c r="AW107" s="259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</row>
    <row r="108" spans="1:99" ht="15" hidden="1" customHeight="1" outlineLevel="2" x14ac:dyDescent="0.25">
      <c r="A108" s="1"/>
      <c r="B108" s="1"/>
      <c r="C108" s="1"/>
      <c r="D108" s="1"/>
      <c r="E108" s="242" t="s">
        <v>75</v>
      </c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  <c r="AM108" s="243"/>
      <c r="AN108" s="243"/>
      <c r="AO108" s="243"/>
      <c r="AP108" s="243"/>
      <c r="AQ108" s="243"/>
      <c r="AR108" s="243"/>
      <c r="AS108" s="243"/>
      <c r="AT108" s="243"/>
      <c r="AU108" s="243"/>
      <c r="AV108" s="243"/>
      <c r="AW108" s="244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</row>
    <row r="109" spans="1:99" ht="15" hidden="1" customHeight="1" outlineLevel="2" x14ac:dyDescent="0.25">
      <c r="A109" s="1"/>
      <c r="B109" s="1"/>
      <c r="C109" s="1"/>
      <c r="D109" s="1"/>
      <c r="E109" s="242" t="s">
        <v>117</v>
      </c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  <c r="AR109" s="243"/>
      <c r="AS109" s="243"/>
      <c r="AT109" s="243"/>
      <c r="AU109" s="243"/>
      <c r="AV109" s="243"/>
      <c r="AW109" s="244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</row>
    <row r="110" spans="1:99" ht="15" hidden="1" customHeight="1" outlineLevel="2" x14ac:dyDescent="0.25">
      <c r="A110" s="1"/>
      <c r="B110" s="1"/>
      <c r="C110" s="1"/>
      <c r="D110" s="1"/>
      <c r="E110" s="242" t="s">
        <v>118</v>
      </c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  <c r="AK110" s="243"/>
      <c r="AL110" s="243"/>
      <c r="AM110" s="243"/>
      <c r="AN110" s="243"/>
      <c r="AO110" s="243"/>
      <c r="AP110" s="243"/>
      <c r="AQ110" s="243"/>
      <c r="AR110" s="243"/>
      <c r="AS110" s="243"/>
      <c r="AT110" s="243"/>
      <c r="AU110" s="243"/>
      <c r="AV110" s="243"/>
      <c r="AW110" s="244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</row>
    <row r="111" spans="1:99" ht="15" hidden="1" customHeight="1" outlineLevel="2" x14ac:dyDescent="0.25">
      <c r="A111" s="1"/>
      <c r="B111" s="1"/>
      <c r="C111" s="1"/>
      <c r="D111" s="1"/>
      <c r="E111" s="242" t="s">
        <v>459</v>
      </c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  <c r="AM111" s="243"/>
      <c r="AN111" s="243"/>
      <c r="AO111" s="243"/>
      <c r="AP111" s="243"/>
      <c r="AQ111" s="243"/>
      <c r="AR111" s="243"/>
      <c r="AS111" s="243"/>
      <c r="AT111" s="243"/>
      <c r="AU111" s="243"/>
      <c r="AV111" s="243"/>
      <c r="AW111" s="244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</row>
    <row r="112" spans="1:99" ht="15" hidden="1" customHeight="1" outlineLevel="2" x14ac:dyDescent="0.25">
      <c r="A112" s="1"/>
      <c r="B112" s="1"/>
      <c r="C112" s="1"/>
      <c r="D112" s="1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87"/>
      <c r="AV112" s="187"/>
      <c r="AW112" s="187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</row>
    <row r="113" spans="1:78" ht="15" hidden="1" customHeight="1" outlineLevel="2" x14ac:dyDescent="0.25">
      <c r="A113" s="1"/>
      <c r="B113" s="1"/>
      <c r="C113" s="1"/>
      <c r="D113" s="1"/>
      <c r="E113" s="200" t="s">
        <v>66</v>
      </c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  <c r="AT113" s="200"/>
      <c r="AU113" s="200"/>
      <c r="AV113" s="200"/>
      <c r="AW113" s="200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</row>
    <row r="114" spans="1:78" ht="15" hidden="1" customHeight="1" outlineLevel="2" x14ac:dyDescent="0.25">
      <c r="A114" s="1"/>
      <c r="B114" s="1"/>
      <c r="C114" s="1"/>
      <c r="D114" s="1"/>
      <c r="E114" s="201" t="s">
        <v>67</v>
      </c>
      <c r="F114" s="202"/>
      <c r="G114" s="202"/>
      <c r="H114" s="202"/>
      <c r="I114" s="202"/>
      <c r="J114" s="202"/>
      <c r="K114" s="202"/>
      <c r="L114" s="203"/>
      <c r="M114" s="201"/>
      <c r="N114" s="202"/>
      <c r="O114" s="202"/>
      <c r="P114" s="203"/>
      <c r="Q114" s="201"/>
      <c r="R114" s="202"/>
      <c r="S114" s="202"/>
      <c r="T114" s="203"/>
      <c r="U114" s="201"/>
      <c r="V114" s="202"/>
      <c r="W114" s="202"/>
      <c r="X114" s="203"/>
      <c r="Y114" s="201"/>
      <c r="Z114" s="202"/>
      <c r="AA114" s="202"/>
      <c r="AB114" s="203"/>
      <c r="AC114" s="201"/>
      <c r="AD114" s="202"/>
      <c r="AE114" s="202"/>
      <c r="AF114" s="203"/>
      <c r="AG114" s="201"/>
      <c r="AH114" s="202"/>
      <c r="AI114" s="202"/>
      <c r="AJ114" s="203"/>
      <c r="AK114" s="201"/>
      <c r="AL114" s="202"/>
      <c r="AM114" s="202"/>
      <c r="AN114" s="203"/>
      <c r="AO114" s="201"/>
      <c r="AP114" s="202"/>
      <c r="AQ114" s="202"/>
      <c r="AR114" s="203"/>
      <c r="AS114" s="201"/>
      <c r="AT114" s="202"/>
      <c r="AU114" s="202"/>
      <c r="AV114" s="203"/>
      <c r="AW114" s="5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</row>
    <row r="115" spans="1:78" ht="15" hidden="1" customHeight="1" outlineLevel="2" x14ac:dyDescent="0.25">
      <c r="A115" s="1"/>
      <c r="B115" s="1"/>
      <c r="C115" s="1"/>
      <c r="D115" s="1"/>
      <c r="E115" s="201" t="s">
        <v>472</v>
      </c>
      <c r="F115" s="202"/>
      <c r="G115" s="202"/>
      <c r="H115" s="202"/>
      <c r="I115" s="202"/>
      <c r="J115" s="202"/>
      <c r="K115" s="202"/>
      <c r="L115" s="203"/>
      <c r="M115" s="201"/>
      <c r="N115" s="202"/>
      <c r="O115" s="202"/>
      <c r="P115" s="203"/>
      <c r="Q115" s="201"/>
      <c r="R115" s="202"/>
      <c r="S115" s="202"/>
      <c r="T115" s="203"/>
      <c r="U115" s="201"/>
      <c r="V115" s="202"/>
      <c r="W115" s="202"/>
      <c r="X115" s="203"/>
      <c r="Y115" s="201"/>
      <c r="Z115" s="202"/>
      <c r="AA115" s="202"/>
      <c r="AB115" s="203"/>
      <c r="AC115" s="201"/>
      <c r="AD115" s="202"/>
      <c r="AE115" s="202"/>
      <c r="AF115" s="203"/>
      <c r="AG115" s="201"/>
      <c r="AH115" s="202"/>
      <c r="AI115" s="202"/>
      <c r="AJ115" s="203"/>
      <c r="AK115" s="201"/>
      <c r="AL115" s="202"/>
      <c r="AM115" s="202"/>
      <c r="AN115" s="203"/>
      <c r="AO115" s="201"/>
      <c r="AP115" s="202"/>
      <c r="AQ115" s="202"/>
      <c r="AR115" s="203"/>
      <c r="AS115" s="201"/>
      <c r="AT115" s="202"/>
      <c r="AU115" s="202"/>
      <c r="AV115" s="203"/>
      <c r="AW115" s="5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</row>
    <row r="116" spans="1:78" ht="15" hidden="1" customHeight="1" outlineLevel="2" x14ac:dyDescent="0.25">
      <c r="A116" s="1"/>
      <c r="B116" s="1"/>
      <c r="C116" s="1"/>
      <c r="D116" s="1"/>
      <c r="E116" s="200" t="s">
        <v>73</v>
      </c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  <c r="AU116" s="200"/>
      <c r="AV116" s="200"/>
      <c r="AW116" s="200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</row>
    <row r="117" spans="1:78" ht="15" hidden="1" customHeight="1" outlineLevel="2" x14ac:dyDescent="0.25">
      <c r="A117" s="1"/>
      <c r="B117" s="1"/>
      <c r="C117" s="1"/>
      <c r="D117" s="1"/>
      <c r="E117" s="257" t="s">
        <v>473</v>
      </c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  <c r="U117" s="258"/>
      <c r="V117" s="258"/>
      <c r="W117" s="258"/>
      <c r="X117" s="258"/>
      <c r="Y117" s="258"/>
      <c r="Z117" s="258"/>
      <c r="AA117" s="258"/>
      <c r="AB117" s="258"/>
      <c r="AC117" s="258"/>
      <c r="AD117" s="258"/>
      <c r="AE117" s="258"/>
      <c r="AF117" s="258"/>
      <c r="AG117" s="258"/>
      <c r="AH117" s="258"/>
      <c r="AI117" s="258"/>
      <c r="AJ117" s="258"/>
      <c r="AK117" s="258"/>
      <c r="AL117" s="258"/>
      <c r="AM117" s="258"/>
      <c r="AN117" s="258"/>
      <c r="AO117" s="258"/>
      <c r="AP117" s="258"/>
      <c r="AQ117" s="258"/>
      <c r="AR117" s="258"/>
      <c r="AS117" s="258"/>
      <c r="AT117" s="258"/>
      <c r="AU117" s="258"/>
      <c r="AV117" s="258"/>
      <c r="AW117" s="259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</row>
    <row r="118" spans="1:78" ht="15" hidden="1" customHeight="1" outlineLevel="2" x14ac:dyDescent="0.25">
      <c r="A118" s="1"/>
      <c r="B118" s="1"/>
      <c r="C118" s="1"/>
      <c r="D118" s="1"/>
      <c r="E118" s="242" t="s">
        <v>474</v>
      </c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  <c r="AM118" s="243"/>
      <c r="AN118" s="243"/>
      <c r="AO118" s="243"/>
      <c r="AP118" s="243"/>
      <c r="AQ118" s="243"/>
      <c r="AR118" s="243"/>
      <c r="AS118" s="243"/>
      <c r="AT118" s="243"/>
      <c r="AU118" s="243"/>
      <c r="AV118" s="243"/>
      <c r="AW118" s="244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</row>
    <row r="119" spans="1:78" ht="15" hidden="1" customHeight="1" outlineLevel="2" x14ac:dyDescent="0.25">
      <c r="A119" s="1"/>
      <c r="B119" s="1"/>
      <c r="C119" s="1"/>
      <c r="D119" s="1"/>
      <c r="E119" s="242" t="s">
        <v>475</v>
      </c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  <c r="AD119" s="243"/>
      <c r="AE119" s="243"/>
      <c r="AF119" s="243"/>
      <c r="AG119" s="243"/>
      <c r="AH119" s="243"/>
      <c r="AI119" s="243"/>
      <c r="AJ119" s="243"/>
      <c r="AK119" s="243"/>
      <c r="AL119" s="243"/>
      <c r="AM119" s="243"/>
      <c r="AN119" s="243"/>
      <c r="AO119" s="243"/>
      <c r="AP119" s="243"/>
      <c r="AQ119" s="243"/>
      <c r="AR119" s="243"/>
      <c r="AS119" s="243"/>
      <c r="AT119" s="243"/>
      <c r="AU119" s="243"/>
      <c r="AV119" s="243"/>
      <c r="AW119" s="244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</row>
    <row r="120" spans="1:78" ht="15" hidden="1" customHeight="1" outlineLevel="2" x14ac:dyDescent="0.25">
      <c r="A120" s="1"/>
      <c r="B120" s="1"/>
      <c r="C120" s="1"/>
      <c r="D120" s="1"/>
      <c r="E120" s="242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3"/>
      <c r="AI120" s="243"/>
      <c r="AJ120" s="243"/>
      <c r="AK120" s="243"/>
      <c r="AL120" s="243"/>
      <c r="AM120" s="243"/>
      <c r="AN120" s="243"/>
      <c r="AO120" s="243"/>
      <c r="AP120" s="243"/>
      <c r="AQ120" s="243"/>
      <c r="AR120" s="243"/>
      <c r="AS120" s="243"/>
      <c r="AT120" s="243"/>
      <c r="AU120" s="243"/>
      <c r="AV120" s="243"/>
      <c r="AW120" s="244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</row>
    <row r="121" spans="1:78" ht="15" hidden="1" customHeight="1" outlineLevel="2" x14ac:dyDescent="0.25">
      <c r="A121" s="1"/>
      <c r="B121" s="1"/>
      <c r="C121" s="1"/>
      <c r="D121" s="1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</row>
    <row r="122" spans="1:78" ht="15" hidden="1" customHeight="1" outlineLevel="2" x14ac:dyDescent="0.25">
      <c r="A122" s="1"/>
      <c r="B122" s="1"/>
      <c r="C122" s="1"/>
      <c r="D122" s="1"/>
      <c r="E122" s="246" t="s">
        <v>84</v>
      </c>
      <c r="F122" s="246"/>
      <c r="G122" s="246"/>
      <c r="H122" s="246"/>
      <c r="I122" s="265" t="s">
        <v>476</v>
      </c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  <c r="AA122" s="265"/>
      <c r="AB122" s="265"/>
      <c r="AC122" s="265"/>
      <c r="AD122" s="265"/>
      <c r="AE122" s="265"/>
      <c r="AF122" s="265"/>
      <c r="AG122" s="265"/>
      <c r="AH122" s="265"/>
      <c r="AI122" s="265"/>
      <c r="AJ122" s="265"/>
      <c r="AK122" s="265"/>
      <c r="AL122" s="265"/>
      <c r="AM122" s="265"/>
      <c r="AN122" s="265"/>
      <c r="AO122" s="265"/>
      <c r="AP122" s="265"/>
      <c r="AQ122" s="265"/>
      <c r="AR122" s="265"/>
      <c r="AS122" s="265"/>
      <c r="AT122" s="265"/>
      <c r="AU122" s="265"/>
      <c r="AV122" s="265"/>
      <c r="AW122" s="265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</row>
    <row r="123" spans="1:78" ht="15" hidden="1" customHeight="1" outlineLevel="2" x14ac:dyDescent="0.25">
      <c r="A123" s="1"/>
      <c r="B123" s="1"/>
      <c r="C123" s="1"/>
      <c r="D123" s="1"/>
      <c r="E123" s="246"/>
      <c r="F123" s="246"/>
      <c r="G123" s="246"/>
      <c r="H123" s="246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265"/>
      <c r="AK123" s="265"/>
      <c r="AL123" s="265"/>
      <c r="AM123" s="265"/>
      <c r="AN123" s="265"/>
      <c r="AO123" s="265"/>
      <c r="AP123" s="265"/>
      <c r="AQ123" s="265"/>
      <c r="AR123" s="265"/>
      <c r="AS123" s="265"/>
      <c r="AT123" s="265"/>
      <c r="AU123" s="265"/>
      <c r="AV123" s="265"/>
      <c r="AW123" s="265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</row>
    <row r="124" spans="1:78" ht="15" hidden="1" customHeight="1" outlineLevel="2" x14ac:dyDescent="0.25">
      <c r="A124" s="1"/>
      <c r="B124" s="1"/>
      <c r="C124" s="1"/>
      <c r="D124" s="1"/>
      <c r="E124" s="246"/>
      <c r="F124" s="246"/>
      <c r="G124" s="246"/>
      <c r="H124" s="246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  <c r="AA124" s="265"/>
      <c r="AB124" s="265"/>
      <c r="AC124" s="265"/>
      <c r="AD124" s="265"/>
      <c r="AE124" s="265"/>
      <c r="AF124" s="265"/>
      <c r="AG124" s="265"/>
      <c r="AH124" s="265"/>
      <c r="AI124" s="265"/>
      <c r="AJ124" s="265"/>
      <c r="AK124" s="265"/>
      <c r="AL124" s="265"/>
      <c r="AM124" s="265"/>
      <c r="AN124" s="265"/>
      <c r="AO124" s="265"/>
      <c r="AP124" s="265"/>
      <c r="AQ124" s="265"/>
      <c r="AR124" s="265"/>
      <c r="AS124" s="265"/>
      <c r="AT124" s="265"/>
      <c r="AU124" s="265"/>
      <c r="AV124" s="265"/>
      <c r="AW124" s="265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</row>
    <row r="125" spans="1:78" ht="15" hidden="1" customHeight="1" outlineLevel="1" collapsed="1" x14ac:dyDescent="0.25">
      <c r="A125" s="1"/>
      <c r="B125" s="1"/>
      <c r="C125" s="1"/>
      <c r="D125" s="1"/>
      <c r="E125" s="246" t="s">
        <v>87</v>
      </c>
      <c r="F125" s="246"/>
      <c r="G125" s="246"/>
      <c r="H125" s="246"/>
      <c r="I125" s="265" t="s">
        <v>477</v>
      </c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  <c r="AA125" s="265"/>
      <c r="AB125" s="265"/>
      <c r="AC125" s="265"/>
      <c r="AD125" s="265"/>
      <c r="AE125" s="265"/>
      <c r="AF125" s="265"/>
      <c r="AG125" s="265"/>
      <c r="AH125" s="265"/>
      <c r="AI125" s="265"/>
      <c r="AJ125" s="265"/>
      <c r="AK125" s="265"/>
      <c r="AL125" s="265"/>
      <c r="AM125" s="265"/>
      <c r="AN125" s="265"/>
      <c r="AO125" s="265"/>
      <c r="AP125" s="265"/>
      <c r="AQ125" s="265"/>
      <c r="AR125" s="265"/>
      <c r="AS125" s="265"/>
      <c r="AT125" s="265"/>
      <c r="AU125" s="265"/>
      <c r="AV125" s="265"/>
      <c r="AW125" s="265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</row>
    <row r="126" spans="1:78" ht="15" hidden="1" customHeight="1" outlineLevel="1" x14ac:dyDescent="0.25">
      <c r="A126" s="1"/>
      <c r="B126" s="1"/>
      <c r="C126" s="1"/>
      <c r="D126" s="1"/>
      <c r="E126" s="246"/>
      <c r="F126" s="246"/>
      <c r="G126" s="246"/>
      <c r="H126" s="246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  <c r="AA126" s="265"/>
      <c r="AB126" s="265"/>
      <c r="AC126" s="265"/>
      <c r="AD126" s="265"/>
      <c r="AE126" s="265"/>
      <c r="AF126" s="265"/>
      <c r="AG126" s="265"/>
      <c r="AH126" s="265"/>
      <c r="AI126" s="265"/>
      <c r="AJ126" s="265"/>
      <c r="AK126" s="265"/>
      <c r="AL126" s="265"/>
      <c r="AM126" s="265"/>
      <c r="AN126" s="265"/>
      <c r="AO126" s="265"/>
      <c r="AP126" s="265"/>
      <c r="AQ126" s="265"/>
      <c r="AR126" s="265"/>
      <c r="AS126" s="265"/>
      <c r="AT126" s="265"/>
      <c r="AU126" s="265"/>
      <c r="AV126" s="265"/>
      <c r="AW126" s="265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</row>
    <row r="127" spans="1:78" ht="15" hidden="1" customHeight="1" outlineLevel="1" x14ac:dyDescent="0.25">
      <c r="A127" s="1"/>
      <c r="B127" s="1"/>
      <c r="C127" s="1"/>
      <c r="D127" s="1"/>
      <c r="E127" s="4"/>
      <c r="F127" s="197" t="s">
        <v>16</v>
      </c>
      <c r="G127" s="198"/>
      <c r="H127" s="198"/>
      <c r="I127" s="199"/>
      <c r="J127" s="200" t="s">
        <v>17</v>
      </c>
      <c r="K127" s="200"/>
      <c r="L127" s="200"/>
      <c r="M127" s="200"/>
      <c r="N127" s="197" t="s">
        <v>18</v>
      </c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  <c r="AS127" s="198"/>
      <c r="AT127" s="199"/>
      <c r="AU127" s="200" t="s">
        <v>19</v>
      </c>
      <c r="AV127" s="200"/>
      <c r="AW127" s="200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</row>
    <row r="128" spans="1:78" ht="15" hidden="1" customHeight="1" outlineLevel="1" x14ac:dyDescent="0.25">
      <c r="A128" s="1"/>
      <c r="B128" s="1"/>
      <c r="C128" s="1"/>
      <c r="D128" s="1"/>
      <c r="E128" s="6" t="s">
        <v>59</v>
      </c>
      <c r="F128" s="206" t="str">
        <f>F101</f>
        <v>06</v>
      </c>
      <c r="G128" s="207"/>
      <c r="H128" s="207"/>
      <c r="I128" s="208"/>
      <c r="J128" s="204" t="str">
        <f xml:space="preserve"> J101</f>
        <v>E4</v>
      </c>
      <c r="K128" s="204"/>
      <c r="L128" s="204"/>
      <c r="M128" s="204"/>
      <c r="N128" s="260" t="s">
        <v>464</v>
      </c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  <c r="AA128" s="261"/>
      <c r="AB128" s="261"/>
      <c r="AC128" s="261"/>
      <c r="AD128" s="261"/>
      <c r="AE128" s="261"/>
      <c r="AF128" s="261"/>
      <c r="AG128" s="261"/>
      <c r="AH128" s="261"/>
      <c r="AI128" s="261"/>
      <c r="AJ128" s="261"/>
      <c r="AK128" s="261"/>
      <c r="AL128" s="261"/>
      <c r="AM128" s="261"/>
      <c r="AN128" s="261"/>
      <c r="AO128" s="261"/>
      <c r="AP128" s="261"/>
      <c r="AQ128" s="261"/>
      <c r="AR128" s="261"/>
      <c r="AS128" s="261"/>
      <c r="AT128" s="262"/>
      <c r="AU128" s="204" t="s">
        <v>478</v>
      </c>
      <c r="AV128" s="204"/>
      <c r="AW128" s="204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</row>
    <row r="129" spans="1:99" ht="15" hidden="1" customHeight="1" outlineLevel="1" x14ac:dyDescent="0.25">
      <c r="A129" s="1"/>
      <c r="B129" s="1"/>
      <c r="C129" s="1"/>
      <c r="D129" s="1"/>
      <c r="E129" s="6" t="s">
        <v>63</v>
      </c>
      <c r="F129" s="351" t="s">
        <v>272</v>
      </c>
      <c r="G129" s="207"/>
      <c r="H129" s="207"/>
      <c r="I129" s="208"/>
      <c r="J129" s="204" t="s">
        <v>469</v>
      </c>
      <c r="K129" s="204"/>
      <c r="L129" s="204"/>
      <c r="M129" s="204"/>
      <c r="N129" s="353" t="s">
        <v>191</v>
      </c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  <c r="AA129" s="261"/>
      <c r="AB129" s="261"/>
      <c r="AC129" s="261"/>
      <c r="AD129" s="261"/>
      <c r="AE129" s="261"/>
      <c r="AF129" s="261"/>
      <c r="AG129" s="261"/>
      <c r="AH129" s="261"/>
      <c r="AI129" s="261"/>
      <c r="AJ129" s="261"/>
      <c r="AK129" s="261"/>
      <c r="AL129" s="261"/>
      <c r="AM129" s="261"/>
      <c r="AN129" s="261"/>
      <c r="AO129" s="261"/>
      <c r="AP129" s="261"/>
      <c r="AQ129" s="261"/>
      <c r="AR129" s="261"/>
      <c r="AS129" s="261"/>
      <c r="AT129" s="262"/>
      <c r="AU129" s="204">
        <v>18</v>
      </c>
      <c r="AV129" s="204"/>
      <c r="AW129" s="204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</row>
    <row r="130" spans="1:99" ht="15" hidden="1" customHeight="1" outlineLevel="1" x14ac:dyDescent="0.25">
      <c r="A130" s="1"/>
      <c r="B130" s="1"/>
      <c r="C130" s="1"/>
      <c r="D130" s="1"/>
      <c r="E130" s="267" t="s">
        <v>451</v>
      </c>
      <c r="F130" s="268"/>
      <c r="G130" s="268"/>
      <c r="H130" s="268"/>
      <c r="I130" s="268"/>
      <c r="J130" s="268"/>
      <c r="K130" s="268"/>
      <c r="L130" s="268"/>
      <c r="M130" s="269"/>
      <c r="N130" s="267" t="s">
        <v>479</v>
      </c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  <c r="AD130" s="268"/>
      <c r="AE130" s="268"/>
      <c r="AF130" s="268"/>
      <c r="AG130" s="268"/>
      <c r="AH130" s="268"/>
      <c r="AI130" s="268"/>
      <c r="AJ130" s="268"/>
      <c r="AK130" s="268"/>
      <c r="AL130" s="268"/>
      <c r="AM130" s="268"/>
      <c r="AN130" s="268"/>
      <c r="AO130" s="268"/>
      <c r="AP130" s="268"/>
      <c r="AQ130" s="268"/>
      <c r="AR130" s="268"/>
      <c r="AS130" s="268"/>
      <c r="AT130" s="268"/>
      <c r="AU130" s="268"/>
      <c r="AV130" s="268"/>
      <c r="AW130" s="269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</row>
    <row r="131" spans="1:99" ht="15" hidden="1" customHeight="1" outlineLevel="1" x14ac:dyDescent="0.25">
      <c r="A131" s="1"/>
      <c r="B131" s="1"/>
      <c r="C131" s="1"/>
      <c r="D131" s="1"/>
      <c r="E131" s="267" t="s">
        <v>96</v>
      </c>
      <c r="F131" s="268"/>
      <c r="G131" s="268"/>
      <c r="H131" s="268"/>
      <c r="I131" s="268"/>
      <c r="J131" s="268"/>
      <c r="K131" s="268"/>
      <c r="L131" s="268"/>
      <c r="M131" s="269"/>
      <c r="N131" s="267" t="s">
        <v>480</v>
      </c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  <c r="AE131" s="268"/>
      <c r="AF131" s="268"/>
      <c r="AG131" s="268"/>
      <c r="AH131" s="268"/>
      <c r="AI131" s="268"/>
      <c r="AJ131" s="268"/>
      <c r="AK131" s="268"/>
      <c r="AL131" s="268"/>
      <c r="AM131" s="268"/>
      <c r="AN131" s="268"/>
      <c r="AO131" s="268"/>
      <c r="AP131" s="268"/>
      <c r="AQ131" s="268"/>
      <c r="AR131" s="268"/>
      <c r="AS131" s="268"/>
      <c r="AT131" s="268"/>
      <c r="AU131" s="268"/>
      <c r="AV131" s="268"/>
      <c r="AW131" s="269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</row>
    <row r="132" spans="1:99" ht="15" hidden="1" customHeight="1" outlineLevel="1" thickBot="1" x14ac:dyDescent="0.3">
      <c r="A132" s="1"/>
      <c r="B132" s="1"/>
      <c r="C132" s="1"/>
      <c r="D132" s="1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</row>
    <row r="133" spans="1:99" s="3" customFormat="1" ht="15" hidden="1" customHeight="1" outlineLevel="1" thickBot="1" x14ac:dyDescent="0.25">
      <c r="A133" s="3">
        <f>A97+1</f>
        <v>4</v>
      </c>
      <c r="C133" s="2" t="str">
        <f>$C$21&amp;"."&amp;A133</f>
        <v>1.4</v>
      </c>
      <c r="E133" s="233" t="s">
        <v>17</v>
      </c>
      <c r="F133" s="233"/>
      <c r="G133" s="233"/>
      <c r="H133" s="233"/>
      <c r="I133" s="233"/>
      <c r="J133" s="233"/>
      <c r="K133" s="233"/>
      <c r="L133" s="233"/>
      <c r="M133" s="192" t="s">
        <v>481</v>
      </c>
      <c r="N133" s="192"/>
      <c r="O133" s="192"/>
      <c r="P133" s="270" t="s">
        <v>482</v>
      </c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  <c r="AM133" s="271"/>
      <c r="AN133" s="271"/>
      <c r="AO133" s="271"/>
      <c r="AP133" s="271"/>
      <c r="AQ133" s="271"/>
      <c r="AR133" s="271"/>
      <c r="AS133" s="271"/>
      <c r="AT133" s="271"/>
      <c r="AU133" s="271"/>
      <c r="AV133" s="271"/>
      <c r="AW133" s="272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</row>
    <row r="134" spans="1:99" ht="15" hidden="1" customHeight="1" outlineLevel="1" x14ac:dyDescent="0.25">
      <c r="B134" s="3"/>
      <c r="D134" s="3"/>
      <c r="E134" s="217" t="s">
        <v>99</v>
      </c>
      <c r="F134" s="217"/>
      <c r="G134" s="217"/>
      <c r="H134" s="217"/>
      <c r="I134" s="217"/>
      <c r="J134" s="217"/>
      <c r="K134" s="266" t="s">
        <v>483</v>
      </c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  <c r="Z134" s="266"/>
      <c r="AA134" s="266"/>
      <c r="AB134" s="266"/>
      <c r="AC134" s="266"/>
      <c r="AD134" s="266"/>
      <c r="AE134" s="266"/>
      <c r="AF134" s="266"/>
      <c r="AG134" s="266"/>
      <c r="AH134" s="266"/>
      <c r="AI134" s="266"/>
      <c r="AJ134" s="266"/>
      <c r="AK134" s="266"/>
      <c r="AL134" s="266"/>
      <c r="AM134" s="266"/>
      <c r="AN134" s="266"/>
      <c r="AO134" s="266"/>
      <c r="AP134" s="266"/>
      <c r="AQ134" s="266"/>
      <c r="AR134" s="266"/>
      <c r="AS134" s="266"/>
      <c r="AT134" s="266"/>
      <c r="AU134" s="266"/>
      <c r="AV134" s="266"/>
      <c r="AW134" s="266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</row>
    <row r="135" spans="1:99" ht="15" hidden="1" customHeight="1" outlineLevel="1" x14ac:dyDescent="0.25">
      <c r="B135" s="3"/>
      <c r="D135" s="3"/>
      <c r="E135" s="217"/>
      <c r="F135" s="217"/>
      <c r="G135" s="217"/>
      <c r="H135" s="217"/>
      <c r="I135" s="217"/>
      <c r="J135" s="217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  <c r="Z135" s="266"/>
      <c r="AA135" s="266"/>
      <c r="AB135" s="266"/>
      <c r="AC135" s="266"/>
      <c r="AD135" s="266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  <c r="AP135" s="266"/>
      <c r="AQ135" s="266"/>
      <c r="AR135" s="266"/>
      <c r="AS135" s="266"/>
      <c r="AT135" s="266"/>
      <c r="AU135" s="266"/>
      <c r="AV135" s="266"/>
      <c r="AW135" s="266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</row>
    <row r="136" spans="1:99" s="1" customFormat="1" ht="15" hidden="1" customHeight="1" outlineLevel="2" x14ac:dyDescent="0.2">
      <c r="E136" s="4"/>
      <c r="F136" s="197" t="s">
        <v>16</v>
      </c>
      <c r="G136" s="198"/>
      <c r="H136" s="198"/>
      <c r="I136" s="199"/>
      <c r="J136" s="200" t="s">
        <v>17</v>
      </c>
      <c r="K136" s="200"/>
      <c r="L136" s="200"/>
      <c r="M136" s="200"/>
      <c r="N136" s="197" t="s">
        <v>18</v>
      </c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  <c r="AS136" s="198"/>
      <c r="AT136" s="199"/>
      <c r="AU136" s="200" t="s">
        <v>19</v>
      </c>
      <c r="AV136" s="200"/>
      <c r="AW136" s="200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</row>
    <row r="137" spans="1:99" ht="15" hidden="1" customHeight="1" outlineLevel="2" x14ac:dyDescent="0.25">
      <c r="A137" s="1"/>
      <c r="B137" s="1"/>
      <c r="C137" s="1"/>
      <c r="D137" s="1"/>
      <c r="E137" s="5" t="s">
        <v>59</v>
      </c>
      <c r="F137" s="201" t="s">
        <v>341</v>
      </c>
      <c r="G137" s="202"/>
      <c r="H137" s="202"/>
      <c r="I137" s="203"/>
      <c r="J137" s="204" t="str">
        <f>M133</f>
        <v>EA</v>
      </c>
      <c r="K137" s="204"/>
      <c r="L137" s="204"/>
      <c r="M137" s="204"/>
      <c r="N137" s="206" t="s">
        <v>342</v>
      </c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7"/>
      <c r="AK137" s="207"/>
      <c r="AL137" s="207"/>
      <c r="AM137" s="207"/>
      <c r="AN137" s="207"/>
      <c r="AO137" s="207"/>
      <c r="AP137" s="207"/>
      <c r="AQ137" s="207"/>
      <c r="AR137" s="207"/>
      <c r="AS137" s="207"/>
      <c r="AT137" s="208"/>
      <c r="AU137" s="205" t="s">
        <v>62</v>
      </c>
      <c r="AV137" s="205"/>
      <c r="AW137" s="205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</row>
    <row r="138" spans="1:99" ht="15" hidden="1" customHeight="1" outlineLevel="2" x14ac:dyDescent="0.25">
      <c r="A138" s="1"/>
      <c r="B138" s="1"/>
      <c r="C138" s="1"/>
      <c r="D138" s="1"/>
      <c r="E138" s="5" t="s">
        <v>63</v>
      </c>
      <c r="F138" s="201" t="s">
        <v>272</v>
      </c>
      <c r="G138" s="202"/>
      <c r="H138" s="202"/>
      <c r="I138" s="203"/>
      <c r="J138" s="205" t="s">
        <v>481</v>
      </c>
      <c r="K138" s="205"/>
      <c r="L138" s="205"/>
      <c r="M138" s="205"/>
      <c r="N138" s="201" t="s">
        <v>62</v>
      </c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02"/>
      <c r="AE138" s="202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203"/>
      <c r="AU138" s="205" t="s">
        <v>62</v>
      </c>
      <c r="AV138" s="205"/>
      <c r="AW138" s="205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</row>
    <row r="139" spans="1:99" ht="15" hidden="1" customHeight="1" outlineLevel="2" x14ac:dyDescent="0.25">
      <c r="A139" s="1"/>
      <c r="B139" s="1"/>
      <c r="C139" s="1"/>
      <c r="D139" s="1"/>
      <c r="E139" s="200" t="s">
        <v>281</v>
      </c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200"/>
      <c r="AW139" s="200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</row>
    <row r="140" spans="1:99" ht="15" hidden="1" customHeight="1" outlineLevel="2" x14ac:dyDescent="0.25">
      <c r="A140" s="1"/>
      <c r="B140" s="1"/>
      <c r="C140" s="1"/>
      <c r="D140" s="1"/>
      <c r="E140" s="201" t="s">
        <v>484</v>
      </c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3"/>
      <c r="Q140" s="201"/>
      <c r="R140" s="202"/>
      <c r="S140" s="202"/>
      <c r="T140" s="203"/>
      <c r="U140" s="201"/>
      <c r="V140" s="202"/>
      <c r="W140" s="202"/>
      <c r="X140" s="203"/>
      <c r="Y140" s="201"/>
      <c r="Z140" s="202"/>
      <c r="AA140" s="202"/>
      <c r="AB140" s="203"/>
      <c r="AC140" s="201"/>
      <c r="AD140" s="202"/>
      <c r="AE140" s="202"/>
      <c r="AF140" s="203"/>
      <c r="AG140" s="201"/>
      <c r="AH140" s="202"/>
      <c r="AI140" s="202"/>
      <c r="AJ140" s="203"/>
      <c r="AK140" s="201"/>
      <c r="AL140" s="202"/>
      <c r="AM140" s="202"/>
      <c r="AN140" s="203"/>
      <c r="AO140" s="201"/>
      <c r="AP140" s="202"/>
      <c r="AQ140" s="202"/>
      <c r="AR140" s="203"/>
      <c r="AS140" s="201"/>
      <c r="AT140" s="202"/>
      <c r="AU140" s="202"/>
      <c r="AV140" s="203"/>
      <c r="AW140" s="5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</row>
    <row r="141" spans="1:99" ht="15" hidden="1" customHeight="1" outlineLevel="2" x14ac:dyDescent="0.25">
      <c r="A141" s="1"/>
      <c r="B141" s="1"/>
      <c r="C141" s="1"/>
      <c r="D141" s="1"/>
      <c r="E141" s="201" t="s">
        <v>485</v>
      </c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3"/>
      <c r="Q141" s="201"/>
      <c r="R141" s="202"/>
      <c r="S141" s="202"/>
      <c r="T141" s="203"/>
      <c r="U141" s="201"/>
      <c r="V141" s="202"/>
      <c r="W141" s="202"/>
      <c r="X141" s="203"/>
      <c r="Y141" s="201"/>
      <c r="Z141" s="202"/>
      <c r="AA141" s="202"/>
      <c r="AB141" s="203"/>
      <c r="AC141" s="201"/>
      <c r="AD141" s="202"/>
      <c r="AE141" s="202"/>
      <c r="AF141" s="203"/>
      <c r="AG141" s="201"/>
      <c r="AH141" s="202"/>
      <c r="AI141" s="202"/>
      <c r="AJ141" s="203"/>
      <c r="AK141" s="201"/>
      <c r="AL141" s="202"/>
      <c r="AM141" s="202"/>
      <c r="AN141" s="203"/>
      <c r="AO141" s="201"/>
      <c r="AP141" s="202"/>
      <c r="AQ141" s="202"/>
      <c r="AR141" s="203"/>
      <c r="AS141" s="201"/>
      <c r="AT141" s="202"/>
      <c r="AU141" s="202"/>
      <c r="AV141" s="203"/>
      <c r="AW141" s="5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</row>
    <row r="142" spans="1:99" ht="15" hidden="1" customHeight="1" outlineLevel="2" x14ac:dyDescent="0.25">
      <c r="A142" s="1"/>
      <c r="B142" s="1"/>
      <c r="C142" s="1"/>
      <c r="D142" s="1"/>
      <c r="E142" s="200" t="s">
        <v>73</v>
      </c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  <c r="AU142" s="200"/>
      <c r="AV142" s="200"/>
      <c r="AW142" s="200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</row>
    <row r="143" spans="1:99" ht="15" hidden="1" customHeight="1" outlineLevel="2" x14ac:dyDescent="0.25">
      <c r="A143" s="1"/>
      <c r="B143" s="1"/>
      <c r="C143" s="1"/>
      <c r="D143" s="1"/>
      <c r="E143" s="257" t="s">
        <v>486</v>
      </c>
      <c r="F143" s="25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  <c r="U143" s="258"/>
      <c r="V143" s="258"/>
      <c r="W143" s="258"/>
      <c r="X143" s="258"/>
      <c r="Y143" s="258"/>
      <c r="Z143" s="258"/>
      <c r="AA143" s="258"/>
      <c r="AB143" s="258"/>
      <c r="AC143" s="258"/>
      <c r="AD143" s="258"/>
      <c r="AE143" s="258"/>
      <c r="AF143" s="258"/>
      <c r="AG143" s="258"/>
      <c r="AH143" s="258"/>
      <c r="AI143" s="258"/>
      <c r="AJ143" s="258"/>
      <c r="AK143" s="258"/>
      <c r="AL143" s="258"/>
      <c r="AM143" s="258"/>
      <c r="AN143" s="258"/>
      <c r="AO143" s="258"/>
      <c r="AP143" s="258"/>
      <c r="AQ143" s="258"/>
      <c r="AR143" s="258"/>
      <c r="AS143" s="258"/>
      <c r="AT143" s="258"/>
      <c r="AU143" s="258"/>
      <c r="AV143" s="258"/>
      <c r="AW143" s="259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</row>
    <row r="144" spans="1:99" ht="15" hidden="1" customHeight="1" outlineLevel="2" x14ac:dyDescent="0.25">
      <c r="A144" s="1"/>
      <c r="B144" s="1"/>
      <c r="C144" s="1"/>
      <c r="D144" s="1"/>
      <c r="E144" s="242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  <c r="AS144" s="243"/>
      <c r="AT144" s="243"/>
      <c r="AU144" s="243"/>
      <c r="AV144" s="243"/>
      <c r="AW144" s="244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</row>
    <row r="145" spans="1:78" ht="15" hidden="1" customHeight="1" outlineLevel="2" x14ac:dyDescent="0.25">
      <c r="A145" s="1"/>
      <c r="B145" s="1"/>
      <c r="C145" s="1"/>
      <c r="D145" s="1"/>
      <c r="E145" s="187"/>
      <c r="F145" s="187"/>
      <c r="G145" s="187"/>
      <c r="H145" s="187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/>
      <c r="AV145" s="245"/>
      <c r="AW145" s="245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</row>
    <row r="146" spans="1:78" ht="15" hidden="1" customHeight="1" outlineLevel="2" x14ac:dyDescent="0.25">
      <c r="A146" s="1"/>
      <c r="B146" s="1"/>
      <c r="C146" s="1"/>
      <c r="D146" s="1"/>
      <c r="E146" s="200" t="s">
        <v>292</v>
      </c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</row>
    <row r="147" spans="1:78" ht="15" hidden="1" customHeight="1" outlineLevel="2" x14ac:dyDescent="0.25">
      <c r="A147" s="1"/>
      <c r="B147" s="1"/>
      <c r="C147" s="1"/>
      <c r="D147" s="1"/>
      <c r="E147" s="201" t="s">
        <v>67</v>
      </c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3"/>
      <c r="Q147" s="201"/>
      <c r="R147" s="202"/>
      <c r="S147" s="202"/>
      <c r="T147" s="203"/>
      <c r="U147" s="201"/>
      <c r="V147" s="202"/>
      <c r="W147" s="202"/>
      <c r="X147" s="203"/>
      <c r="Y147" s="201"/>
      <c r="Z147" s="202"/>
      <c r="AA147" s="202"/>
      <c r="AB147" s="203"/>
      <c r="AC147" s="201"/>
      <c r="AD147" s="202"/>
      <c r="AE147" s="202"/>
      <c r="AF147" s="203"/>
      <c r="AG147" s="201"/>
      <c r="AH147" s="202"/>
      <c r="AI147" s="202"/>
      <c r="AJ147" s="203"/>
      <c r="AK147" s="201"/>
      <c r="AL147" s="202"/>
      <c r="AM147" s="202"/>
      <c r="AN147" s="203"/>
      <c r="AO147" s="201"/>
      <c r="AP147" s="202"/>
      <c r="AQ147" s="202"/>
      <c r="AR147" s="203"/>
      <c r="AS147" s="201"/>
      <c r="AT147" s="202"/>
      <c r="AU147" s="202"/>
      <c r="AV147" s="203"/>
      <c r="AW147" s="5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</row>
    <row r="148" spans="1:78" ht="15" hidden="1" customHeight="1" outlineLevel="2" x14ac:dyDescent="0.25">
      <c r="A148" s="1"/>
      <c r="B148" s="1"/>
      <c r="C148" s="1"/>
      <c r="D148" s="1"/>
      <c r="E148" s="201" t="s">
        <v>487</v>
      </c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3"/>
      <c r="Q148" s="201"/>
      <c r="R148" s="202"/>
      <c r="S148" s="202"/>
      <c r="T148" s="203"/>
      <c r="U148" s="201"/>
      <c r="V148" s="202"/>
      <c r="W148" s="202"/>
      <c r="X148" s="203"/>
      <c r="Y148" s="201"/>
      <c r="Z148" s="202"/>
      <c r="AA148" s="202"/>
      <c r="AB148" s="203"/>
      <c r="AC148" s="201"/>
      <c r="AD148" s="202"/>
      <c r="AE148" s="202"/>
      <c r="AF148" s="203"/>
      <c r="AG148" s="201"/>
      <c r="AH148" s="202"/>
      <c r="AI148" s="202"/>
      <c r="AJ148" s="203"/>
      <c r="AK148" s="201"/>
      <c r="AL148" s="202"/>
      <c r="AM148" s="202"/>
      <c r="AN148" s="203"/>
      <c r="AO148" s="201"/>
      <c r="AP148" s="202"/>
      <c r="AQ148" s="202"/>
      <c r="AR148" s="203"/>
      <c r="AS148" s="201"/>
      <c r="AT148" s="202"/>
      <c r="AU148" s="202"/>
      <c r="AV148" s="203"/>
      <c r="AW148" s="5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</row>
    <row r="149" spans="1:78" ht="15" hidden="1" customHeight="1" outlineLevel="2" x14ac:dyDescent="0.25">
      <c r="A149" s="1"/>
      <c r="B149" s="1"/>
      <c r="C149" s="1"/>
      <c r="D149" s="1"/>
      <c r="E149" s="200" t="s">
        <v>73</v>
      </c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</row>
    <row r="150" spans="1:78" ht="15" hidden="1" customHeight="1" outlineLevel="2" x14ac:dyDescent="0.25">
      <c r="A150" s="1"/>
      <c r="B150" s="1"/>
      <c r="C150" s="1"/>
      <c r="D150" s="1"/>
      <c r="E150" s="257" t="s">
        <v>488</v>
      </c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  <c r="U150" s="258"/>
      <c r="V150" s="258"/>
      <c r="W150" s="258"/>
      <c r="X150" s="258"/>
      <c r="Y150" s="258"/>
      <c r="Z150" s="258"/>
      <c r="AA150" s="258"/>
      <c r="AB150" s="258"/>
      <c r="AC150" s="258"/>
      <c r="AD150" s="258"/>
      <c r="AE150" s="258"/>
      <c r="AF150" s="258"/>
      <c r="AG150" s="258"/>
      <c r="AH150" s="258"/>
      <c r="AI150" s="258"/>
      <c r="AJ150" s="258"/>
      <c r="AK150" s="258"/>
      <c r="AL150" s="258"/>
      <c r="AM150" s="258"/>
      <c r="AN150" s="258"/>
      <c r="AO150" s="258"/>
      <c r="AP150" s="258"/>
      <c r="AQ150" s="258"/>
      <c r="AR150" s="258"/>
      <c r="AS150" s="258"/>
      <c r="AT150" s="258"/>
      <c r="AU150" s="258"/>
      <c r="AV150" s="258"/>
      <c r="AW150" s="259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</row>
    <row r="151" spans="1:78" ht="15" hidden="1" customHeight="1" outlineLevel="2" x14ac:dyDescent="0.25">
      <c r="A151" s="1"/>
      <c r="B151" s="1"/>
      <c r="C151" s="1"/>
      <c r="D151" s="1"/>
      <c r="E151" s="242" t="s">
        <v>489</v>
      </c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3"/>
      <c r="AI151" s="243"/>
      <c r="AJ151" s="243"/>
      <c r="AK151" s="243"/>
      <c r="AL151" s="243"/>
      <c r="AM151" s="243"/>
      <c r="AN151" s="243"/>
      <c r="AO151" s="243"/>
      <c r="AP151" s="243"/>
      <c r="AQ151" s="243"/>
      <c r="AR151" s="243"/>
      <c r="AS151" s="243"/>
      <c r="AT151" s="243"/>
      <c r="AU151" s="243"/>
      <c r="AV151" s="243"/>
      <c r="AW151" s="244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</row>
    <row r="152" spans="1:78" ht="15" hidden="1" customHeight="1" outlineLevel="2" x14ac:dyDescent="0.25">
      <c r="A152" s="1"/>
      <c r="B152" s="1"/>
      <c r="C152" s="1"/>
      <c r="D152" s="1"/>
      <c r="E152" s="242" t="s">
        <v>490</v>
      </c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3"/>
      <c r="AI152" s="243"/>
      <c r="AJ152" s="243"/>
      <c r="AK152" s="243"/>
      <c r="AL152" s="243"/>
      <c r="AM152" s="243"/>
      <c r="AN152" s="243"/>
      <c r="AO152" s="243"/>
      <c r="AP152" s="243"/>
      <c r="AQ152" s="243"/>
      <c r="AR152" s="243"/>
      <c r="AS152" s="243"/>
      <c r="AT152" s="243"/>
      <c r="AU152" s="243"/>
      <c r="AV152" s="243"/>
      <c r="AW152" s="244"/>
      <c r="AZ152" s="19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</row>
    <row r="153" spans="1:78" ht="15" hidden="1" customHeight="1" outlineLevel="2" x14ac:dyDescent="0.25">
      <c r="A153" s="1"/>
      <c r="B153" s="1"/>
      <c r="C153" s="1"/>
      <c r="D153" s="1"/>
      <c r="E153" s="242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3"/>
      <c r="AI153" s="243"/>
      <c r="AJ153" s="243"/>
      <c r="AK153" s="243"/>
      <c r="AL153" s="243"/>
      <c r="AM153" s="243"/>
      <c r="AN153" s="243"/>
      <c r="AO153" s="243"/>
      <c r="AP153" s="243"/>
      <c r="AQ153" s="243"/>
      <c r="AR153" s="243"/>
      <c r="AS153" s="243"/>
      <c r="AT153" s="243"/>
      <c r="AU153" s="243"/>
      <c r="AV153" s="243"/>
      <c r="AW153" s="244"/>
      <c r="AZ153" s="19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</row>
    <row r="154" spans="1:78" ht="15" hidden="1" customHeight="1" outlineLevel="2" x14ac:dyDescent="0.25">
      <c r="A154" s="1"/>
      <c r="B154" s="1"/>
      <c r="C154" s="1"/>
      <c r="D154" s="1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245"/>
      <c r="AF154" s="245"/>
      <c r="AG154" s="245"/>
      <c r="AH154" s="245"/>
      <c r="AI154" s="245"/>
      <c r="AJ154" s="245"/>
      <c r="AK154" s="245"/>
      <c r="AL154" s="245"/>
      <c r="AM154" s="245"/>
      <c r="AN154" s="245"/>
      <c r="AO154" s="245"/>
      <c r="AP154" s="245"/>
      <c r="AQ154" s="245"/>
      <c r="AR154" s="245"/>
      <c r="AS154" s="245"/>
      <c r="AT154" s="245"/>
      <c r="AU154" s="245"/>
      <c r="AV154" s="245"/>
      <c r="AW154" s="245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</row>
    <row r="155" spans="1:78" ht="15" hidden="1" customHeight="1" outlineLevel="2" x14ac:dyDescent="0.25">
      <c r="A155" s="1"/>
      <c r="B155" s="1"/>
      <c r="C155" s="1"/>
      <c r="D155" s="1"/>
      <c r="E155" s="402" t="s">
        <v>84</v>
      </c>
      <c r="F155" s="402"/>
      <c r="G155" s="402"/>
      <c r="H155" s="402"/>
      <c r="I155" s="403"/>
      <c r="J155" s="403"/>
      <c r="K155" s="403"/>
      <c r="L155" s="403"/>
      <c r="M155" s="403"/>
      <c r="N155" s="403"/>
      <c r="O155" s="403"/>
      <c r="P155" s="403"/>
      <c r="Q155" s="403"/>
      <c r="R155" s="403"/>
      <c r="S155" s="403"/>
      <c r="T155" s="403"/>
      <c r="U155" s="403"/>
      <c r="V155" s="403"/>
      <c r="W155" s="403"/>
      <c r="X155" s="403"/>
      <c r="Y155" s="403"/>
      <c r="Z155" s="403"/>
      <c r="AA155" s="403"/>
      <c r="AB155" s="403"/>
      <c r="AC155" s="403"/>
      <c r="AD155" s="403"/>
      <c r="AE155" s="403"/>
      <c r="AF155" s="403"/>
      <c r="AG155" s="403"/>
      <c r="AH155" s="403"/>
      <c r="AI155" s="403"/>
      <c r="AJ155" s="403"/>
      <c r="AK155" s="403"/>
      <c r="AL155" s="403"/>
      <c r="AM155" s="403"/>
      <c r="AN155" s="403"/>
      <c r="AO155" s="403"/>
      <c r="AP155" s="403"/>
      <c r="AQ155" s="403"/>
      <c r="AR155" s="403"/>
      <c r="AS155" s="403"/>
      <c r="AT155" s="403"/>
      <c r="AU155" s="403"/>
      <c r="AV155" s="403"/>
      <c r="AW155" s="403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</row>
    <row r="156" spans="1:78" ht="15" hidden="1" customHeight="1" outlineLevel="2" x14ac:dyDescent="0.25">
      <c r="A156" s="1"/>
      <c r="B156" s="1"/>
      <c r="C156" s="1"/>
      <c r="D156" s="1"/>
      <c r="E156" s="402"/>
      <c r="F156" s="402"/>
      <c r="G156" s="402"/>
      <c r="H156" s="402"/>
      <c r="I156" s="403"/>
      <c r="J156" s="403"/>
      <c r="K156" s="403"/>
      <c r="L156" s="403"/>
      <c r="M156" s="403"/>
      <c r="N156" s="403"/>
      <c r="O156" s="403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403"/>
      <c r="AF156" s="403"/>
      <c r="AG156" s="403"/>
      <c r="AH156" s="403"/>
      <c r="AI156" s="403"/>
      <c r="AJ156" s="403"/>
      <c r="AK156" s="403"/>
      <c r="AL156" s="403"/>
      <c r="AM156" s="403"/>
      <c r="AN156" s="403"/>
      <c r="AO156" s="403"/>
      <c r="AP156" s="403"/>
      <c r="AQ156" s="403"/>
      <c r="AR156" s="403"/>
      <c r="AS156" s="403"/>
      <c r="AT156" s="403"/>
      <c r="AU156" s="403"/>
      <c r="AV156" s="403"/>
      <c r="AW156" s="403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</row>
    <row r="157" spans="1:78" ht="15" hidden="1" customHeight="1" outlineLevel="1" collapsed="1" x14ac:dyDescent="0.25">
      <c r="A157" s="1"/>
      <c r="B157" s="1"/>
      <c r="C157" s="1"/>
      <c r="D157" s="1"/>
      <c r="E157" s="402" t="s">
        <v>87</v>
      </c>
      <c r="F157" s="402"/>
      <c r="G157" s="402"/>
      <c r="H157" s="402"/>
      <c r="I157" s="403" t="s">
        <v>491</v>
      </c>
      <c r="J157" s="403"/>
      <c r="K157" s="403"/>
      <c r="L157" s="403"/>
      <c r="M157" s="403"/>
      <c r="N157" s="403"/>
      <c r="O157" s="403"/>
      <c r="P157" s="403"/>
      <c r="Q157" s="403"/>
      <c r="R157" s="403"/>
      <c r="S157" s="403"/>
      <c r="T157" s="403"/>
      <c r="U157" s="403"/>
      <c r="V157" s="403"/>
      <c r="W157" s="403"/>
      <c r="X157" s="403"/>
      <c r="Y157" s="403"/>
      <c r="Z157" s="403"/>
      <c r="AA157" s="403"/>
      <c r="AB157" s="403"/>
      <c r="AC157" s="403"/>
      <c r="AD157" s="403"/>
      <c r="AE157" s="403"/>
      <c r="AF157" s="403"/>
      <c r="AG157" s="403"/>
      <c r="AH157" s="403"/>
      <c r="AI157" s="403"/>
      <c r="AJ157" s="403"/>
      <c r="AK157" s="403"/>
      <c r="AL157" s="403"/>
      <c r="AM157" s="403"/>
      <c r="AN157" s="403"/>
      <c r="AO157" s="403"/>
      <c r="AP157" s="403"/>
      <c r="AQ157" s="403"/>
      <c r="AR157" s="403"/>
      <c r="AS157" s="403"/>
      <c r="AT157" s="403"/>
      <c r="AU157" s="403"/>
      <c r="AV157" s="403"/>
      <c r="AW157" s="403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</row>
    <row r="158" spans="1:78" ht="15" hidden="1" customHeight="1" outlineLevel="1" x14ac:dyDescent="0.25">
      <c r="A158" s="1"/>
      <c r="B158" s="1"/>
      <c r="C158" s="1"/>
      <c r="D158" s="1"/>
      <c r="E158" s="402"/>
      <c r="F158" s="402"/>
      <c r="G158" s="402"/>
      <c r="H158" s="402"/>
      <c r="I158" s="403"/>
      <c r="J158" s="403"/>
      <c r="K158" s="403"/>
      <c r="L158" s="403"/>
      <c r="M158" s="403"/>
      <c r="N158" s="403"/>
      <c r="O158" s="403"/>
      <c r="P158" s="403"/>
      <c r="Q158" s="403"/>
      <c r="R158" s="403"/>
      <c r="S158" s="403"/>
      <c r="T158" s="403"/>
      <c r="U158" s="403"/>
      <c r="V158" s="403"/>
      <c r="W158" s="403"/>
      <c r="X158" s="403"/>
      <c r="Y158" s="403"/>
      <c r="Z158" s="403"/>
      <c r="AA158" s="403"/>
      <c r="AB158" s="403"/>
      <c r="AC158" s="403"/>
      <c r="AD158" s="403"/>
      <c r="AE158" s="403"/>
      <c r="AF158" s="403"/>
      <c r="AG158" s="403"/>
      <c r="AH158" s="403"/>
      <c r="AI158" s="403"/>
      <c r="AJ158" s="403"/>
      <c r="AK158" s="403"/>
      <c r="AL158" s="403"/>
      <c r="AM158" s="403"/>
      <c r="AN158" s="403"/>
      <c r="AO158" s="403"/>
      <c r="AP158" s="403"/>
      <c r="AQ158" s="403"/>
      <c r="AR158" s="403"/>
      <c r="AS158" s="403"/>
      <c r="AT158" s="403"/>
      <c r="AU158" s="403"/>
      <c r="AV158" s="403"/>
      <c r="AW158" s="403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</row>
    <row r="159" spans="1:78" ht="15" hidden="1" customHeight="1" outlineLevel="1" x14ac:dyDescent="0.25">
      <c r="A159" s="1"/>
      <c r="B159" s="1"/>
      <c r="C159" s="1"/>
      <c r="D159" s="1"/>
      <c r="E159" s="37"/>
      <c r="F159" s="396" t="s">
        <v>16</v>
      </c>
      <c r="G159" s="396"/>
      <c r="H159" s="396"/>
      <c r="I159" s="396"/>
      <c r="J159" s="396" t="s">
        <v>17</v>
      </c>
      <c r="K159" s="396"/>
      <c r="L159" s="396"/>
      <c r="M159" s="396"/>
      <c r="N159" s="396" t="s">
        <v>18</v>
      </c>
      <c r="O159" s="396"/>
      <c r="P159" s="396"/>
      <c r="Q159" s="396"/>
      <c r="R159" s="396"/>
      <c r="S159" s="396"/>
      <c r="T159" s="396"/>
      <c r="U159" s="396"/>
      <c r="V159" s="396"/>
      <c r="W159" s="396"/>
      <c r="X159" s="396"/>
      <c r="Y159" s="396"/>
      <c r="Z159" s="396"/>
      <c r="AA159" s="396"/>
      <c r="AB159" s="396"/>
      <c r="AC159" s="396"/>
      <c r="AD159" s="396"/>
      <c r="AE159" s="396"/>
      <c r="AF159" s="396"/>
      <c r="AG159" s="396"/>
      <c r="AH159" s="396"/>
      <c r="AI159" s="396"/>
      <c r="AJ159" s="396"/>
      <c r="AK159" s="396"/>
      <c r="AL159" s="396"/>
      <c r="AM159" s="396"/>
      <c r="AN159" s="396"/>
      <c r="AO159" s="396"/>
      <c r="AP159" s="396"/>
      <c r="AQ159" s="396"/>
      <c r="AR159" s="396"/>
      <c r="AS159" s="396"/>
      <c r="AT159" s="396"/>
      <c r="AU159" s="396" t="s">
        <v>19</v>
      </c>
      <c r="AV159" s="396"/>
      <c r="AW159" s="396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</row>
    <row r="160" spans="1:78" ht="15" hidden="1" customHeight="1" outlineLevel="1" x14ac:dyDescent="0.25">
      <c r="A160" s="1"/>
      <c r="B160" s="1"/>
      <c r="C160" s="1"/>
      <c r="D160" s="1"/>
      <c r="E160" s="38" t="s">
        <v>59</v>
      </c>
      <c r="F160" s="397" t="s">
        <v>341</v>
      </c>
      <c r="G160" s="398"/>
      <c r="H160" s="398"/>
      <c r="I160" s="398"/>
      <c r="J160" s="398" t="str">
        <f>M133</f>
        <v>EA</v>
      </c>
      <c r="K160" s="398"/>
      <c r="L160" s="398"/>
      <c r="M160" s="398"/>
      <c r="N160" s="399" t="s">
        <v>492</v>
      </c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  <c r="AA160" s="399"/>
      <c r="AB160" s="399"/>
      <c r="AC160" s="399"/>
      <c r="AD160" s="399"/>
      <c r="AE160" s="399"/>
      <c r="AF160" s="399"/>
      <c r="AG160" s="399"/>
      <c r="AH160" s="399"/>
      <c r="AI160" s="399"/>
      <c r="AJ160" s="399"/>
      <c r="AK160" s="399"/>
      <c r="AL160" s="399"/>
      <c r="AM160" s="399"/>
      <c r="AN160" s="399"/>
      <c r="AO160" s="399"/>
      <c r="AP160" s="399"/>
      <c r="AQ160" s="399"/>
      <c r="AR160" s="399"/>
      <c r="AS160" s="399"/>
      <c r="AT160" s="399"/>
      <c r="AU160" s="400" t="s">
        <v>493</v>
      </c>
      <c r="AV160" s="398"/>
      <c r="AW160" s="398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</row>
    <row r="161" spans="1:99" ht="15" hidden="1" customHeight="1" outlineLevel="1" x14ac:dyDescent="0.25">
      <c r="A161" s="1"/>
      <c r="B161" s="1"/>
      <c r="C161" s="1"/>
      <c r="D161" s="1"/>
      <c r="E161" s="38" t="s">
        <v>63</v>
      </c>
      <c r="F161" s="400" t="s">
        <v>272</v>
      </c>
      <c r="G161" s="398"/>
      <c r="H161" s="398"/>
      <c r="I161" s="398"/>
      <c r="J161" s="398" t="s">
        <v>481</v>
      </c>
      <c r="K161" s="398"/>
      <c r="L161" s="398"/>
      <c r="M161" s="398"/>
      <c r="N161" s="399" t="s">
        <v>191</v>
      </c>
      <c r="O161" s="401"/>
      <c r="P161" s="401"/>
      <c r="Q161" s="401"/>
      <c r="R161" s="401"/>
      <c r="S161" s="401"/>
      <c r="T161" s="401"/>
      <c r="U161" s="401"/>
      <c r="V161" s="401"/>
      <c r="W161" s="401"/>
      <c r="X161" s="401"/>
      <c r="Y161" s="401"/>
      <c r="Z161" s="401"/>
      <c r="AA161" s="401"/>
      <c r="AB161" s="401"/>
      <c r="AC161" s="401"/>
      <c r="AD161" s="401"/>
      <c r="AE161" s="401"/>
      <c r="AF161" s="401"/>
      <c r="AG161" s="401"/>
      <c r="AH161" s="401"/>
      <c r="AI161" s="401"/>
      <c r="AJ161" s="401"/>
      <c r="AK161" s="401"/>
      <c r="AL161" s="401"/>
      <c r="AM161" s="401"/>
      <c r="AN161" s="401"/>
      <c r="AO161" s="401"/>
      <c r="AP161" s="401"/>
      <c r="AQ161" s="401"/>
      <c r="AR161" s="401"/>
      <c r="AS161" s="401"/>
      <c r="AT161" s="401"/>
      <c r="AU161" s="398">
        <v>16</v>
      </c>
      <c r="AV161" s="398"/>
      <c r="AW161" s="398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</row>
    <row r="162" spans="1:99" ht="15" hidden="1" customHeight="1" outlineLevel="1" x14ac:dyDescent="0.25">
      <c r="A162" s="1"/>
      <c r="B162" s="1"/>
      <c r="C162" s="1"/>
      <c r="D162" s="1"/>
      <c r="E162" s="383" t="s">
        <v>451</v>
      </c>
      <c r="F162" s="383"/>
      <c r="G162" s="383"/>
      <c r="H162" s="383"/>
      <c r="I162" s="383"/>
      <c r="J162" s="383"/>
      <c r="K162" s="383"/>
      <c r="L162" s="383"/>
      <c r="M162" s="383"/>
      <c r="N162" s="383" t="s">
        <v>494</v>
      </c>
      <c r="O162" s="383"/>
      <c r="P162" s="383"/>
      <c r="Q162" s="383"/>
      <c r="R162" s="383"/>
      <c r="S162" s="383"/>
      <c r="T162" s="383"/>
      <c r="U162" s="383"/>
      <c r="V162" s="383"/>
      <c r="W162" s="383"/>
      <c r="X162" s="383"/>
      <c r="Y162" s="383"/>
      <c r="Z162" s="383"/>
      <c r="AA162" s="383"/>
      <c r="AB162" s="383"/>
      <c r="AC162" s="383"/>
      <c r="AD162" s="383"/>
      <c r="AE162" s="383"/>
      <c r="AF162" s="383"/>
      <c r="AG162" s="383"/>
      <c r="AH162" s="383"/>
      <c r="AI162" s="383"/>
      <c r="AJ162" s="383"/>
      <c r="AK162" s="383"/>
      <c r="AL162" s="383"/>
      <c r="AM162" s="383"/>
      <c r="AN162" s="383"/>
      <c r="AO162" s="383"/>
      <c r="AP162" s="383"/>
      <c r="AQ162" s="383"/>
      <c r="AR162" s="383"/>
      <c r="AS162" s="383"/>
      <c r="AT162" s="383"/>
      <c r="AU162" s="383"/>
      <c r="AV162" s="383"/>
      <c r="AW162" s="383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</row>
    <row r="163" spans="1:99" ht="15" hidden="1" customHeight="1" outlineLevel="1" x14ac:dyDescent="0.25">
      <c r="A163" s="1"/>
      <c r="B163" s="1"/>
      <c r="C163" s="1"/>
      <c r="D163" s="1"/>
      <c r="E163" s="383" t="s">
        <v>96</v>
      </c>
      <c r="F163" s="383"/>
      <c r="G163" s="383"/>
      <c r="H163" s="383"/>
      <c r="I163" s="383"/>
      <c r="J163" s="383"/>
      <c r="K163" s="383"/>
      <c r="L163" s="383"/>
      <c r="M163" s="383"/>
      <c r="N163" s="383" t="s">
        <v>495</v>
      </c>
      <c r="O163" s="383"/>
      <c r="P163" s="383"/>
      <c r="Q163" s="383"/>
      <c r="R163" s="383"/>
      <c r="S163" s="383"/>
      <c r="T163" s="383"/>
      <c r="U163" s="383"/>
      <c r="V163" s="383"/>
      <c r="W163" s="383"/>
      <c r="X163" s="383"/>
      <c r="Y163" s="383"/>
      <c r="Z163" s="383"/>
      <c r="AA163" s="383"/>
      <c r="AB163" s="383"/>
      <c r="AC163" s="383"/>
      <c r="AD163" s="383"/>
      <c r="AE163" s="383"/>
      <c r="AF163" s="383"/>
      <c r="AG163" s="383"/>
      <c r="AH163" s="383"/>
      <c r="AI163" s="383"/>
      <c r="AJ163" s="383"/>
      <c r="AK163" s="383"/>
      <c r="AL163" s="383"/>
      <c r="AM163" s="383"/>
      <c r="AN163" s="383"/>
      <c r="AO163" s="383"/>
      <c r="AP163" s="383"/>
      <c r="AQ163" s="383"/>
      <c r="AR163" s="383"/>
      <c r="AS163" s="383"/>
      <c r="AT163" s="383"/>
      <c r="AU163" s="383"/>
      <c r="AV163" s="383"/>
      <c r="AW163" s="383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</row>
    <row r="164" spans="1:99" ht="15" customHeight="1" collapsed="1" thickBot="1" x14ac:dyDescent="0.3">
      <c r="A164" s="1"/>
      <c r="B164" s="1"/>
      <c r="C164" s="1"/>
      <c r="D164" s="1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</row>
    <row r="165" spans="1:99" ht="15" customHeight="1" x14ac:dyDescent="0.25">
      <c r="C165" s="393">
        <v>2</v>
      </c>
      <c r="E165" s="384" t="s">
        <v>496</v>
      </c>
      <c r="F165" s="385"/>
      <c r="G165" s="385"/>
      <c r="H165" s="385"/>
      <c r="I165" s="385"/>
      <c r="J165" s="385"/>
      <c r="K165" s="385"/>
      <c r="L165" s="385"/>
      <c r="M165" s="385"/>
      <c r="N165" s="385"/>
      <c r="O165" s="385"/>
      <c r="P165" s="385"/>
      <c r="Q165" s="385"/>
      <c r="R165" s="385"/>
      <c r="S165" s="385"/>
      <c r="T165" s="385"/>
      <c r="U165" s="385"/>
      <c r="V165" s="385"/>
      <c r="W165" s="385"/>
      <c r="X165" s="385"/>
      <c r="Y165" s="385"/>
      <c r="Z165" s="385"/>
      <c r="AA165" s="385"/>
      <c r="AB165" s="385"/>
      <c r="AC165" s="385"/>
      <c r="AD165" s="385"/>
      <c r="AE165" s="385"/>
      <c r="AF165" s="385"/>
      <c r="AG165" s="385"/>
      <c r="AH165" s="385"/>
      <c r="AI165" s="385"/>
      <c r="AJ165" s="385"/>
      <c r="AK165" s="385"/>
      <c r="AL165" s="385"/>
      <c r="AM165" s="385"/>
      <c r="AN165" s="385"/>
      <c r="AO165" s="385"/>
      <c r="AP165" s="385"/>
      <c r="AQ165" s="385"/>
      <c r="AR165" s="385"/>
      <c r="AS165" s="385"/>
      <c r="AT165" s="385"/>
      <c r="AU165" s="385"/>
      <c r="AV165" s="385"/>
      <c r="AW165" s="386"/>
    </row>
    <row r="166" spans="1:99" ht="15" customHeight="1" x14ac:dyDescent="0.25">
      <c r="C166" s="394"/>
      <c r="E166" s="387"/>
      <c r="F166" s="388"/>
      <c r="G166" s="388"/>
      <c r="H166" s="388"/>
      <c r="I166" s="388"/>
      <c r="J166" s="388"/>
      <c r="K166" s="388"/>
      <c r="L166" s="388"/>
      <c r="M166" s="388"/>
      <c r="N166" s="388"/>
      <c r="O166" s="388"/>
      <c r="P166" s="388"/>
      <c r="Q166" s="388"/>
      <c r="R166" s="388"/>
      <c r="S166" s="388"/>
      <c r="T166" s="388"/>
      <c r="U166" s="388"/>
      <c r="V166" s="388"/>
      <c r="W166" s="388"/>
      <c r="X166" s="388"/>
      <c r="Y166" s="388"/>
      <c r="Z166" s="388"/>
      <c r="AA166" s="388"/>
      <c r="AB166" s="388"/>
      <c r="AC166" s="388"/>
      <c r="AD166" s="388"/>
      <c r="AE166" s="388"/>
      <c r="AF166" s="388"/>
      <c r="AG166" s="388"/>
      <c r="AH166" s="388"/>
      <c r="AI166" s="388"/>
      <c r="AJ166" s="388"/>
      <c r="AK166" s="388"/>
      <c r="AL166" s="388"/>
      <c r="AM166" s="388"/>
      <c r="AN166" s="388"/>
      <c r="AO166" s="388"/>
      <c r="AP166" s="388"/>
      <c r="AQ166" s="388"/>
      <c r="AR166" s="388"/>
      <c r="AS166" s="388"/>
      <c r="AT166" s="388"/>
      <c r="AU166" s="388"/>
      <c r="AV166" s="388"/>
      <c r="AW166" s="389"/>
    </row>
    <row r="167" spans="1:99" ht="15" customHeight="1" x14ac:dyDescent="0.25">
      <c r="C167" s="394"/>
      <c r="E167" s="387"/>
      <c r="F167" s="388"/>
      <c r="G167" s="388"/>
      <c r="H167" s="388"/>
      <c r="I167" s="388"/>
      <c r="J167" s="388"/>
      <c r="K167" s="388"/>
      <c r="L167" s="388"/>
      <c r="M167" s="388"/>
      <c r="N167" s="388"/>
      <c r="O167" s="388"/>
      <c r="P167" s="388"/>
      <c r="Q167" s="388"/>
      <c r="R167" s="388"/>
      <c r="S167" s="388"/>
      <c r="T167" s="388"/>
      <c r="U167" s="388"/>
      <c r="V167" s="388"/>
      <c r="W167" s="388"/>
      <c r="X167" s="388"/>
      <c r="Y167" s="388"/>
      <c r="Z167" s="388"/>
      <c r="AA167" s="388"/>
      <c r="AB167" s="388"/>
      <c r="AC167" s="388"/>
      <c r="AD167" s="388"/>
      <c r="AE167" s="388"/>
      <c r="AF167" s="388"/>
      <c r="AG167" s="388"/>
      <c r="AH167" s="388"/>
      <c r="AI167" s="388"/>
      <c r="AJ167" s="388"/>
      <c r="AK167" s="388"/>
      <c r="AL167" s="388"/>
      <c r="AM167" s="388"/>
      <c r="AN167" s="388"/>
      <c r="AO167" s="388"/>
      <c r="AP167" s="388"/>
      <c r="AQ167" s="388"/>
      <c r="AR167" s="388"/>
      <c r="AS167" s="388"/>
      <c r="AT167" s="388"/>
      <c r="AU167" s="388"/>
      <c r="AV167" s="388"/>
      <c r="AW167" s="389"/>
    </row>
    <row r="168" spans="1:99" ht="15" customHeight="1" x14ac:dyDescent="0.25">
      <c r="C168" s="394"/>
      <c r="E168" s="387"/>
      <c r="F168" s="388"/>
      <c r="G168" s="388"/>
      <c r="H168" s="388"/>
      <c r="I168" s="388"/>
      <c r="J168" s="388"/>
      <c r="K168" s="388"/>
      <c r="L168" s="388"/>
      <c r="M168" s="388"/>
      <c r="N168" s="388"/>
      <c r="O168" s="388"/>
      <c r="P168" s="388"/>
      <c r="Q168" s="388"/>
      <c r="R168" s="388"/>
      <c r="S168" s="388"/>
      <c r="T168" s="388"/>
      <c r="U168" s="388"/>
      <c r="V168" s="388"/>
      <c r="W168" s="388"/>
      <c r="X168" s="388"/>
      <c r="Y168" s="388"/>
      <c r="Z168" s="388"/>
      <c r="AA168" s="388"/>
      <c r="AB168" s="388"/>
      <c r="AC168" s="388"/>
      <c r="AD168" s="388"/>
      <c r="AE168" s="388"/>
      <c r="AF168" s="388"/>
      <c r="AG168" s="388"/>
      <c r="AH168" s="388"/>
      <c r="AI168" s="388"/>
      <c r="AJ168" s="388"/>
      <c r="AK168" s="388"/>
      <c r="AL168" s="388"/>
      <c r="AM168" s="388"/>
      <c r="AN168" s="388"/>
      <c r="AO168" s="388"/>
      <c r="AP168" s="388"/>
      <c r="AQ168" s="388"/>
      <c r="AR168" s="388"/>
      <c r="AS168" s="388"/>
      <c r="AT168" s="388"/>
      <c r="AU168" s="388"/>
      <c r="AV168" s="388"/>
      <c r="AW168" s="389"/>
    </row>
    <row r="169" spans="1:99" ht="15" customHeight="1" x14ac:dyDescent="0.25">
      <c r="C169" s="394"/>
      <c r="E169" s="387"/>
      <c r="F169" s="388"/>
      <c r="G169" s="388"/>
      <c r="H169" s="388"/>
      <c r="I169" s="388"/>
      <c r="J169" s="388"/>
      <c r="K169" s="388"/>
      <c r="L169" s="388"/>
      <c r="M169" s="388"/>
      <c r="N169" s="388"/>
      <c r="O169" s="388"/>
      <c r="P169" s="388"/>
      <c r="Q169" s="388"/>
      <c r="R169" s="388"/>
      <c r="S169" s="388"/>
      <c r="T169" s="388"/>
      <c r="U169" s="388"/>
      <c r="V169" s="388"/>
      <c r="W169" s="388"/>
      <c r="X169" s="388"/>
      <c r="Y169" s="388"/>
      <c r="Z169" s="388"/>
      <c r="AA169" s="388"/>
      <c r="AB169" s="388"/>
      <c r="AC169" s="388"/>
      <c r="AD169" s="388"/>
      <c r="AE169" s="388"/>
      <c r="AF169" s="388"/>
      <c r="AG169" s="388"/>
      <c r="AH169" s="388"/>
      <c r="AI169" s="388"/>
      <c r="AJ169" s="388"/>
      <c r="AK169" s="388"/>
      <c r="AL169" s="388"/>
      <c r="AM169" s="388"/>
      <c r="AN169" s="388"/>
      <c r="AO169" s="388"/>
      <c r="AP169" s="388"/>
      <c r="AQ169" s="388"/>
      <c r="AR169" s="388"/>
      <c r="AS169" s="388"/>
      <c r="AT169" s="388"/>
      <c r="AU169" s="388"/>
      <c r="AV169" s="388"/>
      <c r="AW169" s="389"/>
    </row>
    <row r="170" spans="1:99" ht="15" customHeight="1" x14ac:dyDescent="0.25">
      <c r="C170" s="394"/>
      <c r="E170" s="387"/>
      <c r="F170" s="388"/>
      <c r="G170" s="388"/>
      <c r="H170" s="388"/>
      <c r="I170" s="388"/>
      <c r="J170" s="388"/>
      <c r="K170" s="388"/>
      <c r="L170" s="388"/>
      <c r="M170" s="388"/>
      <c r="N170" s="388"/>
      <c r="O170" s="388"/>
      <c r="P170" s="388"/>
      <c r="Q170" s="388"/>
      <c r="R170" s="388"/>
      <c r="S170" s="388"/>
      <c r="T170" s="388"/>
      <c r="U170" s="388"/>
      <c r="V170" s="388"/>
      <c r="W170" s="388"/>
      <c r="X170" s="388"/>
      <c r="Y170" s="388"/>
      <c r="Z170" s="388"/>
      <c r="AA170" s="388"/>
      <c r="AB170" s="388"/>
      <c r="AC170" s="388"/>
      <c r="AD170" s="388"/>
      <c r="AE170" s="388"/>
      <c r="AF170" s="388"/>
      <c r="AG170" s="388"/>
      <c r="AH170" s="388"/>
      <c r="AI170" s="388"/>
      <c r="AJ170" s="388"/>
      <c r="AK170" s="388"/>
      <c r="AL170" s="388"/>
      <c r="AM170" s="388"/>
      <c r="AN170" s="388"/>
      <c r="AO170" s="388"/>
      <c r="AP170" s="388"/>
      <c r="AQ170" s="388"/>
      <c r="AR170" s="388"/>
      <c r="AS170" s="388"/>
      <c r="AT170" s="388"/>
      <c r="AU170" s="388"/>
      <c r="AV170" s="388"/>
      <c r="AW170" s="389"/>
    </row>
    <row r="171" spans="1:99" ht="15" customHeight="1" x14ac:dyDescent="0.25">
      <c r="C171" s="394"/>
      <c r="E171" s="387"/>
      <c r="F171" s="388"/>
      <c r="G171" s="388"/>
      <c r="H171" s="388"/>
      <c r="I171" s="388"/>
      <c r="J171" s="388"/>
      <c r="K171" s="388"/>
      <c r="L171" s="388"/>
      <c r="M171" s="388"/>
      <c r="N171" s="388"/>
      <c r="O171" s="388"/>
      <c r="P171" s="388"/>
      <c r="Q171" s="388"/>
      <c r="R171" s="388"/>
      <c r="S171" s="388"/>
      <c r="T171" s="388"/>
      <c r="U171" s="388"/>
      <c r="V171" s="388"/>
      <c r="W171" s="388"/>
      <c r="X171" s="388"/>
      <c r="Y171" s="388"/>
      <c r="Z171" s="388"/>
      <c r="AA171" s="388"/>
      <c r="AB171" s="388"/>
      <c r="AC171" s="388"/>
      <c r="AD171" s="388"/>
      <c r="AE171" s="388"/>
      <c r="AF171" s="388"/>
      <c r="AG171" s="388"/>
      <c r="AH171" s="388"/>
      <c r="AI171" s="388"/>
      <c r="AJ171" s="388"/>
      <c r="AK171" s="388"/>
      <c r="AL171" s="388"/>
      <c r="AM171" s="388"/>
      <c r="AN171" s="388"/>
      <c r="AO171" s="388"/>
      <c r="AP171" s="388"/>
      <c r="AQ171" s="388"/>
      <c r="AR171" s="388"/>
      <c r="AS171" s="388"/>
      <c r="AT171" s="388"/>
      <c r="AU171" s="388"/>
      <c r="AV171" s="388"/>
      <c r="AW171" s="389"/>
    </row>
    <row r="172" spans="1:99" ht="15" customHeight="1" x14ac:dyDescent="0.25">
      <c r="C172" s="395"/>
      <c r="E172" s="390"/>
      <c r="F172" s="391"/>
      <c r="G172" s="391"/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  <c r="T172" s="391"/>
      <c r="U172" s="391"/>
      <c r="V172" s="391"/>
      <c r="W172" s="391"/>
      <c r="X172" s="391"/>
      <c r="Y172" s="391"/>
      <c r="Z172" s="391"/>
      <c r="AA172" s="391"/>
      <c r="AB172" s="391"/>
      <c r="AC172" s="391"/>
      <c r="AD172" s="391"/>
      <c r="AE172" s="391"/>
      <c r="AF172" s="391"/>
      <c r="AG172" s="391"/>
      <c r="AH172" s="391"/>
      <c r="AI172" s="391"/>
      <c r="AJ172" s="391"/>
      <c r="AK172" s="391"/>
      <c r="AL172" s="391"/>
      <c r="AM172" s="391"/>
      <c r="AN172" s="391"/>
      <c r="AO172" s="391"/>
      <c r="AP172" s="391"/>
      <c r="AQ172" s="391"/>
      <c r="AR172" s="391"/>
      <c r="AS172" s="391"/>
      <c r="AT172" s="391"/>
      <c r="AU172" s="391"/>
      <c r="AV172" s="391"/>
      <c r="AW172" s="392"/>
    </row>
    <row r="173" spans="1:99" ht="15" customHeight="1" x14ac:dyDescent="0.25">
      <c r="B173" s="1"/>
      <c r="D173" s="1"/>
      <c r="AX173" s="1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</row>
    <row r="174" spans="1:99" s="3" customFormat="1" ht="15" hidden="1" customHeight="1" outlineLevel="1" thickBot="1" x14ac:dyDescent="0.25">
      <c r="A174" s="3">
        <v>1</v>
      </c>
      <c r="C174" s="2" t="str">
        <f>$C$165&amp;"."&amp;A174</f>
        <v>2.1</v>
      </c>
      <c r="E174" s="405" t="s">
        <v>17</v>
      </c>
      <c r="F174" s="405"/>
      <c r="G174" s="405"/>
      <c r="H174" s="405"/>
      <c r="I174" s="405"/>
      <c r="J174" s="405"/>
      <c r="K174" s="405"/>
      <c r="L174" s="405"/>
      <c r="M174" s="405" t="s">
        <v>497</v>
      </c>
      <c r="N174" s="405"/>
      <c r="O174" s="405"/>
      <c r="P174" s="406" t="s">
        <v>498</v>
      </c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  <c r="AA174" s="406"/>
      <c r="AB174" s="406"/>
      <c r="AC174" s="406"/>
      <c r="AD174" s="406"/>
      <c r="AE174" s="406"/>
      <c r="AF174" s="406"/>
      <c r="AG174" s="406"/>
      <c r="AH174" s="406"/>
      <c r="AI174" s="406"/>
      <c r="AJ174" s="406"/>
      <c r="AK174" s="406"/>
      <c r="AL174" s="406"/>
      <c r="AM174" s="406"/>
      <c r="AN174" s="406"/>
      <c r="AO174" s="406"/>
      <c r="AP174" s="406"/>
      <c r="AQ174" s="406"/>
      <c r="AR174" s="406"/>
      <c r="AS174" s="406"/>
      <c r="AT174" s="406"/>
      <c r="AU174" s="406"/>
      <c r="AV174" s="406"/>
      <c r="AW174" s="406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</row>
    <row r="175" spans="1:99" ht="15" hidden="1" customHeight="1" outlineLevel="1" x14ac:dyDescent="0.25">
      <c r="B175" s="3"/>
      <c r="D175" s="3"/>
      <c r="E175" s="410" t="s">
        <v>99</v>
      </c>
      <c r="F175" s="410"/>
      <c r="G175" s="410"/>
      <c r="H175" s="410"/>
      <c r="I175" s="410"/>
      <c r="J175" s="410"/>
      <c r="K175" s="411" t="s">
        <v>499</v>
      </c>
      <c r="L175" s="411"/>
      <c r="M175" s="411"/>
      <c r="N175" s="411"/>
      <c r="O175" s="411"/>
      <c r="P175" s="411"/>
      <c r="Q175" s="411"/>
      <c r="R175" s="411"/>
      <c r="S175" s="411"/>
      <c r="T175" s="411"/>
      <c r="U175" s="411"/>
      <c r="V175" s="411"/>
      <c r="W175" s="411"/>
      <c r="X175" s="411"/>
      <c r="Y175" s="411"/>
      <c r="Z175" s="411"/>
      <c r="AA175" s="411"/>
      <c r="AB175" s="411"/>
      <c r="AC175" s="411"/>
      <c r="AD175" s="411"/>
      <c r="AE175" s="411"/>
      <c r="AF175" s="411"/>
      <c r="AG175" s="411"/>
      <c r="AH175" s="411"/>
      <c r="AI175" s="411"/>
      <c r="AJ175" s="411"/>
      <c r="AK175" s="411"/>
      <c r="AL175" s="411"/>
      <c r="AM175" s="411"/>
      <c r="AN175" s="411"/>
      <c r="AO175" s="411"/>
      <c r="AP175" s="411"/>
      <c r="AQ175" s="411"/>
      <c r="AR175" s="411"/>
      <c r="AS175" s="411"/>
      <c r="AT175" s="411"/>
      <c r="AU175" s="411"/>
      <c r="AV175" s="411"/>
      <c r="AW175" s="411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</row>
    <row r="176" spans="1:99" ht="15" hidden="1" customHeight="1" outlineLevel="1" x14ac:dyDescent="0.25">
      <c r="B176" s="3"/>
      <c r="D176" s="3"/>
      <c r="E176" s="410"/>
      <c r="F176" s="410"/>
      <c r="G176" s="410"/>
      <c r="H176" s="410"/>
      <c r="I176" s="410"/>
      <c r="J176" s="410"/>
      <c r="K176" s="411"/>
      <c r="L176" s="411"/>
      <c r="M176" s="411"/>
      <c r="N176" s="411"/>
      <c r="O176" s="411"/>
      <c r="P176" s="411"/>
      <c r="Q176" s="411"/>
      <c r="R176" s="411"/>
      <c r="S176" s="411"/>
      <c r="T176" s="411"/>
      <c r="U176" s="411"/>
      <c r="V176" s="411"/>
      <c r="W176" s="411"/>
      <c r="X176" s="411"/>
      <c r="Y176" s="411"/>
      <c r="Z176" s="411"/>
      <c r="AA176" s="411"/>
      <c r="AB176" s="411"/>
      <c r="AC176" s="411"/>
      <c r="AD176" s="411"/>
      <c r="AE176" s="411"/>
      <c r="AF176" s="411"/>
      <c r="AG176" s="411"/>
      <c r="AH176" s="411"/>
      <c r="AI176" s="411"/>
      <c r="AJ176" s="411"/>
      <c r="AK176" s="411"/>
      <c r="AL176" s="411"/>
      <c r="AM176" s="411"/>
      <c r="AN176" s="411"/>
      <c r="AO176" s="411"/>
      <c r="AP176" s="411"/>
      <c r="AQ176" s="411"/>
      <c r="AR176" s="411"/>
      <c r="AS176" s="411"/>
      <c r="AT176" s="411"/>
      <c r="AU176" s="411"/>
      <c r="AV176" s="411"/>
      <c r="AW176" s="411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</row>
    <row r="177" spans="1:99" s="1" customFormat="1" ht="15" hidden="1" customHeight="1" outlineLevel="2" x14ac:dyDescent="0.2">
      <c r="E177" s="37"/>
      <c r="F177" s="396" t="s">
        <v>16</v>
      </c>
      <c r="G177" s="396"/>
      <c r="H177" s="396"/>
      <c r="I177" s="396"/>
      <c r="J177" s="396" t="s">
        <v>17</v>
      </c>
      <c r="K177" s="396"/>
      <c r="L177" s="396"/>
      <c r="M177" s="396"/>
      <c r="N177" s="396" t="s">
        <v>18</v>
      </c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396"/>
      <c r="AK177" s="396"/>
      <c r="AL177" s="396"/>
      <c r="AM177" s="396"/>
      <c r="AN177" s="396"/>
      <c r="AO177" s="396"/>
      <c r="AP177" s="396"/>
      <c r="AQ177" s="396"/>
      <c r="AR177" s="396"/>
      <c r="AS177" s="396"/>
      <c r="AT177" s="396"/>
      <c r="AU177" s="396" t="s">
        <v>19</v>
      </c>
      <c r="AV177" s="396"/>
      <c r="AW177" s="396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</row>
    <row r="178" spans="1:99" ht="15" hidden="1" customHeight="1" outlineLevel="2" x14ac:dyDescent="0.25">
      <c r="A178" s="1"/>
      <c r="B178" s="1"/>
      <c r="C178" s="1"/>
      <c r="D178" s="1"/>
      <c r="E178" s="39" t="s">
        <v>59</v>
      </c>
      <c r="F178" s="404" t="s">
        <v>62</v>
      </c>
      <c r="G178" s="404"/>
      <c r="H178" s="404"/>
      <c r="I178" s="404"/>
      <c r="J178" s="398" t="str">
        <f>M174</f>
        <v>E7</v>
      </c>
      <c r="K178" s="398"/>
      <c r="L178" s="398"/>
      <c r="M178" s="398"/>
      <c r="N178" s="398" t="s">
        <v>62</v>
      </c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  <c r="AA178" s="398"/>
      <c r="AB178" s="398"/>
      <c r="AC178" s="398"/>
      <c r="AD178" s="398"/>
      <c r="AE178" s="398"/>
      <c r="AF178" s="398"/>
      <c r="AG178" s="398"/>
      <c r="AH178" s="398"/>
      <c r="AI178" s="398"/>
      <c r="AJ178" s="398"/>
      <c r="AK178" s="398"/>
      <c r="AL178" s="398"/>
      <c r="AM178" s="398"/>
      <c r="AN178" s="398"/>
      <c r="AO178" s="398"/>
      <c r="AP178" s="398"/>
      <c r="AQ178" s="398"/>
      <c r="AR178" s="398"/>
      <c r="AS178" s="398"/>
      <c r="AT178" s="398"/>
      <c r="AU178" s="404" t="s">
        <v>62</v>
      </c>
      <c r="AV178" s="404"/>
      <c r="AW178" s="404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</row>
    <row r="179" spans="1:99" ht="15" hidden="1" customHeight="1" outlineLevel="2" x14ac:dyDescent="0.25">
      <c r="A179" s="1"/>
      <c r="B179" s="1"/>
      <c r="C179" s="1"/>
      <c r="D179" s="1"/>
      <c r="E179" s="39" t="s">
        <v>63</v>
      </c>
      <c r="F179" s="404" t="s">
        <v>62</v>
      </c>
      <c r="G179" s="404"/>
      <c r="H179" s="404"/>
      <c r="I179" s="404"/>
      <c r="J179" s="404" t="s">
        <v>497</v>
      </c>
      <c r="K179" s="404"/>
      <c r="L179" s="404"/>
      <c r="M179" s="404"/>
      <c r="N179" s="404" t="s">
        <v>62</v>
      </c>
      <c r="O179" s="404"/>
      <c r="P179" s="404"/>
      <c r="Q179" s="404"/>
      <c r="R179" s="404"/>
      <c r="S179" s="404"/>
      <c r="T179" s="404"/>
      <c r="U179" s="404"/>
      <c r="V179" s="404"/>
      <c r="W179" s="404"/>
      <c r="X179" s="404"/>
      <c r="Y179" s="404"/>
      <c r="Z179" s="404"/>
      <c r="AA179" s="404"/>
      <c r="AB179" s="404"/>
      <c r="AC179" s="404"/>
      <c r="AD179" s="404"/>
      <c r="AE179" s="404"/>
      <c r="AF179" s="404"/>
      <c r="AG179" s="404"/>
      <c r="AH179" s="404"/>
      <c r="AI179" s="404"/>
      <c r="AJ179" s="404"/>
      <c r="AK179" s="404"/>
      <c r="AL179" s="404"/>
      <c r="AM179" s="404"/>
      <c r="AN179" s="404"/>
      <c r="AO179" s="404"/>
      <c r="AP179" s="404"/>
      <c r="AQ179" s="404"/>
      <c r="AR179" s="404"/>
      <c r="AS179" s="404"/>
      <c r="AT179" s="404"/>
      <c r="AU179" s="404" t="s">
        <v>62</v>
      </c>
      <c r="AV179" s="404"/>
      <c r="AW179" s="404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</row>
    <row r="180" spans="1:99" ht="15" hidden="1" customHeight="1" outlineLevel="2" x14ac:dyDescent="0.25">
      <c r="A180" s="1"/>
      <c r="B180" s="1"/>
      <c r="C180" s="1"/>
      <c r="D180" s="1"/>
      <c r="E180" s="200" t="s">
        <v>66</v>
      </c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  <c r="AU180" s="200"/>
      <c r="AV180" s="200"/>
      <c r="AW180" s="200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</row>
    <row r="181" spans="1:99" ht="15" hidden="1" customHeight="1" outlineLevel="2" x14ac:dyDescent="0.25">
      <c r="A181" s="1"/>
      <c r="B181" s="1"/>
      <c r="C181" s="1"/>
      <c r="D181" s="1"/>
      <c r="E181" s="404" t="s">
        <v>500</v>
      </c>
      <c r="F181" s="404"/>
      <c r="G181" s="404"/>
      <c r="H181" s="404"/>
      <c r="I181" s="404"/>
      <c r="J181" s="404"/>
      <c r="K181" s="404"/>
      <c r="L181" s="404"/>
      <c r="M181" s="404"/>
      <c r="N181" s="404"/>
      <c r="O181" s="404"/>
      <c r="P181" s="404"/>
      <c r="Q181" s="404"/>
      <c r="R181" s="404"/>
      <c r="S181" s="404"/>
      <c r="T181" s="404"/>
      <c r="U181" s="404"/>
      <c r="V181" s="404"/>
      <c r="W181" s="404"/>
      <c r="X181" s="404"/>
      <c r="Y181" s="404"/>
      <c r="Z181" s="404"/>
      <c r="AA181" s="404"/>
      <c r="AB181" s="404"/>
      <c r="AC181" s="404"/>
      <c r="AD181" s="404"/>
      <c r="AE181" s="404"/>
      <c r="AF181" s="404"/>
      <c r="AG181" s="404"/>
      <c r="AH181" s="404"/>
      <c r="AI181" s="404"/>
      <c r="AJ181" s="404"/>
      <c r="AK181" s="404"/>
      <c r="AL181" s="404"/>
      <c r="AM181" s="404"/>
      <c r="AN181" s="404"/>
      <c r="AO181" s="404"/>
      <c r="AP181" s="404"/>
      <c r="AQ181" s="404"/>
      <c r="AR181" s="404"/>
      <c r="AS181" s="404"/>
      <c r="AT181" s="404"/>
      <c r="AU181" s="404"/>
      <c r="AV181" s="404"/>
      <c r="AW181" s="39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</row>
    <row r="182" spans="1:99" ht="15" hidden="1" customHeight="1" outlineLevel="2" x14ac:dyDescent="0.25">
      <c r="A182" s="1"/>
      <c r="B182" s="1"/>
      <c r="C182" s="1"/>
      <c r="D182" s="1"/>
      <c r="E182" s="404" t="s">
        <v>501</v>
      </c>
      <c r="F182" s="404"/>
      <c r="G182" s="404"/>
      <c r="H182" s="404"/>
      <c r="I182" s="404"/>
      <c r="J182" s="404"/>
      <c r="K182" s="404"/>
      <c r="L182" s="404"/>
      <c r="M182" s="404"/>
      <c r="N182" s="404"/>
      <c r="O182" s="404"/>
      <c r="P182" s="404"/>
      <c r="Q182" s="404"/>
      <c r="R182" s="404"/>
      <c r="S182" s="404"/>
      <c r="T182" s="404"/>
      <c r="U182" s="404"/>
      <c r="V182" s="404"/>
      <c r="W182" s="404"/>
      <c r="X182" s="404"/>
      <c r="Y182" s="404"/>
      <c r="Z182" s="404"/>
      <c r="AA182" s="404"/>
      <c r="AB182" s="404"/>
      <c r="AC182" s="404"/>
      <c r="AD182" s="404"/>
      <c r="AE182" s="404"/>
      <c r="AF182" s="404"/>
      <c r="AG182" s="404"/>
      <c r="AH182" s="404"/>
      <c r="AI182" s="404"/>
      <c r="AJ182" s="404"/>
      <c r="AK182" s="404"/>
      <c r="AL182" s="404"/>
      <c r="AM182" s="404"/>
      <c r="AN182" s="404"/>
      <c r="AO182" s="404"/>
      <c r="AP182" s="404"/>
      <c r="AQ182" s="404"/>
      <c r="AR182" s="404"/>
      <c r="AS182" s="404"/>
      <c r="AT182" s="404"/>
      <c r="AU182" s="404"/>
      <c r="AV182" s="404"/>
      <c r="AW182" s="39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</row>
    <row r="183" spans="1:99" ht="15" hidden="1" customHeight="1" outlineLevel="2" x14ac:dyDescent="0.25">
      <c r="A183" s="1"/>
      <c r="B183" s="1"/>
      <c r="C183" s="1"/>
      <c r="D183" s="1"/>
      <c r="E183" s="228" t="s">
        <v>73</v>
      </c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8"/>
      <c r="AK183" s="228"/>
      <c r="AL183" s="228"/>
      <c r="AM183" s="228"/>
      <c r="AN183" s="228"/>
      <c r="AO183" s="228"/>
      <c r="AP183" s="228"/>
      <c r="AQ183" s="228"/>
      <c r="AR183" s="228"/>
      <c r="AS183" s="228"/>
      <c r="AT183" s="228"/>
      <c r="AU183" s="228"/>
      <c r="AV183" s="228"/>
      <c r="AW183" s="228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</row>
    <row r="184" spans="1:99" ht="15" hidden="1" customHeight="1" outlineLevel="2" x14ac:dyDescent="0.25">
      <c r="A184" s="1"/>
      <c r="B184" s="1"/>
      <c r="C184" s="1"/>
      <c r="D184" s="1"/>
      <c r="E184" s="257" t="s">
        <v>502</v>
      </c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  <c r="U184" s="258"/>
      <c r="V184" s="258"/>
      <c r="W184" s="258"/>
      <c r="X184" s="258"/>
      <c r="Y184" s="258"/>
      <c r="Z184" s="258"/>
      <c r="AA184" s="258"/>
      <c r="AB184" s="258"/>
      <c r="AC184" s="258"/>
      <c r="AD184" s="258"/>
      <c r="AE184" s="258"/>
      <c r="AF184" s="258"/>
      <c r="AG184" s="258"/>
      <c r="AH184" s="258"/>
      <c r="AI184" s="258"/>
      <c r="AJ184" s="258"/>
      <c r="AK184" s="258"/>
      <c r="AL184" s="258"/>
      <c r="AM184" s="258"/>
      <c r="AN184" s="258"/>
      <c r="AO184" s="258"/>
      <c r="AP184" s="258"/>
      <c r="AQ184" s="258"/>
      <c r="AR184" s="258"/>
      <c r="AS184" s="258"/>
      <c r="AT184" s="258"/>
      <c r="AU184" s="258"/>
      <c r="AV184" s="258"/>
      <c r="AW184" s="259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</row>
    <row r="185" spans="1:99" ht="15" hidden="1" customHeight="1" outlineLevel="2" x14ac:dyDescent="0.25">
      <c r="A185" s="1"/>
      <c r="B185" s="1"/>
      <c r="C185" s="1"/>
      <c r="D185" s="1"/>
      <c r="E185" s="242" t="s">
        <v>503</v>
      </c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  <c r="AC185" s="243"/>
      <c r="AD185" s="243"/>
      <c r="AE185" s="243"/>
      <c r="AF185" s="243"/>
      <c r="AG185" s="243"/>
      <c r="AH185" s="243"/>
      <c r="AI185" s="243"/>
      <c r="AJ185" s="243"/>
      <c r="AK185" s="243"/>
      <c r="AL185" s="243"/>
      <c r="AM185" s="243"/>
      <c r="AN185" s="243"/>
      <c r="AO185" s="243"/>
      <c r="AP185" s="243"/>
      <c r="AQ185" s="243"/>
      <c r="AR185" s="243"/>
      <c r="AS185" s="243"/>
      <c r="AT185" s="243"/>
      <c r="AU185" s="243"/>
      <c r="AV185" s="243"/>
      <c r="AW185" s="244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</row>
    <row r="186" spans="1:99" ht="15" hidden="1" customHeight="1" outlineLevel="2" x14ac:dyDescent="0.25">
      <c r="A186" s="1"/>
      <c r="B186" s="1"/>
      <c r="C186" s="1"/>
      <c r="D186" s="1"/>
      <c r="E186" s="242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  <c r="AC186" s="243"/>
      <c r="AD186" s="243"/>
      <c r="AE186" s="243"/>
      <c r="AF186" s="243"/>
      <c r="AG186" s="243"/>
      <c r="AH186" s="243"/>
      <c r="AI186" s="243"/>
      <c r="AJ186" s="243"/>
      <c r="AK186" s="243"/>
      <c r="AL186" s="243"/>
      <c r="AM186" s="243"/>
      <c r="AN186" s="243"/>
      <c r="AO186" s="243"/>
      <c r="AP186" s="243"/>
      <c r="AQ186" s="243"/>
      <c r="AR186" s="243"/>
      <c r="AS186" s="243"/>
      <c r="AT186" s="243"/>
      <c r="AU186" s="243"/>
      <c r="AV186" s="243"/>
      <c r="AW186" s="244"/>
      <c r="AX186" s="1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</row>
    <row r="187" spans="1:99" ht="15" hidden="1" customHeight="1" outlineLevel="2" x14ac:dyDescent="0.25">
      <c r="A187" s="1"/>
      <c r="B187" s="1"/>
      <c r="C187" s="1"/>
      <c r="D187" s="1"/>
      <c r="E187" s="242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3"/>
      <c r="AG187" s="243"/>
      <c r="AH187" s="243"/>
      <c r="AI187" s="243"/>
      <c r="AJ187" s="243"/>
      <c r="AK187" s="243"/>
      <c r="AL187" s="243"/>
      <c r="AM187" s="243"/>
      <c r="AN187" s="243"/>
      <c r="AO187" s="243"/>
      <c r="AP187" s="243"/>
      <c r="AQ187" s="243"/>
      <c r="AR187" s="243"/>
      <c r="AS187" s="243"/>
      <c r="AT187" s="243"/>
      <c r="AU187" s="243"/>
      <c r="AV187" s="243"/>
      <c r="AW187" s="244"/>
      <c r="AX187" s="1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</row>
    <row r="188" spans="1:99" ht="15" hidden="1" customHeight="1" outlineLevel="2" x14ac:dyDescent="0.25">
      <c r="A188" s="1"/>
      <c r="B188" s="1"/>
      <c r="C188" s="1"/>
      <c r="D188" s="1"/>
      <c r="E188" s="187"/>
      <c r="F188" s="187"/>
      <c r="G188" s="187"/>
      <c r="H188" s="187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  <c r="AH188" s="245"/>
      <c r="AI188" s="245"/>
      <c r="AJ188" s="245"/>
      <c r="AK188" s="245"/>
      <c r="AL188" s="245"/>
      <c r="AM188" s="245"/>
      <c r="AN188" s="245"/>
      <c r="AO188" s="245"/>
      <c r="AP188" s="245"/>
      <c r="AQ188" s="245"/>
      <c r="AR188" s="245"/>
      <c r="AS188" s="245"/>
      <c r="AT188" s="245"/>
      <c r="AU188" s="245"/>
      <c r="AV188" s="245"/>
      <c r="AW188" s="245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</row>
    <row r="189" spans="1:99" ht="15" hidden="1" customHeight="1" outlineLevel="2" x14ac:dyDescent="0.25">
      <c r="A189" s="1"/>
      <c r="B189" s="1"/>
      <c r="C189" s="1"/>
      <c r="D189" s="1"/>
      <c r="E189" s="246" t="s">
        <v>84</v>
      </c>
      <c r="F189" s="246"/>
      <c r="G189" s="246"/>
      <c r="H189" s="247"/>
      <c r="I189" s="248" t="s">
        <v>504</v>
      </c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  <c r="AA189" s="249"/>
      <c r="AB189" s="249"/>
      <c r="AC189" s="249"/>
      <c r="AD189" s="249"/>
      <c r="AE189" s="249"/>
      <c r="AF189" s="249"/>
      <c r="AG189" s="249"/>
      <c r="AH189" s="249"/>
      <c r="AI189" s="249"/>
      <c r="AJ189" s="249"/>
      <c r="AK189" s="249"/>
      <c r="AL189" s="249"/>
      <c r="AM189" s="249"/>
      <c r="AN189" s="249"/>
      <c r="AO189" s="249"/>
      <c r="AP189" s="249"/>
      <c r="AQ189" s="249"/>
      <c r="AR189" s="249"/>
      <c r="AS189" s="249"/>
      <c r="AT189" s="249"/>
      <c r="AU189" s="249"/>
      <c r="AV189" s="249"/>
      <c r="AW189" s="250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</row>
    <row r="190" spans="1:99" ht="15" hidden="1" customHeight="1" outlineLevel="2" x14ac:dyDescent="0.25">
      <c r="A190" s="1"/>
      <c r="B190" s="1"/>
      <c r="C190" s="1"/>
      <c r="D190" s="1"/>
      <c r="E190" s="246"/>
      <c r="F190" s="246"/>
      <c r="G190" s="246"/>
      <c r="H190" s="247"/>
      <c r="I190" s="251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  <c r="AA190" s="252"/>
      <c r="AB190" s="252"/>
      <c r="AC190" s="252"/>
      <c r="AD190" s="252"/>
      <c r="AE190" s="252"/>
      <c r="AF190" s="252"/>
      <c r="AG190" s="252"/>
      <c r="AH190" s="252"/>
      <c r="AI190" s="252"/>
      <c r="AJ190" s="252"/>
      <c r="AK190" s="252"/>
      <c r="AL190" s="252"/>
      <c r="AM190" s="252"/>
      <c r="AN190" s="252"/>
      <c r="AO190" s="252"/>
      <c r="AP190" s="252"/>
      <c r="AQ190" s="252"/>
      <c r="AR190" s="252"/>
      <c r="AS190" s="252"/>
      <c r="AT190" s="252"/>
      <c r="AU190" s="252"/>
      <c r="AV190" s="252"/>
      <c r="AW190" s="253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</row>
    <row r="191" spans="1:99" ht="15" hidden="1" customHeight="1" outlineLevel="2" x14ac:dyDescent="0.25">
      <c r="A191" s="1"/>
      <c r="B191" s="1"/>
      <c r="C191" s="1"/>
      <c r="D191" s="1"/>
      <c r="E191" s="246"/>
      <c r="F191" s="246"/>
      <c r="G191" s="246"/>
      <c r="H191" s="247"/>
      <c r="I191" s="251" t="s">
        <v>505</v>
      </c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  <c r="AB191" s="252"/>
      <c r="AC191" s="252"/>
      <c r="AD191" s="252"/>
      <c r="AE191" s="252"/>
      <c r="AF191" s="252"/>
      <c r="AG191" s="252"/>
      <c r="AH191" s="252"/>
      <c r="AI191" s="252"/>
      <c r="AJ191" s="252"/>
      <c r="AK191" s="252"/>
      <c r="AL191" s="252"/>
      <c r="AM191" s="252"/>
      <c r="AN191" s="252"/>
      <c r="AO191" s="252"/>
      <c r="AP191" s="252"/>
      <c r="AQ191" s="252"/>
      <c r="AR191" s="252"/>
      <c r="AS191" s="252"/>
      <c r="AT191" s="252"/>
      <c r="AU191" s="252"/>
      <c r="AV191" s="252"/>
      <c r="AW191" s="253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</row>
    <row r="192" spans="1:99" ht="15" hidden="1" customHeight="1" outlineLevel="2" x14ac:dyDescent="0.25">
      <c r="A192" s="1"/>
      <c r="B192" s="1"/>
      <c r="C192" s="1"/>
      <c r="D192" s="1"/>
      <c r="E192" s="246"/>
      <c r="F192" s="246"/>
      <c r="G192" s="246"/>
      <c r="H192" s="247"/>
      <c r="I192" s="251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  <c r="AA192" s="252"/>
      <c r="AB192" s="252"/>
      <c r="AC192" s="252"/>
      <c r="AD192" s="252"/>
      <c r="AE192" s="252"/>
      <c r="AF192" s="252"/>
      <c r="AG192" s="252"/>
      <c r="AH192" s="252"/>
      <c r="AI192" s="252"/>
      <c r="AJ192" s="252"/>
      <c r="AK192" s="252"/>
      <c r="AL192" s="252"/>
      <c r="AM192" s="252"/>
      <c r="AN192" s="252"/>
      <c r="AO192" s="252"/>
      <c r="AP192" s="252"/>
      <c r="AQ192" s="252"/>
      <c r="AR192" s="252"/>
      <c r="AS192" s="252"/>
      <c r="AT192" s="252"/>
      <c r="AU192" s="252"/>
      <c r="AV192" s="252"/>
      <c r="AW192" s="253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</row>
    <row r="193" spans="1:99" ht="15" hidden="1" customHeight="1" outlineLevel="2" x14ac:dyDescent="0.25">
      <c r="A193" s="1"/>
      <c r="B193" s="1"/>
      <c r="C193" s="1"/>
      <c r="D193" s="1"/>
      <c r="E193" s="246"/>
      <c r="F193" s="246"/>
      <c r="G193" s="246"/>
      <c r="H193" s="247"/>
      <c r="I193" s="254" t="s">
        <v>506</v>
      </c>
      <c r="J193" s="255"/>
      <c r="K193" s="255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  <c r="AA193" s="255"/>
      <c r="AB193" s="255"/>
      <c r="AC193" s="255"/>
      <c r="AD193" s="255"/>
      <c r="AE193" s="255"/>
      <c r="AF193" s="255"/>
      <c r="AG193" s="255"/>
      <c r="AH193" s="255"/>
      <c r="AI193" s="255"/>
      <c r="AJ193" s="255"/>
      <c r="AK193" s="255"/>
      <c r="AL193" s="255"/>
      <c r="AM193" s="255"/>
      <c r="AN193" s="255"/>
      <c r="AO193" s="255"/>
      <c r="AP193" s="255"/>
      <c r="AQ193" s="255"/>
      <c r="AR193" s="255"/>
      <c r="AS193" s="255"/>
      <c r="AT193" s="255"/>
      <c r="AU193" s="255"/>
      <c r="AV193" s="255"/>
      <c r="AW193" s="256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</row>
    <row r="194" spans="1:99" ht="15" hidden="1" customHeight="1" outlineLevel="1" collapsed="1" x14ac:dyDescent="0.25">
      <c r="A194" s="1"/>
      <c r="B194" s="1"/>
      <c r="C194" s="1"/>
      <c r="D194" s="1"/>
      <c r="E194" s="246" t="s">
        <v>87</v>
      </c>
      <c r="F194" s="246"/>
      <c r="G194" s="246"/>
      <c r="H194" s="246"/>
      <c r="I194" s="264" t="s">
        <v>507</v>
      </c>
      <c r="J194" s="264"/>
      <c r="K194" s="264"/>
      <c r="L194" s="264"/>
      <c r="M194" s="264"/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  <c r="X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64"/>
      <c r="AK194" s="264"/>
      <c r="AL194" s="264"/>
      <c r="AM194" s="264"/>
      <c r="AN194" s="264"/>
      <c r="AO194" s="264"/>
      <c r="AP194" s="264"/>
      <c r="AQ194" s="264"/>
      <c r="AR194" s="264"/>
      <c r="AS194" s="264"/>
      <c r="AT194" s="264"/>
      <c r="AU194" s="264"/>
      <c r="AV194" s="264"/>
      <c r="AW194" s="264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</row>
    <row r="195" spans="1:99" ht="15" hidden="1" customHeight="1" outlineLevel="1" x14ac:dyDescent="0.25">
      <c r="A195" s="1"/>
      <c r="B195" s="1"/>
      <c r="C195" s="1"/>
      <c r="D195" s="1"/>
      <c r="E195" s="246"/>
      <c r="F195" s="246"/>
      <c r="G195" s="246"/>
      <c r="H195" s="246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  <c r="AA195" s="265"/>
      <c r="AB195" s="265"/>
      <c r="AC195" s="265"/>
      <c r="AD195" s="265"/>
      <c r="AE195" s="265"/>
      <c r="AF195" s="265"/>
      <c r="AG195" s="265"/>
      <c r="AH195" s="265"/>
      <c r="AI195" s="265"/>
      <c r="AJ195" s="265"/>
      <c r="AK195" s="265"/>
      <c r="AL195" s="265"/>
      <c r="AM195" s="265"/>
      <c r="AN195" s="265"/>
      <c r="AO195" s="265"/>
      <c r="AP195" s="265"/>
      <c r="AQ195" s="265"/>
      <c r="AR195" s="265"/>
      <c r="AS195" s="265"/>
      <c r="AT195" s="265"/>
      <c r="AU195" s="265"/>
      <c r="AV195" s="265"/>
      <c r="AW195" s="265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</row>
    <row r="196" spans="1:99" ht="15" hidden="1" customHeight="1" outlineLevel="1" x14ac:dyDescent="0.25">
      <c r="A196" s="1"/>
      <c r="B196" s="1"/>
      <c r="C196" s="1"/>
      <c r="D196" s="1"/>
      <c r="E196" s="4"/>
      <c r="F196" s="197" t="s">
        <v>16</v>
      </c>
      <c r="G196" s="198"/>
      <c r="H196" s="198"/>
      <c r="I196" s="199"/>
      <c r="J196" s="200" t="s">
        <v>17</v>
      </c>
      <c r="K196" s="200"/>
      <c r="L196" s="200"/>
      <c r="M196" s="200"/>
      <c r="N196" s="197" t="s">
        <v>18</v>
      </c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  <c r="AS196" s="198"/>
      <c r="AT196" s="199"/>
      <c r="AU196" s="200" t="s">
        <v>19</v>
      </c>
      <c r="AV196" s="200"/>
      <c r="AW196" s="200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</row>
    <row r="197" spans="1:99" ht="15" hidden="1" customHeight="1" outlineLevel="1" x14ac:dyDescent="0.25">
      <c r="A197" s="1"/>
      <c r="B197" s="1"/>
      <c r="C197" s="1"/>
      <c r="D197" s="1"/>
      <c r="E197" s="6" t="s">
        <v>59</v>
      </c>
      <c r="F197" s="351" t="s">
        <v>508</v>
      </c>
      <c r="G197" s="207"/>
      <c r="H197" s="207"/>
      <c r="I197" s="208"/>
      <c r="J197" s="204" t="str">
        <f xml:space="preserve"> J178</f>
        <v>E7</v>
      </c>
      <c r="K197" s="204"/>
      <c r="L197" s="204"/>
      <c r="M197" s="204"/>
      <c r="N197" s="260" t="s">
        <v>509</v>
      </c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  <c r="AA197" s="261"/>
      <c r="AB197" s="261"/>
      <c r="AC197" s="261"/>
      <c r="AD197" s="261"/>
      <c r="AE197" s="261"/>
      <c r="AF197" s="261"/>
      <c r="AG197" s="261"/>
      <c r="AH197" s="261"/>
      <c r="AI197" s="261"/>
      <c r="AJ197" s="261"/>
      <c r="AK197" s="261"/>
      <c r="AL197" s="261"/>
      <c r="AM197" s="261"/>
      <c r="AN197" s="261"/>
      <c r="AO197" s="261"/>
      <c r="AP197" s="261"/>
      <c r="AQ197" s="261"/>
      <c r="AR197" s="261"/>
      <c r="AS197" s="261"/>
      <c r="AT197" s="262"/>
      <c r="AU197" s="407" t="s">
        <v>510</v>
      </c>
      <c r="AV197" s="204"/>
      <c r="AW197" s="204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</row>
    <row r="198" spans="1:99" ht="15" hidden="1" customHeight="1" outlineLevel="1" x14ac:dyDescent="0.25">
      <c r="A198" s="1"/>
      <c r="B198" s="1"/>
      <c r="C198" s="1"/>
      <c r="D198" s="1"/>
      <c r="E198" s="6" t="s">
        <v>63</v>
      </c>
      <c r="F198" s="351" t="s">
        <v>508</v>
      </c>
      <c r="G198" s="207"/>
      <c r="H198" s="207"/>
      <c r="I198" s="208"/>
      <c r="J198" s="204" t="s">
        <v>497</v>
      </c>
      <c r="K198" s="204"/>
      <c r="L198" s="204"/>
      <c r="M198" s="204"/>
      <c r="N198" s="260" t="s">
        <v>511</v>
      </c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  <c r="AA198" s="261"/>
      <c r="AB198" s="261"/>
      <c r="AC198" s="261"/>
      <c r="AD198" s="261"/>
      <c r="AE198" s="261"/>
      <c r="AF198" s="261"/>
      <c r="AG198" s="261"/>
      <c r="AH198" s="261"/>
      <c r="AI198" s="261"/>
      <c r="AJ198" s="261"/>
      <c r="AK198" s="261"/>
      <c r="AL198" s="261"/>
      <c r="AM198" s="261"/>
      <c r="AN198" s="261"/>
      <c r="AO198" s="261"/>
      <c r="AP198" s="261"/>
      <c r="AQ198" s="261"/>
      <c r="AR198" s="261"/>
      <c r="AS198" s="261"/>
      <c r="AT198" s="262"/>
      <c r="AU198" s="204" t="s">
        <v>510</v>
      </c>
      <c r="AV198" s="204"/>
      <c r="AW198" s="204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</row>
    <row r="199" spans="1:99" ht="15" hidden="1" customHeight="1" outlineLevel="1" x14ac:dyDescent="0.25">
      <c r="A199" s="1"/>
      <c r="B199" s="1"/>
      <c r="C199" s="1"/>
      <c r="D199" s="1"/>
      <c r="E199" s="267" t="s">
        <v>451</v>
      </c>
      <c r="F199" s="268"/>
      <c r="G199" s="268"/>
      <c r="H199" s="268"/>
      <c r="I199" s="268"/>
      <c r="J199" s="268"/>
      <c r="K199" s="268"/>
      <c r="L199" s="268"/>
      <c r="M199" s="269"/>
      <c r="N199" s="267" t="s">
        <v>512</v>
      </c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  <c r="AD199" s="268"/>
      <c r="AE199" s="268"/>
      <c r="AF199" s="268"/>
      <c r="AG199" s="268"/>
      <c r="AH199" s="268"/>
      <c r="AI199" s="268"/>
      <c r="AJ199" s="268"/>
      <c r="AK199" s="268"/>
      <c r="AL199" s="268"/>
      <c r="AM199" s="268"/>
      <c r="AN199" s="268"/>
      <c r="AO199" s="268"/>
      <c r="AP199" s="268"/>
      <c r="AQ199" s="268"/>
      <c r="AR199" s="268"/>
      <c r="AS199" s="268"/>
      <c r="AT199" s="268"/>
      <c r="AU199" s="268"/>
      <c r="AV199" s="268"/>
      <c r="AW199" s="269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</row>
    <row r="200" spans="1:99" ht="15" hidden="1" customHeight="1" outlineLevel="1" x14ac:dyDescent="0.25">
      <c r="A200" s="1"/>
      <c r="B200" s="1"/>
      <c r="C200" s="1"/>
      <c r="D200" s="1"/>
      <c r="E200" s="267" t="s">
        <v>96</v>
      </c>
      <c r="F200" s="268"/>
      <c r="G200" s="268"/>
      <c r="H200" s="268"/>
      <c r="I200" s="268"/>
      <c r="J200" s="268"/>
      <c r="K200" s="268"/>
      <c r="L200" s="268"/>
      <c r="M200" s="269"/>
      <c r="N200" s="267" t="s">
        <v>513</v>
      </c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  <c r="AD200" s="268"/>
      <c r="AE200" s="268"/>
      <c r="AF200" s="268"/>
      <c r="AG200" s="268"/>
      <c r="AH200" s="268"/>
      <c r="AI200" s="268"/>
      <c r="AJ200" s="268"/>
      <c r="AK200" s="268"/>
      <c r="AL200" s="268"/>
      <c r="AM200" s="268"/>
      <c r="AN200" s="268"/>
      <c r="AO200" s="268"/>
      <c r="AP200" s="268"/>
      <c r="AQ200" s="268"/>
      <c r="AR200" s="268"/>
      <c r="AS200" s="268"/>
      <c r="AT200" s="268"/>
      <c r="AU200" s="268"/>
      <c r="AV200" s="268"/>
      <c r="AW200" s="269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</row>
    <row r="201" spans="1:99" ht="15" hidden="1" customHeight="1" outlineLevel="1" thickBot="1" x14ac:dyDescent="0.3">
      <c r="B201" s="1"/>
      <c r="D201" s="1"/>
      <c r="AX201" s="1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</row>
    <row r="202" spans="1:99" s="3" customFormat="1" ht="15" hidden="1" customHeight="1" outlineLevel="1" thickBot="1" x14ac:dyDescent="0.25">
      <c r="A202" s="3">
        <f>A174+1</f>
        <v>2</v>
      </c>
      <c r="C202" s="2" t="str">
        <f>$C$165&amp;"."&amp;A202</f>
        <v>2.2</v>
      </c>
      <c r="E202" s="233" t="s">
        <v>17</v>
      </c>
      <c r="F202" s="233"/>
      <c r="G202" s="233"/>
      <c r="H202" s="233"/>
      <c r="I202" s="233"/>
      <c r="J202" s="233"/>
      <c r="K202" s="233"/>
      <c r="L202" s="233"/>
      <c r="M202" s="192" t="s">
        <v>514</v>
      </c>
      <c r="N202" s="192"/>
      <c r="O202" s="192"/>
      <c r="P202" s="270" t="s">
        <v>515</v>
      </c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  <c r="AA202" s="271"/>
      <c r="AB202" s="271"/>
      <c r="AC202" s="271"/>
      <c r="AD202" s="271"/>
      <c r="AE202" s="271"/>
      <c r="AF202" s="271"/>
      <c r="AG202" s="271"/>
      <c r="AH202" s="271"/>
      <c r="AI202" s="271"/>
      <c r="AJ202" s="271"/>
      <c r="AK202" s="271"/>
      <c r="AL202" s="271"/>
      <c r="AM202" s="271"/>
      <c r="AN202" s="271"/>
      <c r="AO202" s="271"/>
      <c r="AP202" s="271"/>
      <c r="AQ202" s="271"/>
      <c r="AR202" s="271"/>
      <c r="AS202" s="271"/>
      <c r="AT202" s="271"/>
      <c r="AU202" s="271"/>
      <c r="AV202" s="271"/>
      <c r="AW202" s="272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</row>
    <row r="203" spans="1:99" ht="15" hidden="1" customHeight="1" outlineLevel="1" x14ac:dyDescent="0.25">
      <c r="B203" s="3"/>
      <c r="D203" s="3"/>
      <c r="E203" s="217" t="s">
        <v>99</v>
      </c>
      <c r="F203" s="217"/>
      <c r="G203" s="217"/>
      <c r="H203" s="217"/>
      <c r="I203" s="217"/>
      <c r="J203" s="217"/>
      <c r="K203" s="266" t="s">
        <v>516</v>
      </c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  <c r="AB203" s="266"/>
      <c r="AC203" s="266"/>
      <c r="AD203" s="266"/>
      <c r="AE203" s="266"/>
      <c r="AF203" s="266"/>
      <c r="AG203" s="266"/>
      <c r="AH203" s="266"/>
      <c r="AI203" s="266"/>
      <c r="AJ203" s="266"/>
      <c r="AK203" s="266"/>
      <c r="AL203" s="266"/>
      <c r="AM203" s="266"/>
      <c r="AN203" s="266"/>
      <c r="AO203" s="266"/>
      <c r="AP203" s="266"/>
      <c r="AQ203" s="266"/>
      <c r="AR203" s="266"/>
      <c r="AS203" s="266"/>
      <c r="AT203" s="266"/>
      <c r="AU203" s="266"/>
      <c r="AV203" s="266"/>
      <c r="AW203" s="266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</row>
    <row r="204" spans="1:99" ht="15" hidden="1" customHeight="1" outlineLevel="1" x14ac:dyDescent="0.25">
      <c r="B204" s="3"/>
      <c r="D204" s="3"/>
      <c r="E204" s="217"/>
      <c r="F204" s="217"/>
      <c r="G204" s="217"/>
      <c r="H204" s="217"/>
      <c r="I204" s="217"/>
      <c r="J204" s="217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  <c r="AB204" s="266"/>
      <c r="AC204" s="266"/>
      <c r="AD204" s="266"/>
      <c r="AE204" s="266"/>
      <c r="AF204" s="266"/>
      <c r="AG204" s="266"/>
      <c r="AH204" s="266"/>
      <c r="AI204" s="266"/>
      <c r="AJ204" s="266"/>
      <c r="AK204" s="266"/>
      <c r="AL204" s="266"/>
      <c r="AM204" s="266"/>
      <c r="AN204" s="266"/>
      <c r="AO204" s="266"/>
      <c r="AP204" s="266"/>
      <c r="AQ204" s="266"/>
      <c r="AR204" s="266"/>
      <c r="AS204" s="266"/>
      <c r="AT204" s="266"/>
      <c r="AU204" s="266"/>
      <c r="AV204" s="266"/>
      <c r="AW204" s="266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</row>
    <row r="205" spans="1:99" s="1" customFormat="1" ht="15" hidden="1" customHeight="1" outlineLevel="2" x14ac:dyDescent="0.2">
      <c r="E205" s="4"/>
      <c r="F205" s="197" t="s">
        <v>16</v>
      </c>
      <c r="G205" s="198"/>
      <c r="H205" s="198"/>
      <c r="I205" s="199"/>
      <c r="J205" s="200" t="s">
        <v>17</v>
      </c>
      <c r="K205" s="200"/>
      <c r="L205" s="200"/>
      <c r="M205" s="200"/>
      <c r="N205" s="197" t="s">
        <v>18</v>
      </c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  <c r="AM205" s="198"/>
      <c r="AN205" s="198"/>
      <c r="AO205" s="198"/>
      <c r="AP205" s="198"/>
      <c r="AQ205" s="198"/>
      <c r="AR205" s="198"/>
      <c r="AS205" s="198"/>
      <c r="AT205" s="199"/>
      <c r="AU205" s="200" t="s">
        <v>19</v>
      </c>
      <c r="AV205" s="200"/>
      <c r="AW205" s="200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</row>
    <row r="206" spans="1:99" ht="15" hidden="1" customHeight="1" outlineLevel="2" x14ac:dyDescent="0.25">
      <c r="A206" s="1"/>
      <c r="B206" s="1"/>
      <c r="C206" s="1"/>
      <c r="D206" s="1"/>
      <c r="E206" s="5" t="s">
        <v>59</v>
      </c>
      <c r="F206" s="201" t="s">
        <v>62</v>
      </c>
      <c r="G206" s="202"/>
      <c r="H206" s="202"/>
      <c r="I206" s="203"/>
      <c r="J206" s="204" t="str">
        <f>M202</f>
        <v>E9</v>
      </c>
      <c r="K206" s="204"/>
      <c r="L206" s="204"/>
      <c r="M206" s="204"/>
      <c r="N206" s="206" t="s">
        <v>62</v>
      </c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07"/>
      <c r="AK206" s="207"/>
      <c r="AL206" s="207"/>
      <c r="AM206" s="207"/>
      <c r="AN206" s="207"/>
      <c r="AO206" s="207"/>
      <c r="AP206" s="207"/>
      <c r="AQ206" s="207"/>
      <c r="AR206" s="207"/>
      <c r="AS206" s="207"/>
      <c r="AT206" s="208"/>
      <c r="AU206" s="205" t="s">
        <v>62</v>
      </c>
      <c r="AV206" s="205"/>
      <c r="AW206" s="205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</row>
    <row r="207" spans="1:99" ht="15" hidden="1" customHeight="1" outlineLevel="2" x14ac:dyDescent="0.25">
      <c r="A207" s="1"/>
      <c r="B207" s="1"/>
      <c r="C207" s="1"/>
      <c r="D207" s="1"/>
      <c r="E207" s="5" t="s">
        <v>63</v>
      </c>
      <c r="F207" s="201" t="s">
        <v>62</v>
      </c>
      <c r="G207" s="202"/>
      <c r="H207" s="202"/>
      <c r="I207" s="203"/>
      <c r="J207" s="205" t="s">
        <v>514</v>
      </c>
      <c r="K207" s="205"/>
      <c r="L207" s="205"/>
      <c r="M207" s="205"/>
      <c r="N207" s="201" t="s">
        <v>62</v>
      </c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3"/>
      <c r="AU207" s="205" t="s">
        <v>62</v>
      </c>
      <c r="AV207" s="205"/>
      <c r="AW207" s="205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</row>
    <row r="208" spans="1:99" ht="15" hidden="1" customHeight="1" outlineLevel="2" x14ac:dyDescent="0.25">
      <c r="A208" s="1"/>
      <c r="B208" s="1"/>
      <c r="C208" s="1"/>
      <c r="D208" s="1"/>
      <c r="E208" s="200" t="s">
        <v>281</v>
      </c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</row>
    <row r="209" spans="1:78" ht="15" hidden="1" customHeight="1" outlineLevel="2" x14ac:dyDescent="0.25">
      <c r="A209" s="1"/>
      <c r="B209" s="1"/>
      <c r="C209" s="1"/>
      <c r="D209" s="1"/>
      <c r="E209" s="201" t="s">
        <v>500</v>
      </c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3"/>
      <c r="Q209" s="201"/>
      <c r="R209" s="202"/>
      <c r="S209" s="202"/>
      <c r="T209" s="203"/>
      <c r="U209" s="201"/>
      <c r="V209" s="202"/>
      <c r="W209" s="202"/>
      <c r="X209" s="203"/>
      <c r="Y209" s="201"/>
      <c r="Z209" s="202"/>
      <c r="AA209" s="202"/>
      <c r="AB209" s="203"/>
      <c r="AC209" s="201"/>
      <c r="AD209" s="202"/>
      <c r="AE209" s="202"/>
      <c r="AF209" s="203"/>
      <c r="AG209" s="201"/>
      <c r="AH209" s="202"/>
      <c r="AI209" s="202"/>
      <c r="AJ209" s="203"/>
      <c r="AK209" s="201"/>
      <c r="AL209" s="202"/>
      <c r="AM209" s="202"/>
      <c r="AN209" s="203"/>
      <c r="AO209" s="201"/>
      <c r="AP209" s="202"/>
      <c r="AQ209" s="202"/>
      <c r="AR209" s="203"/>
      <c r="AS209" s="201"/>
      <c r="AT209" s="202"/>
      <c r="AU209" s="202"/>
      <c r="AV209" s="203"/>
      <c r="AW209" s="5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</row>
    <row r="210" spans="1:78" ht="15" hidden="1" customHeight="1" outlineLevel="2" x14ac:dyDescent="0.25">
      <c r="A210" s="1"/>
      <c r="B210" s="1"/>
      <c r="C210" s="1"/>
      <c r="D210" s="1"/>
      <c r="E210" s="201" t="s">
        <v>501</v>
      </c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3"/>
      <c r="Q210" s="201"/>
      <c r="R210" s="202"/>
      <c r="S210" s="202"/>
      <c r="T210" s="203"/>
      <c r="U210" s="201"/>
      <c r="V210" s="202"/>
      <c r="W210" s="202"/>
      <c r="X210" s="203"/>
      <c r="Y210" s="201"/>
      <c r="Z210" s="202"/>
      <c r="AA210" s="202"/>
      <c r="AB210" s="203"/>
      <c r="AC210" s="201"/>
      <c r="AD210" s="202"/>
      <c r="AE210" s="202"/>
      <c r="AF210" s="203"/>
      <c r="AG210" s="201"/>
      <c r="AH210" s="202"/>
      <c r="AI210" s="202"/>
      <c r="AJ210" s="203"/>
      <c r="AK210" s="201"/>
      <c r="AL210" s="202"/>
      <c r="AM210" s="202"/>
      <c r="AN210" s="203"/>
      <c r="AO210" s="201"/>
      <c r="AP210" s="202"/>
      <c r="AQ210" s="202"/>
      <c r="AR210" s="203"/>
      <c r="AS210" s="201"/>
      <c r="AT210" s="202"/>
      <c r="AU210" s="202"/>
      <c r="AV210" s="203"/>
      <c r="AW210" s="5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</row>
    <row r="211" spans="1:78" ht="15" hidden="1" customHeight="1" outlineLevel="2" x14ac:dyDescent="0.25">
      <c r="A211" s="1"/>
      <c r="B211" s="1"/>
      <c r="C211" s="1"/>
      <c r="D211" s="1"/>
      <c r="E211" s="200" t="s">
        <v>73</v>
      </c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</row>
    <row r="212" spans="1:78" ht="15" hidden="1" customHeight="1" outlineLevel="2" x14ac:dyDescent="0.25">
      <c r="A212" s="1"/>
      <c r="B212" s="1"/>
      <c r="C212" s="1"/>
      <c r="D212" s="1"/>
      <c r="E212" s="257" t="s">
        <v>517</v>
      </c>
      <c r="F212" s="258"/>
      <c r="G212" s="258"/>
      <c r="H212" s="258"/>
      <c r="I212" s="258"/>
      <c r="J212" s="258"/>
      <c r="K212" s="258"/>
      <c r="L212" s="258"/>
      <c r="M212" s="258"/>
      <c r="N212" s="258"/>
      <c r="O212" s="258"/>
      <c r="P212" s="258"/>
      <c r="Q212" s="258"/>
      <c r="R212" s="258"/>
      <c r="S212" s="258"/>
      <c r="T212" s="258"/>
      <c r="U212" s="258"/>
      <c r="V212" s="258"/>
      <c r="W212" s="258"/>
      <c r="X212" s="258"/>
      <c r="Y212" s="258"/>
      <c r="Z212" s="258"/>
      <c r="AA212" s="258"/>
      <c r="AB212" s="258"/>
      <c r="AC212" s="258"/>
      <c r="AD212" s="258"/>
      <c r="AE212" s="258"/>
      <c r="AF212" s="258"/>
      <c r="AG212" s="258"/>
      <c r="AH212" s="258"/>
      <c r="AI212" s="258"/>
      <c r="AJ212" s="258"/>
      <c r="AK212" s="258"/>
      <c r="AL212" s="258"/>
      <c r="AM212" s="258"/>
      <c r="AN212" s="258"/>
      <c r="AO212" s="258"/>
      <c r="AP212" s="258"/>
      <c r="AQ212" s="258"/>
      <c r="AR212" s="258"/>
      <c r="AS212" s="258"/>
      <c r="AT212" s="258"/>
      <c r="AU212" s="258"/>
      <c r="AV212" s="258"/>
      <c r="AW212" s="259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</row>
    <row r="213" spans="1:78" ht="15" hidden="1" customHeight="1" outlineLevel="2" x14ac:dyDescent="0.25">
      <c r="A213" s="1"/>
      <c r="B213" s="1"/>
      <c r="C213" s="1"/>
      <c r="D213" s="1"/>
      <c r="E213" s="242" t="s">
        <v>518</v>
      </c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  <c r="AH213" s="243"/>
      <c r="AI213" s="243"/>
      <c r="AJ213" s="243"/>
      <c r="AK213" s="243"/>
      <c r="AL213" s="243"/>
      <c r="AM213" s="243"/>
      <c r="AN213" s="243"/>
      <c r="AO213" s="243"/>
      <c r="AP213" s="243"/>
      <c r="AQ213" s="243"/>
      <c r="AR213" s="243"/>
      <c r="AS213" s="243"/>
      <c r="AT213" s="243"/>
      <c r="AU213" s="243"/>
      <c r="AV213" s="243"/>
      <c r="AW213" s="244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</row>
    <row r="214" spans="1:78" ht="15" hidden="1" customHeight="1" outlineLevel="2" x14ac:dyDescent="0.25">
      <c r="A214" s="1"/>
      <c r="B214" s="1"/>
      <c r="C214" s="1"/>
      <c r="D214" s="1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  <c r="AJ214" s="245"/>
      <c r="AK214" s="245"/>
      <c r="AL214" s="245"/>
      <c r="AM214" s="245"/>
      <c r="AN214" s="245"/>
      <c r="AO214" s="245"/>
      <c r="AP214" s="245"/>
      <c r="AQ214" s="245"/>
      <c r="AR214" s="245"/>
      <c r="AS214" s="245"/>
      <c r="AT214" s="245"/>
      <c r="AU214" s="245"/>
      <c r="AV214" s="245"/>
      <c r="AW214" s="245"/>
      <c r="AZ214" s="19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</row>
    <row r="215" spans="1:78" ht="15" hidden="1" customHeight="1" outlineLevel="2" x14ac:dyDescent="0.25">
      <c r="A215" s="1"/>
      <c r="B215" s="1"/>
      <c r="C215" s="1"/>
      <c r="D215" s="1"/>
      <c r="E215" s="184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6"/>
      <c r="AZ215" s="19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</row>
    <row r="216" spans="1:78" ht="15" hidden="1" customHeight="1" outlineLevel="2" x14ac:dyDescent="0.25">
      <c r="A216" s="1"/>
      <c r="B216" s="1"/>
      <c r="C216" s="1"/>
      <c r="D216" s="1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  <c r="AJ216" s="187"/>
      <c r="AK216" s="187"/>
      <c r="AL216" s="187"/>
      <c r="AM216" s="187"/>
      <c r="AN216" s="187"/>
      <c r="AO216" s="187"/>
      <c r="AP216" s="187"/>
      <c r="AQ216" s="187"/>
      <c r="AR216" s="187"/>
      <c r="AS216" s="187"/>
      <c r="AT216" s="187"/>
      <c r="AU216" s="187"/>
      <c r="AV216" s="187"/>
      <c r="AW216" s="187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</row>
    <row r="217" spans="1:78" ht="15" hidden="1" customHeight="1" outlineLevel="2" x14ac:dyDescent="0.25">
      <c r="A217" s="1"/>
      <c r="B217" s="1"/>
      <c r="C217" s="1"/>
      <c r="D217" s="1"/>
      <c r="E217" s="246" t="s">
        <v>84</v>
      </c>
      <c r="F217" s="246"/>
      <c r="G217" s="246"/>
      <c r="H217" s="247"/>
      <c r="I217" s="248" t="s">
        <v>519</v>
      </c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  <c r="AC217" s="249"/>
      <c r="AD217" s="249"/>
      <c r="AE217" s="249"/>
      <c r="AF217" s="249"/>
      <c r="AG217" s="249"/>
      <c r="AH217" s="249"/>
      <c r="AI217" s="249"/>
      <c r="AJ217" s="249"/>
      <c r="AK217" s="249"/>
      <c r="AL217" s="249"/>
      <c r="AM217" s="249"/>
      <c r="AN217" s="249"/>
      <c r="AO217" s="249"/>
      <c r="AP217" s="249"/>
      <c r="AQ217" s="249"/>
      <c r="AR217" s="249"/>
      <c r="AS217" s="249"/>
      <c r="AT217" s="249"/>
      <c r="AU217" s="249"/>
      <c r="AV217" s="249"/>
      <c r="AW217" s="250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</row>
    <row r="218" spans="1:78" ht="15" hidden="1" customHeight="1" outlineLevel="2" x14ac:dyDescent="0.25">
      <c r="A218" s="1"/>
      <c r="B218" s="1"/>
      <c r="C218" s="1"/>
      <c r="D218" s="1"/>
      <c r="E218" s="246"/>
      <c r="F218" s="246"/>
      <c r="G218" s="246"/>
      <c r="H218" s="247"/>
      <c r="I218" s="251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/>
      <c r="AC218" s="252"/>
      <c r="AD218" s="252"/>
      <c r="AE218" s="252"/>
      <c r="AF218" s="252"/>
      <c r="AG218" s="252"/>
      <c r="AH218" s="252"/>
      <c r="AI218" s="252"/>
      <c r="AJ218" s="252"/>
      <c r="AK218" s="252"/>
      <c r="AL218" s="252"/>
      <c r="AM218" s="252"/>
      <c r="AN218" s="252"/>
      <c r="AO218" s="252"/>
      <c r="AP218" s="252"/>
      <c r="AQ218" s="252"/>
      <c r="AR218" s="252"/>
      <c r="AS218" s="252"/>
      <c r="AT218" s="252"/>
      <c r="AU218" s="252"/>
      <c r="AV218" s="252"/>
      <c r="AW218" s="253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</row>
    <row r="219" spans="1:78" ht="15" hidden="1" customHeight="1" outlineLevel="2" x14ac:dyDescent="0.25">
      <c r="A219" s="1"/>
      <c r="B219" s="1"/>
      <c r="C219" s="1"/>
      <c r="D219" s="1"/>
      <c r="E219" s="246"/>
      <c r="F219" s="246"/>
      <c r="G219" s="246"/>
      <c r="H219" s="247"/>
      <c r="I219" s="251" t="s">
        <v>520</v>
      </c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/>
      <c r="AC219" s="252"/>
      <c r="AD219" s="252"/>
      <c r="AE219" s="252"/>
      <c r="AF219" s="252"/>
      <c r="AG219" s="252"/>
      <c r="AH219" s="252"/>
      <c r="AI219" s="252"/>
      <c r="AJ219" s="252"/>
      <c r="AK219" s="252"/>
      <c r="AL219" s="252"/>
      <c r="AM219" s="252"/>
      <c r="AN219" s="252"/>
      <c r="AO219" s="252"/>
      <c r="AP219" s="252"/>
      <c r="AQ219" s="252"/>
      <c r="AR219" s="252"/>
      <c r="AS219" s="252"/>
      <c r="AT219" s="252"/>
      <c r="AU219" s="252"/>
      <c r="AV219" s="252"/>
      <c r="AW219" s="253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</row>
    <row r="220" spans="1:78" ht="15" hidden="1" customHeight="1" outlineLevel="2" x14ac:dyDescent="0.25">
      <c r="A220" s="1"/>
      <c r="B220" s="1"/>
      <c r="C220" s="1"/>
      <c r="D220" s="1"/>
      <c r="E220" s="246"/>
      <c r="F220" s="246"/>
      <c r="G220" s="246"/>
      <c r="H220" s="247"/>
      <c r="I220" s="251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/>
      <c r="AC220" s="252"/>
      <c r="AD220" s="252"/>
      <c r="AE220" s="252"/>
      <c r="AF220" s="252"/>
      <c r="AG220" s="252"/>
      <c r="AH220" s="252"/>
      <c r="AI220" s="252"/>
      <c r="AJ220" s="252"/>
      <c r="AK220" s="252"/>
      <c r="AL220" s="252"/>
      <c r="AM220" s="252"/>
      <c r="AN220" s="252"/>
      <c r="AO220" s="252"/>
      <c r="AP220" s="252"/>
      <c r="AQ220" s="252"/>
      <c r="AR220" s="252"/>
      <c r="AS220" s="252"/>
      <c r="AT220" s="252"/>
      <c r="AU220" s="252"/>
      <c r="AV220" s="252"/>
      <c r="AW220" s="253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</row>
    <row r="221" spans="1:78" ht="15" hidden="1" customHeight="1" outlineLevel="2" x14ac:dyDescent="0.25">
      <c r="A221" s="1"/>
      <c r="B221" s="1"/>
      <c r="C221" s="1"/>
      <c r="D221" s="1"/>
      <c r="E221" s="246"/>
      <c r="F221" s="246"/>
      <c r="G221" s="246"/>
      <c r="H221" s="247"/>
      <c r="I221" s="254" t="s">
        <v>521</v>
      </c>
      <c r="J221" s="255"/>
      <c r="K221" s="255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  <c r="AA221" s="255"/>
      <c r="AB221" s="255"/>
      <c r="AC221" s="255"/>
      <c r="AD221" s="255"/>
      <c r="AE221" s="255"/>
      <c r="AF221" s="255"/>
      <c r="AG221" s="255"/>
      <c r="AH221" s="255"/>
      <c r="AI221" s="255"/>
      <c r="AJ221" s="255"/>
      <c r="AK221" s="255"/>
      <c r="AL221" s="255"/>
      <c r="AM221" s="255"/>
      <c r="AN221" s="255"/>
      <c r="AO221" s="255"/>
      <c r="AP221" s="255"/>
      <c r="AQ221" s="255"/>
      <c r="AR221" s="255"/>
      <c r="AS221" s="255"/>
      <c r="AT221" s="255"/>
      <c r="AU221" s="255"/>
      <c r="AV221" s="255"/>
      <c r="AW221" s="256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</row>
    <row r="222" spans="1:78" ht="15" hidden="1" customHeight="1" outlineLevel="1" collapsed="1" x14ac:dyDescent="0.25">
      <c r="A222" s="1"/>
      <c r="B222" s="1"/>
      <c r="C222" s="1"/>
      <c r="D222" s="1"/>
      <c r="E222" s="246" t="s">
        <v>87</v>
      </c>
      <c r="F222" s="246"/>
      <c r="G222" s="246"/>
      <c r="H222" s="246"/>
      <c r="I222" s="265" t="s">
        <v>522</v>
      </c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  <c r="AA222" s="265"/>
      <c r="AB222" s="265"/>
      <c r="AC222" s="265"/>
      <c r="AD222" s="265"/>
      <c r="AE222" s="265"/>
      <c r="AF222" s="265"/>
      <c r="AG222" s="265"/>
      <c r="AH222" s="265"/>
      <c r="AI222" s="265"/>
      <c r="AJ222" s="265"/>
      <c r="AK222" s="265"/>
      <c r="AL222" s="265"/>
      <c r="AM222" s="265"/>
      <c r="AN222" s="265"/>
      <c r="AO222" s="265"/>
      <c r="AP222" s="265"/>
      <c r="AQ222" s="265"/>
      <c r="AR222" s="265"/>
      <c r="AS222" s="265"/>
      <c r="AT222" s="265"/>
      <c r="AU222" s="265"/>
      <c r="AV222" s="265"/>
      <c r="AW222" s="265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</row>
    <row r="223" spans="1:78" ht="15" hidden="1" customHeight="1" outlineLevel="1" x14ac:dyDescent="0.25">
      <c r="A223" s="1"/>
      <c r="B223" s="1"/>
      <c r="C223" s="1"/>
      <c r="D223" s="1"/>
      <c r="E223" s="246"/>
      <c r="F223" s="246"/>
      <c r="G223" s="246"/>
      <c r="H223" s="246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  <c r="AA223" s="265"/>
      <c r="AB223" s="265"/>
      <c r="AC223" s="265"/>
      <c r="AD223" s="265"/>
      <c r="AE223" s="265"/>
      <c r="AF223" s="265"/>
      <c r="AG223" s="265"/>
      <c r="AH223" s="265"/>
      <c r="AI223" s="265"/>
      <c r="AJ223" s="265"/>
      <c r="AK223" s="265"/>
      <c r="AL223" s="265"/>
      <c r="AM223" s="265"/>
      <c r="AN223" s="265"/>
      <c r="AO223" s="265"/>
      <c r="AP223" s="265"/>
      <c r="AQ223" s="265"/>
      <c r="AR223" s="265"/>
      <c r="AS223" s="265"/>
      <c r="AT223" s="265"/>
      <c r="AU223" s="265"/>
      <c r="AV223" s="265"/>
      <c r="AW223" s="265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</row>
    <row r="224" spans="1:78" ht="15" hidden="1" customHeight="1" outlineLevel="1" x14ac:dyDescent="0.25">
      <c r="A224" s="1"/>
      <c r="B224" s="1"/>
      <c r="C224" s="1"/>
      <c r="D224" s="1"/>
      <c r="E224" s="4"/>
      <c r="F224" s="197" t="s">
        <v>16</v>
      </c>
      <c r="G224" s="198"/>
      <c r="H224" s="198"/>
      <c r="I224" s="199"/>
      <c r="J224" s="200" t="s">
        <v>17</v>
      </c>
      <c r="K224" s="200"/>
      <c r="L224" s="200"/>
      <c r="M224" s="200"/>
      <c r="N224" s="197" t="s">
        <v>18</v>
      </c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  <c r="AM224" s="198"/>
      <c r="AN224" s="198"/>
      <c r="AO224" s="198"/>
      <c r="AP224" s="198"/>
      <c r="AQ224" s="198"/>
      <c r="AR224" s="198"/>
      <c r="AS224" s="198"/>
      <c r="AT224" s="199"/>
      <c r="AU224" s="200" t="s">
        <v>19</v>
      </c>
      <c r="AV224" s="200"/>
      <c r="AW224" s="200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</row>
    <row r="225" spans="1:99" ht="15" hidden="1" customHeight="1" outlineLevel="1" x14ac:dyDescent="0.25">
      <c r="A225" s="1"/>
      <c r="B225" s="1"/>
      <c r="C225" s="1"/>
      <c r="D225" s="1"/>
      <c r="E225" s="6" t="s">
        <v>59</v>
      </c>
      <c r="F225" s="352" t="s">
        <v>278</v>
      </c>
      <c r="G225" s="207"/>
      <c r="H225" s="207"/>
      <c r="I225" s="208"/>
      <c r="J225" s="204" t="str">
        <f>M202</f>
        <v>E9</v>
      </c>
      <c r="K225" s="204"/>
      <c r="L225" s="204"/>
      <c r="M225" s="204"/>
      <c r="N225" s="353" t="s">
        <v>523</v>
      </c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08"/>
      <c r="AD225" s="408"/>
      <c r="AE225" s="408"/>
      <c r="AF225" s="408"/>
      <c r="AG225" s="408"/>
      <c r="AH225" s="408"/>
      <c r="AI225" s="408"/>
      <c r="AJ225" s="408"/>
      <c r="AK225" s="408"/>
      <c r="AL225" s="408"/>
      <c r="AM225" s="408"/>
      <c r="AN225" s="408"/>
      <c r="AO225" s="408"/>
      <c r="AP225" s="408"/>
      <c r="AQ225" s="408"/>
      <c r="AR225" s="408"/>
      <c r="AS225" s="408"/>
      <c r="AT225" s="409"/>
      <c r="AU225" s="204" t="s">
        <v>465</v>
      </c>
      <c r="AV225" s="204"/>
      <c r="AW225" s="204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</row>
    <row r="226" spans="1:99" ht="15" hidden="1" customHeight="1" outlineLevel="1" x14ac:dyDescent="0.25">
      <c r="A226" s="1"/>
      <c r="B226" s="1"/>
      <c r="C226" s="1"/>
      <c r="D226" s="1"/>
      <c r="E226" s="6" t="s">
        <v>63</v>
      </c>
      <c r="F226" s="351" t="s">
        <v>272</v>
      </c>
      <c r="G226" s="207"/>
      <c r="H226" s="207"/>
      <c r="I226" s="208"/>
      <c r="J226" s="204" t="s">
        <v>514</v>
      </c>
      <c r="K226" s="204"/>
      <c r="L226" s="204"/>
      <c r="M226" s="204"/>
      <c r="N226" s="260" t="s">
        <v>65</v>
      </c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  <c r="AA226" s="261"/>
      <c r="AB226" s="261"/>
      <c r="AC226" s="261"/>
      <c r="AD226" s="261"/>
      <c r="AE226" s="261"/>
      <c r="AF226" s="261"/>
      <c r="AG226" s="261"/>
      <c r="AH226" s="261"/>
      <c r="AI226" s="261"/>
      <c r="AJ226" s="261"/>
      <c r="AK226" s="261"/>
      <c r="AL226" s="261"/>
      <c r="AM226" s="261"/>
      <c r="AN226" s="261"/>
      <c r="AO226" s="261"/>
      <c r="AP226" s="261"/>
      <c r="AQ226" s="261"/>
      <c r="AR226" s="261"/>
      <c r="AS226" s="261"/>
      <c r="AT226" s="262"/>
      <c r="AU226" s="204" t="s">
        <v>481</v>
      </c>
      <c r="AV226" s="204"/>
      <c r="AW226" s="204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</row>
    <row r="227" spans="1:99" ht="15" hidden="1" customHeight="1" outlineLevel="1" x14ac:dyDescent="0.25">
      <c r="A227" s="1"/>
      <c r="B227" s="1"/>
      <c r="C227" s="1"/>
      <c r="D227" s="1"/>
      <c r="E227" s="267" t="s">
        <v>451</v>
      </c>
      <c r="F227" s="268"/>
      <c r="G227" s="268"/>
      <c r="H227" s="268"/>
      <c r="I227" s="268"/>
      <c r="J227" s="268"/>
      <c r="K227" s="268"/>
      <c r="L227" s="268"/>
      <c r="M227" s="269"/>
      <c r="N227" s="267" t="s">
        <v>524</v>
      </c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  <c r="AD227" s="268"/>
      <c r="AE227" s="268"/>
      <c r="AF227" s="268"/>
      <c r="AG227" s="268"/>
      <c r="AH227" s="268"/>
      <c r="AI227" s="268"/>
      <c r="AJ227" s="268"/>
      <c r="AK227" s="268"/>
      <c r="AL227" s="268"/>
      <c r="AM227" s="268"/>
      <c r="AN227" s="268"/>
      <c r="AO227" s="268"/>
      <c r="AP227" s="268"/>
      <c r="AQ227" s="268"/>
      <c r="AR227" s="268"/>
      <c r="AS227" s="268"/>
      <c r="AT227" s="268"/>
      <c r="AU227" s="268"/>
      <c r="AV227" s="268"/>
      <c r="AW227" s="269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</row>
    <row r="228" spans="1:99" ht="15" hidden="1" customHeight="1" outlineLevel="1" x14ac:dyDescent="0.25">
      <c r="A228" s="1"/>
      <c r="B228" s="1"/>
      <c r="C228" s="1"/>
      <c r="D228" s="1"/>
      <c r="E228" s="267" t="s">
        <v>96</v>
      </c>
      <c r="F228" s="268"/>
      <c r="G228" s="268"/>
      <c r="H228" s="268"/>
      <c r="I228" s="268"/>
      <c r="J228" s="268"/>
      <c r="K228" s="268"/>
      <c r="L228" s="268"/>
      <c r="M228" s="269"/>
      <c r="N228" s="267" t="s">
        <v>525</v>
      </c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  <c r="AD228" s="268"/>
      <c r="AE228" s="268"/>
      <c r="AF228" s="268"/>
      <c r="AG228" s="268"/>
      <c r="AH228" s="268"/>
      <c r="AI228" s="268"/>
      <c r="AJ228" s="268"/>
      <c r="AK228" s="268"/>
      <c r="AL228" s="268"/>
      <c r="AM228" s="268"/>
      <c r="AN228" s="268"/>
      <c r="AO228" s="268"/>
      <c r="AP228" s="268"/>
      <c r="AQ228" s="268"/>
      <c r="AR228" s="268"/>
      <c r="AS228" s="268"/>
      <c r="AT228" s="268"/>
      <c r="AU228" s="268"/>
      <c r="AV228" s="268"/>
      <c r="AW228" s="269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</row>
    <row r="229" spans="1:99" ht="15" customHeight="1" collapsed="1" thickBot="1" x14ac:dyDescent="0.3">
      <c r="A229" s="1"/>
      <c r="B229" s="1"/>
      <c r="C229" s="1"/>
      <c r="D229" s="1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</row>
    <row r="230" spans="1:99" ht="15" customHeight="1" thickBot="1" x14ac:dyDescent="0.3">
      <c r="C230" s="433">
        <v>3</v>
      </c>
      <c r="E230" s="434" t="s">
        <v>526</v>
      </c>
      <c r="F230" s="435"/>
      <c r="G230" s="435"/>
      <c r="H230" s="435"/>
      <c r="I230" s="435"/>
      <c r="J230" s="435"/>
      <c r="K230" s="435"/>
      <c r="L230" s="435"/>
      <c r="M230" s="435"/>
      <c r="N230" s="435"/>
      <c r="O230" s="435"/>
      <c r="P230" s="435"/>
      <c r="Q230" s="435"/>
      <c r="R230" s="435"/>
      <c r="S230" s="435"/>
      <c r="T230" s="435"/>
      <c r="U230" s="435"/>
      <c r="V230" s="435"/>
      <c r="W230" s="435"/>
      <c r="X230" s="435"/>
      <c r="Y230" s="435"/>
      <c r="Z230" s="435"/>
      <c r="AA230" s="435"/>
      <c r="AB230" s="435"/>
      <c r="AC230" s="435"/>
      <c r="AD230" s="435"/>
      <c r="AE230" s="435"/>
      <c r="AF230" s="435"/>
      <c r="AG230" s="435"/>
      <c r="AH230" s="435"/>
      <c r="AI230" s="435"/>
      <c r="AJ230" s="435"/>
      <c r="AK230" s="435"/>
      <c r="AL230" s="435"/>
      <c r="AM230" s="435"/>
      <c r="AN230" s="435"/>
      <c r="AO230" s="435"/>
      <c r="AP230" s="435"/>
      <c r="AQ230" s="435"/>
      <c r="AR230" s="435"/>
      <c r="AS230" s="435"/>
      <c r="AT230" s="435"/>
      <c r="AU230" s="435"/>
      <c r="AV230" s="435"/>
      <c r="AW230" s="435"/>
    </row>
    <row r="231" spans="1:99" ht="15" customHeight="1" thickBot="1" x14ac:dyDescent="0.3">
      <c r="C231" s="433"/>
      <c r="E231" s="434"/>
      <c r="F231" s="435"/>
      <c r="G231" s="435"/>
      <c r="H231" s="435"/>
      <c r="I231" s="435"/>
      <c r="J231" s="435"/>
      <c r="K231" s="435"/>
      <c r="L231" s="435"/>
      <c r="M231" s="435"/>
      <c r="N231" s="435"/>
      <c r="O231" s="435"/>
      <c r="P231" s="435"/>
      <c r="Q231" s="435"/>
      <c r="R231" s="435"/>
      <c r="S231" s="435"/>
      <c r="T231" s="435"/>
      <c r="U231" s="435"/>
      <c r="V231" s="435"/>
      <c r="W231" s="435"/>
      <c r="X231" s="435"/>
      <c r="Y231" s="435"/>
      <c r="Z231" s="435"/>
      <c r="AA231" s="435"/>
      <c r="AB231" s="435"/>
      <c r="AC231" s="435"/>
      <c r="AD231" s="435"/>
      <c r="AE231" s="435"/>
      <c r="AF231" s="435"/>
      <c r="AG231" s="435"/>
      <c r="AH231" s="435"/>
      <c r="AI231" s="435"/>
      <c r="AJ231" s="435"/>
      <c r="AK231" s="435"/>
      <c r="AL231" s="435"/>
      <c r="AM231" s="435"/>
      <c r="AN231" s="435"/>
      <c r="AO231" s="435"/>
      <c r="AP231" s="435"/>
      <c r="AQ231" s="435"/>
      <c r="AR231" s="435"/>
      <c r="AS231" s="435"/>
      <c r="AT231" s="435"/>
      <c r="AU231" s="435"/>
      <c r="AV231" s="435"/>
      <c r="AW231" s="435"/>
    </row>
    <row r="232" spans="1:99" ht="15" customHeight="1" thickBot="1" x14ac:dyDescent="0.3">
      <c r="C232" s="433"/>
      <c r="E232" s="435"/>
      <c r="F232" s="435"/>
      <c r="G232" s="435"/>
      <c r="H232" s="435"/>
      <c r="I232" s="435"/>
      <c r="J232" s="435"/>
      <c r="K232" s="435"/>
      <c r="L232" s="435"/>
      <c r="M232" s="435"/>
      <c r="N232" s="435"/>
      <c r="O232" s="435"/>
      <c r="P232" s="435"/>
      <c r="Q232" s="435"/>
      <c r="R232" s="435"/>
      <c r="S232" s="435"/>
      <c r="T232" s="435"/>
      <c r="U232" s="435"/>
      <c r="V232" s="435"/>
      <c r="W232" s="435"/>
      <c r="X232" s="435"/>
      <c r="Y232" s="435"/>
      <c r="Z232" s="435"/>
      <c r="AA232" s="435"/>
      <c r="AB232" s="435"/>
      <c r="AC232" s="435"/>
      <c r="AD232" s="435"/>
      <c r="AE232" s="435"/>
      <c r="AF232" s="435"/>
      <c r="AG232" s="435"/>
      <c r="AH232" s="435"/>
      <c r="AI232" s="435"/>
      <c r="AJ232" s="435"/>
      <c r="AK232" s="435"/>
      <c r="AL232" s="435"/>
      <c r="AM232" s="435"/>
      <c r="AN232" s="435"/>
      <c r="AO232" s="435"/>
      <c r="AP232" s="435"/>
      <c r="AQ232" s="435"/>
      <c r="AR232" s="435"/>
      <c r="AS232" s="435"/>
      <c r="AT232" s="435"/>
      <c r="AU232" s="435"/>
      <c r="AV232" s="435"/>
      <c r="AW232" s="435"/>
    </row>
    <row r="233" spans="1:99" ht="15" customHeight="1" thickBot="1" x14ac:dyDescent="0.3">
      <c r="C233" s="433"/>
      <c r="E233" s="435"/>
      <c r="F233" s="435"/>
      <c r="G233" s="435"/>
      <c r="H233" s="435"/>
      <c r="I233" s="435"/>
      <c r="J233" s="435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5"/>
      <c r="V233" s="435"/>
      <c r="W233" s="435"/>
      <c r="X233" s="435"/>
      <c r="Y233" s="435"/>
      <c r="Z233" s="435"/>
      <c r="AA233" s="435"/>
      <c r="AB233" s="435"/>
      <c r="AC233" s="435"/>
      <c r="AD233" s="435"/>
      <c r="AE233" s="435"/>
      <c r="AF233" s="435"/>
      <c r="AG233" s="435"/>
      <c r="AH233" s="435"/>
      <c r="AI233" s="435"/>
      <c r="AJ233" s="435"/>
      <c r="AK233" s="435"/>
      <c r="AL233" s="435"/>
      <c r="AM233" s="435"/>
      <c r="AN233" s="435"/>
      <c r="AO233" s="435"/>
      <c r="AP233" s="435"/>
      <c r="AQ233" s="435"/>
      <c r="AR233" s="435"/>
      <c r="AS233" s="435"/>
      <c r="AT233" s="435"/>
      <c r="AU233" s="435"/>
      <c r="AV233" s="435"/>
      <c r="AW233" s="435"/>
    </row>
    <row r="234" spans="1:99" ht="15" customHeight="1" x14ac:dyDescent="0.25">
      <c r="A234" s="1"/>
      <c r="B234" s="1"/>
      <c r="C234" s="1"/>
      <c r="D234" s="1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</row>
    <row r="235" spans="1:99" s="3" customFormat="1" ht="15" hidden="1" customHeight="1" outlineLevel="1" thickBot="1" x14ac:dyDescent="0.25">
      <c r="A235" s="3">
        <v>1</v>
      </c>
      <c r="C235" s="2" t="str">
        <f>$C$230&amp;"."&amp;A235</f>
        <v>3.1</v>
      </c>
      <c r="E235" s="233" t="s">
        <v>17</v>
      </c>
      <c r="F235" s="233"/>
      <c r="G235" s="233"/>
      <c r="H235" s="233"/>
      <c r="I235" s="233"/>
      <c r="J235" s="233"/>
      <c r="K235" s="233"/>
      <c r="L235" s="233"/>
      <c r="M235" s="192" t="s">
        <v>527</v>
      </c>
      <c r="N235" s="192"/>
      <c r="O235" s="192"/>
      <c r="P235" s="270" t="s">
        <v>528</v>
      </c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  <c r="AA235" s="271"/>
      <c r="AB235" s="271"/>
      <c r="AC235" s="271"/>
      <c r="AD235" s="271"/>
      <c r="AE235" s="271"/>
      <c r="AF235" s="271"/>
      <c r="AG235" s="272"/>
      <c r="AH235" s="273"/>
      <c r="AI235" s="274"/>
      <c r="AJ235" s="274"/>
      <c r="AK235" s="274"/>
      <c r="AL235" s="274"/>
      <c r="AM235" s="274"/>
      <c r="AN235" s="274"/>
      <c r="AO235" s="274"/>
      <c r="AP235" s="274"/>
      <c r="AQ235" s="274"/>
      <c r="AR235" s="274"/>
      <c r="AS235" s="274"/>
      <c r="AT235" s="274"/>
      <c r="AU235" s="274"/>
      <c r="AV235" s="274"/>
      <c r="AW235" s="275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</row>
    <row r="236" spans="1:99" ht="15" hidden="1" customHeight="1" outlineLevel="1" x14ac:dyDescent="0.25">
      <c r="B236" s="3"/>
      <c r="D236" s="3"/>
      <c r="E236" s="217" t="s">
        <v>99</v>
      </c>
      <c r="F236" s="217"/>
      <c r="G236" s="217"/>
      <c r="H236" s="217"/>
      <c r="I236" s="217"/>
      <c r="J236" s="217"/>
      <c r="K236" s="266" t="s">
        <v>529</v>
      </c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  <c r="AD236" s="266"/>
      <c r="AE236" s="266"/>
      <c r="AF236" s="266"/>
      <c r="AG236" s="266"/>
      <c r="AH236" s="266"/>
      <c r="AI236" s="266"/>
      <c r="AJ236" s="266"/>
      <c r="AK236" s="266"/>
      <c r="AL236" s="266"/>
      <c r="AM236" s="266"/>
      <c r="AN236" s="266"/>
      <c r="AO236" s="266"/>
      <c r="AP236" s="266"/>
      <c r="AQ236" s="266"/>
      <c r="AR236" s="266"/>
      <c r="AS236" s="266"/>
      <c r="AT236" s="266"/>
      <c r="AU236" s="266"/>
      <c r="AV236" s="266"/>
      <c r="AW236" s="266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</row>
    <row r="237" spans="1:99" ht="15" hidden="1" customHeight="1" outlineLevel="1" x14ac:dyDescent="0.25">
      <c r="B237" s="3"/>
      <c r="D237" s="3"/>
      <c r="E237" s="217"/>
      <c r="F237" s="217"/>
      <c r="G237" s="217"/>
      <c r="H237" s="217"/>
      <c r="I237" s="217"/>
      <c r="J237" s="217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  <c r="AC237" s="266"/>
      <c r="AD237" s="266"/>
      <c r="AE237" s="266"/>
      <c r="AF237" s="266"/>
      <c r="AG237" s="266"/>
      <c r="AH237" s="266"/>
      <c r="AI237" s="266"/>
      <c r="AJ237" s="266"/>
      <c r="AK237" s="266"/>
      <c r="AL237" s="266"/>
      <c r="AM237" s="266"/>
      <c r="AN237" s="266"/>
      <c r="AO237" s="266"/>
      <c r="AP237" s="266"/>
      <c r="AQ237" s="266"/>
      <c r="AR237" s="266"/>
      <c r="AS237" s="266"/>
      <c r="AT237" s="266"/>
      <c r="AU237" s="266"/>
      <c r="AV237" s="266"/>
      <c r="AW237" s="266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</row>
    <row r="238" spans="1:99" s="1" customFormat="1" ht="15" hidden="1" customHeight="1" outlineLevel="2" x14ac:dyDescent="0.2">
      <c r="E238" s="4"/>
      <c r="F238" s="197" t="s">
        <v>16</v>
      </c>
      <c r="G238" s="198"/>
      <c r="H238" s="198"/>
      <c r="I238" s="199"/>
      <c r="J238" s="200" t="s">
        <v>17</v>
      </c>
      <c r="K238" s="200"/>
      <c r="L238" s="200"/>
      <c r="M238" s="200"/>
      <c r="N238" s="197" t="s">
        <v>18</v>
      </c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  <c r="AI238" s="198"/>
      <c r="AJ238" s="198"/>
      <c r="AK238" s="198"/>
      <c r="AL238" s="198"/>
      <c r="AM238" s="198"/>
      <c r="AN238" s="198"/>
      <c r="AO238" s="198"/>
      <c r="AP238" s="198"/>
      <c r="AQ238" s="198"/>
      <c r="AR238" s="198"/>
      <c r="AS238" s="198"/>
      <c r="AT238" s="199"/>
      <c r="AU238" s="200" t="s">
        <v>19</v>
      </c>
      <c r="AV238" s="200"/>
      <c r="AW238" s="200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</row>
    <row r="239" spans="1:99" ht="15" hidden="1" customHeight="1" outlineLevel="2" x14ac:dyDescent="0.25">
      <c r="A239" s="1"/>
      <c r="B239" s="1"/>
      <c r="C239" s="1"/>
      <c r="D239" s="1"/>
      <c r="E239" s="5" t="s">
        <v>59</v>
      </c>
      <c r="F239" s="201" t="s">
        <v>62</v>
      </c>
      <c r="G239" s="202"/>
      <c r="H239" s="202"/>
      <c r="I239" s="203"/>
      <c r="J239" s="204" t="str">
        <f>M235</f>
        <v>E6</v>
      </c>
      <c r="K239" s="204"/>
      <c r="L239" s="204"/>
      <c r="M239" s="204"/>
      <c r="N239" s="206" t="s">
        <v>530</v>
      </c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07"/>
      <c r="AK239" s="207"/>
      <c r="AL239" s="207"/>
      <c r="AM239" s="207"/>
      <c r="AN239" s="207"/>
      <c r="AO239" s="207"/>
      <c r="AP239" s="207"/>
      <c r="AQ239" s="207"/>
      <c r="AR239" s="207"/>
      <c r="AS239" s="207"/>
      <c r="AT239" s="208"/>
      <c r="AU239" s="205" t="s">
        <v>62</v>
      </c>
      <c r="AV239" s="205"/>
      <c r="AW239" s="205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</row>
    <row r="240" spans="1:99" ht="15" hidden="1" customHeight="1" outlineLevel="2" x14ac:dyDescent="0.25">
      <c r="A240" s="1"/>
      <c r="B240" s="1"/>
      <c r="C240" s="1"/>
      <c r="D240" s="1"/>
      <c r="E240" s="5" t="s">
        <v>63</v>
      </c>
      <c r="F240" s="201" t="s">
        <v>272</v>
      </c>
      <c r="G240" s="202"/>
      <c r="H240" s="202"/>
      <c r="I240" s="203"/>
      <c r="J240" s="205" t="s">
        <v>527</v>
      </c>
      <c r="K240" s="205"/>
      <c r="L240" s="205"/>
      <c r="M240" s="205"/>
      <c r="N240" s="201" t="s">
        <v>20</v>
      </c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3"/>
      <c r="AU240" s="205" t="s">
        <v>62</v>
      </c>
      <c r="AV240" s="205"/>
      <c r="AW240" s="205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</row>
    <row r="241" spans="1:78" ht="15" hidden="1" customHeight="1" outlineLevel="2" x14ac:dyDescent="0.25">
      <c r="A241" s="1"/>
      <c r="B241" s="1"/>
      <c r="C241" s="1"/>
      <c r="D241" s="1"/>
      <c r="E241" s="200" t="s">
        <v>281</v>
      </c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</row>
    <row r="242" spans="1:78" ht="15" hidden="1" customHeight="1" outlineLevel="2" x14ac:dyDescent="0.25">
      <c r="A242" s="1"/>
      <c r="B242" s="1"/>
      <c r="C242" s="1"/>
      <c r="D242" s="1"/>
      <c r="E242" s="201" t="s">
        <v>531</v>
      </c>
      <c r="F242" s="202"/>
      <c r="G242" s="202"/>
      <c r="H242" s="202"/>
      <c r="I242" s="202"/>
      <c r="J242" s="202"/>
      <c r="K242" s="202"/>
      <c r="L242" s="203"/>
      <c r="M242" s="201" t="s">
        <v>532</v>
      </c>
      <c r="N242" s="202"/>
      <c r="O242" s="202"/>
      <c r="P242" s="202"/>
      <c r="Q242" s="202"/>
      <c r="R242" s="202"/>
      <c r="S242" s="202"/>
      <c r="T242" s="203"/>
      <c r="U242" s="201" t="s">
        <v>533</v>
      </c>
      <c r="V242" s="202"/>
      <c r="W242" s="202"/>
      <c r="X242" s="202"/>
      <c r="Y242" s="202"/>
      <c r="Z242" s="202"/>
      <c r="AA242" s="202"/>
      <c r="AB242" s="203"/>
      <c r="AC242" s="201" t="s">
        <v>534</v>
      </c>
      <c r="AD242" s="202"/>
      <c r="AE242" s="202"/>
      <c r="AF242" s="202"/>
      <c r="AG242" s="202"/>
      <c r="AH242" s="202"/>
      <c r="AI242" s="202"/>
      <c r="AJ242" s="203"/>
      <c r="AK242" s="201"/>
      <c r="AL242" s="202"/>
      <c r="AM242" s="202"/>
      <c r="AN242" s="203"/>
      <c r="AO242" s="201"/>
      <c r="AP242" s="202"/>
      <c r="AQ242" s="202"/>
      <c r="AR242" s="203"/>
      <c r="AS242" s="201"/>
      <c r="AT242" s="202"/>
      <c r="AU242" s="202"/>
      <c r="AV242" s="203"/>
      <c r="AW242" s="5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</row>
    <row r="243" spans="1:78" ht="15" hidden="1" customHeight="1" outlineLevel="2" x14ac:dyDescent="0.25">
      <c r="A243" s="1"/>
      <c r="B243" s="1"/>
      <c r="C243" s="1"/>
      <c r="D243" s="1"/>
      <c r="E243" s="201" t="s">
        <v>535</v>
      </c>
      <c r="F243" s="202"/>
      <c r="G243" s="202"/>
      <c r="H243" s="202"/>
      <c r="I243" s="202"/>
      <c r="J243" s="202"/>
      <c r="K243" s="202"/>
      <c r="L243" s="203"/>
      <c r="M243" s="201" t="s">
        <v>536</v>
      </c>
      <c r="N243" s="202"/>
      <c r="O243" s="202"/>
      <c r="P243" s="202"/>
      <c r="Q243" s="202"/>
      <c r="R243" s="202"/>
      <c r="S243" s="202"/>
      <c r="T243" s="203"/>
      <c r="U243" s="201" t="s">
        <v>537</v>
      </c>
      <c r="V243" s="202"/>
      <c r="W243" s="202"/>
      <c r="X243" s="202"/>
      <c r="Y243" s="202"/>
      <c r="Z243" s="202"/>
      <c r="AA243" s="202"/>
      <c r="AB243" s="203"/>
      <c r="AC243" s="201" t="s">
        <v>538</v>
      </c>
      <c r="AD243" s="202"/>
      <c r="AE243" s="202"/>
      <c r="AF243" s="202"/>
      <c r="AG243" s="202"/>
      <c r="AH243" s="202"/>
      <c r="AI243" s="202"/>
      <c r="AJ243" s="203"/>
      <c r="AK243" s="201"/>
      <c r="AL243" s="202"/>
      <c r="AM243" s="202"/>
      <c r="AN243" s="203"/>
      <c r="AO243" s="201"/>
      <c r="AP243" s="202"/>
      <c r="AQ243" s="202"/>
      <c r="AR243" s="203"/>
      <c r="AS243" s="201"/>
      <c r="AT243" s="202"/>
      <c r="AU243" s="202"/>
      <c r="AV243" s="203"/>
      <c r="AW243" s="5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</row>
    <row r="244" spans="1:78" ht="15" hidden="1" customHeight="1" outlineLevel="2" x14ac:dyDescent="0.25">
      <c r="A244" s="1"/>
      <c r="B244" s="1"/>
      <c r="C244" s="1"/>
      <c r="D244" s="1"/>
      <c r="E244" s="257" t="s">
        <v>539</v>
      </c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9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</row>
    <row r="245" spans="1:78" ht="15" hidden="1" customHeight="1" outlineLevel="2" x14ac:dyDescent="0.25">
      <c r="A245" s="1"/>
      <c r="B245" s="1"/>
      <c r="C245" s="1"/>
      <c r="D245" s="1"/>
      <c r="E245" s="242" t="s">
        <v>540</v>
      </c>
      <c r="F245" s="243"/>
      <c r="G245" s="243"/>
      <c r="H245" s="243"/>
      <c r="I245" s="243"/>
      <c r="J245" s="243"/>
      <c r="K245" s="243"/>
      <c r="L245" s="243"/>
      <c r="M245" s="243"/>
      <c r="N245" s="243"/>
      <c r="O245" s="243"/>
      <c r="P245" s="243"/>
      <c r="Q245" s="243"/>
      <c r="R245" s="243"/>
      <c r="S245" s="243"/>
      <c r="T245" s="243"/>
      <c r="U245" s="243"/>
      <c r="V245" s="243"/>
      <c r="W245" s="243"/>
      <c r="X245" s="243"/>
      <c r="Y245" s="243"/>
      <c r="Z245" s="243"/>
      <c r="AA245" s="243"/>
      <c r="AB245" s="243"/>
      <c r="AC245" s="243"/>
      <c r="AD245" s="243"/>
      <c r="AE245" s="243"/>
      <c r="AF245" s="243"/>
      <c r="AG245" s="243"/>
      <c r="AH245" s="243"/>
      <c r="AI245" s="243"/>
      <c r="AJ245" s="243"/>
      <c r="AK245" s="243"/>
      <c r="AL245" s="243"/>
      <c r="AM245" s="243"/>
      <c r="AN245" s="243"/>
      <c r="AO245" s="243"/>
      <c r="AP245" s="243"/>
      <c r="AQ245" s="243"/>
      <c r="AR245" s="243"/>
      <c r="AS245" s="243"/>
      <c r="AT245" s="243"/>
      <c r="AU245" s="243"/>
      <c r="AV245" s="243"/>
      <c r="AW245" s="244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</row>
    <row r="246" spans="1:78" ht="15" hidden="1" customHeight="1" outlineLevel="2" x14ac:dyDescent="0.25">
      <c r="A246" s="1"/>
      <c r="B246" s="1"/>
      <c r="C246" s="1"/>
      <c r="D246" s="1"/>
      <c r="E246" s="242" t="s">
        <v>541</v>
      </c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  <c r="AH246" s="243"/>
      <c r="AI246" s="243"/>
      <c r="AJ246" s="243"/>
      <c r="AK246" s="243"/>
      <c r="AL246" s="243"/>
      <c r="AM246" s="243"/>
      <c r="AN246" s="243"/>
      <c r="AO246" s="243"/>
      <c r="AP246" s="243"/>
      <c r="AQ246" s="243"/>
      <c r="AR246" s="243"/>
      <c r="AS246" s="243"/>
      <c r="AT246" s="243"/>
      <c r="AU246" s="243"/>
      <c r="AV246" s="243"/>
      <c r="AW246" s="244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</row>
    <row r="247" spans="1:78" ht="15" hidden="1" customHeight="1" outlineLevel="2" x14ac:dyDescent="0.25">
      <c r="A247" s="1"/>
      <c r="B247" s="1"/>
      <c r="C247" s="1"/>
      <c r="D247" s="1"/>
      <c r="E247" s="242" t="s">
        <v>542</v>
      </c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  <c r="AH247" s="243"/>
      <c r="AI247" s="243"/>
      <c r="AJ247" s="243"/>
      <c r="AK247" s="243"/>
      <c r="AL247" s="243"/>
      <c r="AM247" s="243"/>
      <c r="AN247" s="243"/>
      <c r="AO247" s="243"/>
      <c r="AP247" s="243"/>
      <c r="AQ247" s="243"/>
      <c r="AR247" s="243"/>
      <c r="AS247" s="243"/>
      <c r="AT247" s="243"/>
      <c r="AU247" s="243"/>
      <c r="AV247" s="243"/>
      <c r="AW247" s="244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</row>
    <row r="248" spans="1:78" ht="15" hidden="1" customHeight="1" outlineLevel="2" x14ac:dyDescent="0.25">
      <c r="A248" s="1"/>
      <c r="B248" s="1"/>
      <c r="C248" s="1"/>
      <c r="D248" s="1"/>
      <c r="E248" s="242" t="s">
        <v>543</v>
      </c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  <c r="AA248" s="243"/>
      <c r="AB248" s="243"/>
      <c r="AC248" s="243"/>
      <c r="AD248" s="243"/>
      <c r="AE248" s="243"/>
      <c r="AF248" s="243"/>
      <c r="AG248" s="243"/>
      <c r="AH248" s="243"/>
      <c r="AI248" s="243"/>
      <c r="AJ248" s="243"/>
      <c r="AK248" s="243"/>
      <c r="AL248" s="243"/>
      <c r="AM248" s="243"/>
      <c r="AN248" s="243"/>
      <c r="AO248" s="243"/>
      <c r="AP248" s="243"/>
      <c r="AQ248" s="243"/>
      <c r="AR248" s="243"/>
      <c r="AS248" s="243"/>
      <c r="AT248" s="243"/>
      <c r="AU248" s="243"/>
      <c r="AV248" s="243"/>
      <c r="AW248" s="244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</row>
    <row r="249" spans="1:78" ht="15" hidden="1" customHeight="1" outlineLevel="2" x14ac:dyDescent="0.25">
      <c r="A249" s="1"/>
      <c r="B249" s="1"/>
      <c r="C249" s="1"/>
      <c r="D249" s="1"/>
      <c r="E249" s="242" t="s">
        <v>544</v>
      </c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  <c r="AA249" s="243"/>
      <c r="AB249" s="243"/>
      <c r="AC249" s="243"/>
      <c r="AD249" s="243"/>
      <c r="AE249" s="243"/>
      <c r="AF249" s="243"/>
      <c r="AG249" s="243"/>
      <c r="AH249" s="243"/>
      <c r="AI249" s="243"/>
      <c r="AJ249" s="243"/>
      <c r="AK249" s="243"/>
      <c r="AL249" s="243"/>
      <c r="AM249" s="243"/>
      <c r="AN249" s="243"/>
      <c r="AO249" s="243"/>
      <c r="AP249" s="243"/>
      <c r="AQ249" s="243"/>
      <c r="AR249" s="243"/>
      <c r="AS249" s="243"/>
      <c r="AT249" s="243"/>
      <c r="AU249" s="243"/>
      <c r="AV249" s="243"/>
      <c r="AW249" s="244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</row>
    <row r="250" spans="1:78" ht="15" hidden="1" customHeight="1" outlineLevel="2" x14ac:dyDescent="0.25">
      <c r="A250" s="1"/>
      <c r="B250" s="1"/>
      <c r="C250" s="1"/>
      <c r="D250" s="1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  <c r="AJ250" s="187"/>
      <c r="AK250" s="187"/>
      <c r="AL250" s="187"/>
      <c r="AM250" s="187"/>
      <c r="AN250" s="187"/>
      <c r="AO250" s="187"/>
      <c r="AP250" s="187"/>
      <c r="AQ250" s="187"/>
      <c r="AR250" s="187"/>
      <c r="AS250" s="187"/>
      <c r="AT250" s="187"/>
      <c r="AU250" s="187"/>
      <c r="AV250" s="187"/>
      <c r="AW250" s="187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</row>
    <row r="251" spans="1:78" ht="15" hidden="1" customHeight="1" outlineLevel="2" x14ac:dyDescent="0.25">
      <c r="A251" s="1"/>
      <c r="B251" s="1"/>
      <c r="C251" s="1"/>
      <c r="D251" s="1"/>
      <c r="E251" s="200" t="s">
        <v>292</v>
      </c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</row>
    <row r="252" spans="1:78" ht="15" hidden="1" customHeight="1" outlineLevel="2" x14ac:dyDescent="0.25">
      <c r="A252" s="1"/>
      <c r="B252" s="1"/>
      <c r="C252" s="1"/>
      <c r="D252" s="1"/>
      <c r="E252" s="201" t="s">
        <v>67</v>
      </c>
      <c r="F252" s="202"/>
      <c r="G252" s="202"/>
      <c r="H252" s="202"/>
      <c r="I252" s="202"/>
      <c r="J252" s="202"/>
      <c r="K252" s="202"/>
      <c r="L252" s="203"/>
      <c r="M252" s="201"/>
      <c r="N252" s="202"/>
      <c r="O252" s="202"/>
      <c r="P252" s="203"/>
      <c r="Q252" s="201"/>
      <c r="R252" s="202"/>
      <c r="S252" s="202"/>
      <c r="T252" s="203"/>
      <c r="U252" s="201"/>
      <c r="V252" s="202"/>
      <c r="W252" s="202"/>
      <c r="X252" s="203"/>
      <c r="Y252" s="201"/>
      <c r="Z252" s="202"/>
      <c r="AA252" s="202"/>
      <c r="AB252" s="203"/>
      <c r="AC252" s="201"/>
      <c r="AD252" s="202"/>
      <c r="AE252" s="202"/>
      <c r="AF252" s="203"/>
      <c r="AG252" s="201"/>
      <c r="AH252" s="202"/>
      <c r="AI252" s="202"/>
      <c r="AJ252" s="203"/>
      <c r="AK252" s="201"/>
      <c r="AL252" s="202"/>
      <c r="AM252" s="202"/>
      <c r="AN252" s="203"/>
      <c r="AO252" s="201"/>
      <c r="AP252" s="202"/>
      <c r="AQ252" s="202"/>
      <c r="AR252" s="203"/>
      <c r="AS252" s="201"/>
      <c r="AT252" s="202"/>
      <c r="AU252" s="202"/>
      <c r="AV252" s="203"/>
      <c r="AW252" s="5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</row>
    <row r="253" spans="1:78" ht="15" hidden="1" customHeight="1" outlineLevel="2" x14ac:dyDescent="0.25">
      <c r="A253" s="1"/>
      <c r="B253" s="1"/>
      <c r="C253" s="1"/>
      <c r="D253" s="1"/>
      <c r="E253" s="201" t="s">
        <v>545</v>
      </c>
      <c r="F253" s="202"/>
      <c r="G253" s="202"/>
      <c r="H253" s="202"/>
      <c r="I253" s="202"/>
      <c r="J253" s="202"/>
      <c r="K253" s="202"/>
      <c r="L253" s="203"/>
      <c r="M253" s="201"/>
      <c r="N253" s="202"/>
      <c r="O253" s="202"/>
      <c r="P253" s="203"/>
      <c r="Q253" s="201"/>
      <c r="R253" s="202"/>
      <c r="S253" s="202"/>
      <c r="T253" s="203"/>
      <c r="U253" s="201"/>
      <c r="V253" s="202"/>
      <c r="W253" s="202"/>
      <c r="X253" s="203"/>
      <c r="Y253" s="201"/>
      <c r="Z253" s="202"/>
      <c r="AA253" s="202"/>
      <c r="AB253" s="203"/>
      <c r="AC253" s="201"/>
      <c r="AD253" s="202"/>
      <c r="AE253" s="202"/>
      <c r="AF253" s="203"/>
      <c r="AG253" s="201"/>
      <c r="AH253" s="202"/>
      <c r="AI253" s="202"/>
      <c r="AJ253" s="203"/>
      <c r="AK253" s="201"/>
      <c r="AL253" s="202"/>
      <c r="AM253" s="202"/>
      <c r="AN253" s="203"/>
      <c r="AO253" s="201"/>
      <c r="AP253" s="202"/>
      <c r="AQ253" s="202"/>
      <c r="AR253" s="203"/>
      <c r="AS253" s="201"/>
      <c r="AT253" s="202"/>
      <c r="AU253" s="202"/>
      <c r="AV253" s="203"/>
      <c r="AW253" s="5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</row>
    <row r="254" spans="1:78" ht="15" hidden="1" customHeight="1" outlineLevel="2" x14ac:dyDescent="0.25">
      <c r="A254" s="1"/>
      <c r="B254" s="1"/>
      <c r="C254" s="1"/>
      <c r="D254" s="1"/>
      <c r="E254" s="200" t="s">
        <v>73</v>
      </c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  <c r="AU254" s="200"/>
      <c r="AV254" s="200"/>
      <c r="AW254" s="200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</row>
    <row r="255" spans="1:78" ht="15" hidden="1" customHeight="1" outlineLevel="2" x14ac:dyDescent="0.25">
      <c r="A255" s="1"/>
      <c r="B255" s="1"/>
      <c r="C255" s="1"/>
      <c r="D255" s="1"/>
      <c r="E255" s="257" t="s">
        <v>546</v>
      </c>
      <c r="F255" s="258"/>
      <c r="G255" s="258"/>
      <c r="H255" s="258"/>
      <c r="I255" s="258"/>
      <c r="J255" s="258"/>
      <c r="K255" s="258"/>
      <c r="L255" s="258"/>
      <c r="M255" s="258"/>
      <c r="N255" s="258"/>
      <c r="O255" s="258"/>
      <c r="P255" s="258"/>
      <c r="Q255" s="258"/>
      <c r="R255" s="258"/>
      <c r="S255" s="258"/>
      <c r="T255" s="258"/>
      <c r="U255" s="258"/>
      <c r="V255" s="258"/>
      <c r="W255" s="258"/>
      <c r="X255" s="258"/>
      <c r="Y255" s="258"/>
      <c r="Z255" s="258"/>
      <c r="AA255" s="258"/>
      <c r="AB255" s="258"/>
      <c r="AC255" s="258"/>
      <c r="AD255" s="258"/>
      <c r="AE255" s="258"/>
      <c r="AF255" s="258"/>
      <c r="AG255" s="258"/>
      <c r="AH255" s="258"/>
      <c r="AI255" s="258"/>
      <c r="AJ255" s="258"/>
      <c r="AK255" s="258"/>
      <c r="AL255" s="258"/>
      <c r="AM255" s="258"/>
      <c r="AN255" s="258"/>
      <c r="AO255" s="258"/>
      <c r="AP255" s="258"/>
      <c r="AQ255" s="258"/>
      <c r="AR255" s="258"/>
      <c r="AS255" s="258"/>
      <c r="AT255" s="258"/>
      <c r="AU255" s="258"/>
      <c r="AV255" s="258"/>
      <c r="AW255" s="259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</row>
    <row r="256" spans="1:78" ht="15" hidden="1" customHeight="1" outlineLevel="2" x14ac:dyDescent="0.25">
      <c r="A256" s="1"/>
      <c r="B256" s="1"/>
      <c r="C256" s="1"/>
      <c r="D256" s="1"/>
      <c r="E256" s="242" t="s">
        <v>547</v>
      </c>
      <c r="F256" s="243"/>
      <c r="G256" s="243"/>
      <c r="H256" s="243"/>
      <c r="I256" s="243"/>
      <c r="J256" s="243"/>
      <c r="K256" s="243"/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3"/>
      <c r="X256" s="243"/>
      <c r="Y256" s="243"/>
      <c r="Z256" s="243"/>
      <c r="AA256" s="243"/>
      <c r="AB256" s="243"/>
      <c r="AC256" s="243"/>
      <c r="AD256" s="243"/>
      <c r="AE256" s="243"/>
      <c r="AF256" s="243"/>
      <c r="AG256" s="243"/>
      <c r="AH256" s="243"/>
      <c r="AI256" s="243"/>
      <c r="AJ256" s="243"/>
      <c r="AK256" s="243"/>
      <c r="AL256" s="243"/>
      <c r="AM256" s="243"/>
      <c r="AN256" s="243"/>
      <c r="AO256" s="243"/>
      <c r="AP256" s="243"/>
      <c r="AQ256" s="243"/>
      <c r="AR256" s="243"/>
      <c r="AS256" s="243"/>
      <c r="AT256" s="243"/>
      <c r="AU256" s="243"/>
      <c r="AV256" s="243"/>
      <c r="AW256" s="244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</row>
    <row r="257" spans="1:99" ht="15" hidden="1" customHeight="1" outlineLevel="2" x14ac:dyDescent="0.25">
      <c r="A257" s="1"/>
      <c r="B257" s="1"/>
      <c r="C257" s="1"/>
      <c r="D257" s="1"/>
      <c r="E257" s="242" t="s">
        <v>548</v>
      </c>
      <c r="F257" s="243"/>
      <c r="G257" s="243"/>
      <c r="H257" s="243"/>
      <c r="I257" s="243"/>
      <c r="J257" s="243"/>
      <c r="K257" s="243"/>
      <c r="L257" s="243"/>
      <c r="M257" s="243"/>
      <c r="N257" s="243"/>
      <c r="O257" s="243"/>
      <c r="P257" s="243"/>
      <c r="Q257" s="243"/>
      <c r="R257" s="243"/>
      <c r="S257" s="243"/>
      <c r="T257" s="243"/>
      <c r="U257" s="243"/>
      <c r="V257" s="243"/>
      <c r="W257" s="243"/>
      <c r="X257" s="243"/>
      <c r="Y257" s="243"/>
      <c r="Z257" s="243"/>
      <c r="AA257" s="243"/>
      <c r="AB257" s="243"/>
      <c r="AC257" s="243"/>
      <c r="AD257" s="243"/>
      <c r="AE257" s="243"/>
      <c r="AF257" s="243"/>
      <c r="AG257" s="243"/>
      <c r="AH257" s="243"/>
      <c r="AI257" s="243"/>
      <c r="AJ257" s="243"/>
      <c r="AK257" s="243"/>
      <c r="AL257" s="243"/>
      <c r="AM257" s="243"/>
      <c r="AN257" s="243"/>
      <c r="AO257" s="243"/>
      <c r="AP257" s="243"/>
      <c r="AQ257" s="243"/>
      <c r="AR257" s="243"/>
      <c r="AS257" s="243"/>
      <c r="AT257" s="243"/>
      <c r="AU257" s="243"/>
      <c r="AV257" s="243"/>
      <c r="AW257" s="244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</row>
    <row r="258" spans="1:99" ht="15" hidden="1" customHeight="1" outlineLevel="2" x14ac:dyDescent="0.25">
      <c r="A258" s="1"/>
      <c r="B258" s="1"/>
      <c r="C258" s="1"/>
      <c r="D258" s="1"/>
      <c r="E258" s="242"/>
      <c r="F258" s="243"/>
      <c r="G258" s="243"/>
      <c r="H258" s="243"/>
      <c r="I258" s="243"/>
      <c r="J258" s="243"/>
      <c r="K258" s="243"/>
      <c r="L258" s="243"/>
      <c r="M258" s="243"/>
      <c r="N258" s="243"/>
      <c r="O258" s="243"/>
      <c r="P258" s="243"/>
      <c r="Q258" s="243"/>
      <c r="R258" s="243"/>
      <c r="S258" s="243"/>
      <c r="T258" s="243"/>
      <c r="U258" s="243"/>
      <c r="V258" s="243"/>
      <c r="W258" s="243"/>
      <c r="X258" s="243"/>
      <c r="Y258" s="243"/>
      <c r="Z258" s="243"/>
      <c r="AA258" s="243"/>
      <c r="AB258" s="243"/>
      <c r="AC258" s="243"/>
      <c r="AD258" s="243"/>
      <c r="AE258" s="243"/>
      <c r="AF258" s="243"/>
      <c r="AG258" s="243"/>
      <c r="AH258" s="243"/>
      <c r="AI258" s="243"/>
      <c r="AJ258" s="243"/>
      <c r="AK258" s="243"/>
      <c r="AL258" s="243"/>
      <c r="AM258" s="243"/>
      <c r="AN258" s="243"/>
      <c r="AO258" s="243"/>
      <c r="AP258" s="243"/>
      <c r="AQ258" s="243"/>
      <c r="AR258" s="243"/>
      <c r="AS258" s="243"/>
      <c r="AT258" s="243"/>
      <c r="AU258" s="243"/>
      <c r="AV258" s="243"/>
      <c r="AW258" s="244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</row>
    <row r="259" spans="1:99" ht="15" hidden="1" customHeight="1" outlineLevel="2" x14ac:dyDescent="0.25">
      <c r="A259" s="1"/>
      <c r="B259" s="1"/>
      <c r="C259" s="1"/>
      <c r="D259" s="1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  <c r="AJ259" s="187"/>
      <c r="AK259" s="187"/>
      <c r="AL259" s="187"/>
      <c r="AM259" s="187"/>
      <c r="AN259" s="187"/>
      <c r="AO259" s="187"/>
      <c r="AP259" s="187"/>
      <c r="AQ259" s="187"/>
      <c r="AR259" s="187"/>
      <c r="AS259" s="187"/>
      <c r="AT259" s="187"/>
      <c r="AU259" s="187"/>
      <c r="AV259" s="187"/>
      <c r="AW259" s="187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</row>
    <row r="260" spans="1:99" ht="15" hidden="1" customHeight="1" outlineLevel="2" x14ac:dyDescent="0.25">
      <c r="A260" s="1"/>
      <c r="B260" s="1"/>
      <c r="C260" s="1"/>
      <c r="D260" s="1"/>
      <c r="E260" s="246" t="s">
        <v>84</v>
      </c>
      <c r="F260" s="246"/>
      <c r="G260" s="246"/>
      <c r="H260" s="246"/>
      <c r="I260" s="265" t="s">
        <v>549</v>
      </c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  <c r="AA260" s="265"/>
      <c r="AB260" s="265"/>
      <c r="AC260" s="265"/>
      <c r="AD260" s="265"/>
      <c r="AE260" s="265"/>
      <c r="AF260" s="265"/>
      <c r="AG260" s="265"/>
      <c r="AH260" s="265"/>
      <c r="AI260" s="265"/>
      <c r="AJ260" s="265"/>
      <c r="AK260" s="265"/>
      <c r="AL260" s="265"/>
      <c r="AM260" s="265"/>
      <c r="AN260" s="265"/>
      <c r="AO260" s="265"/>
      <c r="AP260" s="265"/>
      <c r="AQ260" s="265"/>
      <c r="AR260" s="265"/>
      <c r="AS260" s="265"/>
      <c r="AT260" s="265"/>
      <c r="AU260" s="265"/>
      <c r="AV260" s="265"/>
      <c r="AW260" s="265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</row>
    <row r="261" spans="1:99" ht="15" hidden="1" customHeight="1" outlineLevel="2" x14ac:dyDescent="0.25">
      <c r="A261" s="1"/>
      <c r="B261" s="1"/>
      <c r="C261" s="1"/>
      <c r="D261" s="1"/>
      <c r="E261" s="246"/>
      <c r="F261" s="246"/>
      <c r="G261" s="246"/>
      <c r="H261" s="246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  <c r="AA261" s="265"/>
      <c r="AB261" s="265"/>
      <c r="AC261" s="265"/>
      <c r="AD261" s="265"/>
      <c r="AE261" s="265"/>
      <c r="AF261" s="265"/>
      <c r="AG261" s="265"/>
      <c r="AH261" s="265"/>
      <c r="AI261" s="265"/>
      <c r="AJ261" s="265"/>
      <c r="AK261" s="265"/>
      <c r="AL261" s="265"/>
      <c r="AM261" s="265"/>
      <c r="AN261" s="265"/>
      <c r="AO261" s="265"/>
      <c r="AP261" s="265"/>
      <c r="AQ261" s="265"/>
      <c r="AR261" s="265"/>
      <c r="AS261" s="265"/>
      <c r="AT261" s="265"/>
      <c r="AU261" s="265"/>
      <c r="AV261" s="265"/>
      <c r="AW261" s="265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</row>
    <row r="262" spans="1:99" ht="15" hidden="1" customHeight="1" outlineLevel="2" x14ac:dyDescent="0.25">
      <c r="A262" s="1"/>
      <c r="B262" s="1"/>
      <c r="C262" s="1"/>
      <c r="D262" s="1"/>
      <c r="E262" s="246"/>
      <c r="F262" s="246"/>
      <c r="G262" s="246"/>
      <c r="H262" s="246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  <c r="AA262" s="265"/>
      <c r="AB262" s="265"/>
      <c r="AC262" s="265"/>
      <c r="AD262" s="265"/>
      <c r="AE262" s="265"/>
      <c r="AF262" s="265"/>
      <c r="AG262" s="265"/>
      <c r="AH262" s="265"/>
      <c r="AI262" s="265"/>
      <c r="AJ262" s="265"/>
      <c r="AK262" s="265"/>
      <c r="AL262" s="265"/>
      <c r="AM262" s="265"/>
      <c r="AN262" s="265"/>
      <c r="AO262" s="265"/>
      <c r="AP262" s="265"/>
      <c r="AQ262" s="265"/>
      <c r="AR262" s="265"/>
      <c r="AS262" s="265"/>
      <c r="AT262" s="265"/>
      <c r="AU262" s="265"/>
      <c r="AV262" s="265"/>
      <c r="AW262" s="265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</row>
    <row r="263" spans="1:99" ht="15" hidden="1" customHeight="1" outlineLevel="1" collapsed="1" x14ac:dyDescent="0.25">
      <c r="A263" s="1"/>
      <c r="B263" s="1"/>
      <c r="C263" s="1"/>
      <c r="D263" s="1"/>
      <c r="E263" s="246" t="s">
        <v>87</v>
      </c>
      <c r="F263" s="246"/>
      <c r="G263" s="246"/>
      <c r="H263" s="246"/>
      <c r="I263" s="265" t="s">
        <v>550</v>
      </c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  <c r="AA263" s="265"/>
      <c r="AB263" s="265"/>
      <c r="AC263" s="265"/>
      <c r="AD263" s="265"/>
      <c r="AE263" s="265"/>
      <c r="AF263" s="265"/>
      <c r="AG263" s="265"/>
      <c r="AH263" s="265"/>
      <c r="AI263" s="265"/>
      <c r="AJ263" s="265"/>
      <c r="AK263" s="265"/>
      <c r="AL263" s="265"/>
      <c r="AM263" s="265"/>
      <c r="AN263" s="265"/>
      <c r="AO263" s="265"/>
      <c r="AP263" s="265"/>
      <c r="AQ263" s="265"/>
      <c r="AR263" s="265"/>
      <c r="AS263" s="265"/>
      <c r="AT263" s="265"/>
      <c r="AU263" s="265"/>
      <c r="AV263" s="265"/>
      <c r="AW263" s="265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</row>
    <row r="264" spans="1:99" ht="15" hidden="1" customHeight="1" outlineLevel="1" x14ac:dyDescent="0.25">
      <c r="A264" s="1"/>
      <c r="B264" s="1"/>
      <c r="C264" s="1"/>
      <c r="D264" s="1"/>
      <c r="E264" s="246"/>
      <c r="F264" s="246"/>
      <c r="G264" s="246"/>
      <c r="H264" s="246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  <c r="AA264" s="265"/>
      <c r="AB264" s="265"/>
      <c r="AC264" s="265"/>
      <c r="AD264" s="265"/>
      <c r="AE264" s="265"/>
      <c r="AF264" s="265"/>
      <c r="AG264" s="265"/>
      <c r="AH264" s="265"/>
      <c r="AI264" s="265"/>
      <c r="AJ264" s="265"/>
      <c r="AK264" s="265"/>
      <c r="AL264" s="265"/>
      <c r="AM264" s="265"/>
      <c r="AN264" s="265"/>
      <c r="AO264" s="265"/>
      <c r="AP264" s="265"/>
      <c r="AQ264" s="265"/>
      <c r="AR264" s="265"/>
      <c r="AS264" s="265"/>
      <c r="AT264" s="265"/>
      <c r="AU264" s="265"/>
      <c r="AV264" s="265"/>
      <c r="AW264" s="265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</row>
    <row r="265" spans="1:99" ht="15" hidden="1" customHeight="1" outlineLevel="1" x14ac:dyDescent="0.25">
      <c r="A265" s="1"/>
      <c r="B265" s="1"/>
      <c r="C265" s="1"/>
      <c r="D265" s="1"/>
      <c r="E265" s="4"/>
      <c r="F265" s="197" t="s">
        <v>16</v>
      </c>
      <c r="G265" s="198"/>
      <c r="H265" s="198"/>
      <c r="I265" s="199"/>
      <c r="J265" s="200" t="s">
        <v>17</v>
      </c>
      <c r="K265" s="200"/>
      <c r="L265" s="200"/>
      <c r="M265" s="200"/>
      <c r="N265" s="197" t="s">
        <v>18</v>
      </c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  <c r="AC265" s="198"/>
      <c r="AD265" s="198"/>
      <c r="AE265" s="198"/>
      <c r="AF265" s="198"/>
      <c r="AG265" s="198"/>
      <c r="AH265" s="198"/>
      <c r="AI265" s="198"/>
      <c r="AJ265" s="198"/>
      <c r="AK265" s="198"/>
      <c r="AL265" s="198"/>
      <c r="AM265" s="198"/>
      <c r="AN265" s="198"/>
      <c r="AO265" s="198"/>
      <c r="AP265" s="198"/>
      <c r="AQ265" s="198"/>
      <c r="AR265" s="198"/>
      <c r="AS265" s="198"/>
      <c r="AT265" s="199"/>
      <c r="AU265" s="200" t="s">
        <v>19</v>
      </c>
      <c r="AV265" s="200"/>
      <c r="AW265" s="200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</row>
    <row r="266" spans="1:99" ht="15" hidden="1" customHeight="1" outlineLevel="1" x14ac:dyDescent="0.25">
      <c r="A266" s="1"/>
      <c r="B266" s="1"/>
      <c r="C266" s="1"/>
      <c r="D266" s="1"/>
      <c r="E266" s="6" t="s">
        <v>59</v>
      </c>
      <c r="F266" s="206" t="str">
        <f>F239</f>
        <v>XX</v>
      </c>
      <c r="G266" s="207"/>
      <c r="H266" s="207"/>
      <c r="I266" s="208"/>
      <c r="J266" s="204" t="str">
        <f xml:space="preserve"> J239</f>
        <v>E6</v>
      </c>
      <c r="K266" s="204"/>
      <c r="L266" s="204"/>
      <c r="M266" s="204"/>
      <c r="N266" s="260" t="s">
        <v>551</v>
      </c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  <c r="AA266" s="261"/>
      <c r="AB266" s="261"/>
      <c r="AC266" s="261"/>
      <c r="AD266" s="261"/>
      <c r="AE266" s="261"/>
      <c r="AF266" s="261"/>
      <c r="AG266" s="261"/>
      <c r="AH266" s="261"/>
      <c r="AI266" s="261"/>
      <c r="AJ266" s="261"/>
      <c r="AK266" s="261"/>
      <c r="AL266" s="261"/>
      <c r="AM266" s="261"/>
      <c r="AN266" s="261"/>
      <c r="AO266" s="261"/>
      <c r="AP266" s="261"/>
      <c r="AQ266" s="261"/>
      <c r="AR266" s="261"/>
      <c r="AS266" s="261"/>
      <c r="AT266" s="262"/>
      <c r="AU266" s="204" t="s">
        <v>62</v>
      </c>
      <c r="AV266" s="204"/>
      <c r="AW266" s="204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</row>
    <row r="267" spans="1:99" ht="15" hidden="1" customHeight="1" outlineLevel="1" x14ac:dyDescent="0.25">
      <c r="A267" s="1"/>
      <c r="B267" s="1"/>
      <c r="C267" s="1"/>
      <c r="D267" s="1"/>
      <c r="E267" s="6" t="s">
        <v>63</v>
      </c>
      <c r="F267" s="351" t="s">
        <v>272</v>
      </c>
      <c r="G267" s="207"/>
      <c r="H267" s="207"/>
      <c r="I267" s="208"/>
      <c r="J267" s="204" t="str">
        <f xml:space="preserve"> J239</f>
        <v>E6</v>
      </c>
      <c r="K267" s="204"/>
      <c r="L267" s="204"/>
      <c r="M267" s="204"/>
      <c r="N267" s="353" t="s">
        <v>191</v>
      </c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  <c r="AA267" s="261"/>
      <c r="AB267" s="261"/>
      <c r="AC267" s="261"/>
      <c r="AD267" s="261"/>
      <c r="AE267" s="261"/>
      <c r="AF267" s="261"/>
      <c r="AG267" s="261"/>
      <c r="AH267" s="261"/>
      <c r="AI267" s="261"/>
      <c r="AJ267" s="261"/>
      <c r="AK267" s="261"/>
      <c r="AL267" s="261"/>
      <c r="AM267" s="261"/>
      <c r="AN267" s="261"/>
      <c r="AO267" s="261"/>
      <c r="AP267" s="261"/>
      <c r="AQ267" s="261"/>
      <c r="AR267" s="261"/>
      <c r="AS267" s="261"/>
      <c r="AT267" s="262"/>
      <c r="AU267" s="204" t="s">
        <v>385</v>
      </c>
      <c r="AV267" s="204"/>
      <c r="AW267" s="204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</row>
    <row r="268" spans="1:99" ht="15" hidden="1" customHeight="1" outlineLevel="1" x14ac:dyDescent="0.25">
      <c r="A268" s="1"/>
      <c r="B268" s="1"/>
      <c r="C268" s="1"/>
      <c r="D268" s="1"/>
      <c r="E268" s="267" t="s">
        <v>451</v>
      </c>
      <c r="F268" s="268"/>
      <c r="G268" s="268"/>
      <c r="H268" s="268"/>
      <c r="I268" s="268"/>
      <c r="J268" s="268"/>
      <c r="K268" s="268"/>
      <c r="L268" s="268"/>
      <c r="M268" s="269"/>
      <c r="N268" s="267" t="s">
        <v>552</v>
      </c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  <c r="AA268" s="268"/>
      <c r="AB268" s="268"/>
      <c r="AC268" s="268"/>
      <c r="AD268" s="268"/>
      <c r="AE268" s="268"/>
      <c r="AF268" s="268"/>
      <c r="AG268" s="268"/>
      <c r="AH268" s="268"/>
      <c r="AI268" s="268"/>
      <c r="AJ268" s="268"/>
      <c r="AK268" s="268"/>
      <c r="AL268" s="268"/>
      <c r="AM268" s="268"/>
      <c r="AN268" s="268"/>
      <c r="AO268" s="268"/>
      <c r="AP268" s="268"/>
      <c r="AQ268" s="268"/>
      <c r="AR268" s="268"/>
      <c r="AS268" s="268"/>
      <c r="AT268" s="268"/>
      <c r="AU268" s="268"/>
      <c r="AV268" s="268"/>
      <c r="AW268" s="269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</row>
    <row r="269" spans="1:99" ht="15" hidden="1" customHeight="1" outlineLevel="1" x14ac:dyDescent="0.25">
      <c r="A269" s="1"/>
      <c r="B269" s="1"/>
      <c r="C269" s="1"/>
      <c r="D269" s="1"/>
      <c r="E269" s="267" t="s">
        <v>96</v>
      </c>
      <c r="F269" s="268"/>
      <c r="G269" s="268"/>
      <c r="H269" s="268"/>
      <c r="I269" s="268"/>
      <c r="J269" s="268"/>
      <c r="K269" s="268"/>
      <c r="L269" s="268"/>
      <c r="M269" s="269"/>
      <c r="N269" s="267" t="s">
        <v>553</v>
      </c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  <c r="AA269" s="268"/>
      <c r="AB269" s="268"/>
      <c r="AC269" s="268"/>
      <c r="AD269" s="268"/>
      <c r="AE269" s="268"/>
      <c r="AF269" s="268"/>
      <c r="AG269" s="268"/>
      <c r="AH269" s="268"/>
      <c r="AI269" s="268"/>
      <c r="AJ269" s="268"/>
      <c r="AK269" s="268"/>
      <c r="AL269" s="268"/>
      <c r="AM269" s="268"/>
      <c r="AN269" s="268"/>
      <c r="AO269" s="268"/>
      <c r="AP269" s="268"/>
      <c r="AQ269" s="268"/>
      <c r="AR269" s="268"/>
      <c r="AS269" s="268"/>
      <c r="AT269" s="268"/>
      <c r="AU269" s="268"/>
      <c r="AV269" s="268"/>
      <c r="AW269" s="269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</row>
    <row r="270" spans="1:99" ht="15" hidden="1" customHeight="1" outlineLevel="1" thickBot="1" x14ac:dyDescent="0.3">
      <c r="B270" s="1"/>
      <c r="D270" s="1"/>
      <c r="AX270" s="1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</row>
    <row r="271" spans="1:99" s="3" customFormat="1" ht="15" hidden="1" customHeight="1" outlineLevel="1" thickBot="1" x14ac:dyDescent="0.25">
      <c r="A271" s="3">
        <f>A235+1</f>
        <v>2</v>
      </c>
      <c r="C271" s="2" t="str">
        <f>$C$230&amp;"."&amp;A271</f>
        <v>3.2</v>
      </c>
      <c r="E271" s="233" t="s">
        <v>17</v>
      </c>
      <c r="F271" s="233"/>
      <c r="G271" s="233"/>
      <c r="H271" s="233"/>
      <c r="I271" s="233"/>
      <c r="J271" s="233"/>
      <c r="K271" s="233"/>
      <c r="L271" s="233"/>
      <c r="M271" s="192" t="s">
        <v>554</v>
      </c>
      <c r="N271" s="192"/>
      <c r="O271" s="192"/>
      <c r="P271" s="270" t="s">
        <v>555</v>
      </c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  <c r="AA271" s="271"/>
      <c r="AB271" s="271"/>
      <c r="AC271" s="271"/>
      <c r="AD271" s="271"/>
      <c r="AE271" s="271"/>
      <c r="AF271" s="271"/>
      <c r="AG271" s="272"/>
      <c r="AH271" s="273"/>
      <c r="AI271" s="274"/>
      <c r="AJ271" s="274"/>
      <c r="AK271" s="274"/>
      <c r="AL271" s="274"/>
      <c r="AM271" s="274"/>
      <c r="AN271" s="274"/>
      <c r="AO271" s="274"/>
      <c r="AP271" s="274"/>
      <c r="AQ271" s="274"/>
      <c r="AR271" s="274"/>
      <c r="AS271" s="274"/>
      <c r="AT271" s="274"/>
      <c r="AU271" s="274"/>
      <c r="AV271" s="274"/>
      <c r="AW271" s="275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</row>
    <row r="272" spans="1:99" ht="15" hidden="1" customHeight="1" outlineLevel="1" x14ac:dyDescent="0.25">
      <c r="B272" s="3"/>
      <c r="D272" s="3"/>
      <c r="E272" s="217" t="s">
        <v>99</v>
      </c>
      <c r="F272" s="217"/>
      <c r="G272" s="217"/>
      <c r="H272" s="217"/>
      <c r="I272" s="217"/>
      <c r="J272" s="217"/>
      <c r="K272" s="266" t="s">
        <v>556</v>
      </c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  <c r="AB272" s="266"/>
      <c r="AC272" s="266"/>
      <c r="AD272" s="266"/>
      <c r="AE272" s="266"/>
      <c r="AF272" s="266"/>
      <c r="AG272" s="266"/>
      <c r="AH272" s="266"/>
      <c r="AI272" s="266"/>
      <c r="AJ272" s="266"/>
      <c r="AK272" s="266"/>
      <c r="AL272" s="266"/>
      <c r="AM272" s="266"/>
      <c r="AN272" s="266"/>
      <c r="AO272" s="266"/>
      <c r="AP272" s="266"/>
      <c r="AQ272" s="266"/>
      <c r="AR272" s="266"/>
      <c r="AS272" s="266"/>
      <c r="AT272" s="266"/>
      <c r="AU272" s="266"/>
      <c r="AV272" s="266"/>
      <c r="AW272" s="266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</row>
    <row r="273" spans="1:99" ht="15" hidden="1" customHeight="1" outlineLevel="1" x14ac:dyDescent="0.25">
      <c r="B273" s="3"/>
      <c r="D273" s="3"/>
      <c r="E273" s="217"/>
      <c r="F273" s="217"/>
      <c r="G273" s="217"/>
      <c r="H273" s="217"/>
      <c r="I273" s="217"/>
      <c r="J273" s="217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  <c r="AB273" s="266"/>
      <c r="AC273" s="266"/>
      <c r="AD273" s="266"/>
      <c r="AE273" s="266"/>
      <c r="AF273" s="266"/>
      <c r="AG273" s="266"/>
      <c r="AH273" s="266"/>
      <c r="AI273" s="266"/>
      <c r="AJ273" s="266"/>
      <c r="AK273" s="266"/>
      <c r="AL273" s="266"/>
      <c r="AM273" s="266"/>
      <c r="AN273" s="266"/>
      <c r="AO273" s="266"/>
      <c r="AP273" s="266"/>
      <c r="AQ273" s="266"/>
      <c r="AR273" s="266"/>
      <c r="AS273" s="266"/>
      <c r="AT273" s="266"/>
      <c r="AU273" s="266"/>
      <c r="AV273" s="266"/>
      <c r="AW273" s="266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</row>
    <row r="274" spans="1:99" s="1" customFormat="1" ht="15" hidden="1" customHeight="1" outlineLevel="2" x14ac:dyDescent="0.2">
      <c r="E274" s="4"/>
      <c r="F274" s="197" t="s">
        <v>16</v>
      </c>
      <c r="G274" s="198"/>
      <c r="H274" s="198"/>
      <c r="I274" s="199"/>
      <c r="J274" s="200" t="s">
        <v>17</v>
      </c>
      <c r="K274" s="200"/>
      <c r="L274" s="200"/>
      <c r="M274" s="200"/>
      <c r="N274" s="197" t="s">
        <v>18</v>
      </c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  <c r="AB274" s="198"/>
      <c r="AC274" s="198"/>
      <c r="AD274" s="198"/>
      <c r="AE274" s="198"/>
      <c r="AF274" s="198"/>
      <c r="AG274" s="198"/>
      <c r="AH274" s="198"/>
      <c r="AI274" s="198"/>
      <c r="AJ274" s="198"/>
      <c r="AK274" s="198"/>
      <c r="AL274" s="198"/>
      <c r="AM274" s="198"/>
      <c r="AN274" s="198"/>
      <c r="AO274" s="198"/>
      <c r="AP274" s="198"/>
      <c r="AQ274" s="198"/>
      <c r="AR274" s="198"/>
      <c r="AS274" s="198"/>
      <c r="AT274" s="199"/>
      <c r="AU274" s="200" t="s">
        <v>19</v>
      </c>
      <c r="AV274" s="200"/>
      <c r="AW274" s="200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</row>
    <row r="275" spans="1:99" ht="15" hidden="1" customHeight="1" outlineLevel="2" x14ac:dyDescent="0.25">
      <c r="A275" s="1"/>
      <c r="B275" s="1"/>
      <c r="C275" s="1"/>
      <c r="D275" s="1"/>
      <c r="E275" s="5" t="s">
        <v>59</v>
      </c>
      <c r="F275" s="201" t="s">
        <v>62</v>
      </c>
      <c r="G275" s="202"/>
      <c r="H275" s="202"/>
      <c r="I275" s="203"/>
      <c r="J275" s="204" t="str">
        <f>M271</f>
        <v>EB</v>
      </c>
      <c r="K275" s="204"/>
      <c r="L275" s="204"/>
      <c r="M275" s="204"/>
      <c r="N275" s="206" t="s">
        <v>557</v>
      </c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  <c r="AG275" s="207"/>
      <c r="AH275" s="207"/>
      <c r="AI275" s="207"/>
      <c r="AJ275" s="207"/>
      <c r="AK275" s="207"/>
      <c r="AL275" s="207"/>
      <c r="AM275" s="207"/>
      <c r="AN275" s="207"/>
      <c r="AO275" s="207"/>
      <c r="AP275" s="207"/>
      <c r="AQ275" s="207"/>
      <c r="AR275" s="207"/>
      <c r="AS275" s="207"/>
      <c r="AT275" s="208"/>
      <c r="AU275" s="205" t="s">
        <v>62</v>
      </c>
      <c r="AV275" s="205"/>
      <c r="AW275" s="205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</row>
    <row r="276" spans="1:99" ht="15" hidden="1" customHeight="1" outlineLevel="2" x14ac:dyDescent="0.25">
      <c r="A276" s="1"/>
      <c r="B276" s="1"/>
      <c r="C276" s="1"/>
      <c r="D276" s="1"/>
      <c r="E276" s="5" t="s">
        <v>63</v>
      </c>
      <c r="F276" s="201" t="s">
        <v>272</v>
      </c>
      <c r="G276" s="202"/>
      <c r="H276" s="202"/>
      <c r="I276" s="203"/>
      <c r="J276" s="205" t="s">
        <v>554</v>
      </c>
      <c r="K276" s="205"/>
      <c r="L276" s="205"/>
      <c r="M276" s="205"/>
      <c r="N276" s="201" t="s">
        <v>20</v>
      </c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  <c r="AA276" s="202"/>
      <c r="AB276" s="202"/>
      <c r="AC276" s="202"/>
      <c r="AD276" s="202"/>
      <c r="AE276" s="202"/>
      <c r="AF276" s="202"/>
      <c r="AG276" s="202"/>
      <c r="AH276" s="202"/>
      <c r="AI276" s="202"/>
      <c r="AJ276" s="202"/>
      <c r="AK276" s="202"/>
      <c r="AL276" s="202"/>
      <c r="AM276" s="202"/>
      <c r="AN276" s="202"/>
      <c r="AO276" s="202"/>
      <c r="AP276" s="202"/>
      <c r="AQ276" s="202"/>
      <c r="AR276" s="202"/>
      <c r="AS276" s="202"/>
      <c r="AT276" s="203"/>
      <c r="AU276" s="205" t="s">
        <v>62</v>
      </c>
      <c r="AV276" s="205"/>
      <c r="AW276" s="205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</row>
    <row r="277" spans="1:99" ht="15" hidden="1" customHeight="1" outlineLevel="2" x14ac:dyDescent="0.25">
      <c r="A277" s="1"/>
      <c r="B277" s="1"/>
      <c r="C277" s="1"/>
      <c r="D277" s="1"/>
      <c r="E277" s="200" t="s">
        <v>281</v>
      </c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  <c r="AT277" s="200"/>
      <c r="AU277" s="200"/>
      <c r="AV277" s="200"/>
      <c r="AW277" s="200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</row>
    <row r="278" spans="1:99" ht="15" hidden="1" customHeight="1" outlineLevel="2" x14ac:dyDescent="0.25">
      <c r="A278" s="1"/>
      <c r="B278" s="1"/>
      <c r="C278" s="1"/>
      <c r="D278" s="1"/>
      <c r="E278" s="201" t="s">
        <v>67</v>
      </c>
      <c r="F278" s="202"/>
      <c r="G278" s="202"/>
      <c r="H278" s="202"/>
      <c r="I278" s="202"/>
      <c r="J278" s="202"/>
      <c r="K278" s="202"/>
      <c r="L278" s="203"/>
      <c r="M278" s="201" t="s">
        <v>558</v>
      </c>
      <c r="N278" s="202"/>
      <c r="O278" s="202"/>
      <c r="P278" s="202"/>
      <c r="Q278" s="202"/>
      <c r="R278" s="202"/>
      <c r="S278" s="202"/>
      <c r="T278" s="203"/>
      <c r="U278" s="201" t="s">
        <v>559</v>
      </c>
      <c r="V278" s="202"/>
      <c r="W278" s="202"/>
      <c r="X278" s="202"/>
      <c r="Y278" s="202"/>
      <c r="Z278" s="202"/>
      <c r="AA278" s="202"/>
      <c r="AB278" s="203"/>
      <c r="AC278" s="201" t="s">
        <v>560</v>
      </c>
      <c r="AD278" s="202"/>
      <c r="AE278" s="202"/>
      <c r="AF278" s="202"/>
      <c r="AG278" s="202"/>
      <c r="AH278" s="202"/>
      <c r="AI278" s="202"/>
      <c r="AJ278" s="203"/>
      <c r="AK278" s="201"/>
      <c r="AL278" s="202"/>
      <c r="AM278" s="202"/>
      <c r="AN278" s="203"/>
      <c r="AO278" s="201"/>
      <c r="AP278" s="202"/>
      <c r="AQ278" s="202"/>
      <c r="AR278" s="203"/>
      <c r="AS278" s="201"/>
      <c r="AT278" s="202"/>
      <c r="AU278" s="202"/>
      <c r="AV278" s="203"/>
      <c r="AW278" s="5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</row>
    <row r="279" spans="1:99" ht="15" hidden="1" customHeight="1" outlineLevel="2" x14ac:dyDescent="0.25">
      <c r="A279" s="1"/>
      <c r="B279" s="1"/>
      <c r="C279" s="1"/>
      <c r="D279" s="1"/>
      <c r="E279" s="201" t="s">
        <v>537</v>
      </c>
      <c r="F279" s="202"/>
      <c r="G279" s="202"/>
      <c r="H279" s="202"/>
      <c r="I279" s="202"/>
      <c r="J279" s="202"/>
      <c r="K279" s="202"/>
      <c r="L279" s="203"/>
      <c r="M279" s="201" t="s">
        <v>535</v>
      </c>
      <c r="N279" s="202"/>
      <c r="O279" s="202"/>
      <c r="P279" s="202"/>
      <c r="Q279" s="202"/>
      <c r="R279" s="202"/>
      <c r="S279" s="202"/>
      <c r="T279" s="203"/>
      <c r="U279" s="201" t="s">
        <v>538</v>
      </c>
      <c r="V279" s="202"/>
      <c r="W279" s="202"/>
      <c r="X279" s="202"/>
      <c r="Y279" s="202"/>
      <c r="Z279" s="202"/>
      <c r="AA279" s="202"/>
      <c r="AB279" s="203"/>
      <c r="AC279" s="201" t="s">
        <v>536</v>
      </c>
      <c r="AD279" s="202"/>
      <c r="AE279" s="202"/>
      <c r="AF279" s="202"/>
      <c r="AG279" s="202"/>
      <c r="AH279" s="202"/>
      <c r="AI279" s="202"/>
      <c r="AJ279" s="203"/>
      <c r="AK279" s="201"/>
      <c r="AL279" s="202"/>
      <c r="AM279" s="202"/>
      <c r="AN279" s="203"/>
      <c r="AO279" s="201"/>
      <c r="AP279" s="202"/>
      <c r="AQ279" s="202"/>
      <c r="AR279" s="203"/>
      <c r="AS279" s="201"/>
      <c r="AT279" s="202"/>
      <c r="AU279" s="202"/>
      <c r="AV279" s="203"/>
      <c r="AW279" s="5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</row>
    <row r="280" spans="1:99" ht="15" hidden="1" customHeight="1" outlineLevel="2" x14ac:dyDescent="0.25">
      <c r="A280" s="1"/>
      <c r="B280" s="1"/>
      <c r="C280" s="1"/>
      <c r="D280" s="1"/>
      <c r="E280" s="242" t="s">
        <v>541</v>
      </c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  <c r="AH280" s="243"/>
      <c r="AI280" s="243"/>
      <c r="AJ280" s="243"/>
      <c r="AK280" s="243"/>
      <c r="AL280" s="243"/>
      <c r="AM280" s="243"/>
      <c r="AN280" s="243"/>
      <c r="AO280" s="243"/>
      <c r="AP280" s="243"/>
      <c r="AQ280" s="243"/>
      <c r="AR280" s="243"/>
      <c r="AS280" s="243"/>
      <c r="AT280" s="243"/>
      <c r="AU280" s="243"/>
      <c r="AV280" s="243"/>
      <c r="AW280" s="244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</row>
    <row r="281" spans="1:99" ht="15" hidden="1" customHeight="1" outlineLevel="2" x14ac:dyDescent="0.25">
      <c r="A281" s="1"/>
      <c r="B281" s="1"/>
      <c r="C281" s="1"/>
      <c r="D281" s="1"/>
      <c r="E281" s="242" t="s">
        <v>542</v>
      </c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3"/>
      <c r="AI281" s="243"/>
      <c r="AJ281" s="243"/>
      <c r="AK281" s="243"/>
      <c r="AL281" s="243"/>
      <c r="AM281" s="243"/>
      <c r="AN281" s="243"/>
      <c r="AO281" s="243"/>
      <c r="AP281" s="243"/>
      <c r="AQ281" s="243"/>
      <c r="AR281" s="243"/>
      <c r="AS281" s="243"/>
      <c r="AT281" s="243"/>
      <c r="AU281" s="243"/>
      <c r="AV281" s="243"/>
      <c r="AW281" s="244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</row>
    <row r="282" spans="1:99" ht="15" hidden="1" customHeight="1" outlineLevel="2" x14ac:dyDescent="0.25">
      <c r="A282" s="1"/>
      <c r="B282" s="1"/>
      <c r="C282" s="1"/>
      <c r="D282" s="1"/>
      <c r="E282" s="242" t="s">
        <v>543</v>
      </c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  <c r="AH282" s="243"/>
      <c r="AI282" s="243"/>
      <c r="AJ282" s="243"/>
      <c r="AK282" s="243"/>
      <c r="AL282" s="243"/>
      <c r="AM282" s="243"/>
      <c r="AN282" s="243"/>
      <c r="AO282" s="243"/>
      <c r="AP282" s="243"/>
      <c r="AQ282" s="243"/>
      <c r="AR282" s="243"/>
      <c r="AS282" s="243"/>
      <c r="AT282" s="243"/>
      <c r="AU282" s="243"/>
      <c r="AV282" s="243"/>
      <c r="AW282" s="244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</row>
    <row r="283" spans="1:99" ht="15" hidden="1" customHeight="1" outlineLevel="2" x14ac:dyDescent="0.25">
      <c r="A283" s="1"/>
      <c r="B283" s="1"/>
      <c r="C283" s="1"/>
      <c r="D283" s="1"/>
      <c r="E283" s="242" t="s">
        <v>539</v>
      </c>
      <c r="F283" s="243"/>
      <c r="G283" s="243"/>
      <c r="H283" s="243"/>
      <c r="I283" s="243"/>
      <c r="J283" s="243"/>
      <c r="K283" s="243"/>
      <c r="L283" s="243"/>
      <c r="M283" s="243"/>
      <c r="N283" s="243"/>
      <c r="O283" s="243"/>
      <c r="P283" s="243"/>
      <c r="Q283" s="243"/>
      <c r="R283" s="243"/>
      <c r="S283" s="243"/>
      <c r="T283" s="243"/>
      <c r="U283" s="243"/>
      <c r="V283" s="243"/>
      <c r="W283" s="243"/>
      <c r="X283" s="243"/>
      <c r="Y283" s="243"/>
      <c r="Z283" s="243"/>
      <c r="AA283" s="243"/>
      <c r="AB283" s="243"/>
      <c r="AC283" s="243"/>
      <c r="AD283" s="243"/>
      <c r="AE283" s="243"/>
      <c r="AF283" s="243"/>
      <c r="AG283" s="243"/>
      <c r="AH283" s="243"/>
      <c r="AI283" s="243"/>
      <c r="AJ283" s="243"/>
      <c r="AK283" s="243"/>
      <c r="AL283" s="243"/>
      <c r="AM283" s="243"/>
      <c r="AN283" s="243"/>
      <c r="AO283" s="243"/>
      <c r="AP283" s="243"/>
      <c r="AQ283" s="243"/>
      <c r="AR283" s="243"/>
      <c r="AS283" s="243"/>
      <c r="AT283" s="243"/>
      <c r="AU283" s="243"/>
      <c r="AV283" s="243"/>
      <c r="AW283" s="244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</row>
    <row r="284" spans="1:99" ht="15" hidden="1" customHeight="1" outlineLevel="2" x14ac:dyDescent="0.25">
      <c r="A284" s="1"/>
      <c r="B284" s="1"/>
      <c r="C284" s="1"/>
      <c r="D284" s="1"/>
      <c r="E284" s="242" t="s">
        <v>544</v>
      </c>
      <c r="F284" s="243"/>
      <c r="G284" s="243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3"/>
      <c r="S284" s="243"/>
      <c r="T284" s="243"/>
      <c r="U284" s="243"/>
      <c r="V284" s="243"/>
      <c r="W284" s="243"/>
      <c r="X284" s="243"/>
      <c r="Y284" s="243"/>
      <c r="Z284" s="243"/>
      <c r="AA284" s="243"/>
      <c r="AB284" s="243"/>
      <c r="AC284" s="243"/>
      <c r="AD284" s="243"/>
      <c r="AE284" s="243"/>
      <c r="AF284" s="243"/>
      <c r="AG284" s="243"/>
      <c r="AH284" s="243"/>
      <c r="AI284" s="243"/>
      <c r="AJ284" s="243"/>
      <c r="AK284" s="243"/>
      <c r="AL284" s="243"/>
      <c r="AM284" s="243"/>
      <c r="AN284" s="243"/>
      <c r="AO284" s="243"/>
      <c r="AP284" s="243"/>
      <c r="AQ284" s="243"/>
      <c r="AR284" s="243"/>
      <c r="AS284" s="243"/>
      <c r="AT284" s="243"/>
      <c r="AU284" s="243"/>
      <c r="AV284" s="243"/>
      <c r="AW284" s="244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</row>
    <row r="285" spans="1:99" ht="15" hidden="1" customHeight="1" outlineLevel="2" x14ac:dyDescent="0.25">
      <c r="A285" s="1"/>
      <c r="B285" s="1"/>
      <c r="C285" s="1"/>
      <c r="D285" s="1"/>
      <c r="E285" s="242" t="s">
        <v>540</v>
      </c>
      <c r="F285" s="243"/>
      <c r="G285" s="243"/>
      <c r="H285" s="243"/>
      <c r="I285" s="243"/>
      <c r="J285" s="243"/>
      <c r="K285" s="243"/>
      <c r="L285" s="243"/>
      <c r="M285" s="243"/>
      <c r="N285" s="243"/>
      <c r="O285" s="243"/>
      <c r="P285" s="243"/>
      <c r="Q285" s="243"/>
      <c r="R285" s="243"/>
      <c r="S285" s="243"/>
      <c r="T285" s="243"/>
      <c r="U285" s="243"/>
      <c r="V285" s="243"/>
      <c r="W285" s="243"/>
      <c r="X285" s="243"/>
      <c r="Y285" s="243"/>
      <c r="Z285" s="243"/>
      <c r="AA285" s="243"/>
      <c r="AB285" s="243"/>
      <c r="AC285" s="243"/>
      <c r="AD285" s="243"/>
      <c r="AE285" s="243"/>
      <c r="AF285" s="243"/>
      <c r="AG285" s="243"/>
      <c r="AH285" s="243"/>
      <c r="AI285" s="243"/>
      <c r="AJ285" s="243"/>
      <c r="AK285" s="243"/>
      <c r="AL285" s="243"/>
      <c r="AM285" s="243"/>
      <c r="AN285" s="243"/>
      <c r="AO285" s="243"/>
      <c r="AP285" s="243"/>
      <c r="AQ285" s="243"/>
      <c r="AR285" s="243"/>
      <c r="AS285" s="243"/>
      <c r="AT285" s="243"/>
      <c r="AU285" s="243"/>
      <c r="AV285" s="243"/>
      <c r="AW285" s="244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</row>
    <row r="286" spans="1:99" ht="15" hidden="1" customHeight="1" outlineLevel="2" x14ac:dyDescent="0.25">
      <c r="A286" s="1"/>
      <c r="B286" s="1"/>
      <c r="C286" s="1"/>
      <c r="D286" s="1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187"/>
      <c r="AJ286" s="187"/>
      <c r="AK286" s="187"/>
      <c r="AL286" s="187"/>
      <c r="AM286" s="187"/>
      <c r="AN286" s="187"/>
      <c r="AO286" s="187"/>
      <c r="AP286" s="187"/>
      <c r="AQ286" s="187"/>
      <c r="AR286" s="187"/>
      <c r="AS286" s="187"/>
      <c r="AT286" s="187"/>
      <c r="AU286" s="187"/>
      <c r="AV286" s="187"/>
      <c r="AW286" s="187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</row>
    <row r="287" spans="1:99" ht="15" hidden="1" customHeight="1" outlineLevel="2" x14ac:dyDescent="0.25">
      <c r="A287" s="1"/>
      <c r="B287" s="1"/>
      <c r="C287" s="1"/>
      <c r="D287" s="1"/>
      <c r="E287" s="200" t="s">
        <v>292</v>
      </c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  <c r="AU287" s="200"/>
      <c r="AV287" s="200"/>
      <c r="AW287" s="200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</row>
    <row r="288" spans="1:99" ht="15" hidden="1" customHeight="1" outlineLevel="2" x14ac:dyDescent="0.25">
      <c r="A288" s="1"/>
      <c r="B288" s="1"/>
      <c r="C288" s="1"/>
      <c r="D288" s="1"/>
      <c r="E288" s="201" t="s">
        <v>67</v>
      </c>
      <c r="F288" s="202"/>
      <c r="G288" s="202"/>
      <c r="H288" s="202"/>
      <c r="I288" s="202"/>
      <c r="J288" s="202"/>
      <c r="K288" s="202"/>
      <c r="L288" s="203"/>
      <c r="M288" s="201"/>
      <c r="N288" s="202"/>
      <c r="O288" s="202"/>
      <c r="P288" s="203"/>
      <c r="Q288" s="201"/>
      <c r="R288" s="202"/>
      <c r="S288" s="202"/>
      <c r="T288" s="203"/>
      <c r="U288" s="201"/>
      <c r="V288" s="202"/>
      <c r="W288" s="202"/>
      <c r="X288" s="203"/>
      <c r="Y288" s="201"/>
      <c r="Z288" s="202"/>
      <c r="AA288" s="202"/>
      <c r="AB288" s="203"/>
      <c r="AC288" s="201"/>
      <c r="AD288" s="202"/>
      <c r="AE288" s="202"/>
      <c r="AF288" s="203"/>
      <c r="AG288" s="201"/>
      <c r="AH288" s="202"/>
      <c r="AI288" s="202"/>
      <c r="AJ288" s="203"/>
      <c r="AK288" s="201"/>
      <c r="AL288" s="202"/>
      <c r="AM288" s="202"/>
      <c r="AN288" s="203"/>
      <c r="AO288" s="201"/>
      <c r="AP288" s="202"/>
      <c r="AQ288" s="202"/>
      <c r="AR288" s="203"/>
      <c r="AS288" s="201"/>
      <c r="AT288" s="202"/>
      <c r="AU288" s="202"/>
      <c r="AV288" s="203"/>
      <c r="AW288" s="5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</row>
    <row r="289" spans="1:78" ht="15" hidden="1" customHeight="1" outlineLevel="2" x14ac:dyDescent="0.25">
      <c r="A289" s="1"/>
      <c r="B289" s="1"/>
      <c r="C289" s="1"/>
      <c r="D289" s="1"/>
      <c r="E289" s="201" t="s">
        <v>545</v>
      </c>
      <c r="F289" s="202"/>
      <c r="G289" s="202"/>
      <c r="H289" s="202"/>
      <c r="I289" s="202"/>
      <c r="J289" s="202"/>
      <c r="K289" s="202"/>
      <c r="L289" s="203"/>
      <c r="M289" s="201"/>
      <c r="N289" s="202"/>
      <c r="O289" s="202"/>
      <c r="P289" s="203"/>
      <c r="Q289" s="201"/>
      <c r="R289" s="202"/>
      <c r="S289" s="202"/>
      <c r="T289" s="203"/>
      <c r="U289" s="201"/>
      <c r="V289" s="202"/>
      <c r="W289" s="202"/>
      <c r="X289" s="203"/>
      <c r="Y289" s="201"/>
      <c r="Z289" s="202"/>
      <c r="AA289" s="202"/>
      <c r="AB289" s="203"/>
      <c r="AC289" s="201"/>
      <c r="AD289" s="202"/>
      <c r="AE289" s="202"/>
      <c r="AF289" s="203"/>
      <c r="AG289" s="201"/>
      <c r="AH289" s="202"/>
      <c r="AI289" s="202"/>
      <c r="AJ289" s="203"/>
      <c r="AK289" s="201"/>
      <c r="AL289" s="202"/>
      <c r="AM289" s="202"/>
      <c r="AN289" s="203"/>
      <c r="AO289" s="201"/>
      <c r="AP289" s="202"/>
      <c r="AQ289" s="202"/>
      <c r="AR289" s="203"/>
      <c r="AS289" s="201"/>
      <c r="AT289" s="202"/>
      <c r="AU289" s="202"/>
      <c r="AV289" s="203"/>
      <c r="AW289" s="5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</row>
    <row r="290" spans="1:78" ht="15" hidden="1" customHeight="1" outlineLevel="2" x14ac:dyDescent="0.25">
      <c r="A290" s="1"/>
      <c r="B290" s="1"/>
      <c r="C290" s="1"/>
      <c r="D290" s="1"/>
      <c r="E290" s="200" t="s">
        <v>73</v>
      </c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200"/>
      <c r="AQ290" s="200"/>
      <c r="AR290" s="200"/>
      <c r="AS290" s="200"/>
      <c r="AT290" s="200"/>
      <c r="AU290" s="200"/>
      <c r="AV290" s="200"/>
      <c r="AW290" s="200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</row>
    <row r="291" spans="1:78" ht="15" hidden="1" customHeight="1" outlineLevel="2" x14ac:dyDescent="0.25">
      <c r="A291" s="1"/>
      <c r="B291" s="1"/>
      <c r="C291" s="1"/>
      <c r="D291" s="1"/>
      <c r="E291" s="257" t="s">
        <v>546</v>
      </c>
      <c r="F291" s="258"/>
      <c r="G291" s="258"/>
      <c r="H291" s="258"/>
      <c r="I291" s="258"/>
      <c r="J291" s="258"/>
      <c r="K291" s="258"/>
      <c r="L291" s="258"/>
      <c r="M291" s="258"/>
      <c r="N291" s="258"/>
      <c r="O291" s="258"/>
      <c r="P291" s="258"/>
      <c r="Q291" s="258"/>
      <c r="R291" s="258"/>
      <c r="S291" s="258"/>
      <c r="T291" s="258"/>
      <c r="U291" s="258"/>
      <c r="V291" s="258"/>
      <c r="W291" s="258"/>
      <c r="X291" s="258"/>
      <c r="Y291" s="258"/>
      <c r="Z291" s="258"/>
      <c r="AA291" s="258"/>
      <c r="AB291" s="258"/>
      <c r="AC291" s="258"/>
      <c r="AD291" s="258"/>
      <c r="AE291" s="258"/>
      <c r="AF291" s="258"/>
      <c r="AG291" s="258"/>
      <c r="AH291" s="258"/>
      <c r="AI291" s="258"/>
      <c r="AJ291" s="258"/>
      <c r="AK291" s="258"/>
      <c r="AL291" s="258"/>
      <c r="AM291" s="258"/>
      <c r="AN291" s="258"/>
      <c r="AO291" s="258"/>
      <c r="AP291" s="258"/>
      <c r="AQ291" s="258"/>
      <c r="AR291" s="258"/>
      <c r="AS291" s="258"/>
      <c r="AT291" s="258"/>
      <c r="AU291" s="258"/>
      <c r="AV291" s="258"/>
      <c r="AW291" s="259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</row>
    <row r="292" spans="1:78" ht="15" hidden="1" customHeight="1" outlineLevel="2" x14ac:dyDescent="0.25">
      <c r="A292" s="1"/>
      <c r="B292" s="1"/>
      <c r="C292" s="1"/>
      <c r="D292" s="1"/>
      <c r="E292" s="242" t="s">
        <v>547</v>
      </c>
      <c r="F292" s="243"/>
      <c r="G292" s="243"/>
      <c r="H292" s="243"/>
      <c r="I292" s="243"/>
      <c r="J292" s="243"/>
      <c r="K292" s="243"/>
      <c r="L292" s="243"/>
      <c r="M292" s="243"/>
      <c r="N292" s="243"/>
      <c r="O292" s="243"/>
      <c r="P292" s="243"/>
      <c r="Q292" s="243"/>
      <c r="R292" s="243"/>
      <c r="S292" s="243"/>
      <c r="T292" s="243"/>
      <c r="U292" s="243"/>
      <c r="V292" s="243"/>
      <c r="W292" s="243"/>
      <c r="X292" s="243"/>
      <c r="Y292" s="243"/>
      <c r="Z292" s="243"/>
      <c r="AA292" s="243"/>
      <c r="AB292" s="243"/>
      <c r="AC292" s="243"/>
      <c r="AD292" s="243"/>
      <c r="AE292" s="243"/>
      <c r="AF292" s="243"/>
      <c r="AG292" s="243"/>
      <c r="AH292" s="243"/>
      <c r="AI292" s="243"/>
      <c r="AJ292" s="243"/>
      <c r="AK292" s="243"/>
      <c r="AL292" s="243"/>
      <c r="AM292" s="243"/>
      <c r="AN292" s="243"/>
      <c r="AO292" s="243"/>
      <c r="AP292" s="243"/>
      <c r="AQ292" s="243"/>
      <c r="AR292" s="243"/>
      <c r="AS292" s="243"/>
      <c r="AT292" s="243"/>
      <c r="AU292" s="243"/>
      <c r="AV292" s="243"/>
      <c r="AW292" s="244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</row>
    <row r="293" spans="1:78" ht="15" hidden="1" customHeight="1" outlineLevel="2" x14ac:dyDescent="0.25">
      <c r="A293" s="1"/>
      <c r="B293" s="1"/>
      <c r="C293" s="1"/>
      <c r="D293" s="1"/>
      <c r="E293" s="242" t="s">
        <v>548</v>
      </c>
      <c r="F293" s="243"/>
      <c r="G293" s="243"/>
      <c r="H293" s="243"/>
      <c r="I293" s="243"/>
      <c r="J293" s="243"/>
      <c r="K293" s="243"/>
      <c r="L293" s="243"/>
      <c r="M293" s="243"/>
      <c r="N293" s="243"/>
      <c r="O293" s="243"/>
      <c r="P293" s="243"/>
      <c r="Q293" s="243"/>
      <c r="R293" s="243"/>
      <c r="S293" s="243"/>
      <c r="T293" s="243"/>
      <c r="U293" s="243"/>
      <c r="V293" s="243"/>
      <c r="W293" s="243"/>
      <c r="X293" s="243"/>
      <c r="Y293" s="243"/>
      <c r="Z293" s="243"/>
      <c r="AA293" s="243"/>
      <c r="AB293" s="243"/>
      <c r="AC293" s="243"/>
      <c r="AD293" s="243"/>
      <c r="AE293" s="243"/>
      <c r="AF293" s="243"/>
      <c r="AG293" s="243"/>
      <c r="AH293" s="243"/>
      <c r="AI293" s="243"/>
      <c r="AJ293" s="243"/>
      <c r="AK293" s="243"/>
      <c r="AL293" s="243"/>
      <c r="AM293" s="243"/>
      <c r="AN293" s="243"/>
      <c r="AO293" s="243"/>
      <c r="AP293" s="243"/>
      <c r="AQ293" s="243"/>
      <c r="AR293" s="243"/>
      <c r="AS293" s="243"/>
      <c r="AT293" s="243"/>
      <c r="AU293" s="243"/>
      <c r="AV293" s="243"/>
      <c r="AW293" s="244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</row>
    <row r="294" spans="1:78" ht="15" hidden="1" customHeight="1" outlineLevel="2" x14ac:dyDescent="0.25">
      <c r="A294" s="1"/>
      <c r="B294" s="1"/>
      <c r="C294" s="1"/>
      <c r="D294" s="1"/>
      <c r="E294" s="242"/>
      <c r="F294" s="243"/>
      <c r="G294" s="243"/>
      <c r="H294" s="243"/>
      <c r="I294" s="243"/>
      <c r="J294" s="243"/>
      <c r="K294" s="243"/>
      <c r="L294" s="243"/>
      <c r="M294" s="243"/>
      <c r="N294" s="243"/>
      <c r="O294" s="243"/>
      <c r="P294" s="243"/>
      <c r="Q294" s="243"/>
      <c r="R294" s="243"/>
      <c r="S294" s="243"/>
      <c r="T294" s="243"/>
      <c r="U294" s="243"/>
      <c r="V294" s="243"/>
      <c r="W294" s="243"/>
      <c r="X294" s="243"/>
      <c r="Y294" s="243"/>
      <c r="Z294" s="243"/>
      <c r="AA294" s="243"/>
      <c r="AB294" s="243"/>
      <c r="AC294" s="243"/>
      <c r="AD294" s="243"/>
      <c r="AE294" s="243"/>
      <c r="AF294" s="243"/>
      <c r="AG294" s="243"/>
      <c r="AH294" s="243"/>
      <c r="AI294" s="243"/>
      <c r="AJ294" s="243"/>
      <c r="AK294" s="243"/>
      <c r="AL294" s="243"/>
      <c r="AM294" s="243"/>
      <c r="AN294" s="243"/>
      <c r="AO294" s="243"/>
      <c r="AP294" s="243"/>
      <c r="AQ294" s="243"/>
      <c r="AR294" s="243"/>
      <c r="AS294" s="243"/>
      <c r="AT294" s="243"/>
      <c r="AU294" s="243"/>
      <c r="AV294" s="243"/>
      <c r="AW294" s="244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</row>
    <row r="295" spans="1:78" ht="15" hidden="1" customHeight="1" outlineLevel="2" x14ac:dyDescent="0.25">
      <c r="A295" s="1"/>
      <c r="B295" s="1"/>
      <c r="C295" s="1"/>
      <c r="D295" s="1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  <c r="AJ295" s="187"/>
      <c r="AK295" s="187"/>
      <c r="AL295" s="187"/>
      <c r="AM295" s="187"/>
      <c r="AN295" s="187"/>
      <c r="AO295" s="187"/>
      <c r="AP295" s="187"/>
      <c r="AQ295" s="187"/>
      <c r="AR295" s="187"/>
      <c r="AS295" s="187"/>
      <c r="AT295" s="187"/>
      <c r="AU295" s="187"/>
      <c r="AV295" s="187"/>
      <c r="AW295" s="187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</row>
    <row r="296" spans="1:78" ht="15" hidden="1" customHeight="1" outlineLevel="2" x14ac:dyDescent="0.25">
      <c r="A296" s="1"/>
      <c r="B296" s="1"/>
      <c r="C296" s="1"/>
      <c r="D296" s="1"/>
      <c r="E296" s="246" t="s">
        <v>84</v>
      </c>
      <c r="F296" s="246"/>
      <c r="G296" s="246"/>
      <c r="H296" s="246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  <c r="AA296" s="265"/>
      <c r="AB296" s="265"/>
      <c r="AC296" s="265"/>
      <c r="AD296" s="265"/>
      <c r="AE296" s="265"/>
      <c r="AF296" s="265"/>
      <c r="AG296" s="265"/>
      <c r="AH296" s="265"/>
      <c r="AI296" s="265"/>
      <c r="AJ296" s="265"/>
      <c r="AK296" s="265"/>
      <c r="AL296" s="265"/>
      <c r="AM296" s="265"/>
      <c r="AN296" s="265"/>
      <c r="AO296" s="265"/>
      <c r="AP296" s="265"/>
      <c r="AQ296" s="265"/>
      <c r="AR296" s="265"/>
      <c r="AS296" s="265"/>
      <c r="AT296" s="265"/>
      <c r="AU296" s="265"/>
      <c r="AV296" s="265"/>
      <c r="AW296" s="265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</row>
    <row r="297" spans="1:78" ht="15" hidden="1" customHeight="1" outlineLevel="2" x14ac:dyDescent="0.25">
      <c r="A297" s="1"/>
      <c r="B297" s="1"/>
      <c r="C297" s="1"/>
      <c r="D297" s="1"/>
      <c r="E297" s="246"/>
      <c r="F297" s="246"/>
      <c r="G297" s="246"/>
      <c r="H297" s="246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  <c r="AA297" s="265"/>
      <c r="AB297" s="265"/>
      <c r="AC297" s="265"/>
      <c r="AD297" s="265"/>
      <c r="AE297" s="265"/>
      <c r="AF297" s="265"/>
      <c r="AG297" s="265"/>
      <c r="AH297" s="265"/>
      <c r="AI297" s="265"/>
      <c r="AJ297" s="265"/>
      <c r="AK297" s="265"/>
      <c r="AL297" s="265"/>
      <c r="AM297" s="265"/>
      <c r="AN297" s="265"/>
      <c r="AO297" s="265"/>
      <c r="AP297" s="265"/>
      <c r="AQ297" s="265"/>
      <c r="AR297" s="265"/>
      <c r="AS297" s="265"/>
      <c r="AT297" s="265"/>
      <c r="AU297" s="265"/>
      <c r="AV297" s="265"/>
      <c r="AW297" s="265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</row>
    <row r="298" spans="1:78" ht="15" hidden="1" customHeight="1" outlineLevel="2" x14ac:dyDescent="0.25">
      <c r="A298" s="1"/>
      <c r="B298" s="1"/>
      <c r="C298" s="1"/>
      <c r="D298" s="1"/>
      <c r="E298" s="246"/>
      <c r="F298" s="246"/>
      <c r="G298" s="246"/>
      <c r="H298" s="246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  <c r="AA298" s="265"/>
      <c r="AB298" s="265"/>
      <c r="AC298" s="265"/>
      <c r="AD298" s="265"/>
      <c r="AE298" s="265"/>
      <c r="AF298" s="265"/>
      <c r="AG298" s="265"/>
      <c r="AH298" s="265"/>
      <c r="AI298" s="265"/>
      <c r="AJ298" s="265"/>
      <c r="AK298" s="265"/>
      <c r="AL298" s="265"/>
      <c r="AM298" s="265"/>
      <c r="AN298" s="265"/>
      <c r="AO298" s="265"/>
      <c r="AP298" s="265"/>
      <c r="AQ298" s="265"/>
      <c r="AR298" s="265"/>
      <c r="AS298" s="265"/>
      <c r="AT298" s="265"/>
      <c r="AU298" s="265"/>
      <c r="AV298" s="265"/>
      <c r="AW298" s="265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</row>
    <row r="299" spans="1:78" ht="15" hidden="1" customHeight="1" outlineLevel="1" collapsed="1" x14ac:dyDescent="0.25">
      <c r="A299" s="1"/>
      <c r="B299" s="1"/>
      <c r="C299" s="1"/>
      <c r="D299" s="1"/>
      <c r="E299" s="246" t="s">
        <v>87</v>
      </c>
      <c r="F299" s="246"/>
      <c r="G299" s="246"/>
      <c r="H299" s="246"/>
      <c r="I299" s="265" t="s">
        <v>550</v>
      </c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  <c r="AA299" s="265"/>
      <c r="AB299" s="265"/>
      <c r="AC299" s="265"/>
      <c r="AD299" s="265"/>
      <c r="AE299" s="265"/>
      <c r="AF299" s="265"/>
      <c r="AG299" s="265"/>
      <c r="AH299" s="265"/>
      <c r="AI299" s="265"/>
      <c r="AJ299" s="265"/>
      <c r="AK299" s="265"/>
      <c r="AL299" s="265"/>
      <c r="AM299" s="265"/>
      <c r="AN299" s="265"/>
      <c r="AO299" s="265"/>
      <c r="AP299" s="265"/>
      <c r="AQ299" s="265"/>
      <c r="AR299" s="265"/>
      <c r="AS299" s="265"/>
      <c r="AT299" s="265"/>
      <c r="AU299" s="265"/>
      <c r="AV299" s="265"/>
      <c r="AW299" s="265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</row>
    <row r="300" spans="1:78" ht="15" hidden="1" customHeight="1" outlineLevel="1" x14ac:dyDescent="0.25">
      <c r="A300" s="1"/>
      <c r="B300" s="1"/>
      <c r="C300" s="1"/>
      <c r="D300" s="1"/>
      <c r="E300" s="246"/>
      <c r="F300" s="246"/>
      <c r="G300" s="246"/>
      <c r="H300" s="246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  <c r="AA300" s="265"/>
      <c r="AB300" s="265"/>
      <c r="AC300" s="265"/>
      <c r="AD300" s="265"/>
      <c r="AE300" s="265"/>
      <c r="AF300" s="265"/>
      <c r="AG300" s="265"/>
      <c r="AH300" s="265"/>
      <c r="AI300" s="265"/>
      <c r="AJ300" s="265"/>
      <c r="AK300" s="265"/>
      <c r="AL300" s="265"/>
      <c r="AM300" s="265"/>
      <c r="AN300" s="265"/>
      <c r="AO300" s="265"/>
      <c r="AP300" s="265"/>
      <c r="AQ300" s="265"/>
      <c r="AR300" s="265"/>
      <c r="AS300" s="265"/>
      <c r="AT300" s="265"/>
      <c r="AU300" s="265"/>
      <c r="AV300" s="265"/>
      <c r="AW300" s="265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</row>
    <row r="301" spans="1:78" ht="15" hidden="1" customHeight="1" outlineLevel="1" x14ac:dyDescent="0.25">
      <c r="A301" s="1"/>
      <c r="B301" s="1"/>
      <c r="C301" s="1"/>
      <c r="D301" s="1"/>
      <c r="E301" s="4"/>
      <c r="F301" s="197" t="s">
        <v>16</v>
      </c>
      <c r="G301" s="198"/>
      <c r="H301" s="198"/>
      <c r="I301" s="199"/>
      <c r="J301" s="200" t="s">
        <v>17</v>
      </c>
      <c r="K301" s="200"/>
      <c r="L301" s="200"/>
      <c r="M301" s="200"/>
      <c r="N301" s="197" t="s">
        <v>18</v>
      </c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8"/>
      <c r="AF301" s="198"/>
      <c r="AG301" s="198"/>
      <c r="AH301" s="198"/>
      <c r="AI301" s="198"/>
      <c r="AJ301" s="198"/>
      <c r="AK301" s="198"/>
      <c r="AL301" s="198"/>
      <c r="AM301" s="198"/>
      <c r="AN301" s="198"/>
      <c r="AO301" s="198"/>
      <c r="AP301" s="198"/>
      <c r="AQ301" s="198"/>
      <c r="AR301" s="198"/>
      <c r="AS301" s="198"/>
      <c r="AT301" s="199"/>
      <c r="AU301" s="200" t="s">
        <v>19</v>
      </c>
      <c r="AV301" s="200"/>
      <c r="AW301" s="200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</row>
    <row r="302" spans="1:78" ht="15" hidden="1" customHeight="1" outlineLevel="1" x14ac:dyDescent="0.25">
      <c r="A302" s="1"/>
      <c r="B302" s="1"/>
      <c r="C302" s="1"/>
      <c r="D302" s="1"/>
      <c r="E302" s="6" t="s">
        <v>59</v>
      </c>
      <c r="F302" s="206" t="str">
        <f>F275</f>
        <v>XX</v>
      </c>
      <c r="G302" s="207"/>
      <c r="H302" s="207"/>
      <c r="I302" s="208"/>
      <c r="J302" s="204" t="str">
        <f xml:space="preserve"> J275</f>
        <v>EB</v>
      </c>
      <c r="K302" s="204"/>
      <c r="L302" s="204"/>
      <c r="M302" s="204"/>
      <c r="N302" s="260" t="s">
        <v>561</v>
      </c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  <c r="AA302" s="261"/>
      <c r="AB302" s="261"/>
      <c r="AC302" s="261"/>
      <c r="AD302" s="261"/>
      <c r="AE302" s="261"/>
      <c r="AF302" s="261"/>
      <c r="AG302" s="261"/>
      <c r="AH302" s="261"/>
      <c r="AI302" s="261"/>
      <c r="AJ302" s="261"/>
      <c r="AK302" s="261"/>
      <c r="AL302" s="261"/>
      <c r="AM302" s="261"/>
      <c r="AN302" s="261"/>
      <c r="AO302" s="261"/>
      <c r="AP302" s="261"/>
      <c r="AQ302" s="261"/>
      <c r="AR302" s="261"/>
      <c r="AS302" s="261"/>
      <c r="AT302" s="262"/>
      <c r="AU302" s="204" t="s">
        <v>62</v>
      </c>
      <c r="AV302" s="204"/>
      <c r="AW302" s="204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</row>
    <row r="303" spans="1:78" ht="15" hidden="1" customHeight="1" outlineLevel="1" x14ac:dyDescent="0.25">
      <c r="A303" s="1"/>
      <c r="B303" s="1"/>
      <c r="C303" s="1"/>
      <c r="D303" s="1"/>
      <c r="E303" s="6" t="s">
        <v>63</v>
      </c>
      <c r="F303" s="351" t="s">
        <v>272</v>
      </c>
      <c r="G303" s="207"/>
      <c r="H303" s="207"/>
      <c r="I303" s="208"/>
      <c r="J303" s="204" t="str">
        <f xml:space="preserve"> J275</f>
        <v>EB</v>
      </c>
      <c r="K303" s="204"/>
      <c r="L303" s="204"/>
      <c r="M303" s="204"/>
      <c r="N303" s="353" t="s">
        <v>191</v>
      </c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  <c r="AA303" s="261"/>
      <c r="AB303" s="261"/>
      <c r="AC303" s="261"/>
      <c r="AD303" s="261"/>
      <c r="AE303" s="261"/>
      <c r="AF303" s="261"/>
      <c r="AG303" s="261"/>
      <c r="AH303" s="261"/>
      <c r="AI303" s="261"/>
      <c r="AJ303" s="261"/>
      <c r="AK303" s="261"/>
      <c r="AL303" s="261"/>
      <c r="AM303" s="261"/>
      <c r="AN303" s="261"/>
      <c r="AO303" s="261"/>
      <c r="AP303" s="261"/>
      <c r="AQ303" s="261"/>
      <c r="AR303" s="261"/>
      <c r="AS303" s="261"/>
      <c r="AT303" s="262"/>
      <c r="AU303" s="204">
        <v>17</v>
      </c>
      <c r="AV303" s="204"/>
      <c r="AW303" s="204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</row>
    <row r="304" spans="1:78" ht="15" hidden="1" customHeight="1" outlineLevel="1" x14ac:dyDescent="0.25">
      <c r="A304" s="1"/>
      <c r="B304" s="1"/>
      <c r="C304" s="1"/>
      <c r="D304" s="1"/>
      <c r="E304" s="267" t="s">
        <v>451</v>
      </c>
      <c r="F304" s="268"/>
      <c r="G304" s="268"/>
      <c r="H304" s="268"/>
      <c r="I304" s="268"/>
      <c r="J304" s="268"/>
      <c r="K304" s="268"/>
      <c r="L304" s="268"/>
      <c r="M304" s="269"/>
      <c r="N304" s="267" t="s">
        <v>562</v>
      </c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  <c r="AA304" s="268"/>
      <c r="AB304" s="268"/>
      <c r="AC304" s="268"/>
      <c r="AD304" s="268"/>
      <c r="AE304" s="268"/>
      <c r="AF304" s="268"/>
      <c r="AG304" s="268"/>
      <c r="AH304" s="268"/>
      <c r="AI304" s="268"/>
      <c r="AJ304" s="268"/>
      <c r="AK304" s="268"/>
      <c r="AL304" s="268"/>
      <c r="AM304" s="268"/>
      <c r="AN304" s="268"/>
      <c r="AO304" s="268"/>
      <c r="AP304" s="268"/>
      <c r="AQ304" s="268"/>
      <c r="AR304" s="268"/>
      <c r="AS304" s="268"/>
      <c r="AT304" s="268"/>
      <c r="AU304" s="268"/>
      <c r="AV304" s="268"/>
      <c r="AW304" s="269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</row>
    <row r="305" spans="1:78" ht="15" hidden="1" customHeight="1" outlineLevel="1" x14ac:dyDescent="0.25">
      <c r="A305" s="1"/>
      <c r="B305" s="1"/>
      <c r="C305" s="1"/>
      <c r="D305" s="1"/>
      <c r="E305" s="267" t="s">
        <v>96</v>
      </c>
      <c r="F305" s="268"/>
      <c r="G305" s="268"/>
      <c r="H305" s="268"/>
      <c r="I305" s="268"/>
      <c r="J305" s="268"/>
      <c r="K305" s="268"/>
      <c r="L305" s="268"/>
      <c r="M305" s="269"/>
      <c r="N305" s="267" t="s">
        <v>563</v>
      </c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  <c r="AA305" s="268"/>
      <c r="AB305" s="268"/>
      <c r="AC305" s="268"/>
      <c r="AD305" s="268"/>
      <c r="AE305" s="268"/>
      <c r="AF305" s="268"/>
      <c r="AG305" s="268"/>
      <c r="AH305" s="268"/>
      <c r="AI305" s="268"/>
      <c r="AJ305" s="268"/>
      <c r="AK305" s="268"/>
      <c r="AL305" s="268"/>
      <c r="AM305" s="268"/>
      <c r="AN305" s="268"/>
      <c r="AO305" s="268"/>
      <c r="AP305" s="268"/>
      <c r="AQ305" s="268"/>
      <c r="AR305" s="268"/>
      <c r="AS305" s="268"/>
      <c r="AT305" s="268"/>
      <c r="AU305" s="268"/>
      <c r="AV305" s="268"/>
      <c r="AW305" s="269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</row>
    <row r="306" spans="1:78" ht="15" hidden="1" customHeight="1" outlineLevel="1" x14ac:dyDescent="0.25">
      <c r="B306" s="1"/>
      <c r="D306" s="1"/>
      <c r="AX306" s="1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</row>
    <row r="307" spans="1:78" collapsed="1" x14ac:dyDescent="0.25"/>
  </sheetData>
  <sheetProtection algorithmName="SHA-512" hashValue="Wvu4KKeZXwjaZHZxnNorQPwMk50CsFJ7njisM/nKJekTi/kCKLq9sJ8lxyL0H6HAky6qf4aFfT0Pu03WCdmCbw==" saltValue="qUG6C7TakU2UHZGz0/Z/1Q==" spinCount="100000" sheet="1" objects="1" scenarios="1" formatRows="0"/>
  <mergeCells count="691">
    <mergeCell ref="C230:C233"/>
    <mergeCell ref="E230:AW233"/>
    <mergeCell ref="E59:M59"/>
    <mergeCell ref="N59:AW59"/>
    <mergeCell ref="E60:M60"/>
    <mergeCell ref="N60:AW60"/>
    <mergeCell ref="E94:M94"/>
    <mergeCell ref="N94:AW94"/>
    <mergeCell ref="E95:M95"/>
    <mergeCell ref="N95:AW95"/>
    <mergeCell ref="E130:M130"/>
    <mergeCell ref="N130:AW130"/>
    <mergeCell ref="E131:M131"/>
    <mergeCell ref="N131:AW131"/>
    <mergeCell ref="E199:M199"/>
    <mergeCell ref="N199:AW199"/>
    <mergeCell ref="E200:M200"/>
    <mergeCell ref="N200:AW200"/>
    <mergeCell ref="I193:AW193"/>
    <mergeCell ref="N128:AT128"/>
    <mergeCell ref="AU92:AW92"/>
    <mergeCell ref="I191:AW192"/>
    <mergeCell ref="I219:AW220"/>
    <mergeCell ref="Y79:AB79"/>
    <mergeCell ref="E2:AW2"/>
    <mergeCell ref="E3:AW3"/>
    <mergeCell ref="E19:AW19"/>
    <mergeCell ref="E4:AW4"/>
    <mergeCell ref="E5:AW5"/>
    <mergeCell ref="E7:AW7"/>
    <mergeCell ref="E8:AW8"/>
    <mergeCell ref="E9:AW9"/>
    <mergeCell ref="E10:AW10"/>
    <mergeCell ref="E11:AW11"/>
    <mergeCell ref="E12:AW12"/>
    <mergeCell ref="E13:AW13"/>
    <mergeCell ref="E14:AW14"/>
    <mergeCell ref="E16:AW16"/>
    <mergeCell ref="E17:AW17"/>
    <mergeCell ref="E6:AW6"/>
    <mergeCell ref="E15:AW15"/>
    <mergeCell ref="E18:AW18"/>
    <mergeCell ref="E49:AW49"/>
    <mergeCell ref="E82:AW82"/>
    <mergeCell ref="AS70:AV70"/>
    <mergeCell ref="E71:AW71"/>
    <mergeCell ref="AS114:AV114"/>
    <mergeCell ref="M115:P115"/>
    <mergeCell ref="Q115:T115"/>
    <mergeCell ref="U115:X115"/>
    <mergeCell ref="Y115:AB115"/>
    <mergeCell ref="AC115:AF115"/>
    <mergeCell ref="AG115:AJ115"/>
    <mergeCell ref="AK115:AN115"/>
    <mergeCell ref="AO115:AR115"/>
    <mergeCell ref="AS115:AV115"/>
    <mergeCell ref="E85:AW85"/>
    <mergeCell ref="E97:L97"/>
    <mergeCell ref="M97:O97"/>
    <mergeCell ref="P97:AG97"/>
    <mergeCell ref="AH97:AW97"/>
    <mergeCell ref="E98:J99"/>
    <mergeCell ref="K98:AW99"/>
    <mergeCell ref="F92:I92"/>
    <mergeCell ref="J92:M92"/>
    <mergeCell ref="N92:AT92"/>
    <mergeCell ref="AK80:AN80"/>
    <mergeCell ref="F102:I102"/>
    <mergeCell ref="J102:M102"/>
    <mergeCell ref="N102:AT102"/>
    <mergeCell ref="AU102:AW102"/>
    <mergeCell ref="E103:AW103"/>
    <mergeCell ref="E104:H104"/>
    <mergeCell ref="I104:L104"/>
    <mergeCell ref="U104:X104"/>
    <mergeCell ref="F100:I100"/>
    <mergeCell ref="J100:M100"/>
    <mergeCell ref="M104:P104"/>
    <mergeCell ref="Q104:T104"/>
    <mergeCell ref="Y104:AB104"/>
    <mergeCell ref="AC104:AF104"/>
    <mergeCell ref="AG104:AJ104"/>
    <mergeCell ref="AK104:AN104"/>
    <mergeCell ref="AO104:AR104"/>
    <mergeCell ref="AS104:AV104"/>
    <mergeCell ref="AO80:AR80"/>
    <mergeCell ref="AS80:AV80"/>
    <mergeCell ref="E81:AW81"/>
    <mergeCell ref="N100:AT100"/>
    <mergeCell ref="AU100:AW100"/>
    <mergeCell ref="C21:C26"/>
    <mergeCell ref="E21:AW26"/>
    <mergeCell ref="M79:P79"/>
    <mergeCell ref="Q79:T79"/>
    <mergeCell ref="M80:P80"/>
    <mergeCell ref="Q80:T80"/>
    <mergeCell ref="E79:L79"/>
    <mergeCell ref="E80:L80"/>
    <mergeCell ref="E73:AW73"/>
    <mergeCell ref="E74:AW74"/>
    <mergeCell ref="E75:AW75"/>
    <mergeCell ref="E76:AW76"/>
    <mergeCell ref="AC79:AF79"/>
    <mergeCell ref="AG79:AJ79"/>
    <mergeCell ref="AK79:AN79"/>
    <mergeCell ref="AO79:AR79"/>
    <mergeCell ref="AS79:AV79"/>
    <mergeCell ref="U80:X80"/>
    <mergeCell ref="Y80:AB80"/>
    <mergeCell ref="AC80:AF80"/>
    <mergeCell ref="E77:AW77"/>
    <mergeCell ref="AG80:AJ80"/>
    <mergeCell ref="E78:AW78"/>
    <mergeCell ref="U79:X79"/>
    <mergeCell ref="E29:J30"/>
    <mergeCell ref="K29:AW30"/>
    <mergeCell ref="F31:I31"/>
    <mergeCell ref="J31:M31"/>
    <mergeCell ref="N31:AT31"/>
    <mergeCell ref="AU31:AW31"/>
    <mergeCell ref="E28:L28"/>
    <mergeCell ref="M28:O28"/>
    <mergeCell ref="P28:AG28"/>
    <mergeCell ref="AH28:AW28"/>
    <mergeCell ref="F32:I32"/>
    <mergeCell ref="J32:M32"/>
    <mergeCell ref="N32:AT32"/>
    <mergeCell ref="AU32:AW32"/>
    <mergeCell ref="M35:P35"/>
    <mergeCell ref="F33:I33"/>
    <mergeCell ref="J33:M33"/>
    <mergeCell ref="N33:AT33"/>
    <mergeCell ref="AU33:AW33"/>
    <mergeCell ref="E35:L35"/>
    <mergeCell ref="E45:AW45"/>
    <mergeCell ref="E46:AW46"/>
    <mergeCell ref="E47:AW47"/>
    <mergeCell ref="E34:AW34"/>
    <mergeCell ref="U35:X35"/>
    <mergeCell ref="Y35:AB35"/>
    <mergeCell ref="AC35:AF35"/>
    <mergeCell ref="AG35:AJ35"/>
    <mergeCell ref="AK35:AN35"/>
    <mergeCell ref="AO35:AR35"/>
    <mergeCell ref="M36:P36"/>
    <mergeCell ref="Q36:T36"/>
    <mergeCell ref="E36:L36"/>
    <mergeCell ref="E43:L43"/>
    <mergeCell ref="M43:P43"/>
    <mergeCell ref="Q43:T43"/>
    <mergeCell ref="E44:L44"/>
    <mergeCell ref="M44:P44"/>
    <mergeCell ref="Q44:T44"/>
    <mergeCell ref="U36:X36"/>
    <mergeCell ref="Y36:AB36"/>
    <mergeCell ref="AC36:AF36"/>
    <mergeCell ref="AG36:AJ36"/>
    <mergeCell ref="AK36:AN36"/>
    <mergeCell ref="AO36:AR36"/>
    <mergeCell ref="U44:X44"/>
    <mergeCell ref="Y44:AB44"/>
    <mergeCell ref="AC44:AF44"/>
    <mergeCell ref="AG44:AJ44"/>
    <mergeCell ref="AK44:AN44"/>
    <mergeCell ref="AO44:AR44"/>
    <mergeCell ref="E42:AW42"/>
    <mergeCell ref="U43:X43"/>
    <mergeCell ref="Y43:AB43"/>
    <mergeCell ref="AC43:AF43"/>
    <mergeCell ref="AG43:AJ43"/>
    <mergeCell ref="AS44:AV44"/>
    <mergeCell ref="AK43:AN43"/>
    <mergeCell ref="AO43:AR43"/>
    <mergeCell ref="AS43:AV43"/>
    <mergeCell ref="E41:AW41"/>
    <mergeCell ref="J65:M65"/>
    <mergeCell ref="N65:AT65"/>
    <mergeCell ref="AU65:AW65"/>
    <mergeCell ref="E48:AW48"/>
    <mergeCell ref="E50:AW50"/>
    <mergeCell ref="Q35:T35"/>
    <mergeCell ref="F57:I57"/>
    <mergeCell ref="J57:M57"/>
    <mergeCell ref="AU57:AW57"/>
    <mergeCell ref="E54:H55"/>
    <mergeCell ref="I54:AW55"/>
    <mergeCell ref="F56:I56"/>
    <mergeCell ref="J56:M56"/>
    <mergeCell ref="N56:AT56"/>
    <mergeCell ref="AU56:AW56"/>
    <mergeCell ref="N57:AT57"/>
    <mergeCell ref="E51:H53"/>
    <mergeCell ref="I51:AW53"/>
    <mergeCell ref="AS36:AV36"/>
    <mergeCell ref="E37:AW37"/>
    <mergeCell ref="E38:AW38"/>
    <mergeCell ref="E39:AW39"/>
    <mergeCell ref="E40:AW40"/>
    <mergeCell ref="AS35:AV35"/>
    <mergeCell ref="F58:I58"/>
    <mergeCell ref="J58:M58"/>
    <mergeCell ref="N58:AT58"/>
    <mergeCell ref="AU58:AW58"/>
    <mergeCell ref="E62:L62"/>
    <mergeCell ref="M62:O62"/>
    <mergeCell ref="P62:AG62"/>
    <mergeCell ref="AH62:AW62"/>
    <mergeCell ref="E72:AW72"/>
    <mergeCell ref="E68:AW68"/>
    <mergeCell ref="F66:I66"/>
    <mergeCell ref="J66:M66"/>
    <mergeCell ref="N66:AT66"/>
    <mergeCell ref="AU66:AW66"/>
    <mergeCell ref="F67:I67"/>
    <mergeCell ref="J67:M67"/>
    <mergeCell ref="N67:AT67"/>
    <mergeCell ref="AU67:AW67"/>
    <mergeCell ref="E63:J64"/>
    <mergeCell ref="AS69:AV69"/>
    <mergeCell ref="E70:H70"/>
    <mergeCell ref="I70:L70"/>
    <mergeCell ref="K63:AW64"/>
    <mergeCell ref="F65:I65"/>
    <mergeCell ref="U70:X70"/>
    <mergeCell ref="Y70:AB70"/>
    <mergeCell ref="AC70:AF70"/>
    <mergeCell ref="AG70:AJ70"/>
    <mergeCell ref="AK70:AN70"/>
    <mergeCell ref="AO70:AR70"/>
    <mergeCell ref="E69:H69"/>
    <mergeCell ref="I69:L69"/>
    <mergeCell ref="U69:X69"/>
    <mergeCell ref="Y69:AB69"/>
    <mergeCell ref="AC69:AF69"/>
    <mergeCell ref="AG69:AJ69"/>
    <mergeCell ref="AK69:AN69"/>
    <mergeCell ref="AO69:AR69"/>
    <mergeCell ref="M69:P69"/>
    <mergeCell ref="Q69:T69"/>
    <mergeCell ref="M70:P70"/>
    <mergeCell ref="Q70:T70"/>
    <mergeCell ref="E86:H88"/>
    <mergeCell ref="I86:AW88"/>
    <mergeCell ref="F93:I93"/>
    <mergeCell ref="J93:M93"/>
    <mergeCell ref="N93:AT93"/>
    <mergeCell ref="AU93:AW93"/>
    <mergeCell ref="I89:AW90"/>
    <mergeCell ref="F91:I91"/>
    <mergeCell ref="J91:M91"/>
    <mergeCell ref="N91:AT91"/>
    <mergeCell ref="AU91:AW91"/>
    <mergeCell ref="E83:AW83"/>
    <mergeCell ref="E84:AW84"/>
    <mergeCell ref="E106:AW106"/>
    <mergeCell ref="E107:AW107"/>
    <mergeCell ref="E108:AW108"/>
    <mergeCell ref="E109:AW109"/>
    <mergeCell ref="E110:AW110"/>
    <mergeCell ref="E111:AW111"/>
    <mergeCell ref="E105:H105"/>
    <mergeCell ref="I105:L105"/>
    <mergeCell ref="U105:X105"/>
    <mergeCell ref="M105:P105"/>
    <mergeCell ref="Q105:T105"/>
    <mergeCell ref="Y105:AB105"/>
    <mergeCell ref="AC105:AF105"/>
    <mergeCell ref="AG105:AJ105"/>
    <mergeCell ref="AK105:AN105"/>
    <mergeCell ref="AO105:AR105"/>
    <mergeCell ref="AS105:AV105"/>
    <mergeCell ref="F101:I101"/>
    <mergeCell ref="J101:M101"/>
    <mergeCell ref="N101:AT101"/>
    <mergeCell ref="AU101:AW101"/>
    <mergeCell ref="E89:H90"/>
    <mergeCell ref="E112:AW112"/>
    <mergeCell ref="E122:H124"/>
    <mergeCell ref="I122:AW124"/>
    <mergeCell ref="E125:H126"/>
    <mergeCell ref="I125:AW126"/>
    <mergeCell ref="F127:I127"/>
    <mergeCell ref="J127:M127"/>
    <mergeCell ref="N127:AT127"/>
    <mergeCell ref="AU127:AW127"/>
    <mergeCell ref="E121:AW121"/>
    <mergeCell ref="E116:AW116"/>
    <mergeCell ref="E117:AW117"/>
    <mergeCell ref="E118:AW118"/>
    <mergeCell ref="E119:AW119"/>
    <mergeCell ref="E120:AW120"/>
    <mergeCell ref="E113:AW113"/>
    <mergeCell ref="M114:P114"/>
    <mergeCell ref="Q114:T114"/>
    <mergeCell ref="U114:X114"/>
    <mergeCell ref="Y114:AB114"/>
    <mergeCell ref="AC114:AF114"/>
    <mergeCell ref="AG114:AJ114"/>
    <mergeCell ref="AK114:AN114"/>
    <mergeCell ref="AO114:AR114"/>
    <mergeCell ref="E114:L114"/>
    <mergeCell ref="E115:L115"/>
    <mergeCell ref="AU128:AW128"/>
    <mergeCell ref="F129:I129"/>
    <mergeCell ref="J129:M129"/>
    <mergeCell ref="N129:AT129"/>
    <mergeCell ref="AU129:AW129"/>
    <mergeCell ref="F128:I128"/>
    <mergeCell ref="J128:M128"/>
    <mergeCell ref="J179:M179"/>
    <mergeCell ref="N179:AT179"/>
    <mergeCell ref="AU179:AW179"/>
    <mergeCell ref="Q181:T181"/>
    <mergeCell ref="U181:X181"/>
    <mergeCell ref="Y181:AB181"/>
    <mergeCell ref="AC181:AF181"/>
    <mergeCell ref="AG181:AJ181"/>
    <mergeCell ref="AK181:AN181"/>
    <mergeCell ref="E180:AW180"/>
    <mergeCell ref="F179:I179"/>
    <mergeCell ref="AO181:AR181"/>
    <mergeCell ref="AS181:AV181"/>
    <mergeCell ref="E175:J176"/>
    <mergeCell ref="K175:AW176"/>
    <mergeCell ref="F177:I177"/>
    <mergeCell ref="J177:M177"/>
    <mergeCell ref="N177:AT177"/>
    <mergeCell ref="AU177:AW177"/>
    <mergeCell ref="F178:I178"/>
    <mergeCell ref="J178:M178"/>
    <mergeCell ref="N178:AT178"/>
    <mergeCell ref="AU178:AW178"/>
    <mergeCell ref="F239:I239"/>
    <mergeCell ref="J239:M239"/>
    <mergeCell ref="N239:AT239"/>
    <mergeCell ref="AU239:AW239"/>
    <mergeCell ref="E235:L235"/>
    <mergeCell ref="M235:O235"/>
    <mergeCell ref="P235:AG235"/>
    <mergeCell ref="AH235:AW235"/>
    <mergeCell ref="E236:J237"/>
    <mergeCell ref="K236:AW237"/>
    <mergeCell ref="E183:AW183"/>
    <mergeCell ref="F238:I238"/>
    <mergeCell ref="J238:M238"/>
    <mergeCell ref="N238:AT238"/>
    <mergeCell ref="AU238:AW238"/>
    <mergeCell ref="I221:AW221"/>
    <mergeCell ref="E227:M227"/>
    <mergeCell ref="N227:AW227"/>
    <mergeCell ref="E184:AW184"/>
    <mergeCell ref="E185:AW185"/>
    <mergeCell ref="E186:AW186"/>
    <mergeCell ref="E187:AW187"/>
    <mergeCell ref="E188:AW188"/>
    <mergeCell ref="AU196:AW196"/>
    <mergeCell ref="F197:I197"/>
    <mergeCell ref="J197:M197"/>
    <mergeCell ref="N197:AT197"/>
    <mergeCell ref="AU197:AW197"/>
    <mergeCell ref="N207:AT207"/>
    <mergeCell ref="N225:AT225"/>
    <mergeCell ref="N226:AT226"/>
    <mergeCell ref="AU226:AW226"/>
    <mergeCell ref="E228:M228"/>
    <mergeCell ref="N228:AW228"/>
    <mergeCell ref="AU240:AW240"/>
    <mergeCell ref="E241:AW241"/>
    <mergeCell ref="E242:L242"/>
    <mergeCell ref="M242:T242"/>
    <mergeCell ref="U242:AB242"/>
    <mergeCell ref="AC242:AJ242"/>
    <mergeCell ref="AS243:AV243"/>
    <mergeCell ref="E244:AW244"/>
    <mergeCell ref="M243:T243"/>
    <mergeCell ref="U243:AB243"/>
    <mergeCell ref="AC243:AJ243"/>
    <mergeCell ref="AK242:AN242"/>
    <mergeCell ref="AO242:AR242"/>
    <mergeCell ref="AS242:AV242"/>
    <mergeCell ref="E243:L243"/>
    <mergeCell ref="AK243:AN243"/>
    <mergeCell ref="AO243:AR243"/>
    <mergeCell ref="Q182:T182"/>
    <mergeCell ref="AG182:AJ182"/>
    <mergeCell ref="AK182:AN182"/>
    <mergeCell ref="AO182:AR182"/>
    <mergeCell ref="E263:H264"/>
    <mergeCell ref="I263:AW264"/>
    <mergeCell ref="AG253:AJ253"/>
    <mergeCell ref="AK253:AN253"/>
    <mergeCell ref="AO253:AR253"/>
    <mergeCell ref="AS253:AV253"/>
    <mergeCell ref="E254:AW254"/>
    <mergeCell ref="E255:AW255"/>
    <mergeCell ref="F198:I198"/>
    <mergeCell ref="J198:M198"/>
    <mergeCell ref="N198:AT198"/>
    <mergeCell ref="M253:P253"/>
    <mergeCell ref="Y253:AB253"/>
    <mergeCell ref="AC253:AF253"/>
    <mergeCell ref="Q252:T252"/>
    <mergeCell ref="U252:X252"/>
    <mergeCell ref="Q253:T253"/>
    <mergeCell ref="F240:I240"/>
    <mergeCell ref="F226:I226"/>
    <mergeCell ref="J226:M226"/>
    <mergeCell ref="AU198:AW198"/>
    <mergeCell ref="AU207:AW207"/>
    <mergeCell ref="E202:L202"/>
    <mergeCell ref="M202:O202"/>
    <mergeCell ref="E203:J204"/>
    <mergeCell ref="K203:AW204"/>
    <mergeCell ref="E251:AW251"/>
    <mergeCell ref="F225:I225"/>
    <mergeCell ref="J225:M225"/>
    <mergeCell ref="AU225:AW225"/>
    <mergeCell ref="E216:AW216"/>
    <mergeCell ref="E217:H221"/>
    <mergeCell ref="I217:AW218"/>
    <mergeCell ref="N205:AT205"/>
    <mergeCell ref="F207:I207"/>
    <mergeCell ref="J207:M207"/>
    <mergeCell ref="E211:AW211"/>
    <mergeCell ref="E212:AW212"/>
    <mergeCell ref="E214:AW214"/>
    <mergeCell ref="F224:I224"/>
    <mergeCell ref="J224:M224"/>
    <mergeCell ref="N224:AT224"/>
    <mergeCell ref="J240:M240"/>
    <mergeCell ref="N240:AT240"/>
    <mergeCell ref="M252:P252"/>
    <mergeCell ref="Y252:AB252"/>
    <mergeCell ref="AC252:AF252"/>
    <mergeCell ref="E245:AW245"/>
    <mergeCell ref="E246:AW246"/>
    <mergeCell ref="E247:AW247"/>
    <mergeCell ref="E248:AW248"/>
    <mergeCell ref="E249:AW249"/>
    <mergeCell ref="AK252:AN252"/>
    <mergeCell ref="AO252:AR252"/>
    <mergeCell ref="AS252:AV252"/>
    <mergeCell ref="E250:AW250"/>
    <mergeCell ref="E257:AW257"/>
    <mergeCell ref="E277:AW277"/>
    <mergeCell ref="E278:L278"/>
    <mergeCell ref="M278:T278"/>
    <mergeCell ref="F274:I274"/>
    <mergeCell ref="J274:M274"/>
    <mergeCell ref="N274:AT274"/>
    <mergeCell ref="E174:L174"/>
    <mergeCell ref="M174:O174"/>
    <mergeCell ref="I194:AW195"/>
    <mergeCell ref="AS209:AV209"/>
    <mergeCell ref="AC210:AF210"/>
    <mergeCell ref="AG210:AJ210"/>
    <mergeCell ref="AK210:AN210"/>
    <mergeCell ref="AO210:AR210"/>
    <mergeCell ref="AS210:AV210"/>
    <mergeCell ref="F196:I196"/>
    <mergeCell ref="J196:M196"/>
    <mergeCell ref="N196:AT196"/>
    <mergeCell ref="P174:AW174"/>
    <mergeCell ref="E181:P181"/>
    <mergeCell ref="E182:P182"/>
    <mergeCell ref="I189:AW190"/>
    <mergeCell ref="P202:AW202"/>
    <mergeCell ref="AU206:AW206"/>
    <mergeCell ref="AU205:AW205"/>
    <mergeCell ref="F205:I205"/>
    <mergeCell ref="F267:I267"/>
    <mergeCell ref="J267:M267"/>
    <mergeCell ref="AU267:AW267"/>
    <mergeCell ref="F266:I266"/>
    <mergeCell ref="J266:M266"/>
    <mergeCell ref="N266:AT266"/>
    <mergeCell ref="AG252:AJ252"/>
    <mergeCell ref="E252:L252"/>
    <mergeCell ref="AU266:AW266"/>
    <mergeCell ref="N267:AT267"/>
    <mergeCell ref="E253:L253"/>
    <mergeCell ref="U253:X253"/>
    <mergeCell ref="F265:I265"/>
    <mergeCell ref="J265:M265"/>
    <mergeCell ref="N265:AT265"/>
    <mergeCell ref="AU265:AW265"/>
    <mergeCell ref="E258:AW258"/>
    <mergeCell ref="E259:AW259"/>
    <mergeCell ref="E260:H262"/>
    <mergeCell ref="I260:AW262"/>
    <mergeCell ref="E256:AW256"/>
    <mergeCell ref="AK209:AN209"/>
    <mergeCell ref="AO209:AR209"/>
    <mergeCell ref="E209:P209"/>
    <mergeCell ref="Q209:T209"/>
    <mergeCell ref="U209:X209"/>
    <mergeCell ref="Q210:T210"/>
    <mergeCell ref="U210:X210"/>
    <mergeCell ref="Y210:AB210"/>
    <mergeCell ref="J206:M206"/>
    <mergeCell ref="N206:AT206"/>
    <mergeCell ref="F206:I206"/>
    <mergeCell ref="Y209:AB209"/>
    <mergeCell ref="E210:P210"/>
    <mergeCell ref="J205:M205"/>
    <mergeCell ref="U182:X182"/>
    <mergeCell ref="Y182:AB182"/>
    <mergeCell ref="AC182:AF182"/>
    <mergeCell ref="AU274:AW274"/>
    <mergeCell ref="F275:I275"/>
    <mergeCell ref="J275:M275"/>
    <mergeCell ref="N275:AT275"/>
    <mergeCell ref="AU275:AW275"/>
    <mergeCell ref="E268:M268"/>
    <mergeCell ref="N268:AW268"/>
    <mergeCell ref="E269:M269"/>
    <mergeCell ref="N269:AW269"/>
    <mergeCell ref="AU224:AW224"/>
    <mergeCell ref="E213:AW213"/>
    <mergeCell ref="E222:H223"/>
    <mergeCell ref="I222:AW223"/>
    <mergeCell ref="AS182:AV182"/>
    <mergeCell ref="E189:H193"/>
    <mergeCell ref="E194:H195"/>
    <mergeCell ref="E215:AW215"/>
    <mergeCell ref="E208:AW208"/>
    <mergeCell ref="AC209:AF209"/>
    <mergeCell ref="AG209:AJ209"/>
    <mergeCell ref="F276:I276"/>
    <mergeCell ref="J276:M276"/>
    <mergeCell ref="N276:AT276"/>
    <mergeCell ref="AU276:AW276"/>
    <mergeCell ref="E271:L271"/>
    <mergeCell ref="M271:O271"/>
    <mergeCell ref="P271:AG271"/>
    <mergeCell ref="AH271:AW271"/>
    <mergeCell ref="E272:J273"/>
    <mergeCell ref="K272:AW273"/>
    <mergeCell ref="E285:AW285"/>
    <mergeCell ref="E281:AW281"/>
    <mergeCell ref="E282:AW282"/>
    <mergeCell ref="E284:AW284"/>
    <mergeCell ref="E286:AW286"/>
    <mergeCell ref="AS278:AV278"/>
    <mergeCell ref="E279:L279"/>
    <mergeCell ref="M279:T279"/>
    <mergeCell ref="U279:AB279"/>
    <mergeCell ref="AC279:AJ279"/>
    <mergeCell ref="AK279:AN279"/>
    <mergeCell ref="AO279:AR279"/>
    <mergeCell ref="AS279:AV279"/>
    <mergeCell ref="E283:AW283"/>
    <mergeCell ref="U278:AB278"/>
    <mergeCell ref="AC278:AJ278"/>
    <mergeCell ref="AK278:AN278"/>
    <mergeCell ref="AO278:AR278"/>
    <mergeCell ref="E287:AW287"/>
    <mergeCell ref="E288:L288"/>
    <mergeCell ref="M288:P288"/>
    <mergeCell ref="Q288:T288"/>
    <mergeCell ref="U288:X288"/>
    <mergeCell ref="Y288:AB288"/>
    <mergeCell ref="AC288:AF288"/>
    <mergeCell ref="AG288:AJ288"/>
    <mergeCell ref="AK288:AN288"/>
    <mergeCell ref="AO288:AR288"/>
    <mergeCell ref="AS288:AV288"/>
    <mergeCell ref="E294:AW294"/>
    <mergeCell ref="E295:AW295"/>
    <mergeCell ref="E296:H298"/>
    <mergeCell ref="I296:AW298"/>
    <mergeCell ref="E289:L289"/>
    <mergeCell ref="M289:P289"/>
    <mergeCell ref="Q289:T289"/>
    <mergeCell ref="U289:X289"/>
    <mergeCell ref="Y289:AB289"/>
    <mergeCell ref="AC289:AF289"/>
    <mergeCell ref="AG289:AJ289"/>
    <mergeCell ref="AK289:AN289"/>
    <mergeCell ref="AO289:AR289"/>
    <mergeCell ref="F303:I303"/>
    <mergeCell ref="J303:M303"/>
    <mergeCell ref="N303:AT303"/>
    <mergeCell ref="AU303:AW303"/>
    <mergeCell ref="E304:M304"/>
    <mergeCell ref="N304:AW304"/>
    <mergeCell ref="E305:M305"/>
    <mergeCell ref="N305:AW305"/>
    <mergeCell ref="E280:AW280"/>
    <mergeCell ref="E299:H300"/>
    <mergeCell ref="I299:AW300"/>
    <mergeCell ref="F301:I301"/>
    <mergeCell ref="J301:M301"/>
    <mergeCell ref="N301:AT301"/>
    <mergeCell ref="AU301:AW301"/>
    <mergeCell ref="F302:I302"/>
    <mergeCell ref="J302:M302"/>
    <mergeCell ref="N302:AT302"/>
    <mergeCell ref="AU302:AW302"/>
    <mergeCell ref="AS289:AV289"/>
    <mergeCell ref="E290:AW290"/>
    <mergeCell ref="E291:AW291"/>
    <mergeCell ref="E292:AW292"/>
    <mergeCell ref="E293:AW293"/>
    <mergeCell ref="E133:L133"/>
    <mergeCell ref="M133:O133"/>
    <mergeCell ref="P133:AW133"/>
    <mergeCell ref="E134:J135"/>
    <mergeCell ref="K134:AW135"/>
    <mergeCell ref="F136:I136"/>
    <mergeCell ref="J136:M136"/>
    <mergeCell ref="N136:AT136"/>
    <mergeCell ref="AU136:AW136"/>
    <mergeCell ref="F137:I137"/>
    <mergeCell ref="J137:M137"/>
    <mergeCell ref="N137:AT137"/>
    <mergeCell ref="AU137:AW137"/>
    <mergeCell ref="F138:I138"/>
    <mergeCell ref="J138:M138"/>
    <mergeCell ref="N138:AT138"/>
    <mergeCell ref="AU138:AW138"/>
    <mergeCell ref="E139:AW139"/>
    <mergeCell ref="E140:P140"/>
    <mergeCell ref="Q140:T140"/>
    <mergeCell ref="U140:X140"/>
    <mergeCell ref="Y140:AB140"/>
    <mergeCell ref="AC140:AF140"/>
    <mergeCell ref="AG140:AJ140"/>
    <mergeCell ref="AK140:AN140"/>
    <mergeCell ref="AO140:AR140"/>
    <mergeCell ref="AS140:AV140"/>
    <mergeCell ref="E141:P141"/>
    <mergeCell ref="Q141:T141"/>
    <mergeCell ref="U141:X141"/>
    <mergeCell ref="Y141:AB141"/>
    <mergeCell ref="AC141:AF141"/>
    <mergeCell ref="AG141:AJ141"/>
    <mergeCell ref="AK141:AN141"/>
    <mergeCell ref="AO141:AR141"/>
    <mergeCell ref="AS141:AV141"/>
    <mergeCell ref="E142:AW142"/>
    <mergeCell ref="E143:AW143"/>
    <mergeCell ref="E144:AW144"/>
    <mergeCell ref="E145:AW145"/>
    <mergeCell ref="E146:AW146"/>
    <mergeCell ref="E147:P147"/>
    <mergeCell ref="Q147:T147"/>
    <mergeCell ref="U147:X147"/>
    <mergeCell ref="Y147:AB147"/>
    <mergeCell ref="AC147:AF147"/>
    <mergeCell ref="AG147:AJ147"/>
    <mergeCell ref="AK147:AN147"/>
    <mergeCell ref="AO147:AR147"/>
    <mergeCell ref="AS147:AV147"/>
    <mergeCell ref="E148:P148"/>
    <mergeCell ref="Q148:T148"/>
    <mergeCell ref="U148:X148"/>
    <mergeCell ref="Y148:AB148"/>
    <mergeCell ref="AC148:AF148"/>
    <mergeCell ref="AG148:AJ148"/>
    <mergeCell ref="AK148:AN148"/>
    <mergeCell ref="AO148:AR148"/>
    <mergeCell ref="AS148:AV148"/>
    <mergeCell ref="E149:AW149"/>
    <mergeCell ref="E150:AW150"/>
    <mergeCell ref="E151:AW151"/>
    <mergeCell ref="E152:AW152"/>
    <mergeCell ref="E153:AW153"/>
    <mergeCell ref="E154:AW154"/>
    <mergeCell ref="E155:H156"/>
    <mergeCell ref="I155:AW156"/>
    <mergeCell ref="E157:H158"/>
    <mergeCell ref="I157:AW158"/>
    <mergeCell ref="E162:M162"/>
    <mergeCell ref="N162:AW162"/>
    <mergeCell ref="E163:M163"/>
    <mergeCell ref="N163:AW163"/>
    <mergeCell ref="E165:AW172"/>
    <mergeCell ref="C165:C172"/>
    <mergeCell ref="F159:I159"/>
    <mergeCell ref="J159:M159"/>
    <mergeCell ref="N159:AT159"/>
    <mergeCell ref="AU159:AW159"/>
    <mergeCell ref="F160:I160"/>
    <mergeCell ref="J160:M160"/>
    <mergeCell ref="N160:AT160"/>
    <mergeCell ref="AU160:AW160"/>
    <mergeCell ref="F161:I161"/>
    <mergeCell ref="J161:M161"/>
    <mergeCell ref="N161:AT161"/>
    <mergeCell ref="AU161:AW161"/>
  </mergeCells>
  <pageMargins left="0.25" right="0.25" top="0.75" bottom="0.75" header="0.51180555555555496" footer="0.51180555555555496"/>
  <pageSetup paperSize="9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5F47-3B18-476B-B022-3832596764BB}">
  <dimension ref="A2:CU1237"/>
  <sheetViews>
    <sheetView topLeftCell="B1" zoomScaleNormal="100" workbookViewId="0">
      <selection activeCell="C2" sqref="C2:C3"/>
    </sheetView>
  </sheetViews>
  <sheetFormatPr defaultRowHeight="15" outlineLevelRow="2" x14ac:dyDescent="0.25"/>
  <cols>
    <col min="1" max="1" width="3.140625" hidden="1" customWidth="1"/>
    <col min="2" max="2" width="1.140625" customWidth="1"/>
    <col min="3" max="3" width="6.7109375" customWidth="1"/>
    <col min="4" max="4" width="1.140625" customWidth="1"/>
    <col min="5" max="50" width="2.140625" customWidth="1"/>
    <col min="51" max="99" width="2.140625" style="11" customWidth="1"/>
    <col min="100" max="1021" width="8.7109375" customWidth="1"/>
  </cols>
  <sheetData>
    <row r="2" spans="1:99" ht="15" customHeight="1" x14ac:dyDescent="0.25">
      <c r="C2" s="489">
        <v>1</v>
      </c>
      <c r="E2" s="491" t="s">
        <v>564</v>
      </c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2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2"/>
      <c r="AM2" s="492"/>
      <c r="AN2" s="492"/>
      <c r="AO2" s="492"/>
      <c r="AP2" s="492"/>
      <c r="AQ2" s="492"/>
      <c r="AR2" s="492"/>
      <c r="AS2" s="492"/>
      <c r="AT2" s="492"/>
      <c r="AU2" s="492"/>
      <c r="AV2" s="492"/>
      <c r="AW2" s="493"/>
    </row>
    <row r="3" spans="1:99" ht="15" customHeight="1" x14ac:dyDescent="0.25">
      <c r="C3" s="490"/>
      <c r="E3" s="494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6"/>
    </row>
    <row r="5" spans="1:99" s="3" customFormat="1" ht="15" customHeight="1" x14ac:dyDescent="0.2">
      <c r="C5" s="2"/>
      <c r="E5" s="191" t="s">
        <v>1</v>
      </c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</row>
    <row r="6" spans="1:99" ht="15" customHeight="1" x14ac:dyDescent="0.25">
      <c r="A6" s="1"/>
      <c r="B6" s="1"/>
      <c r="C6" s="1"/>
      <c r="D6" s="1"/>
      <c r="E6" s="194" t="s">
        <v>565</v>
      </c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6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</row>
    <row r="7" spans="1:99" ht="15" customHeight="1" x14ac:dyDescent="0.25">
      <c r="A7" s="1"/>
      <c r="B7" s="1"/>
      <c r="C7" s="1"/>
      <c r="D7" s="1"/>
      <c r="E7" s="211" t="s">
        <v>566</v>
      </c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3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</row>
    <row r="8" spans="1:99" ht="15" customHeight="1" x14ac:dyDescent="0.25">
      <c r="A8" s="1"/>
      <c r="B8" s="1"/>
      <c r="C8" s="1"/>
      <c r="D8" s="1"/>
      <c r="E8" s="211" t="s">
        <v>567</v>
      </c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3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</row>
    <row r="9" spans="1:99" ht="15" customHeight="1" x14ac:dyDescent="0.25">
      <c r="A9" s="1"/>
      <c r="B9" s="1"/>
      <c r="C9" s="1"/>
      <c r="D9" s="1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</row>
    <row r="11" spans="1:99" s="3" customFormat="1" ht="15" customHeight="1" x14ac:dyDescent="0.2">
      <c r="C11" s="2"/>
      <c r="E11" s="191" t="s">
        <v>564</v>
      </c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</row>
    <row r="12" spans="1:99" ht="15" customHeight="1" x14ac:dyDescent="0.25">
      <c r="A12" s="1"/>
      <c r="B12" s="1"/>
      <c r="C12" s="1"/>
      <c r="D12" s="1"/>
      <c r="E12" s="194" t="s">
        <v>568</v>
      </c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6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</row>
    <row r="13" spans="1:99" ht="15" customHeight="1" x14ac:dyDescent="0.25">
      <c r="A13" s="1"/>
      <c r="B13" s="1"/>
      <c r="C13" s="1"/>
      <c r="D13" s="1"/>
      <c r="E13" s="184" t="s">
        <v>569</v>
      </c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6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</row>
    <row r="14" spans="1:99" ht="15" customHeight="1" x14ac:dyDescent="0.25">
      <c r="A14" s="1"/>
      <c r="B14" s="1"/>
      <c r="C14" s="1"/>
      <c r="D14" s="1"/>
      <c r="E14" s="497" t="s">
        <v>570</v>
      </c>
      <c r="F14" s="498"/>
      <c r="G14" s="498"/>
      <c r="H14" s="498"/>
      <c r="I14" s="498"/>
      <c r="J14" s="499"/>
      <c r="K14" s="497" t="s">
        <v>17</v>
      </c>
      <c r="L14" s="498"/>
      <c r="M14" s="498"/>
      <c r="N14" s="498"/>
      <c r="O14" s="498"/>
      <c r="P14" s="499"/>
      <c r="Q14" s="497" t="s">
        <v>571</v>
      </c>
      <c r="R14" s="498"/>
      <c r="S14" s="498"/>
      <c r="T14" s="498"/>
      <c r="U14" s="498"/>
      <c r="V14" s="498"/>
      <c r="W14" s="498"/>
      <c r="X14" s="498"/>
      <c r="Y14" s="498"/>
      <c r="Z14" s="498"/>
      <c r="AA14" s="498"/>
      <c r="AB14" s="498"/>
      <c r="AC14" s="498"/>
      <c r="AD14" s="498"/>
      <c r="AE14" s="498"/>
      <c r="AF14" s="498"/>
      <c r="AG14" s="498"/>
      <c r="AH14" s="498"/>
      <c r="AI14" s="498"/>
      <c r="AJ14" s="498"/>
      <c r="AK14" s="498"/>
      <c r="AL14" s="498"/>
      <c r="AM14" s="498"/>
      <c r="AN14" s="498"/>
      <c r="AO14" s="498"/>
      <c r="AP14" s="498"/>
      <c r="AQ14" s="499"/>
      <c r="AR14" s="497" t="s">
        <v>572</v>
      </c>
      <c r="AS14" s="498"/>
      <c r="AT14" s="498"/>
      <c r="AU14" s="498"/>
      <c r="AV14" s="498"/>
      <c r="AW14" s="499"/>
      <c r="AX14" s="1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</row>
    <row r="15" spans="1:99" ht="15" customHeight="1" x14ac:dyDescent="0.25">
      <c r="A15" s="1"/>
      <c r="B15" s="1"/>
      <c r="C15" s="1"/>
      <c r="D15" s="1"/>
      <c r="E15" s="500" t="s">
        <v>20</v>
      </c>
      <c r="F15" s="501"/>
      <c r="G15" s="501"/>
      <c r="H15" s="501"/>
      <c r="I15" s="501"/>
      <c r="J15" s="502"/>
      <c r="K15" s="500" t="s">
        <v>573</v>
      </c>
      <c r="L15" s="501"/>
      <c r="M15" s="501"/>
      <c r="N15" s="501"/>
      <c r="O15" s="501"/>
      <c r="P15" s="502"/>
      <c r="Q15" s="500" t="s">
        <v>574</v>
      </c>
      <c r="R15" s="501"/>
      <c r="S15" s="501"/>
      <c r="T15" s="501"/>
      <c r="U15" s="501"/>
      <c r="V15" s="501"/>
      <c r="W15" s="501"/>
      <c r="X15" s="501"/>
      <c r="Y15" s="501"/>
      <c r="Z15" s="501"/>
      <c r="AA15" s="501"/>
      <c r="AB15" s="501"/>
      <c r="AC15" s="501"/>
      <c r="AD15" s="501"/>
      <c r="AE15" s="501"/>
      <c r="AF15" s="501"/>
      <c r="AG15" s="501"/>
      <c r="AH15" s="501"/>
      <c r="AI15" s="501"/>
      <c r="AJ15" s="501"/>
      <c r="AK15" s="501"/>
      <c r="AL15" s="501"/>
      <c r="AM15" s="501"/>
      <c r="AN15" s="501"/>
      <c r="AO15" s="501"/>
      <c r="AP15" s="501"/>
      <c r="AQ15" s="502"/>
      <c r="AR15" s="500" t="s">
        <v>20</v>
      </c>
      <c r="AS15" s="501"/>
      <c r="AT15" s="501"/>
      <c r="AU15" s="501"/>
      <c r="AV15" s="501"/>
      <c r="AW15" s="502"/>
      <c r="AX15" s="1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</row>
    <row r="16" spans="1:99" ht="15" customHeight="1" x14ac:dyDescent="0.25">
      <c r="A16" s="1"/>
      <c r="B16" s="1"/>
      <c r="C16" s="1"/>
      <c r="D16" s="1"/>
      <c r="E16" s="184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6"/>
      <c r="AX16" s="1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</row>
    <row r="17" spans="1:78" ht="15" customHeight="1" x14ac:dyDescent="0.25">
      <c r="A17" s="1"/>
      <c r="B17" s="1"/>
      <c r="C17" s="1"/>
      <c r="D17" s="1"/>
      <c r="E17" s="184" t="s">
        <v>575</v>
      </c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6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</row>
    <row r="18" spans="1:78" ht="15" customHeight="1" x14ac:dyDescent="0.25">
      <c r="A18" s="1"/>
      <c r="B18" s="1"/>
      <c r="C18" s="1"/>
      <c r="D18" s="1"/>
      <c r="E18" s="184" t="s">
        <v>15</v>
      </c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6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</row>
    <row r="19" spans="1:78" ht="15" customHeight="1" x14ac:dyDescent="0.25">
      <c r="A19" s="1"/>
      <c r="B19" s="1"/>
      <c r="C19" s="1"/>
      <c r="D19" s="1"/>
      <c r="E19" s="197" t="s">
        <v>576</v>
      </c>
      <c r="F19" s="198"/>
      <c r="G19" s="198"/>
      <c r="H19" s="198"/>
      <c r="I19" s="198"/>
      <c r="J19" s="198"/>
      <c r="K19" s="198"/>
      <c r="L19" s="198"/>
      <c r="M19" s="199"/>
      <c r="N19" s="197" t="s">
        <v>577</v>
      </c>
      <c r="O19" s="198"/>
      <c r="P19" s="198"/>
      <c r="Q19" s="198"/>
      <c r="R19" s="198"/>
      <c r="S19" s="198"/>
      <c r="T19" s="198"/>
      <c r="U19" s="198"/>
      <c r="V19" s="199"/>
      <c r="W19" s="197" t="s">
        <v>17</v>
      </c>
      <c r="X19" s="198"/>
      <c r="Y19" s="198"/>
      <c r="Z19" s="198"/>
      <c r="AA19" s="198"/>
      <c r="AB19" s="198"/>
      <c r="AC19" s="198"/>
      <c r="AD19" s="198"/>
      <c r="AE19" s="199"/>
      <c r="AF19" s="197" t="s">
        <v>571</v>
      </c>
      <c r="AG19" s="198"/>
      <c r="AH19" s="198"/>
      <c r="AI19" s="198"/>
      <c r="AJ19" s="198"/>
      <c r="AK19" s="198"/>
      <c r="AL19" s="198"/>
      <c r="AM19" s="198"/>
      <c r="AN19" s="199"/>
      <c r="AO19" s="197" t="s">
        <v>578</v>
      </c>
      <c r="AP19" s="198"/>
      <c r="AQ19" s="198"/>
      <c r="AR19" s="198"/>
      <c r="AS19" s="198"/>
      <c r="AT19" s="198"/>
      <c r="AU19" s="198"/>
      <c r="AV19" s="198"/>
      <c r="AW19" s="199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spans="1:78" ht="15" customHeight="1" x14ac:dyDescent="0.25">
      <c r="A20" s="1"/>
      <c r="B20" s="1"/>
      <c r="C20" s="1"/>
      <c r="D20" s="1"/>
      <c r="E20" s="201" t="s">
        <v>579</v>
      </c>
      <c r="F20" s="202"/>
      <c r="G20" s="202"/>
      <c r="H20" s="202"/>
      <c r="I20" s="202"/>
      <c r="J20" s="202"/>
      <c r="K20" s="202"/>
      <c r="L20" s="202"/>
      <c r="M20" s="203"/>
      <c r="N20" s="201" t="s">
        <v>580</v>
      </c>
      <c r="O20" s="202"/>
      <c r="P20" s="202"/>
      <c r="Q20" s="202"/>
      <c r="R20" s="202"/>
      <c r="S20" s="202"/>
      <c r="T20" s="202"/>
      <c r="U20" s="202"/>
      <c r="V20" s="203"/>
      <c r="W20" s="201" t="s">
        <v>20</v>
      </c>
      <c r="X20" s="202"/>
      <c r="Y20" s="202"/>
      <c r="Z20" s="202"/>
      <c r="AA20" s="202"/>
      <c r="AB20" s="202"/>
      <c r="AC20" s="202"/>
      <c r="AD20" s="202"/>
      <c r="AE20" s="203"/>
      <c r="AF20" s="201" t="s">
        <v>581</v>
      </c>
      <c r="AG20" s="202"/>
      <c r="AH20" s="202"/>
      <c r="AI20" s="202"/>
      <c r="AJ20" s="202"/>
      <c r="AK20" s="202"/>
      <c r="AL20" s="202"/>
      <c r="AM20" s="202"/>
      <c r="AN20" s="203"/>
      <c r="AO20" s="201" t="s">
        <v>579</v>
      </c>
      <c r="AP20" s="202"/>
      <c r="AQ20" s="202"/>
      <c r="AR20" s="202"/>
      <c r="AS20" s="202"/>
      <c r="AT20" s="202"/>
      <c r="AU20" s="202"/>
      <c r="AV20" s="202"/>
      <c r="AW20" s="203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spans="1:78" ht="15" customHeight="1" x14ac:dyDescent="0.25">
      <c r="A21" s="1"/>
      <c r="B21" s="1"/>
      <c r="C21" s="1"/>
      <c r="D21" s="1"/>
      <c r="E21" s="190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6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</row>
    <row r="22" spans="1:78" ht="15" customHeight="1" x14ac:dyDescent="0.25">
      <c r="A22" s="1"/>
      <c r="B22" s="1"/>
      <c r="C22" s="1"/>
      <c r="D22" s="1"/>
      <c r="E22" s="242" t="s">
        <v>582</v>
      </c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3"/>
      <c r="AQ22" s="243"/>
      <c r="AR22" s="243"/>
      <c r="AS22" s="243"/>
      <c r="AT22" s="243"/>
      <c r="AU22" s="243"/>
      <c r="AV22" s="243"/>
      <c r="AW22" s="244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</row>
    <row r="23" spans="1:78" ht="15" customHeight="1" x14ac:dyDescent="0.25">
      <c r="A23" s="1"/>
      <c r="B23" s="1"/>
      <c r="C23" s="1"/>
      <c r="D23" s="1"/>
      <c r="E23" s="242" t="s">
        <v>583</v>
      </c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4"/>
      <c r="AX23" s="1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</row>
    <row r="24" spans="1:78" ht="15" customHeight="1" x14ac:dyDescent="0.25">
      <c r="A24" s="1"/>
      <c r="B24" s="1"/>
      <c r="C24" s="1"/>
      <c r="D24" s="1"/>
      <c r="E24" s="242" t="s">
        <v>584</v>
      </c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4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</row>
    <row r="25" spans="1:78" ht="15" customHeight="1" x14ac:dyDescent="0.25">
      <c r="A25" s="1"/>
      <c r="B25" s="1"/>
      <c r="C25" s="1"/>
      <c r="D25" s="1"/>
      <c r="E25" s="242" t="s">
        <v>585</v>
      </c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4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</row>
    <row r="26" spans="1:78" ht="15" customHeight="1" x14ac:dyDescent="0.25">
      <c r="A26" s="1"/>
      <c r="B26" s="1"/>
      <c r="C26" s="1"/>
      <c r="D26" s="1"/>
      <c r="E26" s="242" t="s">
        <v>586</v>
      </c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  <c r="AW26" s="244"/>
      <c r="AX26" s="1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spans="1:78" ht="15" customHeight="1" x14ac:dyDescent="0.25">
      <c r="A27" s="1"/>
      <c r="B27" s="1"/>
      <c r="C27" s="1"/>
      <c r="D27" s="1"/>
      <c r="E27" s="242" t="s">
        <v>587</v>
      </c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4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spans="1:78" ht="15" customHeight="1" x14ac:dyDescent="0.25">
      <c r="A28" s="1"/>
      <c r="B28" s="1"/>
      <c r="C28" s="1"/>
      <c r="D28" s="1"/>
      <c r="E28" s="242" t="s">
        <v>588</v>
      </c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4"/>
      <c r="AX28" s="1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spans="1:78" ht="15" customHeight="1" x14ac:dyDescent="0.25">
      <c r="A29" s="1"/>
      <c r="B29" s="1"/>
      <c r="C29" s="1"/>
      <c r="D29" s="1"/>
      <c r="E29" s="242" t="s">
        <v>589</v>
      </c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4"/>
      <c r="AX29" s="1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spans="1:78" ht="15" customHeight="1" x14ac:dyDescent="0.25">
      <c r="A30" s="1"/>
      <c r="B30" s="1"/>
      <c r="C30" s="1"/>
      <c r="D30" s="1"/>
      <c r="E30" s="242" t="s">
        <v>590</v>
      </c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243"/>
      <c r="AG30" s="243"/>
      <c r="AH30" s="243"/>
      <c r="AI30" s="243"/>
      <c r="AJ30" s="243"/>
      <c r="AK30" s="243"/>
      <c r="AL30" s="243"/>
      <c r="AM30" s="243"/>
      <c r="AN30" s="243"/>
      <c r="AO30" s="243"/>
      <c r="AP30" s="243"/>
      <c r="AQ30" s="243"/>
      <c r="AR30" s="243"/>
      <c r="AS30" s="243"/>
      <c r="AT30" s="243"/>
      <c r="AU30" s="243"/>
      <c r="AV30" s="243"/>
      <c r="AW30" s="244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</row>
    <row r="31" spans="1:78" ht="15" customHeight="1" x14ac:dyDescent="0.25">
      <c r="A31" s="1"/>
      <c r="B31" s="1"/>
      <c r="C31" s="1"/>
      <c r="D31" s="1"/>
      <c r="E31" s="242" t="s">
        <v>591</v>
      </c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4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spans="1:78" ht="15" customHeight="1" x14ac:dyDescent="0.25">
      <c r="A32" s="1"/>
      <c r="B32" s="1"/>
      <c r="C32" s="1"/>
      <c r="D32" s="1"/>
      <c r="E32" s="189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6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pans="1:99" ht="15" customHeight="1" x14ac:dyDescent="0.25">
      <c r="A33" s="1"/>
      <c r="B33" s="1"/>
      <c r="C33" s="1"/>
      <c r="D33" s="1"/>
      <c r="E33" s="184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6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spans="1:99" ht="15" customHeight="1" x14ac:dyDescent="0.25">
      <c r="A34" s="1"/>
      <c r="B34" s="1"/>
      <c r="C34" s="1"/>
      <c r="D34" s="1"/>
      <c r="E34" s="184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6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pans="1:99" ht="15" customHeight="1" x14ac:dyDescent="0.25">
      <c r="A35" s="1"/>
      <c r="B35" s="1"/>
      <c r="C35" s="1"/>
      <c r="D35" s="1"/>
      <c r="E35" s="184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6"/>
      <c r="AX35" s="1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pans="1:99" ht="15" customHeight="1" x14ac:dyDescent="0.25">
      <c r="A36" s="1"/>
      <c r="B36" s="1"/>
      <c r="C36" s="1"/>
      <c r="D36" s="1"/>
      <c r="E36" s="184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6"/>
      <c r="AX36" s="1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spans="1:99" ht="15" customHeight="1" x14ac:dyDescent="0.25">
      <c r="A37" s="1"/>
      <c r="B37" s="1"/>
      <c r="C37" s="1"/>
      <c r="D37" s="1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9" spans="1:99" ht="15" customHeight="1" x14ac:dyDescent="0.25">
      <c r="C39" s="489">
        <f>C2+1</f>
        <v>2</v>
      </c>
      <c r="E39" s="491" t="s">
        <v>592</v>
      </c>
      <c r="F39" s="492"/>
      <c r="G39" s="492"/>
      <c r="H39" s="492"/>
      <c r="I39" s="492"/>
      <c r="J39" s="492"/>
      <c r="K39" s="492"/>
      <c r="L39" s="492"/>
      <c r="M39" s="492"/>
      <c r="N39" s="492"/>
      <c r="O39" s="492"/>
      <c r="P39" s="492"/>
      <c r="Q39" s="492"/>
      <c r="R39" s="492"/>
      <c r="S39" s="492"/>
      <c r="T39" s="492"/>
      <c r="U39" s="492"/>
      <c r="V39" s="492"/>
      <c r="W39" s="492"/>
      <c r="X39" s="492"/>
      <c r="Y39" s="492"/>
      <c r="Z39" s="492"/>
      <c r="AA39" s="492"/>
      <c r="AB39" s="492"/>
      <c r="AC39" s="492"/>
      <c r="AD39" s="492"/>
      <c r="AE39" s="492"/>
      <c r="AF39" s="492"/>
      <c r="AG39" s="492"/>
      <c r="AH39" s="492"/>
      <c r="AI39" s="492"/>
      <c r="AJ39" s="492"/>
      <c r="AK39" s="492"/>
      <c r="AL39" s="492"/>
      <c r="AM39" s="492"/>
      <c r="AN39" s="492"/>
      <c r="AO39" s="492"/>
      <c r="AP39" s="492"/>
      <c r="AQ39" s="492"/>
      <c r="AR39" s="492"/>
      <c r="AS39" s="492"/>
      <c r="AT39" s="492"/>
      <c r="AU39" s="492"/>
      <c r="AV39" s="492"/>
      <c r="AW39" s="493"/>
    </row>
    <row r="40" spans="1:99" ht="15" customHeight="1" x14ac:dyDescent="0.25">
      <c r="C40" s="490"/>
      <c r="E40" s="494"/>
      <c r="F40" s="495"/>
      <c r="G40" s="495"/>
      <c r="H40" s="495"/>
      <c r="I40" s="495"/>
      <c r="J40" s="495"/>
      <c r="K40" s="495"/>
      <c r="L40" s="495"/>
      <c r="M40" s="495"/>
      <c r="N40" s="495"/>
      <c r="O40" s="495"/>
      <c r="P40" s="495"/>
      <c r="Q40" s="495"/>
      <c r="R40" s="495"/>
      <c r="S40" s="495"/>
      <c r="T40" s="495"/>
      <c r="U40" s="495"/>
      <c r="V40" s="495"/>
      <c r="W40" s="495"/>
      <c r="X40" s="495"/>
      <c r="Y40" s="495"/>
      <c r="Z40" s="495"/>
      <c r="AA40" s="495"/>
      <c r="AB40" s="495"/>
      <c r="AC40" s="495"/>
      <c r="AD40" s="495"/>
      <c r="AE40" s="495"/>
      <c r="AF40" s="495"/>
      <c r="AG40" s="495"/>
      <c r="AH40" s="495"/>
      <c r="AI40" s="495"/>
      <c r="AJ40" s="495"/>
      <c r="AK40" s="495"/>
      <c r="AL40" s="495"/>
      <c r="AM40" s="495"/>
      <c r="AN40" s="495"/>
      <c r="AO40" s="495"/>
      <c r="AP40" s="495"/>
      <c r="AQ40" s="495"/>
      <c r="AR40" s="495"/>
      <c r="AS40" s="495"/>
      <c r="AT40" s="495"/>
      <c r="AU40" s="495"/>
      <c r="AV40" s="495"/>
      <c r="AW40" s="496"/>
    </row>
    <row r="41" spans="1:99" ht="15" customHeight="1" x14ac:dyDescent="0.25"/>
    <row r="42" spans="1:99" s="3" customFormat="1" ht="15" hidden="1" customHeight="1" outlineLevel="1" thickBot="1" x14ac:dyDescent="0.25">
      <c r="C42" s="2"/>
      <c r="E42" s="191" t="s">
        <v>1</v>
      </c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</row>
    <row r="43" spans="1:99" ht="15" hidden="1" customHeight="1" outlineLevel="1" x14ac:dyDescent="0.25">
      <c r="A43" s="1"/>
      <c r="B43" s="1"/>
      <c r="C43" s="1"/>
      <c r="D43" s="1"/>
      <c r="E43" s="194" t="s">
        <v>593</v>
      </c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6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pans="1:99" ht="15" hidden="1" customHeight="1" outlineLevel="1" x14ac:dyDescent="0.25">
      <c r="A44" s="1"/>
      <c r="B44" s="1"/>
      <c r="C44" s="1"/>
      <c r="D44" s="1"/>
      <c r="E44" s="184" t="s">
        <v>594</v>
      </c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6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pans="1:99" ht="15" hidden="1" customHeight="1" outlineLevel="1" x14ac:dyDescent="0.25">
      <c r="A45" s="1"/>
      <c r="B45" s="1"/>
      <c r="C45" s="1"/>
      <c r="D45" s="1"/>
      <c r="E45" s="184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W45" s="186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spans="1:99" ht="15" hidden="1" customHeight="1" outlineLevel="1" x14ac:dyDescent="0.25">
      <c r="A46" s="1"/>
      <c r="B46" s="1"/>
      <c r="C46" s="1"/>
      <c r="D46" s="1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  <c r="AT46" s="187"/>
      <c r="AU46" s="187"/>
      <c r="AV46" s="187"/>
      <c r="AW46" s="187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pans="1:99" ht="15" hidden="1" customHeight="1" outlineLevel="1" thickBot="1" x14ac:dyDescent="0.3">
      <c r="B47" s="1"/>
      <c r="D47" s="1"/>
      <c r="AX47" s="1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pans="1:99" s="3" customFormat="1" ht="15" hidden="1" customHeight="1" outlineLevel="1" thickBot="1" x14ac:dyDescent="0.25">
      <c r="A48" s="3">
        <v>1</v>
      </c>
      <c r="C48" s="2" t="str">
        <f>$C$39&amp;"."&amp;A48</f>
        <v>2.1</v>
      </c>
      <c r="E48" s="233" t="s">
        <v>595</v>
      </c>
      <c r="F48" s="233"/>
      <c r="G48" s="233"/>
      <c r="H48" s="233"/>
      <c r="I48" s="233"/>
      <c r="J48" s="233"/>
      <c r="K48" s="234"/>
      <c r="L48" s="234"/>
      <c r="M48" s="235" t="s">
        <v>65</v>
      </c>
      <c r="N48" s="235"/>
      <c r="O48" s="235"/>
      <c r="P48" s="270" t="s">
        <v>596</v>
      </c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2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</row>
    <row r="49" spans="1:99" ht="15" hidden="1" customHeight="1" outlineLevel="1" x14ac:dyDescent="0.25">
      <c r="A49" s="1"/>
      <c r="B49" s="1"/>
      <c r="C49" s="1"/>
      <c r="D49" s="1"/>
      <c r="E49" s="200" t="s">
        <v>597</v>
      </c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spans="1:99" s="1" customFormat="1" ht="15" hidden="1" customHeight="1" outlineLevel="1" x14ac:dyDescent="0.2">
      <c r="E50" s="4"/>
      <c r="F50" s="197" t="s">
        <v>16</v>
      </c>
      <c r="G50" s="198"/>
      <c r="H50" s="198"/>
      <c r="I50" s="199"/>
      <c r="J50" s="200" t="s">
        <v>17</v>
      </c>
      <c r="K50" s="228"/>
      <c r="L50" s="228"/>
      <c r="M50" s="228"/>
      <c r="N50" s="229" t="s">
        <v>18</v>
      </c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1"/>
      <c r="AU50" s="228" t="s">
        <v>19</v>
      </c>
      <c r="AV50" s="228"/>
      <c r="AW50" s="228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</row>
    <row r="51" spans="1:99" ht="15" hidden="1" customHeight="1" outlineLevel="1" x14ac:dyDescent="0.25">
      <c r="A51" s="1"/>
      <c r="B51" s="1"/>
      <c r="C51" s="1"/>
      <c r="D51" s="1"/>
      <c r="E51" s="5"/>
      <c r="F51" s="201" t="s">
        <v>272</v>
      </c>
      <c r="G51" s="202"/>
      <c r="H51" s="202"/>
      <c r="I51" s="203"/>
      <c r="J51" s="204" t="s">
        <v>514</v>
      </c>
      <c r="K51" s="204"/>
      <c r="L51" s="204"/>
      <c r="M51" s="204"/>
      <c r="N51" s="206" t="str">
        <f>M48</f>
        <v>FE</v>
      </c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7"/>
      <c r="AO51" s="207"/>
      <c r="AP51" s="207"/>
      <c r="AQ51" s="207"/>
      <c r="AR51" s="207"/>
      <c r="AS51" s="207"/>
      <c r="AT51" s="208"/>
      <c r="AU51" s="204" t="str">
        <f>DEC2HEX(_xlfn.BITXOR(_xlfn.BITXOR(_xlfn.BITXOR(HEX2DEC(F51),HEX2DEC(J51)),HEX2DEC(N51)),255))</f>
        <v>EA</v>
      </c>
      <c r="AV51" s="204"/>
      <c r="AW51" s="204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</row>
    <row r="52" spans="1:99" ht="15" hidden="1" customHeight="1" outlineLevel="1" x14ac:dyDescent="0.25">
      <c r="A52" s="1"/>
      <c r="B52" s="1"/>
      <c r="C52" s="1"/>
      <c r="D52" s="1"/>
      <c r="E52" s="267" t="s">
        <v>94</v>
      </c>
      <c r="F52" s="268"/>
      <c r="G52" s="268"/>
      <c r="H52" s="268"/>
      <c r="I52" s="268"/>
      <c r="J52" s="268"/>
      <c r="K52" s="268"/>
      <c r="L52" s="268"/>
      <c r="M52" s="269"/>
      <c r="N52" s="267" t="str">
        <f>F51&amp;" "&amp;J51&amp;" "&amp;N51&amp;" "&amp;AU51</f>
        <v>02 E9 FE EA</v>
      </c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268"/>
      <c r="AT52" s="268"/>
      <c r="AU52" s="268"/>
      <c r="AV52" s="268"/>
      <c r="AW52" s="269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</row>
    <row r="53" spans="1:99" ht="15" hidden="1" customHeight="1" outlineLevel="1" thickBot="1" x14ac:dyDescent="0.3">
      <c r="B53" s="1"/>
      <c r="D53" s="1"/>
      <c r="AX53" s="1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spans="1:99" s="3" customFormat="1" ht="15" hidden="1" customHeight="1" outlineLevel="1" thickBot="1" x14ac:dyDescent="0.25">
      <c r="A54" s="3">
        <f>A48+1</f>
        <v>2</v>
      </c>
      <c r="C54" s="2" t="str">
        <f>$C$39&amp;"."&amp;A54</f>
        <v>2.2</v>
      </c>
      <c r="E54" s="233" t="s">
        <v>598</v>
      </c>
      <c r="F54" s="233"/>
      <c r="G54" s="233"/>
      <c r="H54" s="233"/>
      <c r="I54" s="233"/>
      <c r="J54" s="233"/>
      <c r="K54" s="234"/>
      <c r="L54" s="234"/>
      <c r="M54" s="235" t="s">
        <v>436</v>
      </c>
      <c r="N54" s="235"/>
      <c r="O54" s="235"/>
      <c r="P54" s="270" t="s">
        <v>599</v>
      </c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2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</row>
    <row r="55" spans="1:99" ht="15" hidden="1" customHeight="1" outlineLevel="1" x14ac:dyDescent="0.25">
      <c r="A55" s="1"/>
      <c r="B55" s="1"/>
      <c r="C55" s="1"/>
      <c r="D55" s="1"/>
      <c r="E55" s="200" t="s">
        <v>597</v>
      </c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200"/>
      <c r="AO55" s="200"/>
      <c r="AP55" s="200"/>
      <c r="AQ55" s="200"/>
      <c r="AR55" s="200"/>
      <c r="AS55" s="200"/>
      <c r="AT55" s="200"/>
      <c r="AU55" s="200"/>
      <c r="AV55" s="200"/>
      <c r="AW55" s="200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</row>
    <row r="56" spans="1:99" s="1" customFormat="1" ht="15" hidden="1" customHeight="1" outlineLevel="1" x14ac:dyDescent="0.2">
      <c r="E56" s="4"/>
      <c r="F56" s="197" t="s">
        <v>16</v>
      </c>
      <c r="G56" s="198"/>
      <c r="H56" s="198"/>
      <c r="I56" s="199"/>
      <c r="J56" s="200" t="s">
        <v>17</v>
      </c>
      <c r="K56" s="228"/>
      <c r="L56" s="228"/>
      <c r="M56" s="228"/>
      <c r="N56" s="229" t="s">
        <v>18</v>
      </c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1"/>
      <c r="AU56" s="228" t="s">
        <v>19</v>
      </c>
      <c r="AV56" s="228"/>
      <c r="AW56" s="228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</row>
    <row r="57" spans="1:99" ht="15" hidden="1" customHeight="1" outlineLevel="1" x14ac:dyDescent="0.25">
      <c r="A57" s="1"/>
      <c r="B57" s="1"/>
      <c r="C57" s="1"/>
      <c r="D57" s="1"/>
      <c r="E57" s="5"/>
      <c r="F57" s="201" t="s">
        <v>272</v>
      </c>
      <c r="G57" s="202"/>
      <c r="H57" s="202"/>
      <c r="I57" s="203"/>
      <c r="J57" s="204" t="s">
        <v>514</v>
      </c>
      <c r="K57" s="204"/>
      <c r="L57" s="204"/>
      <c r="M57" s="204"/>
      <c r="N57" s="206" t="str">
        <f>M54</f>
        <v>E0</v>
      </c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8"/>
      <c r="AU57" s="204" t="str">
        <f>DEC2HEX(_xlfn.BITXOR(_xlfn.BITXOR(_xlfn.BITXOR(HEX2DEC(F57),HEX2DEC(J57)),HEX2DEC(N57)),255))</f>
        <v>F4</v>
      </c>
      <c r="AV57" s="204"/>
      <c r="AW57" s="204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</row>
    <row r="58" spans="1:99" ht="15" hidden="1" customHeight="1" outlineLevel="1" x14ac:dyDescent="0.25">
      <c r="A58" s="1"/>
      <c r="B58" s="1"/>
      <c r="C58" s="1"/>
      <c r="D58" s="1"/>
      <c r="E58" s="267" t="s">
        <v>94</v>
      </c>
      <c r="F58" s="268"/>
      <c r="G58" s="268"/>
      <c r="H58" s="268"/>
      <c r="I58" s="268"/>
      <c r="J58" s="268"/>
      <c r="K58" s="268"/>
      <c r="L58" s="268"/>
      <c r="M58" s="269"/>
      <c r="N58" s="267" t="str">
        <f>F57&amp;" "&amp;J57&amp;" "&amp;N57&amp;" "&amp;AU57</f>
        <v>02 E9 E0 F4</v>
      </c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268"/>
      <c r="AT58" s="268"/>
      <c r="AU58" s="268"/>
      <c r="AV58" s="268"/>
      <c r="AW58" s="269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</row>
    <row r="59" spans="1:99" ht="15" hidden="1" customHeight="1" outlineLevel="1" thickBot="1" x14ac:dyDescent="0.3">
      <c r="B59" s="1"/>
      <c r="D59" s="1"/>
      <c r="AX59" s="1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</row>
    <row r="60" spans="1:99" s="3" customFormat="1" ht="15" hidden="1" customHeight="1" outlineLevel="1" thickBot="1" x14ac:dyDescent="0.25">
      <c r="A60" s="3">
        <f>A54+1</f>
        <v>3</v>
      </c>
      <c r="C60" s="2" t="str">
        <f>$C$39&amp;"."&amp;A60</f>
        <v>2.3</v>
      </c>
      <c r="E60" s="233" t="s">
        <v>598</v>
      </c>
      <c r="F60" s="233"/>
      <c r="G60" s="233"/>
      <c r="H60" s="233"/>
      <c r="I60" s="233"/>
      <c r="J60" s="233"/>
      <c r="K60" s="234"/>
      <c r="L60" s="234"/>
      <c r="M60" s="235" t="s">
        <v>600</v>
      </c>
      <c r="N60" s="235"/>
      <c r="O60" s="235"/>
      <c r="P60" s="270" t="s">
        <v>601</v>
      </c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1"/>
      <c r="AR60" s="271"/>
      <c r="AS60" s="271"/>
      <c r="AT60" s="271"/>
      <c r="AU60" s="271"/>
      <c r="AV60" s="271"/>
      <c r="AW60" s="272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</row>
    <row r="61" spans="1:99" ht="15" hidden="1" customHeight="1" outlineLevel="1" x14ac:dyDescent="0.25">
      <c r="A61" s="1"/>
      <c r="B61" s="1"/>
      <c r="C61" s="1"/>
      <c r="D61" s="1"/>
      <c r="E61" s="200" t="s">
        <v>597</v>
      </c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200"/>
      <c r="AQ61" s="200"/>
      <c r="AR61" s="200"/>
      <c r="AS61" s="200"/>
      <c r="AT61" s="200"/>
      <c r="AU61" s="200"/>
      <c r="AV61" s="200"/>
      <c r="AW61" s="200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</row>
    <row r="62" spans="1:99" s="1" customFormat="1" ht="15" hidden="1" customHeight="1" outlineLevel="1" x14ac:dyDescent="0.2">
      <c r="E62" s="4"/>
      <c r="F62" s="197" t="s">
        <v>16</v>
      </c>
      <c r="G62" s="198"/>
      <c r="H62" s="198"/>
      <c r="I62" s="199"/>
      <c r="J62" s="200" t="s">
        <v>17</v>
      </c>
      <c r="K62" s="228"/>
      <c r="L62" s="228"/>
      <c r="M62" s="228"/>
      <c r="N62" s="229" t="s">
        <v>18</v>
      </c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/>
      <c r="AP62" s="230"/>
      <c r="AQ62" s="230"/>
      <c r="AR62" s="230"/>
      <c r="AS62" s="230"/>
      <c r="AT62" s="231"/>
      <c r="AU62" s="228" t="s">
        <v>19</v>
      </c>
      <c r="AV62" s="228"/>
      <c r="AW62" s="228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</row>
    <row r="63" spans="1:99" ht="15" hidden="1" customHeight="1" outlineLevel="1" x14ac:dyDescent="0.25">
      <c r="A63" s="1"/>
      <c r="B63" s="1"/>
      <c r="C63" s="1"/>
      <c r="D63" s="1"/>
      <c r="E63" s="5"/>
      <c r="F63" s="201" t="s">
        <v>272</v>
      </c>
      <c r="G63" s="202"/>
      <c r="H63" s="202"/>
      <c r="I63" s="203"/>
      <c r="J63" s="204" t="s">
        <v>514</v>
      </c>
      <c r="K63" s="204"/>
      <c r="L63" s="204"/>
      <c r="M63" s="204"/>
      <c r="N63" s="206" t="str">
        <f>M60</f>
        <v>E1</v>
      </c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8"/>
      <c r="AU63" s="204" t="str">
        <f>DEC2HEX(_xlfn.BITXOR(_xlfn.BITXOR(_xlfn.BITXOR(HEX2DEC(F63),HEX2DEC(J63)),HEX2DEC(N63)),255))</f>
        <v>F5</v>
      </c>
      <c r="AV63" s="204"/>
      <c r="AW63" s="204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</row>
    <row r="64" spans="1:99" ht="15" hidden="1" customHeight="1" outlineLevel="1" x14ac:dyDescent="0.25">
      <c r="A64" s="1"/>
      <c r="B64" s="1"/>
      <c r="C64" s="1"/>
      <c r="D64" s="1"/>
      <c r="E64" s="267" t="s">
        <v>94</v>
      </c>
      <c r="F64" s="268"/>
      <c r="G64" s="268"/>
      <c r="H64" s="268"/>
      <c r="I64" s="268"/>
      <c r="J64" s="268"/>
      <c r="K64" s="268"/>
      <c r="L64" s="268"/>
      <c r="M64" s="269"/>
      <c r="N64" s="267" t="str">
        <f>F63&amp;" "&amp;J63&amp;" "&amp;N63&amp;" "&amp;AU63</f>
        <v>02 E9 E1 F5</v>
      </c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8"/>
      <c r="AU64" s="268"/>
      <c r="AV64" s="268"/>
      <c r="AW64" s="269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</row>
    <row r="65" spans="1:99" ht="15" hidden="1" customHeight="1" outlineLevel="1" thickBot="1" x14ac:dyDescent="0.3">
      <c r="B65" s="1"/>
      <c r="D65" s="1"/>
      <c r="AX65" s="1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</row>
    <row r="66" spans="1:99" s="3" customFormat="1" ht="15" hidden="1" customHeight="1" outlineLevel="1" thickBot="1" x14ac:dyDescent="0.25">
      <c r="A66" s="3">
        <f>A60+1</f>
        <v>4</v>
      </c>
      <c r="C66" s="2" t="str">
        <f>$C$39&amp;"."&amp;A66</f>
        <v>2.4</v>
      </c>
      <c r="E66" s="191" t="s">
        <v>598</v>
      </c>
      <c r="F66" s="192"/>
      <c r="G66" s="192"/>
      <c r="H66" s="192"/>
      <c r="I66" s="192"/>
      <c r="J66" s="192"/>
      <c r="K66" s="192"/>
      <c r="L66" s="193"/>
      <c r="M66" s="191" t="s">
        <v>602</v>
      </c>
      <c r="N66" s="192"/>
      <c r="O66" s="193"/>
      <c r="P66" s="270" t="s">
        <v>603</v>
      </c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  <c r="AO66" s="271"/>
      <c r="AP66" s="271"/>
      <c r="AQ66" s="271"/>
      <c r="AR66" s="271"/>
      <c r="AS66" s="271"/>
      <c r="AT66" s="271"/>
      <c r="AU66" s="271"/>
      <c r="AV66" s="271"/>
      <c r="AW66" s="272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</row>
    <row r="67" spans="1:99" ht="15" hidden="1" customHeight="1" outlineLevel="1" x14ac:dyDescent="0.25">
      <c r="A67" s="1"/>
      <c r="B67" s="1"/>
      <c r="C67" s="1"/>
      <c r="D67" s="1"/>
      <c r="E67" s="197" t="s">
        <v>597</v>
      </c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  <c r="AN67" s="198"/>
      <c r="AO67" s="198"/>
      <c r="AP67" s="198"/>
      <c r="AQ67" s="198"/>
      <c r="AR67" s="198"/>
      <c r="AS67" s="198"/>
      <c r="AT67" s="198"/>
      <c r="AU67" s="198"/>
      <c r="AV67" s="198"/>
      <c r="AW67" s="199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</row>
    <row r="68" spans="1:99" s="1" customFormat="1" ht="15" hidden="1" customHeight="1" outlineLevel="1" x14ac:dyDescent="0.2">
      <c r="E68" s="4"/>
      <c r="F68" s="197" t="s">
        <v>16</v>
      </c>
      <c r="G68" s="198"/>
      <c r="H68" s="198"/>
      <c r="I68" s="199"/>
      <c r="J68" s="197" t="s">
        <v>17</v>
      </c>
      <c r="K68" s="198"/>
      <c r="L68" s="198"/>
      <c r="M68" s="199"/>
      <c r="N68" s="197" t="s">
        <v>18</v>
      </c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8"/>
      <c r="AO68" s="198"/>
      <c r="AP68" s="198"/>
      <c r="AQ68" s="198"/>
      <c r="AR68" s="198"/>
      <c r="AS68" s="198"/>
      <c r="AT68" s="199"/>
      <c r="AU68" s="197" t="s">
        <v>19</v>
      </c>
      <c r="AV68" s="198"/>
      <c r="AW68" s="199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</row>
    <row r="69" spans="1:99" ht="15" hidden="1" customHeight="1" outlineLevel="1" x14ac:dyDescent="0.25">
      <c r="A69" s="1"/>
      <c r="B69" s="1"/>
      <c r="C69" s="1"/>
      <c r="D69" s="1"/>
      <c r="E69" s="5"/>
      <c r="F69" s="201" t="s">
        <v>272</v>
      </c>
      <c r="G69" s="202"/>
      <c r="H69" s="202"/>
      <c r="I69" s="203"/>
      <c r="J69" s="206" t="s">
        <v>514</v>
      </c>
      <c r="K69" s="207"/>
      <c r="L69" s="207"/>
      <c r="M69" s="208"/>
      <c r="N69" s="206" t="str">
        <f>M66</f>
        <v>E2</v>
      </c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7"/>
      <c r="AO69" s="207"/>
      <c r="AP69" s="207"/>
      <c r="AQ69" s="207"/>
      <c r="AR69" s="207"/>
      <c r="AS69" s="207"/>
      <c r="AT69" s="208"/>
      <c r="AU69" s="206" t="str">
        <f>DEC2HEX(_xlfn.BITXOR(_xlfn.BITXOR(_xlfn.BITXOR(HEX2DEC(F69),HEX2DEC(J69)),HEX2DEC(N69)),255))</f>
        <v>F6</v>
      </c>
      <c r="AV69" s="207"/>
      <c r="AW69" s="208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</row>
    <row r="70" spans="1:99" ht="15" hidden="1" customHeight="1" outlineLevel="1" x14ac:dyDescent="0.25">
      <c r="A70" s="1"/>
      <c r="B70" s="1"/>
      <c r="C70" s="1"/>
      <c r="D70" s="1"/>
      <c r="E70" s="267" t="s">
        <v>94</v>
      </c>
      <c r="F70" s="268"/>
      <c r="G70" s="268"/>
      <c r="H70" s="268"/>
      <c r="I70" s="268"/>
      <c r="J70" s="268"/>
      <c r="K70" s="268"/>
      <c r="L70" s="268"/>
      <c r="M70" s="269"/>
      <c r="N70" s="267" t="str">
        <f>F69&amp;" "&amp;J69&amp;" "&amp;N69&amp;" "&amp;AU69</f>
        <v>02 E9 E2 F6</v>
      </c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8"/>
      <c r="AS70" s="268"/>
      <c r="AT70" s="268"/>
      <c r="AU70" s="268"/>
      <c r="AV70" s="268"/>
      <c r="AW70" s="269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</row>
    <row r="71" spans="1:99" ht="15" hidden="1" customHeight="1" outlineLevel="1" thickBot="1" x14ac:dyDescent="0.3">
      <c r="B71" s="1"/>
      <c r="D71" s="1"/>
      <c r="AX71" s="1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</row>
    <row r="72" spans="1:99" s="3" customFormat="1" ht="15" hidden="1" customHeight="1" outlineLevel="1" thickBot="1" x14ac:dyDescent="0.25">
      <c r="A72" s="3">
        <f>A66+1</f>
        <v>5</v>
      </c>
      <c r="C72" s="2" t="str">
        <f>$C$39&amp;"."&amp;A72</f>
        <v>2.5</v>
      </c>
      <c r="E72" s="191" t="s">
        <v>598</v>
      </c>
      <c r="F72" s="192"/>
      <c r="G72" s="192"/>
      <c r="H72" s="192"/>
      <c r="I72" s="192"/>
      <c r="J72" s="192"/>
      <c r="K72" s="192"/>
      <c r="L72" s="193"/>
      <c r="M72" s="191" t="s">
        <v>453</v>
      </c>
      <c r="N72" s="192"/>
      <c r="O72" s="193"/>
      <c r="P72" s="270" t="s">
        <v>604</v>
      </c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2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</row>
    <row r="73" spans="1:99" ht="15" hidden="1" customHeight="1" outlineLevel="1" x14ac:dyDescent="0.25">
      <c r="A73" s="1"/>
      <c r="B73" s="1"/>
      <c r="C73" s="1"/>
      <c r="D73" s="1"/>
      <c r="E73" s="197" t="s">
        <v>597</v>
      </c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9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</row>
    <row r="74" spans="1:99" s="1" customFormat="1" ht="15" hidden="1" customHeight="1" outlineLevel="1" x14ac:dyDescent="0.2">
      <c r="E74" s="4"/>
      <c r="F74" s="197" t="s">
        <v>16</v>
      </c>
      <c r="G74" s="198"/>
      <c r="H74" s="198"/>
      <c r="I74" s="199"/>
      <c r="J74" s="197" t="s">
        <v>17</v>
      </c>
      <c r="K74" s="198"/>
      <c r="L74" s="198"/>
      <c r="M74" s="199"/>
      <c r="N74" s="197" t="s">
        <v>18</v>
      </c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9"/>
      <c r="AU74" s="197" t="s">
        <v>19</v>
      </c>
      <c r="AV74" s="198"/>
      <c r="AW74" s="199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</row>
    <row r="75" spans="1:99" ht="15" hidden="1" customHeight="1" outlineLevel="1" x14ac:dyDescent="0.25">
      <c r="A75" s="1"/>
      <c r="B75" s="1"/>
      <c r="C75" s="1"/>
      <c r="D75" s="1"/>
      <c r="E75" s="5"/>
      <c r="F75" s="201" t="s">
        <v>272</v>
      </c>
      <c r="G75" s="202"/>
      <c r="H75" s="202"/>
      <c r="I75" s="203"/>
      <c r="J75" s="206" t="s">
        <v>514</v>
      </c>
      <c r="K75" s="207"/>
      <c r="L75" s="207"/>
      <c r="M75" s="208"/>
      <c r="N75" s="206" t="str">
        <f>M72</f>
        <v>E3</v>
      </c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8"/>
      <c r="AU75" s="206" t="str">
        <f>DEC2HEX(_xlfn.BITXOR(_xlfn.BITXOR(_xlfn.BITXOR(HEX2DEC(F75),HEX2DEC(J75)),HEX2DEC(N75)),255))</f>
        <v>F7</v>
      </c>
      <c r="AV75" s="207"/>
      <c r="AW75" s="208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</row>
    <row r="76" spans="1:99" ht="15" hidden="1" customHeight="1" outlineLevel="1" x14ac:dyDescent="0.25">
      <c r="A76" s="1"/>
      <c r="B76" s="1"/>
      <c r="C76" s="1"/>
      <c r="D76" s="1"/>
      <c r="E76" s="267" t="s">
        <v>94</v>
      </c>
      <c r="F76" s="268"/>
      <c r="G76" s="268"/>
      <c r="H76" s="268"/>
      <c r="I76" s="268"/>
      <c r="J76" s="268"/>
      <c r="K76" s="268"/>
      <c r="L76" s="268"/>
      <c r="M76" s="269"/>
      <c r="N76" s="267" t="str">
        <f>F75&amp;" "&amp;J75&amp;" "&amp;N75&amp;" "&amp;AU75</f>
        <v>02 E9 E3 F7</v>
      </c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  <c r="AD76" s="268"/>
      <c r="AE76" s="268"/>
      <c r="AF76" s="268"/>
      <c r="AG76" s="268"/>
      <c r="AH76" s="268"/>
      <c r="AI76" s="268"/>
      <c r="AJ76" s="268"/>
      <c r="AK76" s="268"/>
      <c r="AL76" s="268"/>
      <c r="AM76" s="268"/>
      <c r="AN76" s="268"/>
      <c r="AO76" s="268"/>
      <c r="AP76" s="268"/>
      <c r="AQ76" s="268"/>
      <c r="AR76" s="268"/>
      <c r="AS76" s="268"/>
      <c r="AT76" s="268"/>
      <c r="AU76" s="268"/>
      <c r="AV76" s="268"/>
      <c r="AW76" s="269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</row>
    <row r="77" spans="1:99" ht="15" hidden="1" customHeight="1" outlineLevel="1" thickBot="1" x14ac:dyDescent="0.3">
      <c r="B77" s="1"/>
      <c r="D77" s="1"/>
      <c r="AX77" s="1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</row>
    <row r="78" spans="1:99" s="3" customFormat="1" ht="15" hidden="1" customHeight="1" outlineLevel="1" thickBot="1" x14ac:dyDescent="0.25">
      <c r="A78" s="3">
        <f>A72+1</f>
        <v>6</v>
      </c>
      <c r="C78" s="2" t="str">
        <f>$C$39&amp;"."&amp;A78</f>
        <v>2.6</v>
      </c>
      <c r="E78" s="191" t="s">
        <v>598</v>
      </c>
      <c r="F78" s="192"/>
      <c r="G78" s="192"/>
      <c r="H78" s="192"/>
      <c r="I78" s="192"/>
      <c r="J78" s="192"/>
      <c r="K78" s="192"/>
      <c r="L78" s="193"/>
      <c r="M78" s="191" t="s">
        <v>469</v>
      </c>
      <c r="N78" s="192"/>
      <c r="O78" s="193"/>
      <c r="P78" s="270" t="s">
        <v>605</v>
      </c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2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</row>
    <row r="79" spans="1:99" ht="15" hidden="1" customHeight="1" outlineLevel="1" x14ac:dyDescent="0.25">
      <c r="A79" s="1"/>
      <c r="B79" s="1"/>
      <c r="C79" s="1"/>
      <c r="D79" s="1"/>
      <c r="E79" s="197" t="s">
        <v>597</v>
      </c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9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</row>
    <row r="80" spans="1:99" s="1" customFormat="1" ht="15" hidden="1" customHeight="1" outlineLevel="1" x14ac:dyDescent="0.2">
      <c r="E80" s="4"/>
      <c r="F80" s="197" t="s">
        <v>16</v>
      </c>
      <c r="G80" s="198"/>
      <c r="H80" s="198"/>
      <c r="I80" s="199"/>
      <c r="J80" s="197" t="s">
        <v>17</v>
      </c>
      <c r="K80" s="198"/>
      <c r="L80" s="198"/>
      <c r="M80" s="199"/>
      <c r="N80" s="197" t="s">
        <v>18</v>
      </c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  <c r="AT80" s="199"/>
      <c r="AU80" s="197" t="s">
        <v>19</v>
      </c>
      <c r="AV80" s="198"/>
      <c r="AW80" s="199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</row>
    <row r="81" spans="1:99" ht="15" hidden="1" customHeight="1" outlineLevel="1" x14ac:dyDescent="0.25">
      <c r="A81" s="1"/>
      <c r="B81" s="1"/>
      <c r="C81" s="1"/>
      <c r="D81" s="1"/>
      <c r="E81" s="5"/>
      <c r="F81" s="201" t="s">
        <v>272</v>
      </c>
      <c r="G81" s="202"/>
      <c r="H81" s="202"/>
      <c r="I81" s="203"/>
      <c r="J81" s="206" t="s">
        <v>514</v>
      </c>
      <c r="K81" s="207"/>
      <c r="L81" s="207"/>
      <c r="M81" s="208"/>
      <c r="N81" s="206" t="str">
        <f>M78</f>
        <v>E4</v>
      </c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8"/>
      <c r="AU81" s="206" t="str">
        <f>DEC2HEX(_xlfn.BITXOR(_xlfn.BITXOR(_xlfn.BITXOR(HEX2DEC(F81),HEX2DEC(J81)),HEX2DEC(N81)),255))</f>
        <v>F0</v>
      </c>
      <c r="AV81" s="207"/>
      <c r="AW81" s="208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</row>
    <row r="82" spans="1:99" ht="15" hidden="1" customHeight="1" outlineLevel="1" x14ac:dyDescent="0.25">
      <c r="A82" s="1"/>
      <c r="B82" s="1"/>
      <c r="C82" s="1"/>
      <c r="D82" s="1"/>
      <c r="E82" s="267" t="s">
        <v>94</v>
      </c>
      <c r="F82" s="268"/>
      <c r="G82" s="268"/>
      <c r="H82" s="268"/>
      <c r="I82" s="268"/>
      <c r="J82" s="268"/>
      <c r="K82" s="268"/>
      <c r="L82" s="268"/>
      <c r="M82" s="269"/>
      <c r="N82" s="267" t="str">
        <f>F81&amp;" "&amp;J81&amp;" "&amp;N81&amp;" "&amp;AU81</f>
        <v>02 E9 E4 F0</v>
      </c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  <c r="AE82" s="268"/>
      <c r="AF82" s="268"/>
      <c r="AG82" s="268"/>
      <c r="AH82" s="268"/>
      <c r="AI82" s="268"/>
      <c r="AJ82" s="268"/>
      <c r="AK82" s="268"/>
      <c r="AL82" s="268"/>
      <c r="AM82" s="268"/>
      <c r="AN82" s="268"/>
      <c r="AO82" s="268"/>
      <c r="AP82" s="268"/>
      <c r="AQ82" s="268"/>
      <c r="AR82" s="268"/>
      <c r="AS82" s="268"/>
      <c r="AT82" s="268"/>
      <c r="AU82" s="268"/>
      <c r="AV82" s="268"/>
      <c r="AW82" s="269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</row>
    <row r="83" spans="1:99" ht="15" hidden="1" customHeight="1" outlineLevel="1" thickBot="1" x14ac:dyDescent="0.3">
      <c r="B83" s="1"/>
      <c r="D83" s="1"/>
      <c r="AX83" s="1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</row>
    <row r="84" spans="1:99" s="3" customFormat="1" ht="15" hidden="1" customHeight="1" outlineLevel="1" thickBot="1" x14ac:dyDescent="0.25">
      <c r="A84" s="3">
        <f>A78+1</f>
        <v>7</v>
      </c>
      <c r="C84" s="2" t="str">
        <f>$C$39&amp;"."&amp;A84</f>
        <v>2.7</v>
      </c>
      <c r="E84" s="191" t="s">
        <v>598</v>
      </c>
      <c r="F84" s="192"/>
      <c r="G84" s="192"/>
      <c r="H84" s="192"/>
      <c r="I84" s="192"/>
      <c r="J84" s="192"/>
      <c r="K84" s="192"/>
      <c r="L84" s="193"/>
      <c r="M84" s="191" t="s">
        <v>606</v>
      </c>
      <c r="N84" s="192"/>
      <c r="O84" s="193"/>
      <c r="P84" s="270" t="s">
        <v>607</v>
      </c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1"/>
      <c r="AS84" s="271"/>
      <c r="AT84" s="271"/>
      <c r="AU84" s="271"/>
      <c r="AV84" s="271"/>
      <c r="AW84" s="272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</row>
    <row r="85" spans="1:99" ht="15" hidden="1" customHeight="1" outlineLevel="1" x14ac:dyDescent="0.25">
      <c r="A85" s="1"/>
      <c r="B85" s="1"/>
      <c r="C85" s="1"/>
      <c r="D85" s="1"/>
      <c r="E85" s="197" t="s">
        <v>597</v>
      </c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  <c r="AS85" s="198"/>
      <c r="AT85" s="198"/>
      <c r="AU85" s="198"/>
      <c r="AV85" s="198"/>
      <c r="AW85" s="199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</row>
    <row r="86" spans="1:99" s="1" customFormat="1" ht="15" hidden="1" customHeight="1" outlineLevel="1" x14ac:dyDescent="0.2">
      <c r="E86" s="4"/>
      <c r="F86" s="197" t="s">
        <v>16</v>
      </c>
      <c r="G86" s="198"/>
      <c r="H86" s="198"/>
      <c r="I86" s="199"/>
      <c r="J86" s="197" t="s">
        <v>17</v>
      </c>
      <c r="K86" s="198"/>
      <c r="L86" s="198"/>
      <c r="M86" s="199"/>
      <c r="N86" s="197" t="s">
        <v>18</v>
      </c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  <c r="AS86" s="198"/>
      <c r="AT86" s="199"/>
      <c r="AU86" s="197" t="s">
        <v>19</v>
      </c>
      <c r="AV86" s="198"/>
      <c r="AW86" s="199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</row>
    <row r="87" spans="1:99" ht="15" hidden="1" customHeight="1" outlineLevel="1" x14ac:dyDescent="0.25">
      <c r="A87" s="1"/>
      <c r="B87" s="1"/>
      <c r="C87" s="1"/>
      <c r="D87" s="1"/>
      <c r="E87" s="5"/>
      <c r="F87" s="201" t="s">
        <v>272</v>
      </c>
      <c r="G87" s="202"/>
      <c r="H87" s="202"/>
      <c r="I87" s="203"/>
      <c r="J87" s="206" t="s">
        <v>514</v>
      </c>
      <c r="K87" s="207"/>
      <c r="L87" s="207"/>
      <c r="M87" s="208"/>
      <c r="N87" s="206" t="str">
        <f>M84</f>
        <v>E5</v>
      </c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8"/>
      <c r="AU87" s="206" t="str">
        <f>DEC2HEX(_xlfn.BITXOR(_xlfn.BITXOR(_xlfn.BITXOR(HEX2DEC(F87),HEX2DEC(J87)),HEX2DEC(N87)),255))</f>
        <v>F1</v>
      </c>
      <c r="AV87" s="207"/>
      <c r="AW87" s="208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</row>
    <row r="88" spans="1:99" ht="15" hidden="1" customHeight="1" outlineLevel="1" x14ac:dyDescent="0.25">
      <c r="A88" s="1"/>
      <c r="B88" s="1"/>
      <c r="C88" s="1"/>
      <c r="D88" s="1"/>
      <c r="E88" s="267" t="s">
        <v>94</v>
      </c>
      <c r="F88" s="268"/>
      <c r="G88" s="268"/>
      <c r="H88" s="268"/>
      <c r="I88" s="268"/>
      <c r="J88" s="268"/>
      <c r="K88" s="268"/>
      <c r="L88" s="268"/>
      <c r="M88" s="269"/>
      <c r="N88" s="267" t="str">
        <f>F87&amp;" "&amp;J87&amp;" "&amp;N87&amp;" "&amp;AU87</f>
        <v>02 E9 E5 F1</v>
      </c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  <c r="AD88" s="268"/>
      <c r="AE88" s="268"/>
      <c r="AF88" s="268"/>
      <c r="AG88" s="268"/>
      <c r="AH88" s="268"/>
      <c r="AI88" s="268"/>
      <c r="AJ88" s="268"/>
      <c r="AK88" s="268"/>
      <c r="AL88" s="268"/>
      <c r="AM88" s="268"/>
      <c r="AN88" s="268"/>
      <c r="AO88" s="268"/>
      <c r="AP88" s="268"/>
      <c r="AQ88" s="268"/>
      <c r="AR88" s="268"/>
      <c r="AS88" s="268"/>
      <c r="AT88" s="268"/>
      <c r="AU88" s="268"/>
      <c r="AV88" s="268"/>
      <c r="AW88" s="269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</row>
    <row r="89" spans="1:99" ht="15" hidden="1" customHeight="1" outlineLevel="1" thickBot="1" x14ac:dyDescent="0.3">
      <c r="B89" s="1"/>
      <c r="D89" s="1"/>
      <c r="AX89" s="1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</row>
    <row r="90" spans="1:99" s="3" customFormat="1" ht="15" hidden="1" customHeight="1" outlineLevel="1" thickBot="1" x14ac:dyDescent="0.25">
      <c r="A90" s="3">
        <f>A84+1</f>
        <v>8</v>
      </c>
      <c r="C90" s="2" t="str">
        <f>$C$39&amp;"."&amp;A90</f>
        <v>2.8</v>
      </c>
      <c r="E90" s="191" t="s">
        <v>598</v>
      </c>
      <c r="F90" s="192"/>
      <c r="G90" s="192"/>
      <c r="H90" s="192"/>
      <c r="I90" s="192"/>
      <c r="J90" s="192"/>
      <c r="K90" s="192"/>
      <c r="L90" s="193"/>
      <c r="M90" s="191" t="s">
        <v>527</v>
      </c>
      <c r="N90" s="192"/>
      <c r="O90" s="193"/>
      <c r="P90" s="270" t="s">
        <v>608</v>
      </c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71"/>
      <c r="AR90" s="271"/>
      <c r="AS90" s="271"/>
      <c r="AT90" s="271"/>
      <c r="AU90" s="271"/>
      <c r="AV90" s="271"/>
      <c r="AW90" s="272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</row>
    <row r="91" spans="1:99" ht="15" hidden="1" customHeight="1" outlineLevel="1" x14ac:dyDescent="0.25">
      <c r="A91" s="1"/>
      <c r="B91" s="1"/>
      <c r="C91" s="1"/>
      <c r="D91" s="1"/>
      <c r="E91" s="197" t="s">
        <v>597</v>
      </c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  <c r="AP91" s="198"/>
      <c r="AQ91" s="198"/>
      <c r="AR91" s="198"/>
      <c r="AS91" s="198"/>
      <c r="AT91" s="198"/>
      <c r="AU91" s="198"/>
      <c r="AV91" s="198"/>
      <c r="AW91" s="199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</row>
    <row r="92" spans="1:99" s="1" customFormat="1" ht="15" hidden="1" customHeight="1" outlineLevel="1" x14ac:dyDescent="0.2">
      <c r="E92" s="4"/>
      <c r="F92" s="197" t="s">
        <v>16</v>
      </c>
      <c r="G92" s="198"/>
      <c r="H92" s="198"/>
      <c r="I92" s="199"/>
      <c r="J92" s="197" t="s">
        <v>17</v>
      </c>
      <c r="K92" s="198"/>
      <c r="L92" s="198"/>
      <c r="M92" s="199"/>
      <c r="N92" s="197" t="s">
        <v>18</v>
      </c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198"/>
      <c r="AN92" s="198"/>
      <c r="AO92" s="198"/>
      <c r="AP92" s="198"/>
      <c r="AQ92" s="198"/>
      <c r="AR92" s="198"/>
      <c r="AS92" s="198"/>
      <c r="AT92" s="199"/>
      <c r="AU92" s="197" t="s">
        <v>19</v>
      </c>
      <c r="AV92" s="198"/>
      <c r="AW92" s="199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</row>
    <row r="93" spans="1:99" ht="15" hidden="1" customHeight="1" outlineLevel="1" x14ac:dyDescent="0.25">
      <c r="A93" s="1"/>
      <c r="B93" s="1"/>
      <c r="C93" s="1"/>
      <c r="D93" s="1"/>
      <c r="E93" s="5"/>
      <c r="F93" s="201" t="s">
        <v>272</v>
      </c>
      <c r="G93" s="202"/>
      <c r="H93" s="202"/>
      <c r="I93" s="203"/>
      <c r="J93" s="206" t="s">
        <v>514</v>
      </c>
      <c r="K93" s="207"/>
      <c r="L93" s="207"/>
      <c r="M93" s="208"/>
      <c r="N93" s="206" t="str">
        <f>M90</f>
        <v>E6</v>
      </c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8"/>
      <c r="AU93" s="206" t="str">
        <f>DEC2HEX(_xlfn.BITXOR(_xlfn.BITXOR(_xlfn.BITXOR(HEX2DEC(F93),HEX2DEC(J93)),HEX2DEC(N93)),255))</f>
        <v>F2</v>
      </c>
      <c r="AV93" s="207"/>
      <c r="AW93" s="208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</row>
    <row r="94" spans="1:99" ht="15" hidden="1" customHeight="1" outlineLevel="1" x14ac:dyDescent="0.25">
      <c r="A94" s="1"/>
      <c r="B94" s="1"/>
      <c r="C94" s="1"/>
      <c r="D94" s="1"/>
      <c r="E94" s="267" t="s">
        <v>94</v>
      </c>
      <c r="F94" s="268"/>
      <c r="G94" s="268"/>
      <c r="H94" s="268"/>
      <c r="I94" s="268"/>
      <c r="J94" s="268"/>
      <c r="K94" s="268"/>
      <c r="L94" s="268"/>
      <c r="M94" s="269"/>
      <c r="N94" s="267" t="str">
        <f>F93&amp;" "&amp;J93&amp;" "&amp;N93&amp;" "&amp;AU93</f>
        <v>02 E9 E6 F2</v>
      </c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  <c r="AF94" s="268"/>
      <c r="AG94" s="268"/>
      <c r="AH94" s="268"/>
      <c r="AI94" s="268"/>
      <c r="AJ94" s="268"/>
      <c r="AK94" s="268"/>
      <c r="AL94" s="268"/>
      <c r="AM94" s="268"/>
      <c r="AN94" s="268"/>
      <c r="AO94" s="268"/>
      <c r="AP94" s="268"/>
      <c r="AQ94" s="268"/>
      <c r="AR94" s="268"/>
      <c r="AS94" s="268"/>
      <c r="AT94" s="268"/>
      <c r="AU94" s="268"/>
      <c r="AV94" s="268"/>
      <c r="AW94" s="269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</row>
    <row r="95" spans="1:99" ht="15" hidden="1" customHeight="1" outlineLevel="1" thickBot="1" x14ac:dyDescent="0.3">
      <c r="B95" s="1"/>
      <c r="D95" s="1"/>
      <c r="AX95" s="1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</row>
    <row r="96" spans="1:99" s="3" customFormat="1" ht="15" hidden="1" customHeight="1" outlineLevel="1" thickBot="1" x14ac:dyDescent="0.25">
      <c r="A96" s="3">
        <f>A90+1</f>
        <v>9</v>
      </c>
      <c r="C96" s="2" t="str">
        <f>$C$39&amp;"."&amp;A96</f>
        <v>2.9</v>
      </c>
      <c r="E96" s="191" t="s">
        <v>598</v>
      </c>
      <c r="F96" s="192"/>
      <c r="G96" s="192"/>
      <c r="H96" s="192"/>
      <c r="I96" s="192"/>
      <c r="J96" s="192"/>
      <c r="K96" s="192"/>
      <c r="L96" s="193"/>
      <c r="M96" s="191" t="s">
        <v>497</v>
      </c>
      <c r="N96" s="192"/>
      <c r="O96" s="193"/>
      <c r="P96" s="270" t="s">
        <v>609</v>
      </c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2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</row>
    <row r="97" spans="1:99" ht="15" hidden="1" customHeight="1" outlineLevel="1" x14ac:dyDescent="0.25">
      <c r="A97" s="1"/>
      <c r="B97" s="1"/>
      <c r="C97" s="1"/>
      <c r="D97" s="1"/>
      <c r="E97" s="197" t="s">
        <v>597</v>
      </c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  <c r="AS97" s="198"/>
      <c r="AT97" s="198"/>
      <c r="AU97" s="198"/>
      <c r="AV97" s="198"/>
      <c r="AW97" s="199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</row>
    <row r="98" spans="1:99" s="1" customFormat="1" ht="15" hidden="1" customHeight="1" outlineLevel="1" x14ac:dyDescent="0.2">
      <c r="E98" s="4"/>
      <c r="F98" s="197" t="s">
        <v>16</v>
      </c>
      <c r="G98" s="198"/>
      <c r="H98" s="198"/>
      <c r="I98" s="199"/>
      <c r="J98" s="197" t="s">
        <v>17</v>
      </c>
      <c r="K98" s="198"/>
      <c r="L98" s="198"/>
      <c r="M98" s="199"/>
      <c r="N98" s="197" t="s">
        <v>18</v>
      </c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  <c r="AS98" s="198"/>
      <c r="AT98" s="199"/>
      <c r="AU98" s="197" t="s">
        <v>19</v>
      </c>
      <c r="AV98" s="198"/>
      <c r="AW98" s="199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</row>
    <row r="99" spans="1:99" ht="15" hidden="1" customHeight="1" outlineLevel="1" x14ac:dyDescent="0.25">
      <c r="A99" s="1"/>
      <c r="B99" s="1"/>
      <c r="C99" s="1"/>
      <c r="D99" s="1"/>
      <c r="E99" s="5"/>
      <c r="F99" s="201" t="s">
        <v>272</v>
      </c>
      <c r="G99" s="202"/>
      <c r="H99" s="202"/>
      <c r="I99" s="203"/>
      <c r="J99" s="206" t="s">
        <v>514</v>
      </c>
      <c r="K99" s="207"/>
      <c r="L99" s="207"/>
      <c r="M99" s="208"/>
      <c r="N99" s="206" t="str">
        <f>M96</f>
        <v>E7</v>
      </c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8"/>
      <c r="AU99" s="206" t="str">
        <f>DEC2HEX(_xlfn.BITXOR(_xlfn.BITXOR(_xlfn.BITXOR(HEX2DEC(F99),HEX2DEC(J99)),HEX2DEC(N99)),255))</f>
        <v>F3</v>
      </c>
      <c r="AV99" s="207"/>
      <c r="AW99" s="208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</row>
    <row r="100" spans="1:99" ht="15" hidden="1" customHeight="1" outlineLevel="1" x14ac:dyDescent="0.25">
      <c r="A100" s="1"/>
      <c r="B100" s="1"/>
      <c r="C100" s="1"/>
      <c r="D100" s="1"/>
      <c r="E100" s="267" t="s">
        <v>94</v>
      </c>
      <c r="F100" s="268"/>
      <c r="G100" s="268"/>
      <c r="H100" s="268"/>
      <c r="I100" s="268"/>
      <c r="J100" s="268"/>
      <c r="K100" s="268"/>
      <c r="L100" s="268"/>
      <c r="M100" s="269"/>
      <c r="N100" s="267" t="str">
        <f>F99&amp;" "&amp;J99&amp;" "&amp;N99&amp;" "&amp;AU99</f>
        <v>02 E9 E7 F3</v>
      </c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  <c r="AF100" s="268"/>
      <c r="AG100" s="268"/>
      <c r="AH100" s="268"/>
      <c r="AI100" s="268"/>
      <c r="AJ100" s="268"/>
      <c r="AK100" s="268"/>
      <c r="AL100" s="268"/>
      <c r="AM100" s="268"/>
      <c r="AN100" s="268"/>
      <c r="AO100" s="268"/>
      <c r="AP100" s="268"/>
      <c r="AQ100" s="268"/>
      <c r="AR100" s="268"/>
      <c r="AS100" s="268"/>
      <c r="AT100" s="268"/>
      <c r="AU100" s="268"/>
      <c r="AV100" s="268"/>
      <c r="AW100" s="269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</row>
    <row r="101" spans="1:99" ht="15" hidden="1" customHeight="1" outlineLevel="1" thickBot="1" x14ac:dyDescent="0.3">
      <c r="B101" s="1"/>
      <c r="D101" s="1"/>
      <c r="AX101" s="1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</row>
    <row r="102" spans="1:99" s="3" customFormat="1" ht="15" hidden="1" customHeight="1" outlineLevel="1" thickBot="1" x14ac:dyDescent="0.25">
      <c r="A102" s="3">
        <f>A96+1</f>
        <v>10</v>
      </c>
      <c r="C102" s="2" t="str">
        <f>$C$39&amp;"."&amp;A102</f>
        <v>2.10</v>
      </c>
      <c r="E102" s="191" t="s">
        <v>598</v>
      </c>
      <c r="F102" s="192"/>
      <c r="G102" s="192"/>
      <c r="H102" s="192"/>
      <c r="I102" s="192"/>
      <c r="J102" s="192"/>
      <c r="K102" s="192"/>
      <c r="L102" s="193"/>
      <c r="M102" s="191" t="s">
        <v>610</v>
      </c>
      <c r="N102" s="192"/>
      <c r="O102" s="193"/>
      <c r="P102" s="270" t="s">
        <v>611</v>
      </c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1"/>
      <c r="AL102" s="271"/>
      <c r="AM102" s="271"/>
      <c r="AN102" s="271"/>
      <c r="AO102" s="271"/>
      <c r="AP102" s="271"/>
      <c r="AQ102" s="271"/>
      <c r="AR102" s="271"/>
      <c r="AS102" s="271"/>
      <c r="AT102" s="271"/>
      <c r="AU102" s="271"/>
      <c r="AV102" s="271"/>
      <c r="AW102" s="272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</row>
    <row r="103" spans="1:99" ht="15" hidden="1" customHeight="1" outlineLevel="1" x14ac:dyDescent="0.25">
      <c r="A103" s="1"/>
      <c r="B103" s="1"/>
      <c r="C103" s="1"/>
      <c r="D103" s="1"/>
      <c r="E103" s="197" t="s">
        <v>597</v>
      </c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  <c r="AS103" s="198"/>
      <c r="AT103" s="198"/>
      <c r="AU103" s="198"/>
      <c r="AV103" s="198"/>
      <c r="AW103" s="199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</row>
    <row r="104" spans="1:99" s="1" customFormat="1" ht="15" hidden="1" customHeight="1" outlineLevel="1" x14ac:dyDescent="0.2">
      <c r="E104" s="4"/>
      <c r="F104" s="197" t="s">
        <v>16</v>
      </c>
      <c r="G104" s="198"/>
      <c r="H104" s="198"/>
      <c r="I104" s="199"/>
      <c r="J104" s="197" t="s">
        <v>17</v>
      </c>
      <c r="K104" s="198"/>
      <c r="L104" s="198"/>
      <c r="M104" s="199"/>
      <c r="N104" s="197" t="s">
        <v>18</v>
      </c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  <c r="AS104" s="198"/>
      <c r="AT104" s="199"/>
      <c r="AU104" s="197" t="s">
        <v>19</v>
      </c>
      <c r="AV104" s="198"/>
      <c r="AW104" s="199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</row>
    <row r="105" spans="1:99" ht="15" hidden="1" customHeight="1" outlineLevel="1" x14ac:dyDescent="0.25">
      <c r="A105" s="1"/>
      <c r="B105" s="1"/>
      <c r="C105" s="1"/>
      <c r="D105" s="1"/>
      <c r="E105" s="5"/>
      <c r="F105" s="201" t="s">
        <v>272</v>
      </c>
      <c r="G105" s="202"/>
      <c r="H105" s="202"/>
      <c r="I105" s="203"/>
      <c r="J105" s="206" t="s">
        <v>514</v>
      </c>
      <c r="K105" s="207"/>
      <c r="L105" s="207"/>
      <c r="M105" s="208"/>
      <c r="N105" s="206" t="str">
        <f>M102</f>
        <v>E8</v>
      </c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  <c r="AM105" s="207"/>
      <c r="AN105" s="207"/>
      <c r="AO105" s="207"/>
      <c r="AP105" s="207"/>
      <c r="AQ105" s="207"/>
      <c r="AR105" s="207"/>
      <c r="AS105" s="207"/>
      <c r="AT105" s="208"/>
      <c r="AU105" s="206" t="str">
        <f>DEC2HEX(_xlfn.BITXOR(_xlfn.BITXOR(_xlfn.BITXOR(HEX2DEC(F105),HEX2DEC(J105)),HEX2DEC(N105)),255))</f>
        <v>FC</v>
      </c>
      <c r="AV105" s="207"/>
      <c r="AW105" s="208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</row>
    <row r="106" spans="1:99" ht="15" hidden="1" customHeight="1" outlineLevel="1" x14ac:dyDescent="0.25">
      <c r="A106" s="1"/>
      <c r="B106" s="1"/>
      <c r="C106" s="1"/>
      <c r="D106" s="1"/>
      <c r="E106" s="267" t="s">
        <v>94</v>
      </c>
      <c r="F106" s="268"/>
      <c r="G106" s="268"/>
      <c r="H106" s="268"/>
      <c r="I106" s="268"/>
      <c r="J106" s="268"/>
      <c r="K106" s="268"/>
      <c r="L106" s="268"/>
      <c r="M106" s="269"/>
      <c r="N106" s="267" t="str">
        <f>F105&amp;" "&amp;J105&amp;" "&amp;N105&amp;" "&amp;AU105</f>
        <v>02 E9 E8 FC</v>
      </c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68"/>
      <c r="AJ106" s="268"/>
      <c r="AK106" s="268"/>
      <c r="AL106" s="268"/>
      <c r="AM106" s="268"/>
      <c r="AN106" s="268"/>
      <c r="AO106" s="268"/>
      <c r="AP106" s="268"/>
      <c r="AQ106" s="268"/>
      <c r="AR106" s="268"/>
      <c r="AS106" s="268"/>
      <c r="AT106" s="268"/>
      <c r="AU106" s="268"/>
      <c r="AV106" s="268"/>
      <c r="AW106" s="269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</row>
    <row r="107" spans="1:99" ht="15" hidden="1" customHeight="1" outlineLevel="1" thickBot="1" x14ac:dyDescent="0.3">
      <c r="B107" s="1"/>
      <c r="D107" s="1"/>
      <c r="AX107" s="1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</row>
    <row r="108" spans="1:99" s="3" customFormat="1" ht="15" hidden="1" customHeight="1" outlineLevel="1" thickBot="1" x14ac:dyDescent="0.25">
      <c r="A108" s="3">
        <f>A102+1</f>
        <v>11</v>
      </c>
      <c r="C108" s="2" t="str">
        <f>$C$39&amp;"."&amp;A108</f>
        <v>2.11</v>
      </c>
      <c r="E108" s="191" t="s">
        <v>598</v>
      </c>
      <c r="F108" s="192"/>
      <c r="G108" s="192"/>
      <c r="H108" s="192"/>
      <c r="I108" s="192"/>
      <c r="J108" s="192"/>
      <c r="K108" s="192"/>
      <c r="L108" s="193"/>
      <c r="M108" s="191" t="s">
        <v>481</v>
      </c>
      <c r="N108" s="192"/>
      <c r="O108" s="193"/>
      <c r="P108" s="270" t="s">
        <v>612</v>
      </c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/>
      <c r="AO108" s="271"/>
      <c r="AP108" s="271"/>
      <c r="AQ108" s="271"/>
      <c r="AR108" s="271"/>
      <c r="AS108" s="271"/>
      <c r="AT108" s="271"/>
      <c r="AU108" s="271"/>
      <c r="AV108" s="271"/>
      <c r="AW108" s="272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</row>
    <row r="109" spans="1:99" ht="15" hidden="1" customHeight="1" outlineLevel="1" x14ac:dyDescent="0.25">
      <c r="A109" s="1"/>
      <c r="B109" s="1"/>
      <c r="C109" s="1"/>
      <c r="D109" s="1"/>
      <c r="E109" s="197" t="s">
        <v>597</v>
      </c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  <c r="AP109" s="198"/>
      <c r="AQ109" s="198"/>
      <c r="AR109" s="198"/>
      <c r="AS109" s="198"/>
      <c r="AT109" s="198"/>
      <c r="AU109" s="198"/>
      <c r="AV109" s="198"/>
      <c r="AW109" s="199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</row>
    <row r="110" spans="1:99" s="1" customFormat="1" ht="15" hidden="1" customHeight="1" outlineLevel="1" x14ac:dyDescent="0.2">
      <c r="E110" s="4"/>
      <c r="F110" s="197" t="s">
        <v>16</v>
      </c>
      <c r="G110" s="198"/>
      <c r="H110" s="198"/>
      <c r="I110" s="199"/>
      <c r="J110" s="197" t="s">
        <v>17</v>
      </c>
      <c r="K110" s="198"/>
      <c r="L110" s="198"/>
      <c r="M110" s="199"/>
      <c r="N110" s="197" t="s">
        <v>18</v>
      </c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  <c r="AM110" s="198"/>
      <c r="AN110" s="198"/>
      <c r="AO110" s="198"/>
      <c r="AP110" s="198"/>
      <c r="AQ110" s="198"/>
      <c r="AR110" s="198"/>
      <c r="AS110" s="198"/>
      <c r="AT110" s="199"/>
      <c r="AU110" s="197" t="s">
        <v>19</v>
      </c>
      <c r="AV110" s="198"/>
      <c r="AW110" s="199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</row>
    <row r="111" spans="1:99" ht="15" hidden="1" customHeight="1" outlineLevel="1" x14ac:dyDescent="0.25">
      <c r="A111" s="1"/>
      <c r="B111" s="1"/>
      <c r="C111" s="1"/>
      <c r="D111" s="1"/>
      <c r="E111" s="5"/>
      <c r="F111" s="201" t="s">
        <v>272</v>
      </c>
      <c r="G111" s="202"/>
      <c r="H111" s="202"/>
      <c r="I111" s="203"/>
      <c r="J111" s="206" t="s">
        <v>514</v>
      </c>
      <c r="K111" s="207"/>
      <c r="L111" s="207"/>
      <c r="M111" s="208"/>
      <c r="N111" s="206" t="str">
        <f>M108</f>
        <v>EA</v>
      </c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  <c r="AQ111" s="207"/>
      <c r="AR111" s="207"/>
      <c r="AS111" s="207"/>
      <c r="AT111" s="208"/>
      <c r="AU111" s="206" t="str">
        <f>DEC2HEX(_xlfn.BITXOR(_xlfn.BITXOR(_xlfn.BITXOR(HEX2DEC(F111),HEX2DEC(J111)),HEX2DEC(N111)),255))</f>
        <v>FE</v>
      </c>
      <c r="AV111" s="207"/>
      <c r="AW111" s="208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</row>
    <row r="112" spans="1:99" ht="15" hidden="1" customHeight="1" outlineLevel="1" x14ac:dyDescent="0.25">
      <c r="A112" s="1"/>
      <c r="B112" s="1"/>
      <c r="C112" s="1"/>
      <c r="D112" s="1"/>
      <c r="E112" s="267" t="s">
        <v>94</v>
      </c>
      <c r="F112" s="268"/>
      <c r="G112" s="268"/>
      <c r="H112" s="268"/>
      <c r="I112" s="268"/>
      <c r="J112" s="268"/>
      <c r="K112" s="268"/>
      <c r="L112" s="268"/>
      <c r="M112" s="269"/>
      <c r="N112" s="267" t="str">
        <f>F111&amp;" "&amp;J111&amp;" "&amp;N111&amp;" "&amp;AU111</f>
        <v>02 E9 EA FE</v>
      </c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  <c r="AD112" s="268"/>
      <c r="AE112" s="268"/>
      <c r="AF112" s="268"/>
      <c r="AG112" s="268"/>
      <c r="AH112" s="268"/>
      <c r="AI112" s="268"/>
      <c r="AJ112" s="268"/>
      <c r="AK112" s="268"/>
      <c r="AL112" s="268"/>
      <c r="AM112" s="268"/>
      <c r="AN112" s="268"/>
      <c r="AO112" s="268"/>
      <c r="AP112" s="268"/>
      <c r="AQ112" s="268"/>
      <c r="AR112" s="268"/>
      <c r="AS112" s="268"/>
      <c r="AT112" s="268"/>
      <c r="AU112" s="268"/>
      <c r="AV112" s="268"/>
      <c r="AW112" s="269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</row>
    <row r="113" spans="1:99" ht="15" customHeight="1" collapsed="1" thickBot="1" x14ac:dyDescent="0.3">
      <c r="B113" s="1"/>
      <c r="D113" s="1"/>
      <c r="AX113" s="1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</row>
    <row r="114" spans="1:99" ht="15" customHeight="1" x14ac:dyDescent="0.25">
      <c r="C114" s="489">
        <f>C39+1</f>
        <v>3</v>
      </c>
      <c r="E114" s="491" t="s">
        <v>613</v>
      </c>
      <c r="F114" s="492"/>
      <c r="G114" s="492"/>
      <c r="H114" s="492"/>
      <c r="I114" s="492"/>
      <c r="J114" s="492"/>
      <c r="K114" s="492"/>
      <c r="L114" s="492"/>
      <c r="M114" s="492"/>
      <c r="N114" s="492"/>
      <c r="O114" s="492"/>
      <c r="P114" s="492"/>
      <c r="Q114" s="492"/>
      <c r="R114" s="492"/>
      <c r="S114" s="492"/>
      <c r="T114" s="492"/>
      <c r="U114" s="492"/>
      <c r="V114" s="492"/>
      <c r="W114" s="492"/>
      <c r="X114" s="492"/>
      <c r="Y114" s="492"/>
      <c r="Z114" s="492"/>
      <c r="AA114" s="492"/>
      <c r="AB114" s="492"/>
      <c r="AC114" s="492"/>
      <c r="AD114" s="492"/>
      <c r="AE114" s="492"/>
      <c r="AF114" s="492"/>
      <c r="AG114" s="492"/>
      <c r="AH114" s="492"/>
      <c r="AI114" s="492"/>
      <c r="AJ114" s="492"/>
      <c r="AK114" s="492"/>
      <c r="AL114" s="492"/>
      <c r="AM114" s="492"/>
      <c r="AN114" s="492"/>
      <c r="AO114" s="492"/>
      <c r="AP114" s="492"/>
      <c r="AQ114" s="492"/>
      <c r="AR114" s="492"/>
      <c r="AS114" s="492"/>
      <c r="AT114" s="492"/>
      <c r="AU114" s="492"/>
      <c r="AV114" s="492"/>
      <c r="AW114" s="493"/>
    </row>
    <row r="115" spans="1:99" ht="15" customHeight="1" x14ac:dyDescent="0.25">
      <c r="C115" s="490"/>
      <c r="E115" s="494"/>
      <c r="F115" s="495"/>
      <c r="G115" s="495"/>
      <c r="H115" s="495"/>
      <c r="I115" s="495"/>
      <c r="J115" s="495"/>
      <c r="K115" s="495"/>
      <c r="L115" s="495"/>
      <c r="M115" s="495"/>
      <c r="N115" s="495"/>
      <c r="O115" s="495"/>
      <c r="P115" s="495"/>
      <c r="Q115" s="495"/>
      <c r="R115" s="495"/>
      <c r="S115" s="495"/>
      <c r="T115" s="495"/>
      <c r="U115" s="495"/>
      <c r="V115" s="495"/>
      <c r="W115" s="495"/>
      <c r="X115" s="495"/>
      <c r="Y115" s="495"/>
      <c r="Z115" s="495"/>
      <c r="AA115" s="495"/>
      <c r="AB115" s="495"/>
      <c r="AC115" s="495"/>
      <c r="AD115" s="495"/>
      <c r="AE115" s="495"/>
      <c r="AF115" s="495"/>
      <c r="AG115" s="495"/>
      <c r="AH115" s="495"/>
      <c r="AI115" s="495"/>
      <c r="AJ115" s="495"/>
      <c r="AK115" s="495"/>
      <c r="AL115" s="495"/>
      <c r="AM115" s="495"/>
      <c r="AN115" s="495"/>
      <c r="AO115" s="495"/>
      <c r="AP115" s="495"/>
      <c r="AQ115" s="495"/>
      <c r="AR115" s="495"/>
      <c r="AS115" s="495"/>
      <c r="AT115" s="495"/>
      <c r="AU115" s="495"/>
      <c r="AV115" s="495"/>
      <c r="AW115" s="496"/>
    </row>
    <row r="116" spans="1:99" ht="15" customHeight="1" x14ac:dyDescent="0.25"/>
    <row r="117" spans="1:99" ht="15" hidden="1" customHeight="1" outlineLevel="1" thickBot="1" x14ac:dyDescent="0.3">
      <c r="B117" s="1"/>
      <c r="D117" s="1"/>
      <c r="AX117" s="1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</row>
    <row r="118" spans="1:99" s="3" customFormat="1" ht="15" hidden="1" customHeight="1" outlineLevel="1" thickBot="1" x14ac:dyDescent="0.25">
      <c r="A118" s="3">
        <v>1</v>
      </c>
      <c r="C118" s="2" t="str">
        <f>$C$114&amp;"."&amp;A118</f>
        <v>3.1</v>
      </c>
      <c r="E118" s="233" t="s">
        <v>17</v>
      </c>
      <c r="F118" s="233"/>
      <c r="G118" s="233"/>
      <c r="H118" s="233"/>
      <c r="I118" s="233"/>
      <c r="J118" s="233"/>
      <c r="K118" s="234"/>
      <c r="L118" s="234"/>
      <c r="M118" s="235" t="s">
        <v>614</v>
      </c>
      <c r="N118" s="235"/>
      <c r="O118" s="235"/>
      <c r="P118" s="270" t="s">
        <v>615</v>
      </c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/>
      <c r="AL118" s="271"/>
      <c r="AM118" s="271"/>
      <c r="AN118" s="271"/>
      <c r="AO118" s="271"/>
      <c r="AP118" s="271"/>
      <c r="AQ118" s="271"/>
      <c r="AR118" s="271"/>
      <c r="AS118" s="271"/>
      <c r="AT118" s="271"/>
      <c r="AU118" s="271"/>
      <c r="AV118" s="271"/>
      <c r="AW118" s="272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</row>
    <row r="119" spans="1:99" ht="15" hidden="1" customHeight="1" outlineLevel="1" x14ac:dyDescent="0.25">
      <c r="B119" s="3"/>
      <c r="D119" s="3"/>
      <c r="E119" s="276" t="s">
        <v>57</v>
      </c>
      <c r="F119" s="277"/>
      <c r="G119" s="277"/>
      <c r="H119" s="277"/>
      <c r="I119" s="277"/>
      <c r="J119" s="278"/>
      <c r="K119" s="219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  <c r="AV119" s="220"/>
      <c r="AW119" s="221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</row>
    <row r="120" spans="1:99" ht="15" hidden="1" customHeight="1" outlineLevel="1" x14ac:dyDescent="0.25">
      <c r="B120" s="3"/>
      <c r="D120" s="3"/>
      <c r="E120" s="279"/>
      <c r="F120" s="280"/>
      <c r="G120" s="280"/>
      <c r="H120" s="280"/>
      <c r="I120" s="280"/>
      <c r="J120" s="281"/>
      <c r="K120" s="222"/>
      <c r="L120" s="223"/>
      <c r="M120" s="223"/>
      <c r="N120" s="223"/>
      <c r="O120" s="223"/>
      <c r="P120" s="223"/>
      <c r="Q120" s="223"/>
      <c r="R120" s="223"/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  <c r="AG120" s="223"/>
      <c r="AH120" s="223"/>
      <c r="AI120" s="223"/>
      <c r="AJ120" s="223"/>
      <c r="AK120" s="223"/>
      <c r="AL120" s="223"/>
      <c r="AM120" s="223"/>
      <c r="AN120" s="223"/>
      <c r="AO120" s="223"/>
      <c r="AP120" s="223"/>
      <c r="AQ120" s="223"/>
      <c r="AR120" s="223"/>
      <c r="AS120" s="223"/>
      <c r="AT120" s="223"/>
      <c r="AU120" s="223"/>
      <c r="AV120" s="223"/>
      <c r="AW120" s="224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</row>
    <row r="121" spans="1:99" s="1" customFormat="1" ht="15" hidden="1" customHeight="1" outlineLevel="2" x14ac:dyDescent="0.2">
      <c r="E121" s="4"/>
      <c r="F121" s="197" t="s">
        <v>16</v>
      </c>
      <c r="G121" s="198"/>
      <c r="H121" s="198"/>
      <c r="I121" s="199"/>
      <c r="J121" s="200" t="s">
        <v>17</v>
      </c>
      <c r="K121" s="228"/>
      <c r="L121" s="228"/>
      <c r="M121" s="228"/>
      <c r="N121" s="229" t="s">
        <v>18</v>
      </c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1"/>
      <c r="AU121" s="228" t="s">
        <v>19</v>
      </c>
      <c r="AV121" s="228"/>
      <c r="AW121" s="228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</row>
    <row r="122" spans="1:99" ht="15" hidden="1" customHeight="1" outlineLevel="2" x14ac:dyDescent="0.25">
      <c r="A122" s="1"/>
      <c r="B122" s="1"/>
      <c r="C122" s="1"/>
      <c r="D122" s="1"/>
      <c r="E122" s="5" t="s">
        <v>59</v>
      </c>
      <c r="F122" s="201" t="s">
        <v>278</v>
      </c>
      <c r="G122" s="202"/>
      <c r="H122" s="202"/>
      <c r="I122" s="203"/>
      <c r="J122" s="204" t="s">
        <v>514</v>
      </c>
      <c r="K122" s="204"/>
      <c r="L122" s="204"/>
      <c r="M122" s="204"/>
      <c r="N122" s="206" t="s">
        <v>616</v>
      </c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/>
      <c r="AM122" s="207"/>
      <c r="AN122" s="207"/>
      <c r="AO122" s="207"/>
      <c r="AP122" s="207"/>
      <c r="AQ122" s="207"/>
      <c r="AR122" s="207"/>
      <c r="AS122" s="207"/>
      <c r="AT122" s="208"/>
      <c r="AU122" s="205" t="s">
        <v>62</v>
      </c>
      <c r="AV122" s="205"/>
      <c r="AW122" s="205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</row>
    <row r="123" spans="1:99" ht="15" hidden="1" customHeight="1" outlineLevel="2" x14ac:dyDescent="0.25">
      <c r="A123" s="1"/>
      <c r="B123" s="1"/>
      <c r="C123" s="1"/>
      <c r="D123" s="1"/>
      <c r="E123" s="5" t="s">
        <v>63</v>
      </c>
      <c r="F123" s="201" t="s">
        <v>617</v>
      </c>
      <c r="G123" s="202"/>
      <c r="H123" s="202"/>
      <c r="I123" s="203"/>
      <c r="J123" s="205" t="s">
        <v>514</v>
      </c>
      <c r="K123" s="205"/>
      <c r="L123" s="205"/>
      <c r="M123" s="205"/>
      <c r="N123" s="201" t="s">
        <v>618</v>
      </c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3"/>
      <c r="AU123" s="205" t="s">
        <v>62</v>
      </c>
      <c r="AV123" s="205"/>
      <c r="AW123" s="205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</row>
    <row r="124" spans="1:99" ht="15" hidden="1" customHeight="1" outlineLevel="2" x14ac:dyDescent="0.25">
      <c r="A124" s="1"/>
      <c r="B124" s="1"/>
      <c r="C124" s="1"/>
      <c r="D124" s="1"/>
      <c r="E124" s="200" t="s">
        <v>281</v>
      </c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</row>
    <row r="125" spans="1:99" ht="15" hidden="1" customHeight="1" outlineLevel="2" x14ac:dyDescent="0.25">
      <c r="A125" s="1"/>
      <c r="B125" s="1"/>
      <c r="C125" s="1"/>
      <c r="D125" s="1"/>
      <c r="E125" s="201" t="s">
        <v>619</v>
      </c>
      <c r="F125" s="202"/>
      <c r="G125" s="202"/>
      <c r="H125" s="202"/>
      <c r="I125" s="203"/>
      <c r="J125" s="201" t="s">
        <v>620</v>
      </c>
      <c r="K125" s="202"/>
      <c r="L125" s="202"/>
      <c r="M125" s="202"/>
      <c r="N125" s="203"/>
      <c r="O125" s="201" t="s">
        <v>619</v>
      </c>
      <c r="P125" s="202"/>
      <c r="Q125" s="202"/>
      <c r="R125" s="202"/>
      <c r="S125" s="203"/>
      <c r="T125" s="201" t="s">
        <v>619</v>
      </c>
      <c r="U125" s="202"/>
      <c r="V125" s="202"/>
      <c r="W125" s="202"/>
      <c r="X125" s="203"/>
      <c r="Y125" s="201"/>
      <c r="Z125" s="202"/>
      <c r="AA125" s="202"/>
      <c r="AB125" s="202"/>
      <c r="AC125" s="203"/>
      <c r="AD125" s="201"/>
      <c r="AE125" s="202"/>
      <c r="AF125" s="202"/>
      <c r="AG125" s="202"/>
      <c r="AH125" s="203"/>
      <c r="AI125" s="201"/>
      <c r="AJ125" s="202"/>
      <c r="AK125" s="202"/>
      <c r="AL125" s="202"/>
      <c r="AM125" s="203"/>
      <c r="AN125" s="201"/>
      <c r="AO125" s="202"/>
      <c r="AP125" s="202"/>
      <c r="AQ125" s="202"/>
      <c r="AR125" s="203"/>
      <c r="AS125" s="201"/>
      <c r="AT125" s="202"/>
      <c r="AU125" s="202"/>
      <c r="AV125" s="202"/>
      <c r="AW125" s="203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</row>
    <row r="126" spans="1:99" ht="15" hidden="1" customHeight="1" outlineLevel="2" x14ac:dyDescent="0.25">
      <c r="A126" s="1"/>
      <c r="B126" s="1"/>
      <c r="C126" s="1"/>
      <c r="D126" s="1"/>
      <c r="E126" s="442" t="s">
        <v>621</v>
      </c>
      <c r="F126" s="303"/>
      <c r="G126" s="303"/>
      <c r="H126" s="303"/>
      <c r="I126" s="304"/>
      <c r="J126" s="442" t="s">
        <v>622</v>
      </c>
      <c r="K126" s="303"/>
      <c r="L126" s="303"/>
      <c r="M126" s="303"/>
      <c r="N126" s="304"/>
      <c r="O126" s="442" t="s">
        <v>585</v>
      </c>
      <c r="P126" s="303"/>
      <c r="Q126" s="303"/>
      <c r="R126" s="303"/>
      <c r="S126" s="304"/>
      <c r="T126" s="442" t="s">
        <v>623</v>
      </c>
      <c r="U126" s="303"/>
      <c r="V126" s="303"/>
      <c r="W126" s="303"/>
      <c r="X126" s="304"/>
      <c r="Y126" s="442"/>
      <c r="Z126" s="303"/>
      <c r="AA126" s="303"/>
      <c r="AB126" s="303"/>
      <c r="AC126" s="304"/>
      <c r="AD126" s="442"/>
      <c r="AE126" s="303"/>
      <c r="AF126" s="303"/>
      <c r="AG126" s="303"/>
      <c r="AH126" s="304"/>
      <c r="AI126" s="442"/>
      <c r="AJ126" s="303"/>
      <c r="AK126" s="303"/>
      <c r="AL126" s="303"/>
      <c r="AM126" s="304"/>
      <c r="AN126" s="442"/>
      <c r="AO126" s="303"/>
      <c r="AP126" s="303"/>
      <c r="AQ126" s="303"/>
      <c r="AR126" s="304"/>
      <c r="AS126" s="442"/>
      <c r="AT126" s="303"/>
      <c r="AU126" s="303"/>
      <c r="AV126" s="303"/>
      <c r="AW126" s="304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</row>
    <row r="127" spans="1:99" ht="15" hidden="1" customHeight="1" outlineLevel="2" x14ac:dyDescent="0.25">
      <c r="A127" s="1"/>
      <c r="B127" s="1"/>
      <c r="C127" s="1"/>
      <c r="D127" s="1"/>
      <c r="E127" s="200" t="s">
        <v>624</v>
      </c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</row>
    <row r="128" spans="1:99" ht="15" hidden="1" customHeight="1" outlineLevel="2" x14ac:dyDescent="0.25">
      <c r="A128" s="1"/>
      <c r="B128" s="1"/>
      <c r="C128" s="1"/>
      <c r="D128" s="1"/>
      <c r="E128" s="242" t="s">
        <v>582</v>
      </c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  <c r="AM128" s="243"/>
      <c r="AN128" s="243"/>
      <c r="AO128" s="243"/>
      <c r="AP128" s="243"/>
      <c r="AQ128" s="243"/>
      <c r="AR128" s="243"/>
      <c r="AS128" s="243"/>
      <c r="AT128" s="243"/>
      <c r="AU128" s="243"/>
      <c r="AV128" s="243"/>
      <c r="AW128" s="244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</row>
    <row r="129" spans="1:78" ht="15" hidden="1" customHeight="1" outlineLevel="2" x14ac:dyDescent="0.25">
      <c r="A129" s="1"/>
      <c r="B129" s="1"/>
      <c r="C129" s="1"/>
      <c r="D129" s="1"/>
      <c r="E129" s="242" t="s">
        <v>625</v>
      </c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  <c r="AK129" s="243"/>
      <c r="AL129" s="243"/>
      <c r="AM129" s="243"/>
      <c r="AN129" s="243"/>
      <c r="AO129" s="243"/>
      <c r="AP129" s="243"/>
      <c r="AQ129" s="243"/>
      <c r="AR129" s="243"/>
      <c r="AS129" s="243"/>
      <c r="AT129" s="243"/>
      <c r="AU129" s="243"/>
      <c r="AV129" s="243"/>
      <c r="AW129" s="244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</row>
    <row r="130" spans="1:78" ht="15" hidden="1" customHeight="1" outlineLevel="2" x14ac:dyDescent="0.25">
      <c r="A130" s="1"/>
      <c r="B130" s="1"/>
      <c r="C130" s="1"/>
      <c r="D130" s="1"/>
      <c r="E130" s="242" t="str">
        <f>"&lt;Comando&gt; - Valor 0x"&amp;M118&amp;" ('"&amp;CHAR(HEX2DEC(M118))&amp;"' em ASCII)"</f>
        <v>&lt;Comando&gt; - Valor 0x5A ('Z' em ASCII)</v>
      </c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  <c r="AK130" s="243"/>
      <c r="AL130" s="243"/>
      <c r="AM130" s="243"/>
      <c r="AN130" s="243"/>
      <c r="AO130" s="243"/>
      <c r="AP130" s="243"/>
      <c r="AQ130" s="243"/>
      <c r="AR130" s="243"/>
      <c r="AS130" s="243"/>
      <c r="AT130" s="243"/>
      <c r="AU130" s="243"/>
      <c r="AV130" s="243"/>
      <c r="AW130" s="244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</row>
    <row r="131" spans="1:78" ht="15" hidden="1" customHeight="1" outlineLevel="2" x14ac:dyDescent="0.25">
      <c r="A131" s="1"/>
      <c r="B131" s="1"/>
      <c r="C131" s="1"/>
      <c r="D131" s="1"/>
      <c r="E131" s="242" t="s">
        <v>591</v>
      </c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  <c r="AI131" s="243"/>
      <c r="AJ131" s="243"/>
      <c r="AK131" s="243"/>
      <c r="AL131" s="243"/>
      <c r="AM131" s="243"/>
      <c r="AN131" s="243"/>
      <c r="AO131" s="243"/>
      <c r="AP131" s="243"/>
      <c r="AQ131" s="243"/>
      <c r="AR131" s="243"/>
      <c r="AS131" s="243"/>
      <c r="AT131" s="243"/>
      <c r="AU131" s="243"/>
      <c r="AV131" s="243"/>
      <c r="AW131" s="244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</row>
    <row r="132" spans="1:78" ht="15" hidden="1" customHeight="1" outlineLevel="2" x14ac:dyDescent="0.25">
      <c r="A132" s="1"/>
      <c r="B132" s="1"/>
      <c r="C132" s="1"/>
      <c r="D132" s="1"/>
      <c r="E132" s="453"/>
      <c r="F132" s="454"/>
      <c r="G132" s="454"/>
      <c r="H132" s="454"/>
      <c r="I132" s="454"/>
      <c r="J132" s="454"/>
      <c r="K132" s="454"/>
      <c r="L132" s="454"/>
      <c r="M132" s="454"/>
      <c r="N132" s="454"/>
      <c r="O132" s="454"/>
      <c r="P132" s="454"/>
      <c r="Q132" s="454"/>
      <c r="R132" s="454"/>
      <c r="S132" s="454"/>
      <c r="T132" s="454"/>
      <c r="U132" s="454"/>
      <c r="V132" s="454"/>
      <c r="W132" s="454"/>
      <c r="X132" s="454"/>
      <c r="Y132" s="454"/>
      <c r="Z132" s="454"/>
      <c r="AA132" s="454"/>
      <c r="AB132" s="454"/>
      <c r="AC132" s="454"/>
      <c r="AD132" s="454"/>
      <c r="AE132" s="454"/>
      <c r="AF132" s="454"/>
      <c r="AG132" s="454"/>
      <c r="AH132" s="454"/>
      <c r="AI132" s="454"/>
      <c r="AJ132" s="454"/>
      <c r="AK132" s="454"/>
      <c r="AL132" s="454"/>
      <c r="AM132" s="454"/>
      <c r="AN132" s="454"/>
      <c r="AO132" s="454"/>
      <c r="AP132" s="454"/>
      <c r="AQ132" s="454"/>
      <c r="AR132" s="454"/>
      <c r="AS132" s="454"/>
      <c r="AT132" s="454"/>
      <c r="AU132" s="454"/>
      <c r="AV132" s="454"/>
      <c r="AW132" s="455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</row>
    <row r="133" spans="1:78" ht="15" hidden="1" customHeight="1" outlineLevel="2" x14ac:dyDescent="0.25">
      <c r="A133" s="1"/>
      <c r="B133" s="1"/>
      <c r="C133" s="1"/>
      <c r="D133" s="1"/>
      <c r="E133" s="200" t="s">
        <v>292</v>
      </c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200"/>
      <c r="AW133" s="200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</row>
    <row r="134" spans="1:78" ht="15" hidden="1" customHeight="1" outlineLevel="2" x14ac:dyDescent="0.25">
      <c r="A134" s="1"/>
      <c r="B134" s="1"/>
      <c r="C134" s="1"/>
      <c r="D134" s="1"/>
      <c r="E134" s="201" t="s">
        <v>368</v>
      </c>
      <c r="F134" s="202"/>
      <c r="G134" s="202"/>
      <c r="H134" s="202"/>
      <c r="I134" s="203"/>
      <c r="J134" s="201" t="s">
        <v>626</v>
      </c>
      <c r="K134" s="202"/>
      <c r="L134" s="202"/>
      <c r="M134" s="202"/>
      <c r="N134" s="203"/>
      <c r="O134" s="201" t="s">
        <v>627</v>
      </c>
      <c r="P134" s="202"/>
      <c r="Q134" s="202"/>
      <c r="R134" s="202"/>
      <c r="S134" s="203"/>
      <c r="T134" s="201" t="s">
        <v>208</v>
      </c>
      <c r="U134" s="202"/>
      <c r="V134" s="202"/>
      <c r="W134" s="202"/>
      <c r="X134" s="203"/>
      <c r="Y134" s="201" t="s">
        <v>209</v>
      </c>
      <c r="Z134" s="202"/>
      <c r="AA134" s="202"/>
      <c r="AB134" s="202"/>
      <c r="AC134" s="203"/>
      <c r="AD134" s="201" t="s">
        <v>210</v>
      </c>
      <c r="AE134" s="202"/>
      <c r="AF134" s="202"/>
      <c r="AG134" s="202"/>
      <c r="AH134" s="203"/>
      <c r="AI134" s="201" t="s">
        <v>211</v>
      </c>
      <c r="AJ134" s="202"/>
      <c r="AK134" s="202"/>
      <c r="AL134" s="202"/>
      <c r="AM134" s="203"/>
      <c r="AN134" s="201" t="s">
        <v>219</v>
      </c>
      <c r="AO134" s="202"/>
      <c r="AP134" s="202"/>
      <c r="AQ134" s="202"/>
      <c r="AR134" s="203"/>
      <c r="AS134" s="201" t="s">
        <v>220</v>
      </c>
      <c r="AT134" s="202"/>
      <c r="AU134" s="202"/>
      <c r="AV134" s="202"/>
      <c r="AW134" s="203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</row>
    <row r="135" spans="1:78" ht="15" hidden="1" customHeight="1" outlineLevel="2" x14ac:dyDescent="0.25">
      <c r="A135" s="1"/>
      <c r="B135" s="1"/>
      <c r="C135" s="1"/>
      <c r="D135" s="1"/>
      <c r="E135" s="442" t="s">
        <v>628</v>
      </c>
      <c r="F135" s="303"/>
      <c r="G135" s="303"/>
      <c r="H135" s="303"/>
      <c r="I135" s="304"/>
      <c r="J135" s="442" t="s">
        <v>629</v>
      </c>
      <c r="K135" s="303"/>
      <c r="L135" s="303"/>
      <c r="M135" s="303"/>
      <c r="N135" s="304"/>
      <c r="O135" s="442" t="s">
        <v>630</v>
      </c>
      <c r="P135" s="303"/>
      <c r="Q135" s="303"/>
      <c r="R135" s="303"/>
      <c r="S135" s="304"/>
      <c r="T135" s="442" t="s">
        <v>631</v>
      </c>
      <c r="U135" s="303"/>
      <c r="V135" s="303"/>
      <c r="W135" s="303"/>
      <c r="X135" s="304"/>
      <c r="Y135" s="442" t="s">
        <v>632</v>
      </c>
      <c r="Z135" s="303"/>
      <c r="AA135" s="303"/>
      <c r="AB135" s="303"/>
      <c r="AC135" s="304"/>
      <c r="AD135" s="442" t="s">
        <v>633</v>
      </c>
      <c r="AE135" s="303"/>
      <c r="AF135" s="303"/>
      <c r="AG135" s="303"/>
      <c r="AH135" s="304"/>
      <c r="AI135" s="442" t="s">
        <v>634</v>
      </c>
      <c r="AJ135" s="303"/>
      <c r="AK135" s="303"/>
      <c r="AL135" s="303"/>
      <c r="AM135" s="304"/>
      <c r="AN135" s="442" t="s">
        <v>635</v>
      </c>
      <c r="AO135" s="303"/>
      <c r="AP135" s="303"/>
      <c r="AQ135" s="303"/>
      <c r="AR135" s="304"/>
      <c r="AS135" s="442" t="s">
        <v>636</v>
      </c>
      <c r="AT135" s="303"/>
      <c r="AU135" s="303"/>
      <c r="AV135" s="303"/>
      <c r="AW135" s="304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</row>
    <row r="136" spans="1:78" ht="15" hidden="1" customHeight="1" outlineLevel="2" x14ac:dyDescent="0.25">
      <c r="A136" s="1"/>
      <c r="B136" s="1"/>
      <c r="C136" s="1"/>
      <c r="D136" s="1"/>
      <c r="E136" s="312"/>
      <c r="F136" s="313"/>
      <c r="G136" s="313"/>
      <c r="H136" s="313"/>
      <c r="I136" s="314"/>
      <c r="J136" s="312"/>
      <c r="K136" s="313"/>
      <c r="L136" s="313"/>
      <c r="M136" s="313"/>
      <c r="N136" s="314"/>
      <c r="O136" s="312"/>
      <c r="P136" s="313"/>
      <c r="Q136" s="313"/>
      <c r="R136" s="313"/>
      <c r="S136" s="314"/>
      <c r="T136" s="312"/>
      <c r="U136" s="313"/>
      <c r="V136" s="313"/>
      <c r="W136" s="313"/>
      <c r="X136" s="314"/>
      <c r="Y136" s="312"/>
      <c r="Z136" s="313"/>
      <c r="AA136" s="313"/>
      <c r="AB136" s="313"/>
      <c r="AC136" s="314"/>
      <c r="AD136" s="312"/>
      <c r="AE136" s="313"/>
      <c r="AF136" s="313"/>
      <c r="AG136" s="313"/>
      <c r="AH136" s="314"/>
      <c r="AI136" s="312"/>
      <c r="AJ136" s="313"/>
      <c r="AK136" s="313"/>
      <c r="AL136" s="313"/>
      <c r="AM136" s="314"/>
      <c r="AN136" s="312"/>
      <c r="AO136" s="313"/>
      <c r="AP136" s="313"/>
      <c r="AQ136" s="313"/>
      <c r="AR136" s="314"/>
      <c r="AS136" s="312"/>
      <c r="AT136" s="313"/>
      <c r="AU136" s="313"/>
      <c r="AV136" s="313"/>
      <c r="AW136" s="314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</row>
    <row r="137" spans="1:78" ht="15" hidden="1" customHeight="1" outlineLevel="2" x14ac:dyDescent="0.25">
      <c r="A137" s="1"/>
      <c r="B137" s="1"/>
      <c r="C137" s="1"/>
      <c r="D137" s="1"/>
      <c r="E137" s="201" t="s">
        <v>221</v>
      </c>
      <c r="F137" s="202"/>
      <c r="G137" s="202"/>
      <c r="H137" s="202"/>
      <c r="I137" s="203"/>
      <c r="J137" s="201" t="s">
        <v>222</v>
      </c>
      <c r="K137" s="202"/>
      <c r="L137" s="202"/>
      <c r="M137" s="202"/>
      <c r="N137" s="203"/>
      <c r="O137" s="201" t="s">
        <v>223</v>
      </c>
      <c r="P137" s="202"/>
      <c r="Q137" s="202"/>
      <c r="R137" s="202"/>
      <c r="S137" s="203"/>
      <c r="T137" s="201" t="s">
        <v>224</v>
      </c>
      <c r="U137" s="202"/>
      <c r="V137" s="202"/>
      <c r="W137" s="202"/>
      <c r="X137" s="203"/>
      <c r="Y137" s="201" t="s">
        <v>637</v>
      </c>
      <c r="Z137" s="202"/>
      <c r="AA137" s="202"/>
      <c r="AB137" s="202"/>
      <c r="AC137" s="203"/>
      <c r="AD137" s="201" t="s">
        <v>638</v>
      </c>
      <c r="AE137" s="202"/>
      <c r="AF137" s="202"/>
      <c r="AG137" s="202"/>
      <c r="AH137" s="203"/>
      <c r="AI137" s="201" t="s">
        <v>639</v>
      </c>
      <c r="AJ137" s="202"/>
      <c r="AK137" s="202"/>
      <c r="AL137" s="202"/>
      <c r="AM137" s="203"/>
      <c r="AN137" s="201" t="s">
        <v>640</v>
      </c>
      <c r="AO137" s="202"/>
      <c r="AP137" s="202"/>
      <c r="AQ137" s="202"/>
      <c r="AR137" s="203"/>
      <c r="AS137" s="201" t="s">
        <v>641</v>
      </c>
      <c r="AT137" s="202"/>
      <c r="AU137" s="202"/>
      <c r="AV137" s="202"/>
      <c r="AW137" s="203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</row>
    <row r="138" spans="1:78" ht="15" hidden="1" customHeight="1" outlineLevel="2" x14ac:dyDescent="0.25">
      <c r="A138" s="1"/>
      <c r="B138" s="1"/>
      <c r="C138" s="1"/>
      <c r="D138" s="1"/>
      <c r="E138" s="442" t="s">
        <v>642</v>
      </c>
      <c r="F138" s="303"/>
      <c r="G138" s="303"/>
      <c r="H138" s="303"/>
      <c r="I138" s="304"/>
      <c r="J138" s="442" t="s">
        <v>643</v>
      </c>
      <c r="K138" s="303"/>
      <c r="L138" s="303"/>
      <c r="M138" s="303"/>
      <c r="N138" s="304"/>
      <c r="O138" s="442" t="s">
        <v>644</v>
      </c>
      <c r="P138" s="303"/>
      <c r="Q138" s="303"/>
      <c r="R138" s="303"/>
      <c r="S138" s="304"/>
      <c r="T138" s="442" t="s">
        <v>645</v>
      </c>
      <c r="U138" s="303"/>
      <c r="V138" s="303"/>
      <c r="W138" s="303"/>
      <c r="X138" s="304"/>
      <c r="Y138" s="442" t="s">
        <v>646</v>
      </c>
      <c r="Z138" s="303"/>
      <c r="AA138" s="303"/>
      <c r="AB138" s="303"/>
      <c r="AC138" s="304"/>
      <c r="AD138" s="442" t="s">
        <v>647</v>
      </c>
      <c r="AE138" s="303"/>
      <c r="AF138" s="303"/>
      <c r="AG138" s="303"/>
      <c r="AH138" s="304"/>
      <c r="AI138" s="442" t="s">
        <v>648</v>
      </c>
      <c r="AJ138" s="303"/>
      <c r="AK138" s="303"/>
      <c r="AL138" s="303"/>
      <c r="AM138" s="304"/>
      <c r="AN138" s="442" t="s">
        <v>649</v>
      </c>
      <c r="AO138" s="303"/>
      <c r="AP138" s="303"/>
      <c r="AQ138" s="303"/>
      <c r="AR138" s="304"/>
      <c r="AS138" s="442" t="s">
        <v>650</v>
      </c>
      <c r="AT138" s="303"/>
      <c r="AU138" s="303"/>
      <c r="AV138" s="303"/>
      <c r="AW138" s="304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</row>
    <row r="139" spans="1:78" ht="15" hidden="1" customHeight="1" outlineLevel="2" x14ac:dyDescent="0.25">
      <c r="A139" s="1"/>
      <c r="B139" s="1"/>
      <c r="C139" s="1"/>
      <c r="D139" s="1"/>
      <c r="E139" s="312"/>
      <c r="F139" s="313"/>
      <c r="G139" s="313"/>
      <c r="H139" s="313"/>
      <c r="I139" s="314"/>
      <c r="J139" s="312"/>
      <c r="K139" s="313"/>
      <c r="L139" s="313"/>
      <c r="M139" s="313"/>
      <c r="N139" s="314"/>
      <c r="O139" s="312"/>
      <c r="P139" s="313"/>
      <c r="Q139" s="313"/>
      <c r="R139" s="313"/>
      <c r="S139" s="314"/>
      <c r="T139" s="312"/>
      <c r="U139" s="313"/>
      <c r="V139" s="313"/>
      <c r="W139" s="313"/>
      <c r="X139" s="314"/>
      <c r="Y139" s="312"/>
      <c r="Z139" s="313"/>
      <c r="AA139" s="313"/>
      <c r="AB139" s="313"/>
      <c r="AC139" s="314"/>
      <c r="AD139" s="312"/>
      <c r="AE139" s="313"/>
      <c r="AF139" s="313"/>
      <c r="AG139" s="313"/>
      <c r="AH139" s="314"/>
      <c r="AI139" s="312"/>
      <c r="AJ139" s="313"/>
      <c r="AK139" s="313"/>
      <c r="AL139" s="313"/>
      <c r="AM139" s="314"/>
      <c r="AN139" s="312"/>
      <c r="AO139" s="313"/>
      <c r="AP139" s="313"/>
      <c r="AQ139" s="313"/>
      <c r="AR139" s="314"/>
      <c r="AS139" s="312"/>
      <c r="AT139" s="313"/>
      <c r="AU139" s="313"/>
      <c r="AV139" s="313"/>
      <c r="AW139" s="314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</row>
    <row r="140" spans="1:78" ht="15" hidden="1" customHeight="1" outlineLevel="2" x14ac:dyDescent="0.25">
      <c r="A140" s="1"/>
      <c r="B140" s="1"/>
      <c r="C140" s="1"/>
      <c r="D140" s="1"/>
      <c r="E140" s="201" t="s">
        <v>651</v>
      </c>
      <c r="F140" s="202"/>
      <c r="G140" s="202"/>
      <c r="H140" s="202"/>
      <c r="I140" s="203"/>
      <c r="J140" s="201" t="s">
        <v>652</v>
      </c>
      <c r="K140" s="202"/>
      <c r="L140" s="202"/>
      <c r="M140" s="202"/>
      <c r="N140" s="203"/>
      <c r="O140" s="201" t="s">
        <v>653</v>
      </c>
      <c r="P140" s="202"/>
      <c r="Q140" s="202"/>
      <c r="R140" s="202"/>
      <c r="S140" s="203"/>
      <c r="T140" s="201" t="s">
        <v>654</v>
      </c>
      <c r="U140" s="202"/>
      <c r="V140" s="202"/>
      <c r="W140" s="202"/>
      <c r="X140" s="203"/>
      <c r="Y140" s="480"/>
      <c r="Z140" s="481"/>
      <c r="AA140" s="481"/>
      <c r="AB140" s="481"/>
      <c r="AC140" s="481"/>
      <c r="AD140" s="481"/>
      <c r="AE140" s="481"/>
      <c r="AF140" s="481"/>
      <c r="AG140" s="481"/>
      <c r="AH140" s="481"/>
      <c r="AI140" s="481"/>
      <c r="AJ140" s="481"/>
      <c r="AK140" s="481"/>
      <c r="AL140" s="481"/>
      <c r="AM140" s="481"/>
      <c r="AN140" s="481"/>
      <c r="AO140" s="481"/>
      <c r="AP140" s="481"/>
      <c r="AQ140" s="481"/>
      <c r="AR140" s="481"/>
      <c r="AS140" s="481"/>
      <c r="AT140" s="481"/>
      <c r="AU140" s="481"/>
      <c r="AV140" s="481"/>
      <c r="AW140" s="48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</row>
    <row r="141" spans="1:78" ht="15" hidden="1" customHeight="1" outlineLevel="2" x14ac:dyDescent="0.25">
      <c r="A141" s="1"/>
      <c r="B141" s="1"/>
      <c r="C141" s="1"/>
      <c r="D141" s="1"/>
      <c r="E141" s="442" t="s">
        <v>655</v>
      </c>
      <c r="F141" s="303"/>
      <c r="G141" s="303"/>
      <c r="H141" s="303"/>
      <c r="I141" s="304"/>
      <c r="J141" s="442" t="s">
        <v>656</v>
      </c>
      <c r="K141" s="303"/>
      <c r="L141" s="303"/>
      <c r="M141" s="303"/>
      <c r="N141" s="304"/>
      <c r="O141" s="442" t="s">
        <v>657</v>
      </c>
      <c r="P141" s="303"/>
      <c r="Q141" s="303"/>
      <c r="R141" s="303"/>
      <c r="S141" s="304"/>
      <c r="T141" s="442" t="s">
        <v>658</v>
      </c>
      <c r="U141" s="303"/>
      <c r="V141" s="303"/>
      <c r="W141" s="303"/>
      <c r="X141" s="304"/>
      <c r="Y141" s="483"/>
      <c r="Z141" s="484"/>
      <c r="AA141" s="484"/>
      <c r="AB141" s="484"/>
      <c r="AC141" s="484"/>
      <c r="AD141" s="484"/>
      <c r="AE141" s="484"/>
      <c r="AF141" s="484"/>
      <c r="AG141" s="484"/>
      <c r="AH141" s="484"/>
      <c r="AI141" s="484"/>
      <c r="AJ141" s="484"/>
      <c r="AK141" s="484"/>
      <c r="AL141" s="484"/>
      <c r="AM141" s="484"/>
      <c r="AN141" s="484"/>
      <c r="AO141" s="484"/>
      <c r="AP141" s="484"/>
      <c r="AQ141" s="484"/>
      <c r="AR141" s="484"/>
      <c r="AS141" s="484"/>
      <c r="AT141" s="484"/>
      <c r="AU141" s="484"/>
      <c r="AV141" s="484"/>
      <c r="AW141" s="485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</row>
    <row r="142" spans="1:78" ht="15" hidden="1" customHeight="1" outlineLevel="2" x14ac:dyDescent="0.25">
      <c r="A142" s="1"/>
      <c r="B142" s="1"/>
      <c r="C142" s="1"/>
      <c r="D142" s="1"/>
      <c r="E142" s="312"/>
      <c r="F142" s="313"/>
      <c r="G142" s="313"/>
      <c r="H142" s="313"/>
      <c r="I142" s="314"/>
      <c r="J142" s="312"/>
      <c r="K142" s="313"/>
      <c r="L142" s="313"/>
      <c r="M142" s="313"/>
      <c r="N142" s="314"/>
      <c r="O142" s="312"/>
      <c r="P142" s="313"/>
      <c r="Q142" s="313"/>
      <c r="R142" s="313"/>
      <c r="S142" s="314"/>
      <c r="T142" s="312"/>
      <c r="U142" s="313"/>
      <c r="V142" s="313"/>
      <c r="W142" s="313"/>
      <c r="X142" s="314"/>
      <c r="Y142" s="486"/>
      <c r="Z142" s="487"/>
      <c r="AA142" s="487"/>
      <c r="AB142" s="487"/>
      <c r="AC142" s="487"/>
      <c r="AD142" s="487"/>
      <c r="AE142" s="487"/>
      <c r="AF142" s="487"/>
      <c r="AG142" s="487"/>
      <c r="AH142" s="487"/>
      <c r="AI142" s="487"/>
      <c r="AJ142" s="487"/>
      <c r="AK142" s="487"/>
      <c r="AL142" s="487"/>
      <c r="AM142" s="487"/>
      <c r="AN142" s="487"/>
      <c r="AO142" s="487"/>
      <c r="AP142" s="487"/>
      <c r="AQ142" s="487"/>
      <c r="AR142" s="487"/>
      <c r="AS142" s="487"/>
      <c r="AT142" s="487"/>
      <c r="AU142" s="487"/>
      <c r="AV142" s="487"/>
      <c r="AW142" s="488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</row>
    <row r="143" spans="1:78" ht="15" hidden="1" customHeight="1" outlineLevel="2" x14ac:dyDescent="0.25">
      <c r="A143" s="1"/>
      <c r="B143" s="1"/>
      <c r="C143" s="1"/>
      <c r="D143" s="1"/>
      <c r="E143" s="200" t="s">
        <v>659</v>
      </c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200"/>
      <c r="AW143" s="200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</row>
    <row r="144" spans="1:78" ht="15" hidden="1" customHeight="1" outlineLevel="2" x14ac:dyDescent="0.25">
      <c r="A144" s="1"/>
      <c r="B144" s="1"/>
      <c r="C144" s="1"/>
      <c r="D144" s="1"/>
      <c r="E144" s="242" t="s">
        <v>660</v>
      </c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  <c r="AS144" s="243"/>
      <c r="AT144" s="243"/>
      <c r="AU144" s="243"/>
      <c r="AV144" s="243"/>
      <c r="AW144" s="244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</row>
    <row r="145" spans="1:78" ht="15" hidden="1" customHeight="1" outlineLevel="2" x14ac:dyDescent="0.25">
      <c r="A145" s="1"/>
      <c r="B145" s="1"/>
      <c r="C145" s="1"/>
      <c r="D145" s="1"/>
      <c r="E145" s="242" t="s">
        <v>661</v>
      </c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3"/>
      <c r="AI145" s="243"/>
      <c r="AJ145" s="243"/>
      <c r="AK145" s="243"/>
      <c r="AL145" s="243"/>
      <c r="AM145" s="243"/>
      <c r="AN145" s="243"/>
      <c r="AO145" s="243"/>
      <c r="AP145" s="243"/>
      <c r="AQ145" s="243"/>
      <c r="AR145" s="243"/>
      <c r="AS145" s="243"/>
      <c r="AT145" s="243"/>
      <c r="AU145" s="243"/>
      <c r="AV145" s="243"/>
      <c r="AW145" s="244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</row>
    <row r="146" spans="1:78" ht="15" hidden="1" customHeight="1" outlineLevel="2" x14ac:dyDescent="0.25">
      <c r="A146" s="1"/>
      <c r="B146" s="1"/>
      <c r="C146" s="1"/>
      <c r="D146" s="1"/>
      <c r="E146" s="453" t="s">
        <v>662</v>
      </c>
      <c r="F146" s="454"/>
      <c r="G146" s="454"/>
      <c r="H146" s="454"/>
      <c r="I146" s="454"/>
      <c r="J146" s="454"/>
      <c r="K146" s="454"/>
      <c r="L146" s="454"/>
      <c r="M146" s="454"/>
      <c r="N146" s="454"/>
      <c r="O146" s="454"/>
      <c r="P146" s="454"/>
      <c r="Q146" s="454"/>
      <c r="R146" s="454"/>
      <c r="S146" s="454"/>
      <c r="T146" s="454"/>
      <c r="U146" s="454"/>
      <c r="V146" s="454"/>
      <c r="W146" s="454"/>
      <c r="X146" s="454"/>
      <c r="Y146" s="454"/>
      <c r="Z146" s="454"/>
      <c r="AA146" s="454"/>
      <c r="AB146" s="454"/>
      <c r="AC146" s="454"/>
      <c r="AD146" s="454"/>
      <c r="AE146" s="454"/>
      <c r="AF146" s="454"/>
      <c r="AG146" s="454"/>
      <c r="AH146" s="454"/>
      <c r="AI146" s="454"/>
      <c r="AJ146" s="454"/>
      <c r="AK146" s="454"/>
      <c r="AL146" s="454"/>
      <c r="AM146" s="454"/>
      <c r="AN146" s="454"/>
      <c r="AO146" s="454"/>
      <c r="AP146" s="454"/>
      <c r="AQ146" s="454"/>
      <c r="AR146" s="454"/>
      <c r="AS146" s="454"/>
      <c r="AT146" s="454"/>
      <c r="AU146" s="454"/>
      <c r="AV146" s="454"/>
      <c r="AW146" s="455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</row>
    <row r="147" spans="1:78" ht="15" hidden="1" customHeight="1" outlineLevel="2" x14ac:dyDescent="0.25">
      <c r="A147" s="1"/>
      <c r="B147" s="1"/>
      <c r="C147" s="1"/>
      <c r="D147" s="1"/>
      <c r="E147" s="444" t="s">
        <v>67</v>
      </c>
      <c r="F147" s="445"/>
      <c r="G147" s="445"/>
      <c r="H147" s="445"/>
      <c r="I147" s="446"/>
      <c r="J147" s="450" t="s">
        <v>663</v>
      </c>
      <c r="K147" s="450"/>
      <c r="L147" s="450"/>
      <c r="M147" s="450"/>
      <c r="N147" s="450"/>
      <c r="O147" s="450" t="s">
        <v>664</v>
      </c>
      <c r="P147" s="450"/>
      <c r="Q147" s="450"/>
      <c r="R147" s="450"/>
      <c r="S147" s="450"/>
      <c r="T147" s="450" t="s">
        <v>665</v>
      </c>
      <c r="U147" s="450"/>
      <c r="V147" s="450"/>
      <c r="W147" s="450"/>
      <c r="X147" s="450"/>
      <c r="Y147" s="450" t="s">
        <v>666</v>
      </c>
      <c r="Z147" s="450"/>
      <c r="AA147" s="450"/>
      <c r="AB147" s="450"/>
      <c r="AC147" s="450"/>
      <c r="AD147" s="450" t="s">
        <v>667</v>
      </c>
      <c r="AE147" s="450"/>
      <c r="AF147" s="450"/>
      <c r="AG147" s="450"/>
      <c r="AH147" s="450"/>
      <c r="AI147" s="450" t="s">
        <v>668</v>
      </c>
      <c r="AJ147" s="450"/>
      <c r="AK147" s="450"/>
      <c r="AL147" s="450"/>
      <c r="AM147" s="450"/>
      <c r="AN147" s="451" t="s">
        <v>669</v>
      </c>
      <c r="AO147" s="451"/>
      <c r="AP147" s="451"/>
      <c r="AQ147" s="451"/>
      <c r="AR147" s="451"/>
      <c r="AS147" s="451" t="s">
        <v>670</v>
      </c>
      <c r="AT147" s="451"/>
      <c r="AU147" s="451"/>
      <c r="AV147" s="451"/>
      <c r="AW147" s="451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</row>
    <row r="148" spans="1:78" ht="15" hidden="1" customHeight="1" outlineLevel="2" x14ac:dyDescent="0.25">
      <c r="A148" s="1"/>
      <c r="B148" s="1"/>
      <c r="C148" s="1"/>
      <c r="D148" s="1"/>
      <c r="E148" s="447"/>
      <c r="F148" s="448"/>
      <c r="G148" s="448"/>
      <c r="H148" s="448"/>
      <c r="I148" s="449"/>
      <c r="J148" s="452" t="s">
        <v>671</v>
      </c>
      <c r="K148" s="452"/>
      <c r="L148" s="452"/>
      <c r="M148" s="452"/>
      <c r="N148" s="452"/>
      <c r="O148" s="452" t="s">
        <v>672</v>
      </c>
      <c r="P148" s="452"/>
      <c r="Q148" s="452"/>
      <c r="R148" s="452"/>
      <c r="S148" s="452"/>
      <c r="T148" s="452" t="s">
        <v>673</v>
      </c>
      <c r="U148" s="452"/>
      <c r="V148" s="452"/>
      <c r="W148" s="452"/>
      <c r="X148" s="452"/>
      <c r="Y148" s="452" t="s">
        <v>674</v>
      </c>
      <c r="Z148" s="452"/>
      <c r="AA148" s="452"/>
      <c r="AB148" s="452"/>
      <c r="AC148" s="452"/>
      <c r="AD148" s="452" t="s">
        <v>675</v>
      </c>
      <c r="AE148" s="452"/>
      <c r="AF148" s="452"/>
      <c r="AG148" s="452"/>
      <c r="AH148" s="452"/>
      <c r="AI148" s="452" t="s">
        <v>676</v>
      </c>
      <c r="AJ148" s="452"/>
      <c r="AK148" s="452"/>
      <c r="AL148" s="452"/>
      <c r="AM148" s="452"/>
      <c r="AN148" s="452" t="s">
        <v>677</v>
      </c>
      <c r="AO148" s="452"/>
      <c r="AP148" s="452"/>
      <c r="AQ148" s="452"/>
      <c r="AR148" s="452"/>
      <c r="AS148" s="452" t="s">
        <v>678</v>
      </c>
      <c r="AT148" s="452"/>
      <c r="AU148" s="452"/>
      <c r="AV148" s="452"/>
      <c r="AW148" s="45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</row>
    <row r="149" spans="1:78" ht="15" hidden="1" customHeight="1" outlineLevel="2" x14ac:dyDescent="0.25">
      <c r="A149" s="1"/>
      <c r="B149" s="1"/>
      <c r="C149" s="1"/>
      <c r="D149" s="1"/>
      <c r="E149" s="444" t="s">
        <v>293</v>
      </c>
      <c r="F149" s="445"/>
      <c r="G149" s="445"/>
      <c r="H149" s="445"/>
      <c r="I149" s="446"/>
      <c r="J149" s="450" t="s">
        <v>663</v>
      </c>
      <c r="K149" s="450"/>
      <c r="L149" s="450"/>
      <c r="M149" s="450"/>
      <c r="N149" s="450"/>
      <c r="O149" s="450" t="s">
        <v>664</v>
      </c>
      <c r="P149" s="450"/>
      <c r="Q149" s="450"/>
      <c r="R149" s="450"/>
      <c r="S149" s="450"/>
      <c r="T149" s="450" t="s">
        <v>665</v>
      </c>
      <c r="U149" s="450"/>
      <c r="V149" s="450"/>
      <c r="W149" s="450"/>
      <c r="X149" s="450"/>
      <c r="Y149" s="450" t="s">
        <v>666</v>
      </c>
      <c r="Z149" s="450"/>
      <c r="AA149" s="450"/>
      <c r="AB149" s="450"/>
      <c r="AC149" s="450"/>
      <c r="AD149" s="450" t="s">
        <v>667</v>
      </c>
      <c r="AE149" s="450"/>
      <c r="AF149" s="450"/>
      <c r="AG149" s="450"/>
      <c r="AH149" s="450"/>
      <c r="AI149" s="450" t="s">
        <v>668</v>
      </c>
      <c r="AJ149" s="450"/>
      <c r="AK149" s="450"/>
      <c r="AL149" s="450"/>
      <c r="AM149" s="450"/>
      <c r="AN149" s="451" t="s">
        <v>669</v>
      </c>
      <c r="AO149" s="451"/>
      <c r="AP149" s="451"/>
      <c r="AQ149" s="451"/>
      <c r="AR149" s="451"/>
      <c r="AS149" s="451" t="s">
        <v>670</v>
      </c>
      <c r="AT149" s="451"/>
      <c r="AU149" s="451"/>
      <c r="AV149" s="451"/>
      <c r="AW149" s="451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</row>
    <row r="150" spans="1:78" ht="15" hidden="1" customHeight="1" outlineLevel="2" x14ac:dyDescent="0.25">
      <c r="A150" s="1"/>
      <c r="B150" s="1"/>
      <c r="C150" s="1"/>
      <c r="D150" s="1"/>
      <c r="E150" s="447"/>
      <c r="F150" s="448"/>
      <c r="G150" s="448"/>
      <c r="H150" s="448"/>
      <c r="I150" s="449"/>
      <c r="J150" s="443" t="s">
        <v>679</v>
      </c>
      <c r="K150" s="443"/>
      <c r="L150" s="443"/>
      <c r="M150" s="443"/>
      <c r="N150" s="443"/>
      <c r="O150" s="443" t="s">
        <v>680</v>
      </c>
      <c r="P150" s="443"/>
      <c r="Q150" s="443"/>
      <c r="R150" s="443"/>
      <c r="S150" s="443"/>
      <c r="T150" s="443" t="s">
        <v>681</v>
      </c>
      <c r="U150" s="443"/>
      <c r="V150" s="443"/>
      <c r="W150" s="443"/>
      <c r="X150" s="443"/>
      <c r="Y150" s="443" t="s">
        <v>682</v>
      </c>
      <c r="Z150" s="443"/>
      <c r="AA150" s="443"/>
      <c r="AB150" s="443"/>
      <c r="AC150" s="443"/>
      <c r="AD150" s="443" t="s">
        <v>683</v>
      </c>
      <c r="AE150" s="443"/>
      <c r="AF150" s="443"/>
      <c r="AG150" s="443"/>
      <c r="AH150" s="443"/>
      <c r="AI150" s="443" t="s">
        <v>684</v>
      </c>
      <c r="AJ150" s="443"/>
      <c r="AK150" s="443"/>
      <c r="AL150" s="443"/>
      <c r="AM150" s="443"/>
      <c r="AN150" s="443" t="s">
        <v>685</v>
      </c>
      <c r="AO150" s="443"/>
      <c r="AP150" s="443"/>
      <c r="AQ150" s="443"/>
      <c r="AR150" s="443"/>
      <c r="AS150" s="443" t="s">
        <v>686</v>
      </c>
      <c r="AT150" s="443"/>
      <c r="AU150" s="443"/>
      <c r="AV150" s="443"/>
      <c r="AW150" s="443"/>
      <c r="AX150" s="1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</row>
    <row r="151" spans="1:78" ht="15" hidden="1" customHeight="1" outlineLevel="2" x14ac:dyDescent="0.25">
      <c r="A151" s="1"/>
      <c r="B151" s="1"/>
      <c r="C151" s="1"/>
      <c r="D151" s="1"/>
      <c r="E151" s="444" t="s">
        <v>294</v>
      </c>
      <c r="F151" s="445"/>
      <c r="G151" s="445"/>
      <c r="H151" s="445"/>
      <c r="I151" s="446"/>
      <c r="J151" s="450" t="s">
        <v>663</v>
      </c>
      <c r="K151" s="450"/>
      <c r="L151" s="450"/>
      <c r="M151" s="450"/>
      <c r="N151" s="450"/>
      <c r="O151" s="450" t="s">
        <v>664</v>
      </c>
      <c r="P151" s="450"/>
      <c r="Q151" s="450"/>
      <c r="R151" s="450"/>
      <c r="S151" s="450"/>
      <c r="T151" s="450" t="s">
        <v>665</v>
      </c>
      <c r="U151" s="450"/>
      <c r="V151" s="450"/>
      <c r="W151" s="450"/>
      <c r="X151" s="450"/>
      <c r="Y151" s="450" t="s">
        <v>666</v>
      </c>
      <c r="Z151" s="450"/>
      <c r="AA151" s="450"/>
      <c r="AB151" s="450"/>
      <c r="AC151" s="450"/>
      <c r="AD151" s="450" t="s">
        <v>667</v>
      </c>
      <c r="AE151" s="450"/>
      <c r="AF151" s="450"/>
      <c r="AG151" s="450"/>
      <c r="AH151" s="450"/>
      <c r="AI151" s="450" t="s">
        <v>668</v>
      </c>
      <c r="AJ151" s="450"/>
      <c r="AK151" s="450"/>
      <c r="AL151" s="450"/>
      <c r="AM151" s="450"/>
      <c r="AN151" s="451" t="s">
        <v>669</v>
      </c>
      <c r="AO151" s="451"/>
      <c r="AP151" s="451"/>
      <c r="AQ151" s="451"/>
      <c r="AR151" s="451"/>
      <c r="AS151" s="451" t="s">
        <v>670</v>
      </c>
      <c r="AT151" s="451"/>
      <c r="AU151" s="451"/>
      <c r="AV151" s="451"/>
      <c r="AW151" s="451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</row>
    <row r="152" spans="1:78" ht="15" hidden="1" customHeight="1" outlineLevel="2" x14ac:dyDescent="0.25">
      <c r="A152" s="1"/>
      <c r="B152" s="1"/>
      <c r="C152" s="1"/>
      <c r="D152" s="1"/>
      <c r="E152" s="447"/>
      <c r="F152" s="448"/>
      <c r="G152" s="448"/>
      <c r="H152" s="448"/>
      <c r="I152" s="449"/>
      <c r="J152" s="443" t="s">
        <v>687</v>
      </c>
      <c r="K152" s="443"/>
      <c r="L152" s="443"/>
      <c r="M152" s="443"/>
      <c r="N152" s="443"/>
      <c r="O152" s="443" t="s">
        <v>688</v>
      </c>
      <c r="P152" s="443"/>
      <c r="Q152" s="443"/>
      <c r="R152" s="443"/>
      <c r="S152" s="443"/>
      <c r="T152" s="443" t="s">
        <v>689</v>
      </c>
      <c r="U152" s="443"/>
      <c r="V152" s="443"/>
      <c r="W152" s="443"/>
      <c r="X152" s="443"/>
      <c r="Y152" s="443" t="s">
        <v>690</v>
      </c>
      <c r="Z152" s="443"/>
      <c r="AA152" s="443"/>
      <c r="AB152" s="443"/>
      <c r="AC152" s="443"/>
      <c r="AD152" s="443" t="s">
        <v>691</v>
      </c>
      <c r="AE152" s="443"/>
      <c r="AF152" s="443"/>
      <c r="AG152" s="443"/>
      <c r="AH152" s="443"/>
      <c r="AI152" s="443" t="s">
        <v>692</v>
      </c>
      <c r="AJ152" s="443"/>
      <c r="AK152" s="443"/>
      <c r="AL152" s="443"/>
      <c r="AM152" s="443"/>
      <c r="AN152" s="443" t="s">
        <v>693</v>
      </c>
      <c r="AO152" s="443"/>
      <c r="AP152" s="443"/>
      <c r="AQ152" s="443"/>
      <c r="AR152" s="443"/>
      <c r="AS152" s="443" t="s">
        <v>694</v>
      </c>
      <c r="AT152" s="443"/>
      <c r="AU152" s="443"/>
      <c r="AV152" s="443"/>
      <c r="AW152" s="443"/>
      <c r="AX152" s="1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</row>
    <row r="153" spans="1:78" ht="15" hidden="1" customHeight="1" outlineLevel="2" x14ac:dyDescent="0.25">
      <c r="A153" s="1"/>
      <c r="B153" s="1"/>
      <c r="C153" s="1"/>
      <c r="D153" s="1"/>
      <c r="E153" s="444" t="s">
        <v>295</v>
      </c>
      <c r="F153" s="445"/>
      <c r="G153" s="445"/>
      <c r="H153" s="445"/>
      <c r="I153" s="446"/>
      <c r="J153" s="450" t="s">
        <v>663</v>
      </c>
      <c r="K153" s="450"/>
      <c r="L153" s="450"/>
      <c r="M153" s="450"/>
      <c r="N153" s="450"/>
      <c r="O153" s="450" t="s">
        <v>664</v>
      </c>
      <c r="P153" s="450"/>
      <c r="Q153" s="450"/>
      <c r="R153" s="450"/>
      <c r="S153" s="450"/>
      <c r="T153" s="450" t="s">
        <v>665</v>
      </c>
      <c r="U153" s="450"/>
      <c r="V153" s="450"/>
      <c r="W153" s="450"/>
      <c r="X153" s="450"/>
      <c r="Y153" s="450" t="s">
        <v>666</v>
      </c>
      <c r="Z153" s="450"/>
      <c r="AA153" s="450"/>
      <c r="AB153" s="450"/>
      <c r="AC153" s="450"/>
      <c r="AD153" s="450" t="s">
        <v>667</v>
      </c>
      <c r="AE153" s="450"/>
      <c r="AF153" s="450"/>
      <c r="AG153" s="450"/>
      <c r="AH153" s="450"/>
      <c r="AI153" s="450" t="s">
        <v>668</v>
      </c>
      <c r="AJ153" s="450"/>
      <c r="AK153" s="450"/>
      <c r="AL153" s="450"/>
      <c r="AM153" s="450"/>
      <c r="AN153" s="451" t="s">
        <v>669</v>
      </c>
      <c r="AO153" s="451"/>
      <c r="AP153" s="451"/>
      <c r="AQ153" s="451"/>
      <c r="AR153" s="451"/>
      <c r="AS153" s="451" t="s">
        <v>670</v>
      </c>
      <c r="AT153" s="451"/>
      <c r="AU153" s="451"/>
      <c r="AV153" s="451"/>
      <c r="AW153" s="451"/>
      <c r="AX153" s="1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</row>
    <row r="154" spans="1:78" ht="15" hidden="1" customHeight="1" outlineLevel="2" x14ac:dyDescent="0.25">
      <c r="A154" s="1"/>
      <c r="B154" s="1"/>
      <c r="C154" s="1"/>
      <c r="D154" s="1"/>
      <c r="E154" s="447"/>
      <c r="F154" s="448"/>
      <c r="G154" s="448"/>
      <c r="H154" s="448"/>
      <c r="I154" s="449"/>
      <c r="J154" s="443" t="s">
        <v>695</v>
      </c>
      <c r="K154" s="443"/>
      <c r="L154" s="443"/>
      <c r="M154" s="443"/>
      <c r="N154" s="443"/>
      <c r="O154" s="443" t="s">
        <v>696</v>
      </c>
      <c r="P154" s="443"/>
      <c r="Q154" s="443"/>
      <c r="R154" s="443"/>
      <c r="S154" s="443"/>
      <c r="T154" s="443" t="s">
        <v>697</v>
      </c>
      <c r="U154" s="443"/>
      <c r="V154" s="443"/>
      <c r="W154" s="443"/>
      <c r="X154" s="443"/>
      <c r="Y154" s="443" t="s">
        <v>698</v>
      </c>
      <c r="Z154" s="443"/>
      <c r="AA154" s="443"/>
      <c r="AB154" s="443"/>
      <c r="AC154" s="443"/>
      <c r="AD154" s="443" t="s">
        <v>699</v>
      </c>
      <c r="AE154" s="443"/>
      <c r="AF154" s="443"/>
      <c r="AG154" s="443"/>
      <c r="AH154" s="443"/>
      <c r="AI154" s="443" t="s">
        <v>700</v>
      </c>
      <c r="AJ154" s="443"/>
      <c r="AK154" s="443"/>
      <c r="AL154" s="443"/>
      <c r="AM154" s="443"/>
      <c r="AN154" s="443" t="s">
        <v>701</v>
      </c>
      <c r="AO154" s="443"/>
      <c r="AP154" s="443"/>
      <c r="AQ154" s="443"/>
      <c r="AR154" s="443"/>
      <c r="AS154" s="443" t="s">
        <v>702</v>
      </c>
      <c r="AT154" s="443"/>
      <c r="AU154" s="443"/>
      <c r="AV154" s="443"/>
      <c r="AW154" s="443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</row>
    <row r="155" spans="1:78" ht="15" hidden="1" customHeight="1" outlineLevel="2" x14ac:dyDescent="0.25">
      <c r="A155" s="1"/>
      <c r="B155" s="1"/>
      <c r="C155" s="1"/>
      <c r="D155" s="1"/>
      <c r="E155" s="444" t="s">
        <v>296</v>
      </c>
      <c r="F155" s="445"/>
      <c r="G155" s="445"/>
      <c r="H155" s="445"/>
      <c r="I155" s="446"/>
      <c r="J155" s="450" t="s">
        <v>663</v>
      </c>
      <c r="K155" s="450"/>
      <c r="L155" s="450"/>
      <c r="M155" s="450"/>
      <c r="N155" s="450"/>
      <c r="O155" s="450" t="s">
        <v>664</v>
      </c>
      <c r="P155" s="450"/>
      <c r="Q155" s="450"/>
      <c r="R155" s="450"/>
      <c r="S155" s="450"/>
      <c r="T155" s="450" t="s">
        <v>665</v>
      </c>
      <c r="U155" s="450"/>
      <c r="V155" s="450"/>
      <c r="W155" s="450"/>
      <c r="X155" s="450"/>
      <c r="Y155" s="450" t="s">
        <v>666</v>
      </c>
      <c r="Z155" s="450"/>
      <c r="AA155" s="450"/>
      <c r="AB155" s="450"/>
      <c r="AC155" s="450"/>
      <c r="AD155" s="450" t="s">
        <v>667</v>
      </c>
      <c r="AE155" s="450"/>
      <c r="AF155" s="450"/>
      <c r="AG155" s="450"/>
      <c r="AH155" s="450"/>
      <c r="AI155" s="450" t="s">
        <v>668</v>
      </c>
      <c r="AJ155" s="450"/>
      <c r="AK155" s="450"/>
      <c r="AL155" s="450"/>
      <c r="AM155" s="450"/>
      <c r="AN155" s="451" t="s">
        <v>669</v>
      </c>
      <c r="AO155" s="451"/>
      <c r="AP155" s="451"/>
      <c r="AQ155" s="451"/>
      <c r="AR155" s="451"/>
      <c r="AS155" s="451" t="s">
        <v>670</v>
      </c>
      <c r="AT155" s="451"/>
      <c r="AU155" s="451"/>
      <c r="AV155" s="451"/>
      <c r="AW155" s="451"/>
      <c r="AX155" s="1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</row>
    <row r="156" spans="1:78" ht="15" hidden="1" customHeight="1" outlineLevel="2" x14ac:dyDescent="0.25">
      <c r="A156" s="1"/>
      <c r="B156" s="1"/>
      <c r="C156" s="1"/>
      <c r="D156" s="1"/>
      <c r="E156" s="447"/>
      <c r="F156" s="448"/>
      <c r="G156" s="448"/>
      <c r="H156" s="448"/>
      <c r="I156" s="449"/>
      <c r="J156" s="443" t="s">
        <v>703</v>
      </c>
      <c r="K156" s="443"/>
      <c r="L156" s="443"/>
      <c r="M156" s="443"/>
      <c r="N156" s="443"/>
      <c r="O156" s="443" t="s">
        <v>704</v>
      </c>
      <c r="P156" s="443"/>
      <c r="Q156" s="443"/>
      <c r="R156" s="443"/>
      <c r="S156" s="443"/>
      <c r="T156" s="443" t="s">
        <v>705</v>
      </c>
      <c r="U156" s="443"/>
      <c r="V156" s="443"/>
      <c r="W156" s="443"/>
      <c r="X156" s="443"/>
      <c r="Y156" s="443" t="s">
        <v>706</v>
      </c>
      <c r="Z156" s="443"/>
      <c r="AA156" s="443"/>
      <c r="AB156" s="443"/>
      <c r="AC156" s="443"/>
      <c r="AD156" s="443" t="s">
        <v>707</v>
      </c>
      <c r="AE156" s="443"/>
      <c r="AF156" s="443"/>
      <c r="AG156" s="443"/>
      <c r="AH156" s="443"/>
      <c r="AI156" s="443" t="s">
        <v>708</v>
      </c>
      <c r="AJ156" s="443"/>
      <c r="AK156" s="443"/>
      <c r="AL156" s="443"/>
      <c r="AM156" s="443"/>
      <c r="AN156" s="443" t="s">
        <v>709</v>
      </c>
      <c r="AO156" s="443"/>
      <c r="AP156" s="443"/>
      <c r="AQ156" s="443"/>
      <c r="AR156" s="443"/>
      <c r="AS156" s="443" t="s">
        <v>710</v>
      </c>
      <c r="AT156" s="443"/>
      <c r="AU156" s="443"/>
      <c r="AV156" s="443"/>
      <c r="AW156" s="443"/>
      <c r="AX156" s="1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</row>
    <row r="157" spans="1:78" ht="15" hidden="1" customHeight="1" outlineLevel="2" x14ac:dyDescent="0.25">
      <c r="A157" s="1"/>
      <c r="B157" s="1"/>
      <c r="C157" s="1"/>
      <c r="D157" s="1"/>
      <c r="E157" s="444" t="s">
        <v>297</v>
      </c>
      <c r="F157" s="445"/>
      <c r="G157" s="445"/>
      <c r="H157" s="445"/>
      <c r="I157" s="446"/>
      <c r="J157" s="450" t="s">
        <v>663</v>
      </c>
      <c r="K157" s="450"/>
      <c r="L157" s="450"/>
      <c r="M157" s="450"/>
      <c r="N157" s="450"/>
      <c r="O157" s="450" t="s">
        <v>664</v>
      </c>
      <c r="P157" s="450"/>
      <c r="Q157" s="450"/>
      <c r="R157" s="450"/>
      <c r="S157" s="450"/>
      <c r="T157" s="450" t="s">
        <v>665</v>
      </c>
      <c r="U157" s="450"/>
      <c r="V157" s="450"/>
      <c r="W157" s="450"/>
      <c r="X157" s="450"/>
      <c r="Y157" s="450" t="s">
        <v>666</v>
      </c>
      <c r="Z157" s="450"/>
      <c r="AA157" s="450"/>
      <c r="AB157" s="450"/>
      <c r="AC157" s="450"/>
      <c r="AD157" s="450" t="s">
        <v>667</v>
      </c>
      <c r="AE157" s="450"/>
      <c r="AF157" s="450"/>
      <c r="AG157" s="450"/>
      <c r="AH157" s="450"/>
      <c r="AI157" s="450" t="s">
        <v>668</v>
      </c>
      <c r="AJ157" s="450"/>
      <c r="AK157" s="450"/>
      <c r="AL157" s="450"/>
      <c r="AM157" s="450"/>
      <c r="AN157" s="451" t="s">
        <v>669</v>
      </c>
      <c r="AO157" s="451"/>
      <c r="AP157" s="451"/>
      <c r="AQ157" s="451"/>
      <c r="AR157" s="451"/>
      <c r="AS157" s="451" t="s">
        <v>670</v>
      </c>
      <c r="AT157" s="451"/>
      <c r="AU157" s="451"/>
      <c r="AV157" s="451"/>
      <c r="AW157" s="451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</row>
    <row r="158" spans="1:78" ht="15" hidden="1" customHeight="1" outlineLevel="2" x14ac:dyDescent="0.25">
      <c r="A158" s="1"/>
      <c r="B158" s="1"/>
      <c r="C158" s="1"/>
      <c r="D158" s="1"/>
      <c r="E158" s="447"/>
      <c r="F158" s="448"/>
      <c r="G158" s="448"/>
      <c r="H158" s="448"/>
      <c r="I158" s="449"/>
      <c r="J158" s="443" t="s">
        <v>711</v>
      </c>
      <c r="K158" s="443"/>
      <c r="L158" s="443"/>
      <c r="M158" s="443"/>
      <c r="N158" s="443"/>
      <c r="O158" s="443" t="s">
        <v>712</v>
      </c>
      <c r="P158" s="443"/>
      <c r="Q158" s="443"/>
      <c r="R158" s="443"/>
      <c r="S158" s="443"/>
      <c r="T158" s="443" t="s">
        <v>713</v>
      </c>
      <c r="U158" s="443"/>
      <c r="V158" s="443"/>
      <c r="W158" s="443"/>
      <c r="X158" s="443"/>
      <c r="Y158" s="443" t="s">
        <v>714</v>
      </c>
      <c r="Z158" s="443"/>
      <c r="AA158" s="443"/>
      <c r="AB158" s="443"/>
      <c r="AC158" s="443"/>
      <c r="AD158" s="443" t="s">
        <v>715</v>
      </c>
      <c r="AE158" s="443"/>
      <c r="AF158" s="443"/>
      <c r="AG158" s="443"/>
      <c r="AH158" s="443"/>
      <c r="AI158" s="443" t="s">
        <v>716</v>
      </c>
      <c r="AJ158" s="443"/>
      <c r="AK158" s="443"/>
      <c r="AL158" s="443"/>
      <c r="AM158" s="443"/>
      <c r="AN158" s="443" t="s">
        <v>717</v>
      </c>
      <c r="AO158" s="443"/>
      <c r="AP158" s="443"/>
      <c r="AQ158" s="443"/>
      <c r="AR158" s="443"/>
      <c r="AS158" s="443" t="s">
        <v>718</v>
      </c>
      <c r="AT158" s="443"/>
      <c r="AU158" s="443"/>
      <c r="AV158" s="443"/>
      <c r="AW158" s="443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</row>
    <row r="159" spans="1:78" ht="15" hidden="1" customHeight="1" outlineLevel="2" x14ac:dyDescent="0.25">
      <c r="A159" s="1"/>
      <c r="B159" s="1"/>
      <c r="C159" s="1"/>
      <c r="D159" s="1"/>
      <c r="E159" s="242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3"/>
      <c r="AI159" s="243"/>
      <c r="AJ159" s="243"/>
      <c r="AK159" s="243"/>
      <c r="AL159" s="243"/>
      <c r="AM159" s="243"/>
      <c r="AN159" s="243"/>
      <c r="AO159" s="243"/>
      <c r="AP159" s="243"/>
      <c r="AQ159" s="243"/>
      <c r="AR159" s="243"/>
      <c r="AS159" s="243"/>
      <c r="AT159" s="243"/>
      <c r="AU159" s="243"/>
      <c r="AV159" s="243"/>
      <c r="AW159" s="244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</row>
    <row r="160" spans="1:78" ht="15" hidden="1" customHeight="1" outlineLevel="2" x14ac:dyDescent="0.25">
      <c r="A160" s="1"/>
      <c r="B160" s="1"/>
      <c r="C160" s="1"/>
      <c r="D160" s="1"/>
      <c r="E160" s="242" t="s">
        <v>719</v>
      </c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  <c r="AH160" s="243"/>
      <c r="AI160" s="243"/>
      <c r="AJ160" s="243"/>
      <c r="AK160" s="243"/>
      <c r="AL160" s="243"/>
      <c r="AM160" s="243"/>
      <c r="AN160" s="243"/>
      <c r="AO160" s="243"/>
      <c r="AP160" s="243"/>
      <c r="AQ160" s="243"/>
      <c r="AR160" s="243"/>
      <c r="AS160" s="243"/>
      <c r="AT160" s="243"/>
      <c r="AU160" s="243"/>
      <c r="AV160" s="243"/>
      <c r="AW160" s="244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</row>
    <row r="161" spans="1:78" ht="15" hidden="1" customHeight="1" outlineLevel="2" x14ac:dyDescent="0.25">
      <c r="A161" s="1"/>
      <c r="B161" s="1"/>
      <c r="C161" s="1"/>
      <c r="D161" s="1"/>
      <c r="E161" s="242" t="s">
        <v>720</v>
      </c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  <c r="AH161" s="243"/>
      <c r="AI161" s="243"/>
      <c r="AJ161" s="243"/>
      <c r="AK161" s="243"/>
      <c r="AL161" s="243"/>
      <c r="AM161" s="243"/>
      <c r="AN161" s="243"/>
      <c r="AO161" s="243"/>
      <c r="AP161" s="243"/>
      <c r="AQ161" s="243"/>
      <c r="AR161" s="243"/>
      <c r="AS161" s="243"/>
      <c r="AT161" s="243"/>
      <c r="AU161" s="243"/>
      <c r="AV161" s="243"/>
      <c r="AW161" s="244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</row>
    <row r="162" spans="1:78" ht="15" hidden="1" customHeight="1" outlineLevel="2" x14ac:dyDescent="0.25">
      <c r="A162" s="1"/>
      <c r="B162" s="1"/>
      <c r="C162" s="1"/>
      <c r="D162" s="1"/>
      <c r="E162" s="242" t="s">
        <v>721</v>
      </c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3"/>
      <c r="AI162" s="243"/>
      <c r="AJ162" s="243"/>
      <c r="AK162" s="243"/>
      <c r="AL162" s="243"/>
      <c r="AM162" s="243"/>
      <c r="AN162" s="243"/>
      <c r="AO162" s="243"/>
      <c r="AP162" s="243"/>
      <c r="AQ162" s="243"/>
      <c r="AR162" s="243"/>
      <c r="AS162" s="243"/>
      <c r="AT162" s="243"/>
      <c r="AU162" s="243"/>
      <c r="AV162" s="243"/>
      <c r="AW162" s="244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</row>
    <row r="163" spans="1:78" ht="15" hidden="1" customHeight="1" outlineLevel="2" x14ac:dyDescent="0.25">
      <c r="A163" s="1"/>
      <c r="B163" s="1"/>
      <c r="C163" s="1"/>
      <c r="D163" s="1"/>
      <c r="E163" s="242" t="s">
        <v>722</v>
      </c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  <c r="AD163" s="243"/>
      <c r="AE163" s="243"/>
      <c r="AF163" s="243"/>
      <c r="AG163" s="243"/>
      <c r="AH163" s="243"/>
      <c r="AI163" s="243"/>
      <c r="AJ163" s="243"/>
      <c r="AK163" s="243"/>
      <c r="AL163" s="243"/>
      <c r="AM163" s="243"/>
      <c r="AN163" s="243"/>
      <c r="AO163" s="243"/>
      <c r="AP163" s="243"/>
      <c r="AQ163" s="243"/>
      <c r="AR163" s="243"/>
      <c r="AS163" s="243"/>
      <c r="AT163" s="243"/>
      <c r="AU163" s="243"/>
      <c r="AV163" s="243"/>
      <c r="AW163" s="244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</row>
    <row r="164" spans="1:78" ht="15" hidden="1" customHeight="1" outlineLevel="2" x14ac:dyDescent="0.25">
      <c r="A164" s="1"/>
      <c r="B164" s="1"/>
      <c r="C164" s="1"/>
      <c r="D164" s="1"/>
      <c r="E164" s="242" t="s">
        <v>723</v>
      </c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  <c r="AC164" s="243"/>
      <c r="AD164" s="243"/>
      <c r="AE164" s="243"/>
      <c r="AF164" s="243"/>
      <c r="AG164" s="243"/>
      <c r="AH164" s="243"/>
      <c r="AI164" s="243"/>
      <c r="AJ164" s="243"/>
      <c r="AK164" s="243"/>
      <c r="AL164" s="243"/>
      <c r="AM164" s="243"/>
      <c r="AN164" s="243"/>
      <c r="AO164" s="243"/>
      <c r="AP164" s="243"/>
      <c r="AQ164" s="243"/>
      <c r="AR164" s="243"/>
      <c r="AS164" s="243"/>
      <c r="AT164" s="243"/>
      <c r="AU164" s="243"/>
      <c r="AV164" s="243"/>
      <c r="AW164" s="244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</row>
    <row r="165" spans="1:78" ht="15" hidden="1" customHeight="1" outlineLevel="2" x14ac:dyDescent="0.25">
      <c r="A165" s="1"/>
      <c r="B165" s="1"/>
      <c r="C165" s="1"/>
      <c r="D165" s="1"/>
      <c r="E165" s="242" t="s">
        <v>724</v>
      </c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  <c r="AC165" s="243"/>
      <c r="AD165" s="243"/>
      <c r="AE165" s="243"/>
      <c r="AF165" s="243"/>
      <c r="AG165" s="243"/>
      <c r="AH165" s="243"/>
      <c r="AI165" s="243"/>
      <c r="AJ165" s="243"/>
      <c r="AK165" s="243"/>
      <c r="AL165" s="243"/>
      <c r="AM165" s="243"/>
      <c r="AN165" s="243"/>
      <c r="AO165" s="243"/>
      <c r="AP165" s="243"/>
      <c r="AQ165" s="243"/>
      <c r="AR165" s="243"/>
      <c r="AS165" s="243"/>
      <c r="AT165" s="243"/>
      <c r="AU165" s="243"/>
      <c r="AV165" s="243"/>
      <c r="AW165" s="244"/>
      <c r="AX165" s="1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</row>
    <row r="166" spans="1:78" ht="15" hidden="1" customHeight="1" outlineLevel="2" x14ac:dyDescent="0.25">
      <c r="A166" s="1"/>
      <c r="B166" s="1"/>
      <c r="C166" s="1"/>
      <c r="D166" s="1"/>
      <c r="E166" s="242" t="s">
        <v>725</v>
      </c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  <c r="AA166" s="243"/>
      <c r="AB166" s="243"/>
      <c r="AC166" s="243"/>
      <c r="AD166" s="243"/>
      <c r="AE166" s="243"/>
      <c r="AF166" s="243"/>
      <c r="AG166" s="243"/>
      <c r="AH166" s="243"/>
      <c r="AI166" s="243"/>
      <c r="AJ166" s="243"/>
      <c r="AK166" s="243"/>
      <c r="AL166" s="243"/>
      <c r="AM166" s="243"/>
      <c r="AN166" s="243"/>
      <c r="AO166" s="243"/>
      <c r="AP166" s="243"/>
      <c r="AQ166" s="243"/>
      <c r="AR166" s="243"/>
      <c r="AS166" s="243"/>
      <c r="AT166" s="243"/>
      <c r="AU166" s="243"/>
      <c r="AV166" s="243"/>
      <c r="AW166" s="244"/>
      <c r="AX166" s="1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</row>
    <row r="167" spans="1:78" ht="15" hidden="1" customHeight="1" outlineLevel="2" x14ac:dyDescent="0.25">
      <c r="A167" s="1"/>
      <c r="B167" s="1"/>
      <c r="C167" s="1"/>
      <c r="D167" s="1"/>
      <c r="E167" s="242" t="s">
        <v>121</v>
      </c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  <c r="AA167" s="243"/>
      <c r="AB167" s="243"/>
      <c r="AC167" s="243"/>
      <c r="AD167" s="243"/>
      <c r="AE167" s="243"/>
      <c r="AF167" s="243"/>
      <c r="AG167" s="243"/>
      <c r="AH167" s="243"/>
      <c r="AI167" s="243"/>
      <c r="AJ167" s="243"/>
      <c r="AK167" s="243"/>
      <c r="AL167" s="243"/>
      <c r="AM167" s="243"/>
      <c r="AN167" s="243"/>
      <c r="AO167" s="243"/>
      <c r="AP167" s="243"/>
      <c r="AQ167" s="243"/>
      <c r="AR167" s="243"/>
      <c r="AS167" s="243"/>
      <c r="AT167" s="243"/>
      <c r="AU167" s="243"/>
      <c r="AV167" s="243"/>
      <c r="AW167" s="244"/>
      <c r="AX167" s="1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</row>
    <row r="168" spans="1:78" ht="15" hidden="1" customHeight="1" outlineLevel="2" x14ac:dyDescent="0.25">
      <c r="A168" s="1"/>
      <c r="B168" s="1"/>
      <c r="C168" s="1"/>
      <c r="D168" s="1"/>
      <c r="E168" s="242" t="s">
        <v>122</v>
      </c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  <c r="AC168" s="243"/>
      <c r="AD168" s="243"/>
      <c r="AE168" s="243"/>
      <c r="AF168" s="243"/>
      <c r="AG168" s="243"/>
      <c r="AH168" s="243"/>
      <c r="AI168" s="243"/>
      <c r="AJ168" s="243"/>
      <c r="AK168" s="243"/>
      <c r="AL168" s="243"/>
      <c r="AM168" s="243"/>
      <c r="AN168" s="243"/>
      <c r="AO168" s="243"/>
      <c r="AP168" s="243"/>
      <c r="AQ168" s="243"/>
      <c r="AR168" s="243"/>
      <c r="AS168" s="243"/>
      <c r="AT168" s="243"/>
      <c r="AU168" s="243"/>
      <c r="AV168" s="243"/>
      <c r="AW168" s="244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</row>
    <row r="169" spans="1:78" ht="15" hidden="1" customHeight="1" outlineLevel="2" x14ac:dyDescent="0.25">
      <c r="A169" s="1"/>
      <c r="B169" s="1"/>
      <c r="C169" s="1"/>
      <c r="D169" s="1"/>
      <c r="E169" s="242" t="s">
        <v>123</v>
      </c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  <c r="AC169" s="243"/>
      <c r="AD169" s="243"/>
      <c r="AE169" s="243"/>
      <c r="AF169" s="243"/>
      <c r="AG169" s="243"/>
      <c r="AH169" s="243"/>
      <c r="AI169" s="243"/>
      <c r="AJ169" s="243"/>
      <c r="AK169" s="243"/>
      <c r="AL169" s="243"/>
      <c r="AM169" s="243"/>
      <c r="AN169" s="243"/>
      <c r="AO169" s="243"/>
      <c r="AP169" s="243"/>
      <c r="AQ169" s="243"/>
      <c r="AR169" s="243"/>
      <c r="AS169" s="243"/>
      <c r="AT169" s="243"/>
      <c r="AU169" s="243"/>
      <c r="AV169" s="243"/>
      <c r="AW169" s="244"/>
      <c r="AX169" s="1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</row>
    <row r="170" spans="1:78" ht="15" hidden="1" customHeight="1" outlineLevel="2" x14ac:dyDescent="0.25">
      <c r="A170" s="1"/>
      <c r="B170" s="1"/>
      <c r="C170" s="1"/>
      <c r="D170" s="1"/>
      <c r="E170" s="242" t="s">
        <v>124</v>
      </c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3"/>
      <c r="AG170" s="243"/>
      <c r="AH170" s="243"/>
      <c r="AI170" s="243"/>
      <c r="AJ170" s="243"/>
      <c r="AK170" s="243"/>
      <c r="AL170" s="243"/>
      <c r="AM170" s="243"/>
      <c r="AN170" s="243"/>
      <c r="AO170" s="243"/>
      <c r="AP170" s="243"/>
      <c r="AQ170" s="243"/>
      <c r="AR170" s="243"/>
      <c r="AS170" s="243"/>
      <c r="AT170" s="243"/>
      <c r="AU170" s="243"/>
      <c r="AV170" s="243"/>
      <c r="AW170" s="244"/>
      <c r="AX170" s="1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</row>
    <row r="171" spans="1:78" ht="15" hidden="1" customHeight="1" outlineLevel="2" x14ac:dyDescent="0.25">
      <c r="A171" s="1"/>
      <c r="B171" s="1"/>
      <c r="C171" s="1"/>
      <c r="D171" s="1"/>
      <c r="E171" s="242" t="s">
        <v>125</v>
      </c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  <c r="AC171" s="243"/>
      <c r="AD171" s="243"/>
      <c r="AE171" s="243"/>
      <c r="AF171" s="243"/>
      <c r="AG171" s="243"/>
      <c r="AH171" s="243"/>
      <c r="AI171" s="243"/>
      <c r="AJ171" s="243"/>
      <c r="AK171" s="243"/>
      <c r="AL171" s="243"/>
      <c r="AM171" s="243"/>
      <c r="AN171" s="243"/>
      <c r="AO171" s="243"/>
      <c r="AP171" s="243"/>
      <c r="AQ171" s="243"/>
      <c r="AR171" s="243"/>
      <c r="AS171" s="243"/>
      <c r="AT171" s="243"/>
      <c r="AU171" s="243"/>
      <c r="AV171" s="243"/>
      <c r="AW171" s="244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</row>
    <row r="172" spans="1:78" ht="15" hidden="1" customHeight="1" outlineLevel="2" x14ac:dyDescent="0.25">
      <c r="A172" s="1"/>
      <c r="B172" s="1"/>
      <c r="C172" s="1"/>
      <c r="D172" s="1"/>
      <c r="E172" s="242" t="s">
        <v>126</v>
      </c>
      <c r="F172" s="243"/>
      <c r="G172" s="243"/>
      <c r="H172" s="243"/>
      <c r="I172" s="243"/>
      <c r="J172" s="243"/>
      <c r="K172" s="243"/>
      <c r="L172" s="243"/>
      <c r="M172" s="243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  <c r="AA172" s="243"/>
      <c r="AB172" s="243"/>
      <c r="AC172" s="243"/>
      <c r="AD172" s="243"/>
      <c r="AE172" s="243"/>
      <c r="AF172" s="243"/>
      <c r="AG172" s="243"/>
      <c r="AH172" s="243"/>
      <c r="AI172" s="243"/>
      <c r="AJ172" s="243"/>
      <c r="AK172" s="243"/>
      <c r="AL172" s="243"/>
      <c r="AM172" s="243"/>
      <c r="AN172" s="243"/>
      <c r="AO172" s="243"/>
      <c r="AP172" s="243"/>
      <c r="AQ172" s="243"/>
      <c r="AR172" s="243"/>
      <c r="AS172" s="243"/>
      <c r="AT172" s="243"/>
      <c r="AU172" s="243"/>
      <c r="AV172" s="243"/>
      <c r="AW172" s="244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</row>
    <row r="173" spans="1:78" ht="15" hidden="1" customHeight="1" outlineLevel="2" x14ac:dyDescent="0.25">
      <c r="A173" s="1"/>
      <c r="B173" s="1"/>
      <c r="C173" s="1"/>
      <c r="D173" s="1"/>
      <c r="E173" s="242" t="s">
        <v>127</v>
      </c>
      <c r="F173" s="243"/>
      <c r="G173" s="243"/>
      <c r="H173" s="243"/>
      <c r="I173" s="243"/>
      <c r="J173" s="243"/>
      <c r="K173" s="243"/>
      <c r="L173" s="243"/>
      <c r="M173" s="243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  <c r="AA173" s="243"/>
      <c r="AB173" s="243"/>
      <c r="AC173" s="243"/>
      <c r="AD173" s="243"/>
      <c r="AE173" s="243"/>
      <c r="AF173" s="243"/>
      <c r="AG173" s="243"/>
      <c r="AH173" s="243"/>
      <c r="AI173" s="243"/>
      <c r="AJ173" s="243"/>
      <c r="AK173" s="243"/>
      <c r="AL173" s="243"/>
      <c r="AM173" s="243"/>
      <c r="AN173" s="243"/>
      <c r="AO173" s="243"/>
      <c r="AP173" s="243"/>
      <c r="AQ173" s="243"/>
      <c r="AR173" s="243"/>
      <c r="AS173" s="243"/>
      <c r="AT173" s="243"/>
      <c r="AU173" s="243"/>
      <c r="AV173" s="243"/>
      <c r="AW173" s="244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</row>
    <row r="174" spans="1:78" ht="15" hidden="1" customHeight="1" outlineLevel="2" x14ac:dyDescent="0.25">
      <c r="A174" s="1"/>
      <c r="B174" s="1"/>
      <c r="C174" s="1"/>
      <c r="D174" s="1"/>
      <c r="E174" s="242" t="s">
        <v>128</v>
      </c>
      <c r="F174" s="243"/>
      <c r="G174" s="243"/>
      <c r="H174" s="243"/>
      <c r="I174" s="243"/>
      <c r="J174" s="243"/>
      <c r="K174" s="243"/>
      <c r="L174" s="243"/>
      <c r="M174" s="243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  <c r="AC174" s="243"/>
      <c r="AD174" s="243"/>
      <c r="AE174" s="243"/>
      <c r="AF174" s="243"/>
      <c r="AG174" s="243"/>
      <c r="AH174" s="243"/>
      <c r="AI174" s="243"/>
      <c r="AJ174" s="243"/>
      <c r="AK174" s="243"/>
      <c r="AL174" s="243"/>
      <c r="AM174" s="243"/>
      <c r="AN174" s="243"/>
      <c r="AO174" s="243"/>
      <c r="AP174" s="243"/>
      <c r="AQ174" s="243"/>
      <c r="AR174" s="243"/>
      <c r="AS174" s="243"/>
      <c r="AT174" s="243"/>
      <c r="AU174" s="243"/>
      <c r="AV174" s="243"/>
      <c r="AW174" s="244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</row>
    <row r="175" spans="1:78" ht="15" hidden="1" customHeight="1" outlineLevel="2" x14ac:dyDescent="0.25">
      <c r="A175" s="1"/>
      <c r="B175" s="1"/>
      <c r="C175" s="1"/>
      <c r="D175" s="1"/>
      <c r="E175" s="242" t="s">
        <v>726</v>
      </c>
      <c r="F175" s="243"/>
      <c r="G175" s="243"/>
      <c r="H175" s="243"/>
      <c r="I175" s="243"/>
      <c r="J175" s="243"/>
      <c r="K175" s="243"/>
      <c r="L175" s="243"/>
      <c r="M175" s="243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  <c r="AA175" s="243"/>
      <c r="AB175" s="243"/>
      <c r="AC175" s="243"/>
      <c r="AD175" s="243"/>
      <c r="AE175" s="243"/>
      <c r="AF175" s="243"/>
      <c r="AG175" s="243"/>
      <c r="AH175" s="243"/>
      <c r="AI175" s="243"/>
      <c r="AJ175" s="243"/>
      <c r="AK175" s="243"/>
      <c r="AL175" s="243"/>
      <c r="AM175" s="243"/>
      <c r="AN175" s="243"/>
      <c r="AO175" s="243"/>
      <c r="AP175" s="243"/>
      <c r="AQ175" s="243"/>
      <c r="AR175" s="243"/>
      <c r="AS175" s="243"/>
      <c r="AT175" s="243"/>
      <c r="AU175" s="243"/>
      <c r="AV175" s="243"/>
      <c r="AW175" s="244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</row>
    <row r="176" spans="1:78" ht="15" hidden="1" customHeight="1" outlineLevel="2" x14ac:dyDescent="0.25">
      <c r="A176" s="1"/>
      <c r="B176" s="1"/>
      <c r="C176" s="1"/>
      <c r="D176" s="1"/>
      <c r="E176" s="242" t="s">
        <v>727</v>
      </c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  <c r="AC176" s="243"/>
      <c r="AD176" s="243"/>
      <c r="AE176" s="243"/>
      <c r="AF176" s="243"/>
      <c r="AG176" s="243"/>
      <c r="AH176" s="243"/>
      <c r="AI176" s="243"/>
      <c r="AJ176" s="243"/>
      <c r="AK176" s="243"/>
      <c r="AL176" s="243"/>
      <c r="AM176" s="243"/>
      <c r="AN176" s="243"/>
      <c r="AO176" s="243"/>
      <c r="AP176" s="243"/>
      <c r="AQ176" s="243"/>
      <c r="AR176" s="243"/>
      <c r="AS176" s="243"/>
      <c r="AT176" s="243"/>
      <c r="AU176" s="243"/>
      <c r="AV176" s="243"/>
      <c r="AW176" s="244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</row>
    <row r="177" spans="1:78" ht="15" hidden="1" customHeight="1" outlineLevel="2" x14ac:dyDescent="0.25">
      <c r="A177" s="1"/>
      <c r="B177" s="1"/>
      <c r="C177" s="1"/>
      <c r="D177" s="1"/>
      <c r="E177" s="242" t="s">
        <v>728</v>
      </c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3"/>
      <c r="AC177" s="243"/>
      <c r="AD177" s="243"/>
      <c r="AE177" s="243"/>
      <c r="AF177" s="243"/>
      <c r="AG177" s="243"/>
      <c r="AH177" s="243"/>
      <c r="AI177" s="243"/>
      <c r="AJ177" s="243"/>
      <c r="AK177" s="243"/>
      <c r="AL177" s="243"/>
      <c r="AM177" s="243"/>
      <c r="AN177" s="243"/>
      <c r="AO177" s="243"/>
      <c r="AP177" s="243"/>
      <c r="AQ177" s="243"/>
      <c r="AR177" s="243"/>
      <c r="AS177" s="243"/>
      <c r="AT177" s="243"/>
      <c r="AU177" s="243"/>
      <c r="AV177" s="243"/>
      <c r="AW177" s="244"/>
      <c r="AX177" s="1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</row>
    <row r="178" spans="1:78" ht="15" hidden="1" customHeight="1" outlineLevel="2" x14ac:dyDescent="0.25">
      <c r="A178" s="1"/>
      <c r="B178" s="1"/>
      <c r="C178" s="1"/>
      <c r="D178" s="1"/>
      <c r="E178" s="242" t="s">
        <v>729</v>
      </c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  <c r="AC178" s="243"/>
      <c r="AD178" s="243"/>
      <c r="AE178" s="243"/>
      <c r="AF178" s="243"/>
      <c r="AG178" s="243"/>
      <c r="AH178" s="243"/>
      <c r="AI178" s="243"/>
      <c r="AJ178" s="243"/>
      <c r="AK178" s="243"/>
      <c r="AL178" s="243"/>
      <c r="AM178" s="243"/>
      <c r="AN178" s="243"/>
      <c r="AO178" s="243"/>
      <c r="AP178" s="243"/>
      <c r="AQ178" s="243"/>
      <c r="AR178" s="243"/>
      <c r="AS178" s="243"/>
      <c r="AT178" s="243"/>
      <c r="AU178" s="243"/>
      <c r="AV178" s="243"/>
      <c r="AW178" s="244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</row>
    <row r="179" spans="1:78" ht="15" hidden="1" customHeight="1" outlineLevel="2" x14ac:dyDescent="0.25">
      <c r="A179" s="1"/>
      <c r="B179" s="1"/>
      <c r="C179" s="1"/>
      <c r="D179" s="1"/>
      <c r="E179" s="242" t="s">
        <v>730</v>
      </c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  <c r="AD179" s="243"/>
      <c r="AE179" s="243"/>
      <c r="AF179" s="243"/>
      <c r="AG179" s="243"/>
      <c r="AH179" s="243"/>
      <c r="AI179" s="243"/>
      <c r="AJ179" s="243"/>
      <c r="AK179" s="243"/>
      <c r="AL179" s="243"/>
      <c r="AM179" s="243"/>
      <c r="AN179" s="243"/>
      <c r="AO179" s="243"/>
      <c r="AP179" s="243"/>
      <c r="AQ179" s="243"/>
      <c r="AR179" s="243"/>
      <c r="AS179" s="243"/>
      <c r="AT179" s="243"/>
      <c r="AU179" s="243"/>
      <c r="AV179" s="243"/>
      <c r="AW179" s="244"/>
      <c r="AX179" s="1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</row>
    <row r="180" spans="1:78" ht="15" hidden="1" customHeight="1" outlineLevel="2" x14ac:dyDescent="0.25">
      <c r="A180" s="1"/>
      <c r="B180" s="1"/>
      <c r="C180" s="1"/>
      <c r="D180" s="1"/>
      <c r="E180" s="242" t="s">
        <v>731</v>
      </c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  <c r="AC180" s="243"/>
      <c r="AD180" s="243"/>
      <c r="AE180" s="243"/>
      <c r="AF180" s="243"/>
      <c r="AG180" s="243"/>
      <c r="AH180" s="243"/>
      <c r="AI180" s="243"/>
      <c r="AJ180" s="243"/>
      <c r="AK180" s="243"/>
      <c r="AL180" s="243"/>
      <c r="AM180" s="243"/>
      <c r="AN180" s="243"/>
      <c r="AO180" s="243"/>
      <c r="AP180" s="243"/>
      <c r="AQ180" s="243"/>
      <c r="AR180" s="243"/>
      <c r="AS180" s="243"/>
      <c r="AT180" s="243"/>
      <c r="AU180" s="243"/>
      <c r="AV180" s="243"/>
      <c r="AW180" s="244"/>
      <c r="AX180" s="1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</row>
    <row r="181" spans="1:78" ht="15" hidden="1" customHeight="1" outlineLevel="2" x14ac:dyDescent="0.25">
      <c r="A181" s="1"/>
      <c r="B181" s="1"/>
      <c r="C181" s="1"/>
      <c r="D181" s="1"/>
      <c r="E181" s="242" t="s">
        <v>732</v>
      </c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  <c r="AC181" s="243"/>
      <c r="AD181" s="243"/>
      <c r="AE181" s="243"/>
      <c r="AF181" s="243"/>
      <c r="AG181" s="243"/>
      <c r="AH181" s="243"/>
      <c r="AI181" s="243"/>
      <c r="AJ181" s="243"/>
      <c r="AK181" s="243"/>
      <c r="AL181" s="243"/>
      <c r="AM181" s="243"/>
      <c r="AN181" s="243"/>
      <c r="AO181" s="243"/>
      <c r="AP181" s="243"/>
      <c r="AQ181" s="243"/>
      <c r="AR181" s="243"/>
      <c r="AS181" s="243"/>
      <c r="AT181" s="243"/>
      <c r="AU181" s="243"/>
      <c r="AV181" s="243"/>
      <c r="AW181" s="244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</row>
    <row r="182" spans="1:78" ht="15" hidden="1" customHeight="1" outlineLevel="2" x14ac:dyDescent="0.25">
      <c r="A182" s="1"/>
      <c r="B182" s="1"/>
      <c r="C182" s="1"/>
      <c r="D182" s="1"/>
      <c r="E182" s="242" t="s">
        <v>733</v>
      </c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  <c r="AA182" s="243"/>
      <c r="AB182" s="243"/>
      <c r="AC182" s="243"/>
      <c r="AD182" s="243"/>
      <c r="AE182" s="243"/>
      <c r="AF182" s="243"/>
      <c r="AG182" s="243"/>
      <c r="AH182" s="243"/>
      <c r="AI182" s="243"/>
      <c r="AJ182" s="243"/>
      <c r="AK182" s="243"/>
      <c r="AL182" s="243"/>
      <c r="AM182" s="243"/>
      <c r="AN182" s="243"/>
      <c r="AO182" s="243"/>
      <c r="AP182" s="243"/>
      <c r="AQ182" s="243"/>
      <c r="AR182" s="243"/>
      <c r="AS182" s="243"/>
      <c r="AT182" s="243"/>
      <c r="AU182" s="243"/>
      <c r="AV182" s="243"/>
      <c r="AW182" s="244"/>
      <c r="AX182" s="1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</row>
    <row r="183" spans="1:78" ht="15" hidden="1" customHeight="1" outlineLevel="2" x14ac:dyDescent="0.25">
      <c r="A183" s="1"/>
      <c r="B183" s="1"/>
      <c r="C183" s="1"/>
      <c r="D183" s="1"/>
      <c r="E183" s="444" t="s">
        <v>211</v>
      </c>
      <c r="F183" s="445"/>
      <c r="G183" s="445"/>
      <c r="H183" s="445"/>
      <c r="I183" s="446"/>
      <c r="J183" s="450" t="s">
        <v>663</v>
      </c>
      <c r="K183" s="450"/>
      <c r="L183" s="450"/>
      <c r="M183" s="450"/>
      <c r="N183" s="450"/>
      <c r="O183" s="450" t="s">
        <v>664</v>
      </c>
      <c r="P183" s="450"/>
      <c r="Q183" s="450"/>
      <c r="R183" s="450"/>
      <c r="S183" s="450"/>
      <c r="T183" s="450" t="s">
        <v>665</v>
      </c>
      <c r="U183" s="450"/>
      <c r="V183" s="450"/>
      <c r="W183" s="450"/>
      <c r="X183" s="450"/>
      <c r="Y183" s="450" t="s">
        <v>666</v>
      </c>
      <c r="Z183" s="450"/>
      <c r="AA183" s="450"/>
      <c r="AB183" s="450"/>
      <c r="AC183" s="450"/>
      <c r="AD183" s="450" t="s">
        <v>667</v>
      </c>
      <c r="AE183" s="450"/>
      <c r="AF183" s="450"/>
      <c r="AG183" s="450"/>
      <c r="AH183" s="450"/>
      <c r="AI183" s="450" t="s">
        <v>668</v>
      </c>
      <c r="AJ183" s="450"/>
      <c r="AK183" s="450"/>
      <c r="AL183" s="450"/>
      <c r="AM183" s="450"/>
      <c r="AN183" s="451" t="s">
        <v>669</v>
      </c>
      <c r="AO183" s="451"/>
      <c r="AP183" s="451"/>
      <c r="AQ183" s="451"/>
      <c r="AR183" s="451"/>
      <c r="AS183" s="451" t="s">
        <v>670</v>
      </c>
      <c r="AT183" s="451"/>
      <c r="AU183" s="451"/>
      <c r="AV183" s="451"/>
      <c r="AW183" s="451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</row>
    <row r="184" spans="1:78" ht="15" hidden="1" customHeight="1" outlineLevel="2" x14ac:dyDescent="0.25">
      <c r="A184" s="1"/>
      <c r="B184" s="1"/>
      <c r="C184" s="1"/>
      <c r="D184" s="1"/>
      <c r="E184" s="447"/>
      <c r="F184" s="448"/>
      <c r="G184" s="448"/>
      <c r="H184" s="448"/>
      <c r="I184" s="449"/>
      <c r="J184" s="443" t="s">
        <v>734</v>
      </c>
      <c r="K184" s="443"/>
      <c r="L184" s="443"/>
      <c r="M184" s="443"/>
      <c r="N184" s="443"/>
      <c r="O184" s="443" t="s">
        <v>734</v>
      </c>
      <c r="P184" s="443"/>
      <c r="Q184" s="443"/>
      <c r="R184" s="443"/>
      <c r="S184" s="443"/>
      <c r="T184" s="443" t="s">
        <v>734</v>
      </c>
      <c r="U184" s="443"/>
      <c r="V184" s="443"/>
      <c r="W184" s="443"/>
      <c r="X184" s="443"/>
      <c r="Y184" s="443" t="s">
        <v>734</v>
      </c>
      <c r="Z184" s="443"/>
      <c r="AA184" s="443"/>
      <c r="AB184" s="443"/>
      <c r="AC184" s="443"/>
      <c r="AD184" s="443" t="s">
        <v>734</v>
      </c>
      <c r="AE184" s="443"/>
      <c r="AF184" s="443"/>
      <c r="AG184" s="443"/>
      <c r="AH184" s="443"/>
      <c r="AI184" s="443" t="s">
        <v>734</v>
      </c>
      <c r="AJ184" s="443"/>
      <c r="AK184" s="443"/>
      <c r="AL184" s="443"/>
      <c r="AM184" s="443"/>
      <c r="AN184" s="443" t="s">
        <v>735</v>
      </c>
      <c r="AO184" s="443"/>
      <c r="AP184" s="443"/>
      <c r="AQ184" s="443"/>
      <c r="AR184" s="443"/>
      <c r="AS184" s="443" t="s">
        <v>736</v>
      </c>
      <c r="AT184" s="443"/>
      <c r="AU184" s="443"/>
      <c r="AV184" s="443"/>
      <c r="AW184" s="443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</row>
    <row r="185" spans="1:78" ht="15" hidden="1" customHeight="1" outlineLevel="2" x14ac:dyDescent="0.25">
      <c r="A185" s="1"/>
      <c r="B185" s="1"/>
      <c r="C185" s="1"/>
      <c r="D185" s="1"/>
      <c r="E185" s="242" t="s">
        <v>737</v>
      </c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  <c r="AC185" s="243"/>
      <c r="AD185" s="243"/>
      <c r="AE185" s="243"/>
      <c r="AF185" s="243"/>
      <c r="AG185" s="243"/>
      <c r="AH185" s="243"/>
      <c r="AI185" s="243"/>
      <c r="AJ185" s="243"/>
      <c r="AK185" s="243"/>
      <c r="AL185" s="243"/>
      <c r="AM185" s="243"/>
      <c r="AN185" s="243"/>
      <c r="AO185" s="243"/>
      <c r="AP185" s="243"/>
      <c r="AQ185" s="243"/>
      <c r="AR185" s="243"/>
      <c r="AS185" s="243"/>
      <c r="AT185" s="243"/>
      <c r="AU185" s="243"/>
      <c r="AV185" s="243"/>
      <c r="AW185" s="244"/>
      <c r="AX185" s="1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</row>
    <row r="186" spans="1:78" ht="15" hidden="1" customHeight="1" outlineLevel="2" x14ac:dyDescent="0.25">
      <c r="A186" s="1"/>
      <c r="B186" s="1"/>
      <c r="C186" s="1"/>
      <c r="D186" s="1"/>
      <c r="E186" s="242" t="s">
        <v>738</v>
      </c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  <c r="AC186" s="243"/>
      <c r="AD186" s="243"/>
      <c r="AE186" s="243"/>
      <c r="AF186" s="243"/>
      <c r="AG186" s="243"/>
      <c r="AH186" s="243"/>
      <c r="AI186" s="243"/>
      <c r="AJ186" s="243"/>
      <c r="AK186" s="243"/>
      <c r="AL186" s="243"/>
      <c r="AM186" s="243"/>
      <c r="AN186" s="243"/>
      <c r="AO186" s="243"/>
      <c r="AP186" s="243"/>
      <c r="AQ186" s="243"/>
      <c r="AR186" s="243"/>
      <c r="AS186" s="243"/>
      <c r="AT186" s="243"/>
      <c r="AU186" s="243"/>
      <c r="AV186" s="243"/>
      <c r="AW186" s="244"/>
      <c r="AX186" s="1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</row>
    <row r="187" spans="1:78" ht="15" hidden="1" customHeight="1" outlineLevel="2" x14ac:dyDescent="0.25">
      <c r="A187" s="1"/>
      <c r="B187" s="1"/>
      <c r="C187" s="1"/>
      <c r="D187" s="1"/>
      <c r="E187" s="451"/>
      <c r="F187" s="451"/>
      <c r="G187" s="451"/>
      <c r="H187" s="451"/>
      <c r="I187" s="451"/>
      <c r="J187" s="450" t="s">
        <v>663</v>
      </c>
      <c r="K187" s="450"/>
      <c r="L187" s="450"/>
      <c r="M187" s="450"/>
      <c r="N187" s="450"/>
      <c r="O187" s="450" t="s">
        <v>664</v>
      </c>
      <c r="P187" s="450"/>
      <c r="Q187" s="450"/>
      <c r="R187" s="450"/>
      <c r="S187" s="450"/>
      <c r="T187" s="450" t="s">
        <v>665</v>
      </c>
      <c r="U187" s="450"/>
      <c r="V187" s="450"/>
      <c r="W187" s="450"/>
      <c r="X187" s="450"/>
      <c r="Y187" s="450" t="s">
        <v>666</v>
      </c>
      <c r="Z187" s="450"/>
      <c r="AA187" s="450"/>
      <c r="AB187" s="450"/>
      <c r="AC187" s="450"/>
      <c r="AD187" s="450" t="s">
        <v>667</v>
      </c>
      <c r="AE187" s="450"/>
      <c r="AF187" s="450"/>
      <c r="AG187" s="450"/>
      <c r="AH187" s="450"/>
      <c r="AI187" s="450" t="s">
        <v>668</v>
      </c>
      <c r="AJ187" s="450"/>
      <c r="AK187" s="450"/>
      <c r="AL187" s="450"/>
      <c r="AM187" s="450"/>
      <c r="AN187" s="451" t="s">
        <v>669</v>
      </c>
      <c r="AO187" s="451"/>
      <c r="AP187" s="451"/>
      <c r="AQ187" s="451"/>
      <c r="AR187" s="451"/>
      <c r="AS187" s="451" t="s">
        <v>670</v>
      </c>
      <c r="AT187" s="451"/>
      <c r="AU187" s="451"/>
      <c r="AV187" s="451"/>
      <c r="AW187" s="451"/>
      <c r="AX187" s="1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</row>
    <row r="188" spans="1:78" ht="15" hidden="1" customHeight="1" outlineLevel="2" x14ac:dyDescent="0.25">
      <c r="A188" s="1"/>
      <c r="B188" s="1"/>
      <c r="C188" s="1"/>
      <c r="D188" s="1"/>
      <c r="E188" s="451"/>
      <c r="F188" s="451"/>
      <c r="G188" s="451"/>
      <c r="H188" s="451"/>
      <c r="I188" s="451"/>
      <c r="J188" s="474" t="s">
        <v>734</v>
      </c>
      <c r="K188" s="475"/>
      <c r="L188" s="475"/>
      <c r="M188" s="475"/>
      <c r="N188" s="476"/>
      <c r="O188" s="474" t="s">
        <v>734</v>
      </c>
      <c r="P188" s="475"/>
      <c r="Q188" s="475"/>
      <c r="R188" s="475"/>
      <c r="S188" s="476"/>
      <c r="T188" s="474" t="s">
        <v>734</v>
      </c>
      <c r="U188" s="475"/>
      <c r="V188" s="475"/>
      <c r="W188" s="475"/>
      <c r="X188" s="476"/>
      <c r="Y188" s="474" t="s">
        <v>734</v>
      </c>
      <c r="Z188" s="475"/>
      <c r="AA188" s="475"/>
      <c r="AB188" s="475"/>
      <c r="AC188" s="476"/>
      <c r="AD188" s="473" t="s">
        <v>739</v>
      </c>
      <c r="AE188" s="473"/>
      <c r="AF188" s="473"/>
      <c r="AG188" s="473"/>
      <c r="AH188" s="473"/>
      <c r="AI188" s="474" t="s">
        <v>740</v>
      </c>
      <c r="AJ188" s="474"/>
      <c r="AK188" s="474"/>
      <c r="AL188" s="474"/>
      <c r="AM188" s="474"/>
      <c r="AN188" s="473" t="s">
        <v>741</v>
      </c>
      <c r="AO188" s="473"/>
      <c r="AP188" s="473"/>
      <c r="AQ188" s="473"/>
      <c r="AR188" s="473"/>
      <c r="AS188" s="473" t="s">
        <v>742</v>
      </c>
      <c r="AT188" s="473"/>
      <c r="AU188" s="473"/>
      <c r="AV188" s="473"/>
      <c r="AW188" s="473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</row>
    <row r="189" spans="1:78" ht="15" hidden="1" customHeight="1" outlineLevel="2" x14ac:dyDescent="0.25">
      <c r="A189" s="1"/>
      <c r="B189" s="1"/>
      <c r="C189" s="1"/>
      <c r="D189" s="1"/>
      <c r="E189" s="472" t="s">
        <v>219</v>
      </c>
      <c r="F189" s="472"/>
      <c r="G189" s="472"/>
      <c r="H189" s="472"/>
      <c r="I189" s="472"/>
      <c r="J189" s="472"/>
      <c r="K189" s="472"/>
      <c r="L189" s="472"/>
      <c r="M189" s="472"/>
      <c r="N189" s="472"/>
      <c r="O189" s="472"/>
      <c r="P189" s="472"/>
      <c r="Q189" s="472"/>
      <c r="R189" s="472"/>
      <c r="S189" s="472"/>
      <c r="T189" s="472"/>
      <c r="U189" s="472"/>
      <c r="V189" s="472"/>
      <c r="W189" s="472"/>
      <c r="X189" s="472"/>
      <c r="Y189" s="472"/>
      <c r="Z189" s="472"/>
      <c r="AA189" s="472"/>
      <c r="AB189" s="472"/>
      <c r="AC189" s="472"/>
      <c r="AD189" s="477" t="s">
        <v>743</v>
      </c>
      <c r="AE189" s="472"/>
      <c r="AF189" s="472"/>
      <c r="AG189" s="472"/>
      <c r="AH189" s="472"/>
      <c r="AI189" s="477" t="s">
        <v>744</v>
      </c>
      <c r="AJ189" s="472"/>
      <c r="AK189" s="472"/>
      <c r="AL189" s="472"/>
      <c r="AM189" s="472"/>
      <c r="AN189" s="477" t="s">
        <v>745</v>
      </c>
      <c r="AO189" s="472"/>
      <c r="AP189" s="472"/>
      <c r="AQ189" s="472"/>
      <c r="AR189" s="472"/>
      <c r="AS189" s="460" t="s">
        <v>746</v>
      </c>
      <c r="AT189" s="467"/>
      <c r="AU189" s="467"/>
      <c r="AV189" s="467"/>
      <c r="AW189" s="468"/>
      <c r="AX189" s="1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</row>
    <row r="190" spans="1:78" ht="15" hidden="1" customHeight="1" outlineLevel="2" x14ac:dyDescent="0.25">
      <c r="A190" s="1"/>
      <c r="B190" s="1"/>
      <c r="C190" s="1"/>
      <c r="D190" s="1"/>
      <c r="E190" s="472"/>
      <c r="F190" s="472"/>
      <c r="G190" s="472"/>
      <c r="H190" s="472"/>
      <c r="I190" s="472"/>
      <c r="J190" s="469"/>
      <c r="K190" s="469"/>
      <c r="L190" s="469"/>
      <c r="M190" s="469"/>
      <c r="N190" s="469"/>
      <c r="O190" s="469"/>
      <c r="P190" s="469"/>
      <c r="Q190" s="469"/>
      <c r="R190" s="469"/>
      <c r="S190" s="469"/>
      <c r="T190" s="469"/>
      <c r="U190" s="469"/>
      <c r="V190" s="469"/>
      <c r="W190" s="469"/>
      <c r="X190" s="469"/>
      <c r="Y190" s="469"/>
      <c r="Z190" s="469"/>
      <c r="AA190" s="469"/>
      <c r="AB190" s="469"/>
      <c r="AC190" s="469"/>
      <c r="AD190" s="469" t="s">
        <v>747</v>
      </c>
      <c r="AE190" s="469"/>
      <c r="AF190" s="469"/>
      <c r="AG190" s="469"/>
      <c r="AH190" s="469"/>
      <c r="AI190" s="469" t="s">
        <v>748</v>
      </c>
      <c r="AJ190" s="469"/>
      <c r="AK190" s="469"/>
      <c r="AL190" s="469"/>
      <c r="AM190" s="469"/>
      <c r="AN190" s="469" t="s">
        <v>748</v>
      </c>
      <c r="AO190" s="469"/>
      <c r="AP190" s="469"/>
      <c r="AQ190" s="469"/>
      <c r="AR190" s="469"/>
      <c r="AS190" s="469" t="s">
        <v>748</v>
      </c>
      <c r="AT190" s="469"/>
      <c r="AU190" s="469"/>
      <c r="AV190" s="469"/>
      <c r="AW190" s="469"/>
      <c r="AX190" s="1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</row>
    <row r="191" spans="1:78" ht="15" hidden="1" customHeight="1" outlineLevel="2" x14ac:dyDescent="0.25">
      <c r="A191" s="1"/>
      <c r="B191" s="1"/>
      <c r="C191" s="1"/>
      <c r="D191" s="1"/>
      <c r="E191" s="470"/>
      <c r="F191" s="470"/>
      <c r="G191" s="470"/>
      <c r="H191" s="470"/>
      <c r="I191" s="470"/>
      <c r="J191" s="471"/>
      <c r="K191" s="471"/>
      <c r="L191" s="471"/>
      <c r="M191" s="471"/>
      <c r="N191" s="471"/>
      <c r="O191" s="471"/>
      <c r="P191" s="471"/>
      <c r="Q191" s="471"/>
      <c r="R191" s="471"/>
      <c r="S191" s="471"/>
      <c r="T191" s="471"/>
      <c r="U191" s="471"/>
      <c r="V191" s="471"/>
      <c r="W191" s="471"/>
      <c r="X191" s="471"/>
      <c r="Y191" s="471"/>
      <c r="Z191" s="471"/>
      <c r="AA191" s="471"/>
      <c r="AB191" s="471"/>
      <c r="AC191" s="471"/>
      <c r="AD191" s="471" t="s">
        <v>749</v>
      </c>
      <c r="AE191" s="471"/>
      <c r="AF191" s="471"/>
      <c r="AG191" s="471"/>
      <c r="AH191" s="471"/>
      <c r="AI191" s="471" t="s">
        <v>750</v>
      </c>
      <c r="AJ191" s="471"/>
      <c r="AK191" s="471"/>
      <c r="AL191" s="471"/>
      <c r="AM191" s="471"/>
      <c r="AN191" s="471" t="s">
        <v>750</v>
      </c>
      <c r="AO191" s="471"/>
      <c r="AP191" s="471"/>
      <c r="AQ191" s="471"/>
      <c r="AR191" s="471"/>
      <c r="AS191" s="471" t="s">
        <v>750</v>
      </c>
      <c r="AT191" s="471"/>
      <c r="AU191" s="471"/>
      <c r="AV191" s="471"/>
      <c r="AW191" s="471"/>
      <c r="AX191" s="1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</row>
    <row r="192" spans="1:78" ht="15" hidden="1" customHeight="1" outlineLevel="2" x14ac:dyDescent="0.25">
      <c r="A192" s="1"/>
      <c r="B192" s="1"/>
      <c r="C192" s="1"/>
      <c r="D192" s="1"/>
      <c r="E192" s="242"/>
      <c r="F192" s="243"/>
      <c r="G192" s="243"/>
      <c r="H192" s="243"/>
      <c r="I192" s="243"/>
      <c r="J192" s="243"/>
      <c r="K192" s="243"/>
      <c r="L192" s="243"/>
      <c r="M192" s="243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  <c r="AA192" s="243"/>
      <c r="AB192" s="243"/>
      <c r="AC192" s="243"/>
      <c r="AD192" s="243"/>
      <c r="AE192" s="243"/>
      <c r="AF192" s="243"/>
      <c r="AG192" s="243"/>
      <c r="AH192" s="243"/>
      <c r="AI192" s="243"/>
      <c r="AJ192" s="243"/>
      <c r="AK192" s="243"/>
      <c r="AL192" s="243"/>
      <c r="AM192" s="243"/>
      <c r="AN192" s="243"/>
      <c r="AO192" s="243"/>
      <c r="AP192" s="243"/>
      <c r="AQ192" s="243"/>
      <c r="AR192" s="243"/>
      <c r="AS192" s="243"/>
      <c r="AT192" s="243"/>
      <c r="AU192" s="243"/>
      <c r="AV192" s="243"/>
      <c r="AW192" s="244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</row>
    <row r="193" spans="1:78" ht="15" hidden="1" customHeight="1" outlineLevel="2" x14ac:dyDescent="0.25">
      <c r="A193" s="1"/>
      <c r="B193" s="1"/>
      <c r="C193" s="1"/>
      <c r="D193" s="1"/>
      <c r="E193" s="242" t="s">
        <v>751</v>
      </c>
      <c r="F193" s="243"/>
      <c r="G193" s="243"/>
      <c r="H193" s="243"/>
      <c r="I193" s="243"/>
      <c r="J193" s="243"/>
      <c r="K193" s="243"/>
      <c r="L193" s="243"/>
      <c r="M193" s="243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  <c r="AC193" s="243"/>
      <c r="AD193" s="243"/>
      <c r="AE193" s="243"/>
      <c r="AF193" s="243"/>
      <c r="AG193" s="243"/>
      <c r="AH193" s="243"/>
      <c r="AI193" s="243"/>
      <c r="AJ193" s="243"/>
      <c r="AK193" s="243"/>
      <c r="AL193" s="243"/>
      <c r="AM193" s="243"/>
      <c r="AN193" s="243"/>
      <c r="AO193" s="243"/>
      <c r="AP193" s="243"/>
      <c r="AQ193" s="243"/>
      <c r="AR193" s="243"/>
      <c r="AS193" s="243"/>
      <c r="AT193" s="243"/>
      <c r="AU193" s="243"/>
      <c r="AV193" s="243"/>
      <c r="AW193" s="244"/>
      <c r="AX193" s="1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</row>
    <row r="194" spans="1:78" ht="15" hidden="1" customHeight="1" outlineLevel="2" x14ac:dyDescent="0.25">
      <c r="A194" s="1"/>
      <c r="B194" s="1"/>
      <c r="C194" s="1"/>
      <c r="D194" s="1"/>
      <c r="E194" s="242" t="s">
        <v>752</v>
      </c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3"/>
      <c r="AC194" s="243"/>
      <c r="AD194" s="243"/>
      <c r="AE194" s="243"/>
      <c r="AF194" s="243"/>
      <c r="AG194" s="243"/>
      <c r="AH194" s="243"/>
      <c r="AI194" s="243"/>
      <c r="AJ194" s="243"/>
      <c r="AK194" s="243"/>
      <c r="AL194" s="243"/>
      <c r="AM194" s="243"/>
      <c r="AN194" s="243"/>
      <c r="AO194" s="243"/>
      <c r="AP194" s="243"/>
      <c r="AQ194" s="243"/>
      <c r="AR194" s="243"/>
      <c r="AS194" s="243"/>
      <c r="AT194" s="243"/>
      <c r="AU194" s="243"/>
      <c r="AV194" s="243"/>
      <c r="AW194" s="244"/>
      <c r="AX194" s="1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</row>
    <row r="195" spans="1:78" ht="15" hidden="1" customHeight="1" outlineLevel="2" x14ac:dyDescent="0.25">
      <c r="A195" s="1"/>
      <c r="B195" s="1"/>
      <c r="C195" s="1"/>
      <c r="D195" s="1"/>
      <c r="E195" s="242" t="s">
        <v>753</v>
      </c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  <c r="AC195" s="243"/>
      <c r="AD195" s="243"/>
      <c r="AE195" s="243"/>
      <c r="AF195" s="243"/>
      <c r="AG195" s="243"/>
      <c r="AH195" s="243"/>
      <c r="AI195" s="243"/>
      <c r="AJ195" s="243"/>
      <c r="AK195" s="243"/>
      <c r="AL195" s="243"/>
      <c r="AM195" s="243"/>
      <c r="AN195" s="243"/>
      <c r="AO195" s="243"/>
      <c r="AP195" s="243"/>
      <c r="AQ195" s="243"/>
      <c r="AR195" s="243"/>
      <c r="AS195" s="243"/>
      <c r="AT195" s="243"/>
      <c r="AU195" s="243"/>
      <c r="AV195" s="243"/>
      <c r="AW195" s="244"/>
      <c r="AX195" s="1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</row>
    <row r="196" spans="1:78" ht="15" hidden="1" customHeight="1" outlineLevel="2" x14ac:dyDescent="0.25">
      <c r="A196" s="1"/>
      <c r="B196" s="1"/>
      <c r="C196" s="1"/>
      <c r="D196" s="1"/>
      <c r="E196" s="242" t="s">
        <v>754</v>
      </c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3"/>
      <c r="AC196" s="243"/>
      <c r="AD196" s="243"/>
      <c r="AE196" s="243"/>
      <c r="AF196" s="243"/>
      <c r="AG196" s="243"/>
      <c r="AH196" s="243"/>
      <c r="AI196" s="243"/>
      <c r="AJ196" s="243"/>
      <c r="AK196" s="243"/>
      <c r="AL196" s="243"/>
      <c r="AM196" s="243"/>
      <c r="AN196" s="243"/>
      <c r="AO196" s="243"/>
      <c r="AP196" s="243"/>
      <c r="AQ196" s="243"/>
      <c r="AR196" s="243"/>
      <c r="AS196" s="243"/>
      <c r="AT196" s="243"/>
      <c r="AU196" s="243"/>
      <c r="AV196" s="243"/>
      <c r="AW196" s="244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</row>
    <row r="197" spans="1:78" ht="15" hidden="1" customHeight="1" outlineLevel="2" x14ac:dyDescent="0.25">
      <c r="A197" s="1"/>
      <c r="B197" s="1"/>
      <c r="C197" s="1"/>
      <c r="D197" s="1"/>
      <c r="E197" s="242" t="s">
        <v>755</v>
      </c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  <c r="AD197" s="243"/>
      <c r="AE197" s="243"/>
      <c r="AF197" s="243"/>
      <c r="AG197" s="243"/>
      <c r="AH197" s="243"/>
      <c r="AI197" s="243"/>
      <c r="AJ197" s="243"/>
      <c r="AK197" s="243"/>
      <c r="AL197" s="243"/>
      <c r="AM197" s="243"/>
      <c r="AN197" s="243"/>
      <c r="AO197" s="243"/>
      <c r="AP197" s="243"/>
      <c r="AQ197" s="243"/>
      <c r="AR197" s="243"/>
      <c r="AS197" s="243"/>
      <c r="AT197" s="243"/>
      <c r="AU197" s="243"/>
      <c r="AV197" s="243"/>
      <c r="AW197" s="244"/>
      <c r="AX197" s="1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</row>
    <row r="198" spans="1:78" ht="15" hidden="1" customHeight="1" outlineLevel="2" x14ac:dyDescent="0.25">
      <c r="A198" s="1"/>
      <c r="B198" s="1"/>
      <c r="C198" s="1"/>
      <c r="D198" s="1"/>
      <c r="E198" s="242" t="s">
        <v>756</v>
      </c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  <c r="AC198" s="243"/>
      <c r="AD198" s="243"/>
      <c r="AE198" s="243"/>
      <c r="AF198" s="243"/>
      <c r="AG198" s="243"/>
      <c r="AH198" s="243"/>
      <c r="AI198" s="243"/>
      <c r="AJ198" s="243"/>
      <c r="AK198" s="243"/>
      <c r="AL198" s="243"/>
      <c r="AM198" s="243"/>
      <c r="AN198" s="243"/>
      <c r="AO198" s="243"/>
      <c r="AP198" s="243"/>
      <c r="AQ198" s="243"/>
      <c r="AR198" s="243"/>
      <c r="AS198" s="243"/>
      <c r="AT198" s="243"/>
      <c r="AU198" s="243"/>
      <c r="AV198" s="243"/>
      <c r="AW198" s="244"/>
      <c r="AX198" s="1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</row>
    <row r="199" spans="1:78" ht="15" hidden="1" customHeight="1" outlineLevel="2" x14ac:dyDescent="0.25">
      <c r="A199" s="1"/>
      <c r="B199" s="1"/>
      <c r="C199" s="1"/>
      <c r="D199" s="1"/>
      <c r="E199" s="242" t="s">
        <v>757</v>
      </c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243"/>
      <c r="AR199" s="243"/>
      <c r="AS199" s="243"/>
      <c r="AT199" s="243"/>
      <c r="AU199" s="243"/>
      <c r="AV199" s="243"/>
      <c r="AW199" s="244"/>
      <c r="AX199" s="1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</row>
    <row r="200" spans="1:78" ht="15" hidden="1" customHeight="1" outlineLevel="2" x14ac:dyDescent="0.25">
      <c r="A200" s="1"/>
      <c r="B200" s="1"/>
      <c r="C200" s="1"/>
      <c r="D200" s="1"/>
      <c r="E200" s="242" t="s">
        <v>758</v>
      </c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3"/>
      <c r="AI200" s="243"/>
      <c r="AJ200" s="243"/>
      <c r="AK200" s="243"/>
      <c r="AL200" s="243"/>
      <c r="AM200" s="243"/>
      <c r="AN200" s="243"/>
      <c r="AO200" s="243"/>
      <c r="AP200" s="243"/>
      <c r="AQ200" s="243"/>
      <c r="AR200" s="243"/>
      <c r="AS200" s="243"/>
      <c r="AT200" s="243"/>
      <c r="AU200" s="243"/>
      <c r="AV200" s="243"/>
      <c r="AW200" s="244"/>
      <c r="AX200" s="1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</row>
    <row r="201" spans="1:78" ht="15" hidden="1" customHeight="1" outlineLevel="2" x14ac:dyDescent="0.25">
      <c r="A201" s="1"/>
      <c r="B201" s="1"/>
      <c r="C201" s="1"/>
      <c r="D201" s="1"/>
      <c r="E201" s="242" t="s">
        <v>759</v>
      </c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  <c r="AH201" s="243"/>
      <c r="AI201" s="243"/>
      <c r="AJ201" s="243"/>
      <c r="AK201" s="243"/>
      <c r="AL201" s="243"/>
      <c r="AM201" s="243"/>
      <c r="AN201" s="243"/>
      <c r="AO201" s="243"/>
      <c r="AP201" s="243"/>
      <c r="AQ201" s="243"/>
      <c r="AR201" s="243"/>
      <c r="AS201" s="243"/>
      <c r="AT201" s="243"/>
      <c r="AU201" s="243"/>
      <c r="AV201" s="243"/>
      <c r="AW201" s="244"/>
      <c r="AX201" s="1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</row>
    <row r="202" spans="1:78" ht="15" hidden="1" customHeight="1" outlineLevel="2" x14ac:dyDescent="0.25">
      <c r="A202" s="1"/>
      <c r="B202" s="1"/>
      <c r="C202" s="1"/>
      <c r="D202" s="1"/>
      <c r="E202" s="242" t="s">
        <v>760</v>
      </c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  <c r="AC202" s="243"/>
      <c r="AD202" s="243"/>
      <c r="AE202" s="243"/>
      <c r="AF202" s="243"/>
      <c r="AG202" s="243"/>
      <c r="AH202" s="243"/>
      <c r="AI202" s="243"/>
      <c r="AJ202" s="243"/>
      <c r="AK202" s="243"/>
      <c r="AL202" s="243"/>
      <c r="AM202" s="243"/>
      <c r="AN202" s="243"/>
      <c r="AO202" s="243"/>
      <c r="AP202" s="243"/>
      <c r="AQ202" s="243"/>
      <c r="AR202" s="243"/>
      <c r="AS202" s="243"/>
      <c r="AT202" s="243"/>
      <c r="AU202" s="243"/>
      <c r="AV202" s="243"/>
      <c r="AW202" s="244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</row>
    <row r="203" spans="1:78" ht="15" hidden="1" customHeight="1" outlineLevel="2" x14ac:dyDescent="0.25">
      <c r="A203" s="1"/>
      <c r="B203" s="1"/>
      <c r="C203" s="1"/>
      <c r="D203" s="1"/>
      <c r="E203" s="242" t="s">
        <v>761</v>
      </c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  <c r="AD203" s="243"/>
      <c r="AE203" s="243"/>
      <c r="AF203" s="243"/>
      <c r="AG203" s="243"/>
      <c r="AH203" s="243"/>
      <c r="AI203" s="243"/>
      <c r="AJ203" s="243"/>
      <c r="AK203" s="243"/>
      <c r="AL203" s="243"/>
      <c r="AM203" s="243"/>
      <c r="AN203" s="243"/>
      <c r="AO203" s="243"/>
      <c r="AP203" s="243"/>
      <c r="AQ203" s="243"/>
      <c r="AR203" s="243"/>
      <c r="AS203" s="243"/>
      <c r="AT203" s="243"/>
      <c r="AU203" s="243"/>
      <c r="AV203" s="243"/>
      <c r="AW203" s="244"/>
      <c r="AX203" s="1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</row>
    <row r="204" spans="1:78" ht="15" hidden="1" customHeight="1" outlineLevel="2" x14ac:dyDescent="0.25">
      <c r="A204" s="1"/>
      <c r="B204" s="1"/>
      <c r="C204" s="1"/>
      <c r="D204" s="1"/>
      <c r="E204" s="444" t="s">
        <v>637</v>
      </c>
      <c r="F204" s="445"/>
      <c r="G204" s="445"/>
      <c r="H204" s="445"/>
      <c r="I204" s="446"/>
      <c r="J204" s="450" t="s">
        <v>663</v>
      </c>
      <c r="K204" s="450"/>
      <c r="L204" s="450"/>
      <c r="M204" s="450"/>
      <c r="N204" s="450"/>
      <c r="O204" s="450" t="s">
        <v>664</v>
      </c>
      <c r="P204" s="450"/>
      <c r="Q204" s="450"/>
      <c r="R204" s="450"/>
      <c r="S204" s="450"/>
      <c r="T204" s="450" t="s">
        <v>665</v>
      </c>
      <c r="U204" s="450"/>
      <c r="V204" s="450"/>
      <c r="W204" s="450"/>
      <c r="X204" s="450"/>
      <c r="Y204" s="450" t="s">
        <v>666</v>
      </c>
      <c r="Z204" s="450"/>
      <c r="AA204" s="450"/>
      <c r="AB204" s="450"/>
      <c r="AC204" s="450"/>
      <c r="AD204" s="450" t="s">
        <v>667</v>
      </c>
      <c r="AE204" s="450"/>
      <c r="AF204" s="450"/>
      <c r="AG204" s="450"/>
      <c r="AH204" s="450"/>
      <c r="AI204" s="450" t="s">
        <v>668</v>
      </c>
      <c r="AJ204" s="450"/>
      <c r="AK204" s="450"/>
      <c r="AL204" s="450"/>
      <c r="AM204" s="450"/>
      <c r="AN204" s="451" t="s">
        <v>669</v>
      </c>
      <c r="AO204" s="451"/>
      <c r="AP204" s="451"/>
      <c r="AQ204" s="451"/>
      <c r="AR204" s="451"/>
      <c r="AS204" s="451" t="s">
        <v>670</v>
      </c>
      <c r="AT204" s="451"/>
      <c r="AU204" s="451"/>
      <c r="AV204" s="451"/>
      <c r="AW204" s="451"/>
      <c r="AX204" s="1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</row>
    <row r="205" spans="1:78" ht="15" hidden="1" customHeight="1" outlineLevel="2" x14ac:dyDescent="0.25">
      <c r="A205" s="1"/>
      <c r="B205" s="1"/>
      <c r="C205" s="1"/>
      <c r="D205" s="1"/>
      <c r="E205" s="466"/>
      <c r="F205" s="467"/>
      <c r="G205" s="467"/>
      <c r="H205" s="467"/>
      <c r="I205" s="468"/>
      <c r="J205" s="474" t="s">
        <v>734</v>
      </c>
      <c r="K205" s="475"/>
      <c r="L205" s="475"/>
      <c r="M205" s="475"/>
      <c r="N205" s="476"/>
      <c r="O205" s="474" t="s">
        <v>734</v>
      </c>
      <c r="P205" s="475"/>
      <c r="Q205" s="475"/>
      <c r="R205" s="475"/>
      <c r="S205" s="476"/>
      <c r="T205" s="474" t="s">
        <v>734</v>
      </c>
      <c r="U205" s="475"/>
      <c r="V205" s="475"/>
      <c r="W205" s="475"/>
      <c r="X205" s="476"/>
      <c r="Y205" s="473" t="s">
        <v>762</v>
      </c>
      <c r="Z205" s="473"/>
      <c r="AA205" s="473"/>
      <c r="AB205" s="473"/>
      <c r="AC205" s="473"/>
      <c r="AD205" s="473" t="s">
        <v>763</v>
      </c>
      <c r="AE205" s="473"/>
      <c r="AF205" s="473"/>
      <c r="AG205" s="473"/>
      <c r="AH205" s="473"/>
      <c r="AI205" s="474" t="s">
        <v>764</v>
      </c>
      <c r="AJ205" s="474"/>
      <c r="AK205" s="474"/>
      <c r="AL205" s="474"/>
      <c r="AM205" s="474"/>
      <c r="AN205" s="473" t="s">
        <v>765</v>
      </c>
      <c r="AO205" s="473"/>
      <c r="AP205" s="473"/>
      <c r="AQ205" s="473"/>
      <c r="AR205" s="473"/>
      <c r="AS205" s="473" t="s">
        <v>766</v>
      </c>
      <c r="AT205" s="473"/>
      <c r="AU205" s="473"/>
      <c r="AV205" s="473"/>
      <c r="AW205" s="473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</row>
    <row r="206" spans="1:78" ht="15" hidden="1" customHeight="1" outlineLevel="2" x14ac:dyDescent="0.25">
      <c r="A206" s="1"/>
      <c r="B206" s="1"/>
      <c r="C206" s="1"/>
      <c r="D206" s="1"/>
      <c r="E206" s="466"/>
      <c r="F206" s="467"/>
      <c r="G206" s="467"/>
      <c r="H206" s="467"/>
      <c r="I206" s="468"/>
      <c r="J206" s="472"/>
      <c r="K206" s="472"/>
      <c r="L206" s="472"/>
      <c r="M206" s="472"/>
      <c r="N206" s="472"/>
      <c r="O206" s="472"/>
      <c r="P206" s="472"/>
      <c r="Q206" s="472"/>
      <c r="R206" s="472"/>
      <c r="S206" s="472"/>
      <c r="T206" s="472"/>
      <c r="U206" s="472"/>
      <c r="V206" s="472"/>
      <c r="W206" s="472"/>
      <c r="X206" s="472"/>
      <c r="Y206" s="477" t="s">
        <v>767</v>
      </c>
      <c r="Z206" s="472"/>
      <c r="AA206" s="472"/>
      <c r="AB206" s="472"/>
      <c r="AC206" s="472"/>
      <c r="AD206" s="477" t="s">
        <v>768</v>
      </c>
      <c r="AE206" s="472"/>
      <c r="AF206" s="472"/>
      <c r="AG206" s="472"/>
      <c r="AH206" s="472"/>
      <c r="AI206" s="477" t="s">
        <v>769</v>
      </c>
      <c r="AJ206" s="472"/>
      <c r="AK206" s="472"/>
      <c r="AL206" s="472"/>
      <c r="AM206" s="472"/>
      <c r="AN206" s="477" t="s">
        <v>770</v>
      </c>
      <c r="AO206" s="472"/>
      <c r="AP206" s="472"/>
      <c r="AQ206" s="472"/>
      <c r="AR206" s="472"/>
      <c r="AS206" s="460" t="s">
        <v>771</v>
      </c>
      <c r="AT206" s="467"/>
      <c r="AU206" s="467"/>
      <c r="AV206" s="467"/>
      <c r="AW206" s="468"/>
      <c r="AX206" s="1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</row>
    <row r="207" spans="1:78" ht="15" hidden="1" customHeight="1" outlineLevel="2" x14ac:dyDescent="0.25">
      <c r="A207" s="1"/>
      <c r="B207" s="1"/>
      <c r="C207" s="1"/>
      <c r="D207" s="1"/>
      <c r="E207" s="466"/>
      <c r="F207" s="467"/>
      <c r="G207" s="467"/>
      <c r="H207" s="467"/>
      <c r="I207" s="468"/>
      <c r="J207" s="469"/>
      <c r="K207" s="469"/>
      <c r="L207" s="469"/>
      <c r="M207" s="469"/>
      <c r="N207" s="469"/>
      <c r="O207" s="469"/>
      <c r="P207" s="469"/>
      <c r="Q207" s="469"/>
      <c r="R207" s="469"/>
      <c r="S207" s="469"/>
      <c r="T207" s="469"/>
      <c r="U207" s="469"/>
      <c r="V207" s="469"/>
      <c r="W207" s="469"/>
      <c r="X207" s="469"/>
      <c r="Y207" s="469" t="s">
        <v>748</v>
      </c>
      <c r="Z207" s="469"/>
      <c r="AA207" s="469"/>
      <c r="AB207" s="469"/>
      <c r="AC207" s="469"/>
      <c r="AD207" s="469" t="s">
        <v>748</v>
      </c>
      <c r="AE207" s="469"/>
      <c r="AF207" s="469"/>
      <c r="AG207" s="469"/>
      <c r="AH207" s="469"/>
      <c r="AI207" s="469" t="s">
        <v>748</v>
      </c>
      <c r="AJ207" s="469"/>
      <c r="AK207" s="469"/>
      <c r="AL207" s="469"/>
      <c r="AM207" s="469"/>
      <c r="AN207" s="469" t="s">
        <v>748</v>
      </c>
      <c r="AO207" s="469"/>
      <c r="AP207" s="469"/>
      <c r="AQ207" s="469"/>
      <c r="AR207" s="469"/>
      <c r="AS207" s="469" t="s">
        <v>748</v>
      </c>
      <c r="AT207" s="469"/>
      <c r="AU207" s="469"/>
      <c r="AV207" s="469"/>
      <c r="AW207" s="469"/>
      <c r="AX207" s="1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</row>
    <row r="208" spans="1:78" ht="15" hidden="1" customHeight="1" outlineLevel="2" x14ac:dyDescent="0.25">
      <c r="A208" s="1"/>
      <c r="B208" s="1"/>
      <c r="C208" s="1"/>
      <c r="D208" s="1"/>
      <c r="E208" s="447"/>
      <c r="F208" s="448"/>
      <c r="G208" s="448"/>
      <c r="H208" s="448"/>
      <c r="I208" s="449"/>
      <c r="J208" s="471"/>
      <c r="K208" s="471"/>
      <c r="L208" s="471"/>
      <c r="M208" s="471"/>
      <c r="N208" s="471"/>
      <c r="O208" s="471"/>
      <c r="P208" s="471"/>
      <c r="Q208" s="471"/>
      <c r="R208" s="471"/>
      <c r="S208" s="471"/>
      <c r="T208" s="471"/>
      <c r="U208" s="471"/>
      <c r="V208" s="471"/>
      <c r="W208" s="471"/>
      <c r="X208" s="471"/>
      <c r="Y208" s="471" t="s">
        <v>750</v>
      </c>
      <c r="Z208" s="471"/>
      <c r="AA208" s="471"/>
      <c r="AB208" s="471"/>
      <c r="AC208" s="471"/>
      <c r="AD208" s="471" t="s">
        <v>750</v>
      </c>
      <c r="AE208" s="471"/>
      <c r="AF208" s="471"/>
      <c r="AG208" s="471"/>
      <c r="AH208" s="471"/>
      <c r="AI208" s="471" t="s">
        <v>750</v>
      </c>
      <c r="AJ208" s="471"/>
      <c r="AK208" s="471"/>
      <c r="AL208" s="471"/>
      <c r="AM208" s="471"/>
      <c r="AN208" s="471" t="s">
        <v>750</v>
      </c>
      <c r="AO208" s="471"/>
      <c r="AP208" s="471"/>
      <c r="AQ208" s="471"/>
      <c r="AR208" s="471"/>
      <c r="AS208" s="471" t="s">
        <v>750</v>
      </c>
      <c r="AT208" s="471"/>
      <c r="AU208" s="471"/>
      <c r="AV208" s="471"/>
      <c r="AW208" s="471"/>
      <c r="AX208" s="1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</row>
    <row r="209" spans="1:78" ht="15" hidden="1" customHeight="1" outlineLevel="2" x14ac:dyDescent="0.25">
      <c r="A209" s="1"/>
      <c r="B209" s="1"/>
      <c r="C209" s="1"/>
      <c r="D209" s="1"/>
      <c r="E209" s="242"/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3"/>
      <c r="AI209" s="243"/>
      <c r="AJ209" s="243"/>
      <c r="AK209" s="243"/>
      <c r="AL209" s="243"/>
      <c r="AM209" s="243"/>
      <c r="AN209" s="243"/>
      <c r="AO209" s="243"/>
      <c r="AP209" s="243"/>
      <c r="AQ209" s="243"/>
      <c r="AR209" s="243"/>
      <c r="AS209" s="243"/>
      <c r="AT209" s="243"/>
      <c r="AU209" s="243"/>
      <c r="AV209" s="243"/>
      <c r="AW209" s="244"/>
      <c r="AX209" s="1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</row>
    <row r="210" spans="1:78" ht="15" hidden="1" customHeight="1" outlineLevel="2" x14ac:dyDescent="0.25">
      <c r="A210" s="1"/>
      <c r="B210" s="1"/>
      <c r="C210" s="1"/>
      <c r="D210" s="1"/>
      <c r="E210" s="242" t="s">
        <v>772</v>
      </c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3"/>
      <c r="AI210" s="243"/>
      <c r="AJ210" s="243"/>
      <c r="AK210" s="243"/>
      <c r="AL210" s="243"/>
      <c r="AM210" s="243"/>
      <c r="AN210" s="243"/>
      <c r="AO210" s="243"/>
      <c r="AP210" s="243"/>
      <c r="AQ210" s="243"/>
      <c r="AR210" s="243"/>
      <c r="AS210" s="243"/>
      <c r="AT210" s="243"/>
      <c r="AU210" s="243"/>
      <c r="AV210" s="243"/>
      <c r="AW210" s="244"/>
      <c r="AX210" s="1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</row>
    <row r="211" spans="1:78" ht="15" hidden="1" customHeight="1" outlineLevel="2" x14ac:dyDescent="0.25">
      <c r="A211" s="1"/>
      <c r="B211" s="1"/>
      <c r="C211" s="1"/>
      <c r="D211" s="1"/>
      <c r="E211" s="444" t="s">
        <v>638</v>
      </c>
      <c r="F211" s="445"/>
      <c r="G211" s="445"/>
      <c r="H211" s="445"/>
      <c r="I211" s="446"/>
      <c r="J211" s="450" t="s">
        <v>663</v>
      </c>
      <c r="K211" s="450"/>
      <c r="L211" s="450"/>
      <c r="M211" s="450"/>
      <c r="N211" s="450"/>
      <c r="O211" s="450" t="s">
        <v>664</v>
      </c>
      <c r="P211" s="450"/>
      <c r="Q211" s="450"/>
      <c r="R211" s="450"/>
      <c r="S211" s="450"/>
      <c r="T211" s="450" t="s">
        <v>665</v>
      </c>
      <c r="U211" s="450"/>
      <c r="V211" s="450"/>
      <c r="W211" s="450"/>
      <c r="X211" s="450"/>
      <c r="Y211" s="450" t="s">
        <v>666</v>
      </c>
      <c r="Z211" s="450"/>
      <c r="AA211" s="450"/>
      <c r="AB211" s="450"/>
      <c r="AC211" s="450"/>
      <c r="AD211" s="450" t="s">
        <v>667</v>
      </c>
      <c r="AE211" s="450"/>
      <c r="AF211" s="450"/>
      <c r="AG211" s="450"/>
      <c r="AH211" s="450"/>
      <c r="AI211" s="450" t="s">
        <v>668</v>
      </c>
      <c r="AJ211" s="450"/>
      <c r="AK211" s="450"/>
      <c r="AL211" s="450"/>
      <c r="AM211" s="450"/>
      <c r="AN211" s="451" t="s">
        <v>669</v>
      </c>
      <c r="AO211" s="451"/>
      <c r="AP211" s="451"/>
      <c r="AQ211" s="451"/>
      <c r="AR211" s="451"/>
      <c r="AS211" s="451" t="s">
        <v>670</v>
      </c>
      <c r="AT211" s="451"/>
      <c r="AU211" s="451"/>
      <c r="AV211" s="451"/>
      <c r="AW211" s="451"/>
      <c r="AX211" s="1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</row>
    <row r="212" spans="1:78" ht="15" hidden="1" customHeight="1" outlineLevel="2" x14ac:dyDescent="0.25">
      <c r="A212" s="1"/>
      <c r="B212" s="1"/>
      <c r="C212" s="1"/>
      <c r="D212" s="1"/>
      <c r="E212" s="466"/>
      <c r="F212" s="467"/>
      <c r="G212" s="467"/>
      <c r="H212" s="467"/>
      <c r="I212" s="468"/>
      <c r="J212" s="473" t="s">
        <v>773</v>
      </c>
      <c r="K212" s="473"/>
      <c r="L212" s="473"/>
      <c r="M212" s="473"/>
      <c r="N212" s="473"/>
      <c r="O212" s="473" t="s">
        <v>773</v>
      </c>
      <c r="P212" s="473"/>
      <c r="Q212" s="473"/>
      <c r="R212" s="473"/>
      <c r="S212" s="473"/>
      <c r="T212" s="473" t="s">
        <v>773</v>
      </c>
      <c r="U212" s="473"/>
      <c r="V212" s="473"/>
      <c r="W212" s="473"/>
      <c r="X212" s="473"/>
      <c r="Y212" s="473" t="s">
        <v>773</v>
      </c>
      <c r="Z212" s="473"/>
      <c r="AA212" s="473"/>
      <c r="AB212" s="473"/>
      <c r="AC212" s="473"/>
      <c r="AD212" s="473" t="s">
        <v>773</v>
      </c>
      <c r="AE212" s="473"/>
      <c r="AF212" s="473"/>
      <c r="AG212" s="473"/>
      <c r="AH212" s="473"/>
      <c r="AI212" s="473" t="s">
        <v>773</v>
      </c>
      <c r="AJ212" s="473"/>
      <c r="AK212" s="473"/>
      <c r="AL212" s="473"/>
      <c r="AM212" s="473"/>
      <c r="AN212" s="473" t="s">
        <v>773</v>
      </c>
      <c r="AO212" s="473"/>
      <c r="AP212" s="473"/>
      <c r="AQ212" s="473"/>
      <c r="AR212" s="473"/>
      <c r="AS212" s="473" t="s">
        <v>773</v>
      </c>
      <c r="AT212" s="473"/>
      <c r="AU212" s="473"/>
      <c r="AV212" s="473"/>
      <c r="AW212" s="473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</row>
    <row r="213" spans="1:78" ht="15" hidden="1" customHeight="1" outlineLevel="2" x14ac:dyDescent="0.25">
      <c r="A213" s="1"/>
      <c r="B213" s="1"/>
      <c r="C213" s="1"/>
      <c r="D213" s="1"/>
      <c r="E213" s="466"/>
      <c r="F213" s="467"/>
      <c r="G213" s="467"/>
      <c r="H213" s="467"/>
      <c r="I213" s="468"/>
      <c r="J213" s="460" t="s">
        <v>774</v>
      </c>
      <c r="K213" s="467"/>
      <c r="L213" s="467"/>
      <c r="M213" s="467"/>
      <c r="N213" s="468"/>
      <c r="O213" s="460" t="s">
        <v>775</v>
      </c>
      <c r="P213" s="467"/>
      <c r="Q213" s="467"/>
      <c r="R213" s="467"/>
      <c r="S213" s="468"/>
      <c r="T213" s="460" t="s">
        <v>776</v>
      </c>
      <c r="U213" s="467"/>
      <c r="V213" s="467"/>
      <c r="W213" s="467"/>
      <c r="X213" s="468"/>
      <c r="Y213" s="460" t="s">
        <v>777</v>
      </c>
      <c r="Z213" s="467"/>
      <c r="AA213" s="467"/>
      <c r="AB213" s="467"/>
      <c r="AC213" s="468"/>
      <c r="AD213" s="460" t="s">
        <v>778</v>
      </c>
      <c r="AE213" s="467"/>
      <c r="AF213" s="467"/>
      <c r="AG213" s="467"/>
      <c r="AH213" s="468"/>
      <c r="AI213" s="460" t="s">
        <v>779</v>
      </c>
      <c r="AJ213" s="467"/>
      <c r="AK213" s="467"/>
      <c r="AL213" s="467"/>
      <c r="AM213" s="468"/>
      <c r="AN213" s="460" t="s">
        <v>780</v>
      </c>
      <c r="AO213" s="467"/>
      <c r="AP213" s="467"/>
      <c r="AQ213" s="467"/>
      <c r="AR213" s="468"/>
      <c r="AS213" s="460" t="s">
        <v>781</v>
      </c>
      <c r="AT213" s="467"/>
      <c r="AU213" s="467"/>
      <c r="AV213" s="467"/>
      <c r="AW213" s="468"/>
      <c r="AX213" s="1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</row>
    <row r="214" spans="1:78" ht="15" hidden="1" customHeight="1" outlineLevel="2" x14ac:dyDescent="0.25">
      <c r="A214" s="1"/>
      <c r="B214" s="1"/>
      <c r="C214" s="1"/>
      <c r="D214" s="1"/>
      <c r="E214" s="466"/>
      <c r="F214" s="467"/>
      <c r="G214" s="467"/>
      <c r="H214" s="467"/>
      <c r="I214" s="468"/>
      <c r="J214" s="469" t="s">
        <v>782</v>
      </c>
      <c r="K214" s="469"/>
      <c r="L214" s="469"/>
      <c r="M214" s="469"/>
      <c r="N214" s="469"/>
      <c r="O214" s="469" t="s">
        <v>782</v>
      </c>
      <c r="P214" s="469"/>
      <c r="Q214" s="469"/>
      <c r="R214" s="469"/>
      <c r="S214" s="469"/>
      <c r="T214" s="469" t="s">
        <v>782</v>
      </c>
      <c r="U214" s="469"/>
      <c r="V214" s="469"/>
      <c r="W214" s="469"/>
      <c r="X214" s="469"/>
      <c r="Y214" s="469" t="s">
        <v>782</v>
      </c>
      <c r="Z214" s="469"/>
      <c r="AA214" s="469"/>
      <c r="AB214" s="469"/>
      <c r="AC214" s="469"/>
      <c r="AD214" s="469" t="s">
        <v>782</v>
      </c>
      <c r="AE214" s="469"/>
      <c r="AF214" s="469"/>
      <c r="AG214" s="469"/>
      <c r="AH214" s="469"/>
      <c r="AI214" s="469" t="s">
        <v>782</v>
      </c>
      <c r="AJ214" s="469"/>
      <c r="AK214" s="469"/>
      <c r="AL214" s="469"/>
      <c r="AM214" s="469"/>
      <c r="AN214" s="469" t="s">
        <v>782</v>
      </c>
      <c r="AO214" s="469"/>
      <c r="AP214" s="469"/>
      <c r="AQ214" s="469"/>
      <c r="AR214" s="469"/>
      <c r="AS214" s="469" t="s">
        <v>782</v>
      </c>
      <c r="AT214" s="469"/>
      <c r="AU214" s="469"/>
      <c r="AV214" s="469"/>
      <c r="AW214" s="469"/>
      <c r="AX214" s="1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</row>
    <row r="215" spans="1:78" ht="15" hidden="1" customHeight="1" outlineLevel="2" x14ac:dyDescent="0.25">
      <c r="A215" s="1"/>
      <c r="B215" s="1"/>
      <c r="C215" s="1"/>
      <c r="D215" s="1"/>
      <c r="E215" s="447"/>
      <c r="F215" s="448"/>
      <c r="G215" s="448"/>
      <c r="H215" s="448"/>
      <c r="I215" s="449"/>
      <c r="J215" s="471" t="s">
        <v>783</v>
      </c>
      <c r="K215" s="471"/>
      <c r="L215" s="471"/>
      <c r="M215" s="471"/>
      <c r="N215" s="471"/>
      <c r="O215" s="471" t="s">
        <v>783</v>
      </c>
      <c r="P215" s="471"/>
      <c r="Q215" s="471"/>
      <c r="R215" s="471"/>
      <c r="S215" s="471"/>
      <c r="T215" s="471" t="s">
        <v>783</v>
      </c>
      <c r="U215" s="471"/>
      <c r="V215" s="471"/>
      <c r="W215" s="471"/>
      <c r="X215" s="471"/>
      <c r="Y215" s="471" t="s">
        <v>783</v>
      </c>
      <c r="Z215" s="471"/>
      <c r="AA215" s="471"/>
      <c r="AB215" s="471"/>
      <c r="AC215" s="471"/>
      <c r="AD215" s="471" t="s">
        <v>783</v>
      </c>
      <c r="AE215" s="471"/>
      <c r="AF215" s="471"/>
      <c r="AG215" s="471"/>
      <c r="AH215" s="471"/>
      <c r="AI215" s="471" t="s">
        <v>783</v>
      </c>
      <c r="AJ215" s="471"/>
      <c r="AK215" s="471"/>
      <c r="AL215" s="471"/>
      <c r="AM215" s="471"/>
      <c r="AN215" s="471" t="s">
        <v>783</v>
      </c>
      <c r="AO215" s="471"/>
      <c r="AP215" s="471"/>
      <c r="AQ215" s="471"/>
      <c r="AR215" s="471"/>
      <c r="AS215" s="471" t="s">
        <v>783</v>
      </c>
      <c r="AT215" s="471"/>
      <c r="AU215" s="471"/>
      <c r="AV215" s="471"/>
      <c r="AW215" s="471"/>
      <c r="AX215" s="1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</row>
    <row r="216" spans="1:78" ht="15" hidden="1" customHeight="1" outlineLevel="2" x14ac:dyDescent="0.25">
      <c r="A216" s="1"/>
      <c r="B216" s="1"/>
      <c r="C216" s="1"/>
      <c r="D216" s="1"/>
      <c r="E216" s="242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  <c r="AH216" s="243"/>
      <c r="AI216" s="243"/>
      <c r="AJ216" s="243"/>
      <c r="AK216" s="243"/>
      <c r="AL216" s="243"/>
      <c r="AM216" s="243"/>
      <c r="AN216" s="243"/>
      <c r="AO216" s="243"/>
      <c r="AP216" s="243"/>
      <c r="AQ216" s="243"/>
      <c r="AR216" s="243"/>
      <c r="AS216" s="243"/>
      <c r="AT216" s="243"/>
      <c r="AU216" s="243"/>
      <c r="AV216" s="243"/>
      <c r="AW216" s="244"/>
      <c r="AX216" s="1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</row>
    <row r="217" spans="1:78" ht="15" hidden="1" customHeight="1" outlineLevel="2" x14ac:dyDescent="0.25">
      <c r="A217" s="1"/>
      <c r="B217" s="1"/>
      <c r="C217" s="1"/>
      <c r="D217" s="1"/>
      <c r="E217" s="242" t="s">
        <v>784</v>
      </c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  <c r="AH217" s="243"/>
      <c r="AI217" s="243"/>
      <c r="AJ217" s="243"/>
      <c r="AK217" s="243"/>
      <c r="AL217" s="243"/>
      <c r="AM217" s="243"/>
      <c r="AN217" s="243"/>
      <c r="AO217" s="243"/>
      <c r="AP217" s="243"/>
      <c r="AQ217" s="243"/>
      <c r="AR217" s="243"/>
      <c r="AS217" s="243"/>
      <c r="AT217" s="243"/>
      <c r="AU217" s="243"/>
      <c r="AV217" s="243"/>
      <c r="AW217" s="244"/>
      <c r="AX217" s="1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</row>
    <row r="218" spans="1:78" ht="15" hidden="1" customHeight="1" outlineLevel="2" x14ac:dyDescent="0.25">
      <c r="A218" s="1"/>
      <c r="B218" s="1"/>
      <c r="C218" s="1"/>
      <c r="D218" s="1"/>
      <c r="E218" s="242" t="s">
        <v>785</v>
      </c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  <c r="AH218" s="243"/>
      <c r="AI218" s="243"/>
      <c r="AJ218" s="243"/>
      <c r="AK218" s="243"/>
      <c r="AL218" s="243"/>
      <c r="AM218" s="243"/>
      <c r="AN218" s="243"/>
      <c r="AO218" s="243"/>
      <c r="AP218" s="243"/>
      <c r="AQ218" s="243"/>
      <c r="AR218" s="243"/>
      <c r="AS218" s="243"/>
      <c r="AT218" s="243"/>
      <c r="AU218" s="243"/>
      <c r="AV218" s="243"/>
      <c r="AW218" s="244"/>
      <c r="AX218" s="1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</row>
    <row r="219" spans="1:78" ht="15" hidden="1" customHeight="1" outlineLevel="2" x14ac:dyDescent="0.25">
      <c r="A219" s="1"/>
      <c r="B219" s="1"/>
      <c r="C219" s="1"/>
      <c r="D219" s="1"/>
      <c r="E219" s="444" t="s">
        <v>639</v>
      </c>
      <c r="F219" s="445"/>
      <c r="G219" s="445"/>
      <c r="H219" s="445"/>
      <c r="I219" s="446"/>
      <c r="J219" s="450" t="s">
        <v>663</v>
      </c>
      <c r="K219" s="450"/>
      <c r="L219" s="450"/>
      <c r="M219" s="450"/>
      <c r="N219" s="450"/>
      <c r="O219" s="450" t="s">
        <v>664</v>
      </c>
      <c r="P219" s="450"/>
      <c r="Q219" s="450"/>
      <c r="R219" s="450"/>
      <c r="S219" s="450"/>
      <c r="T219" s="450" t="s">
        <v>665</v>
      </c>
      <c r="U219" s="450"/>
      <c r="V219" s="450"/>
      <c r="W219" s="450"/>
      <c r="X219" s="450"/>
      <c r="Y219" s="450" t="s">
        <v>666</v>
      </c>
      <c r="Z219" s="450"/>
      <c r="AA219" s="450"/>
      <c r="AB219" s="450"/>
      <c r="AC219" s="450"/>
      <c r="AD219" s="450" t="s">
        <v>667</v>
      </c>
      <c r="AE219" s="450"/>
      <c r="AF219" s="450"/>
      <c r="AG219" s="450"/>
      <c r="AH219" s="450"/>
      <c r="AI219" s="450" t="s">
        <v>668</v>
      </c>
      <c r="AJ219" s="450"/>
      <c r="AK219" s="450"/>
      <c r="AL219" s="450"/>
      <c r="AM219" s="450"/>
      <c r="AN219" s="451" t="s">
        <v>669</v>
      </c>
      <c r="AO219" s="451"/>
      <c r="AP219" s="451"/>
      <c r="AQ219" s="451"/>
      <c r="AR219" s="451"/>
      <c r="AS219" s="451" t="s">
        <v>670</v>
      </c>
      <c r="AT219" s="451"/>
      <c r="AU219" s="451"/>
      <c r="AV219" s="451"/>
      <c r="AW219" s="451"/>
      <c r="AX219" s="1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</row>
    <row r="220" spans="1:78" ht="15" hidden="1" customHeight="1" outlineLevel="2" x14ac:dyDescent="0.25">
      <c r="A220" s="1"/>
      <c r="B220" s="1"/>
      <c r="C220" s="1"/>
      <c r="D220" s="1"/>
      <c r="E220" s="466"/>
      <c r="F220" s="467"/>
      <c r="G220" s="467"/>
      <c r="H220" s="467"/>
      <c r="I220" s="468"/>
      <c r="J220" s="473" t="s">
        <v>786</v>
      </c>
      <c r="K220" s="473"/>
      <c r="L220" s="473"/>
      <c r="M220" s="473"/>
      <c r="N220" s="473"/>
      <c r="O220" s="473" t="s">
        <v>786</v>
      </c>
      <c r="P220" s="473"/>
      <c r="Q220" s="473"/>
      <c r="R220" s="473"/>
      <c r="S220" s="473"/>
      <c r="T220" s="473" t="s">
        <v>786</v>
      </c>
      <c r="U220" s="473"/>
      <c r="V220" s="473"/>
      <c r="W220" s="473"/>
      <c r="X220" s="473"/>
      <c r="Y220" s="473" t="s">
        <v>787</v>
      </c>
      <c r="Z220" s="473"/>
      <c r="AA220" s="473"/>
      <c r="AB220" s="473"/>
      <c r="AC220" s="473"/>
      <c r="AD220" s="473" t="s">
        <v>786</v>
      </c>
      <c r="AE220" s="473"/>
      <c r="AF220" s="473"/>
      <c r="AG220" s="473"/>
      <c r="AH220" s="473"/>
      <c r="AI220" s="473" t="s">
        <v>786</v>
      </c>
      <c r="AJ220" s="473"/>
      <c r="AK220" s="473"/>
      <c r="AL220" s="473"/>
      <c r="AM220" s="473"/>
      <c r="AN220" s="473" t="s">
        <v>786</v>
      </c>
      <c r="AO220" s="473"/>
      <c r="AP220" s="473"/>
      <c r="AQ220" s="473"/>
      <c r="AR220" s="473"/>
      <c r="AS220" s="473" t="s">
        <v>787</v>
      </c>
      <c r="AT220" s="473"/>
      <c r="AU220" s="473"/>
      <c r="AV220" s="473"/>
      <c r="AW220" s="473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</row>
    <row r="221" spans="1:78" ht="15" hidden="1" customHeight="1" outlineLevel="2" x14ac:dyDescent="0.25">
      <c r="A221" s="1"/>
      <c r="B221" s="1"/>
      <c r="C221" s="1"/>
      <c r="D221" s="1"/>
      <c r="E221" s="466"/>
      <c r="F221" s="467"/>
      <c r="G221" s="467"/>
      <c r="H221" s="467"/>
      <c r="I221" s="468"/>
      <c r="J221" s="460" t="s">
        <v>788</v>
      </c>
      <c r="K221" s="467"/>
      <c r="L221" s="467"/>
      <c r="M221" s="467"/>
      <c r="N221" s="468"/>
      <c r="O221" s="460" t="s">
        <v>789</v>
      </c>
      <c r="P221" s="467"/>
      <c r="Q221" s="467"/>
      <c r="R221" s="467"/>
      <c r="S221" s="468"/>
      <c r="T221" s="460" t="s">
        <v>790</v>
      </c>
      <c r="U221" s="467"/>
      <c r="V221" s="467"/>
      <c r="W221" s="467"/>
      <c r="X221" s="468"/>
      <c r="Y221" s="460" t="s">
        <v>791</v>
      </c>
      <c r="Z221" s="467"/>
      <c r="AA221" s="467"/>
      <c r="AB221" s="467"/>
      <c r="AC221" s="468"/>
      <c r="AD221" s="460" t="s">
        <v>788</v>
      </c>
      <c r="AE221" s="467"/>
      <c r="AF221" s="467"/>
      <c r="AG221" s="467"/>
      <c r="AH221" s="468"/>
      <c r="AI221" s="460" t="s">
        <v>789</v>
      </c>
      <c r="AJ221" s="467"/>
      <c r="AK221" s="467"/>
      <c r="AL221" s="467"/>
      <c r="AM221" s="468"/>
      <c r="AN221" s="460" t="s">
        <v>790</v>
      </c>
      <c r="AO221" s="467"/>
      <c r="AP221" s="467"/>
      <c r="AQ221" s="467"/>
      <c r="AR221" s="468"/>
      <c r="AS221" s="460" t="s">
        <v>791</v>
      </c>
      <c r="AT221" s="467"/>
      <c r="AU221" s="467"/>
      <c r="AV221" s="467"/>
      <c r="AW221" s="468"/>
      <c r="AX221" s="1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</row>
    <row r="222" spans="1:78" ht="15" hidden="1" customHeight="1" outlineLevel="2" x14ac:dyDescent="0.25">
      <c r="A222" s="1"/>
      <c r="B222" s="1"/>
      <c r="C222" s="1"/>
      <c r="D222" s="1"/>
      <c r="E222" s="466"/>
      <c r="F222" s="467"/>
      <c r="G222" s="467"/>
      <c r="H222" s="467"/>
      <c r="I222" s="468"/>
      <c r="J222" s="469" t="s">
        <v>792</v>
      </c>
      <c r="K222" s="469"/>
      <c r="L222" s="469"/>
      <c r="M222" s="469"/>
      <c r="N222" s="469"/>
      <c r="O222" s="469" t="s">
        <v>792</v>
      </c>
      <c r="P222" s="469"/>
      <c r="Q222" s="469"/>
      <c r="R222" s="469"/>
      <c r="S222" s="469"/>
      <c r="T222" s="469" t="s">
        <v>792</v>
      </c>
      <c r="U222" s="469"/>
      <c r="V222" s="469"/>
      <c r="W222" s="469"/>
      <c r="X222" s="469"/>
      <c r="Y222" s="469" t="s">
        <v>792</v>
      </c>
      <c r="Z222" s="469"/>
      <c r="AA222" s="469"/>
      <c r="AB222" s="469"/>
      <c r="AC222" s="469"/>
      <c r="AD222" s="469" t="s">
        <v>793</v>
      </c>
      <c r="AE222" s="469"/>
      <c r="AF222" s="469"/>
      <c r="AG222" s="469"/>
      <c r="AH222" s="469"/>
      <c r="AI222" s="469" t="s">
        <v>793</v>
      </c>
      <c r="AJ222" s="469"/>
      <c r="AK222" s="469"/>
      <c r="AL222" s="469"/>
      <c r="AM222" s="469"/>
      <c r="AN222" s="469" t="s">
        <v>793</v>
      </c>
      <c r="AO222" s="469"/>
      <c r="AP222" s="469"/>
      <c r="AQ222" s="469"/>
      <c r="AR222" s="469"/>
      <c r="AS222" s="469" t="s">
        <v>793</v>
      </c>
      <c r="AT222" s="469"/>
      <c r="AU222" s="469"/>
      <c r="AV222" s="469"/>
      <c r="AW222" s="469"/>
      <c r="AX222" s="1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</row>
    <row r="223" spans="1:78" ht="15" hidden="1" customHeight="1" outlineLevel="2" x14ac:dyDescent="0.25">
      <c r="A223" s="1"/>
      <c r="B223" s="1"/>
      <c r="C223" s="1"/>
      <c r="D223" s="1"/>
      <c r="E223" s="447"/>
      <c r="F223" s="448"/>
      <c r="G223" s="448"/>
      <c r="H223" s="448"/>
      <c r="I223" s="449"/>
      <c r="J223" s="471" t="s">
        <v>794</v>
      </c>
      <c r="K223" s="471"/>
      <c r="L223" s="471"/>
      <c r="M223" s="471"/>
      <c r="N223" s="471"/>
      <c r="O223" s="471" t="s">
        <v>794</v>
      </c>
      <c r="P223" s="471"/>
      <c r="Q223" s="471"/>
      <c r="R223" s="471"/>
      <c r="S223" s="471"/>
      <c r="T223" s="471" t="s">
        <v>794</v>
      </c>
      <c r="U223" s="471"/>
      <c r="V223" s="471"/>
      <c r="W223" s="471"/>
      <c r="X223" s="471"/>
      <c r="Y223" s="471" t="s">
        <v>794</v>
      </c>
      <c r="Z223" s="471"/>
      <c r="AA223" s="471"/>
      <c r="AB223" s="471"/>
      <c r="AC223" s="471"/>
      <c r="AD223" s="471" t="s">
        <v>795</v>
      </c>
      <c r="AE223" s="471"/>
      <c r="AF223" s="471"/>
      <c r="AG223" s="471"/>
      <c r="AH223" s="471"/>
      <c r="AI223" s="471" t="s">
        <v>795</v>
      </c>
      <c r="AJ223" s="471"/>
      <c r="AK223" s="471"/>
      <c r="AL223" s="471"/>
      <c r="AM223" s="471"/>
      <c r="AN223" s="471" t="s">
        <v>795</v>
      </c>
      <c r="AO223" s="471"/>
      <c r="AP223" s="471"/>
      <c r="AQ223" s="471"/>
      <c r="AR223" s="471"/>
      <c r="AS223" s="471" t="s">
        <v>795</v>
      </c>
      <c r="AT223" s="471"/>
      <c r="AU223" s="471"/>
      <c r="AV223" s="471"/>
      <c r="AW223" s="471"/>
      <c r="AX223" s="1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</row>
    <row r="224" spans="1:78" ht="15" hidden="1" customHeight="1" outlineLevel="2" x14ac:dyDescent="0.25">
      <c r="A224" s="1"/>
      <c r="B224" s="1"/>
      <c r="C224" s="1"/>
      <c r="D224" s="1"/>
      <c r="E224" s="242"/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  <c r="AH224" s="243"/>
      <c r="AI224" s="243"/>
      <c r="AJ224" s="243"/>
      <c r="AK224" s="243"/>
      <c r="AL224" s="243"/>
      <c r="AM224" s="243"/>
      <c r="AN224" s="243"/>
      <c r="AO224" s="243"/>
      <c r="AP224" s="243"/>
      <c r="AQ224" s="243"/>
      <c r="AR224" s="243"/>
      <c r="AS224" s="243"/>
      <c r="AT224" s="243"/>
      <c r="AU224" s="243"/>
      <c r="AV224" s="243"/>
      <c r="AW224" s="244"/>
      <c r="AX224" s="1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</row>
    <row r="225" spans="1:78" ht="15" hidden="1" customHeight="1" outlineLevel="2" x14ac:dyDescent="0.25">
      <c r="A225" s="1"/>
      <c r="B225" s="1"/>
      <c r="C225" s="1"/>
      <c r="D225" s="1"/>
      <c r="E225" s="242" t="s">
        <v>796</v>
      </c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3"/>
      <c r="AG225" s="243"/>
      <c r="AH225" s="243"/>
      <c r="AI225" s="243"/>
      <c r="AJ225" s="243"/>
      <c r="AK225" s="243"/>
      <c r="AL225" s="243"/>
      <c r="AM225" s="243"/>
      <c r="AN225" s="243"/>
      <c r="AO225" s="243"/>
      <c r="AP225" s="243"/>
      <c r="AQ225" s="243"/>
      <c r="AR225" s="243"/>
      <c r="AS225" s="243"/>
      <c r="AT225" s="243"/>
      <c r="AU225" s="243"/>
      <c r="AV225" s="243"/>
      <c r="AW225" s="244"/>
      <c r="AX225" s="1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</row>
    <row r="226" spans="1:78" ht="15" hidden="1" customHeight="1" outlineLevel="2" x14ac:dyDescent="0.25">
      <c r="A226" s="1"/>
      <c r="B226" s="1"/>
      <c r="C226" s="1"/>
      <c r="D226" s="1"/>
      <c r="E226" s="444" t="s">
        <v>640</v>
      </c>
      <c r="F226" s="445"/>
      <c r="G226" s="445"/>
      <c r="H226" s="445"/>
      <c r="I226" s="446"/>
      <c r="J226" s="450" t="s">
        <v>663</v>
      </c>
      <c r="K226" s="450"/>
      <c r="L226" s="450"/>
      <c r="M226" s="450"/>
      <c r="N226" s="450"/>
      <c r="O226" s="450" t="s">
        <v>664</v>
      </c>
      <c r="P226" s="450"/>
      <c r="Q226" s="450"/>
      <c r="R226" s="450"/>
      <c r="S226" s="450"/>
      <c r="T226" s="450" t="s">
        <v>665</v>
      </c>
      <c r="U226" s="450"/>
      <c r="V226" s="450"/>
      <c r="W226" s="450"/>
      <c r="X226" s="450"/>
      <c r="Y226" s="450" t="s">
        <v>666</v>
      </c>
      <c r="Z226" s="450"/>
      <c r="AA226" s="450"/>
      <c r="AB226" s="450"/>
      <c r="AC226" s="450"/>
      <c r="AD226" s="450" t="s">
        <v>667</v>
      </c>
      <c r="AE226" s="450"/>
      <c r="AF226" s="450"/>
      <c r="AG226" s="450"/>
      <c r="AH226" s="450"/>
      <c r="AI226" s="450" t="s">
        <v>668</v>
      </c>
      <c r="AJ226" s="450"/>
      <c r="AK226" s="450"/>
      <c r="AL226" s="450"/>
      <c r="AM226" s="450"/>
      <c r="AN226" s="451" t="s">
        <v>669</v>
      </c>
      <c r="AO226" s="451"/>
      <c r="AP226" s="451"/>
      <c r="AQ226" s="451"/>
      <c r="AR226" s="451"/>
      <c r="AS226" s="451" t="s">
        <v>670</v>
      </c>
      <c r="AT226" s="451"/>
      <c r="AU226" s="451"/>
      <c r="AV226" s="451"/>
      <c r="AW226" s="451"/>
      <c r="AX226" s="1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</row>
    <row r="227" spans="1:78" ht="15" hidden="1" customHeight="1" outlineLevel="2" x14ac:dyDescent="0.25">
      <c r="A227" s="1"/>
      <c r="B227" s="1"/>
      <c r="C227" s="1"/>
      <c r="D227" s="1"/>
      <c r="E227" s="466"/>
      <c r="F227" s="467"/>
      <c r="G227" s="467"/>
      <c r="H227" s="467"/>
      <c r="I227" s="468"/>
      <c r="J227" s="473" t="s">
        <v>797</v>
      </c>
      <c r="K227" s="473"/>
      <c r="L227" s="473"/>
      <c r="M227" s="473"/>
      <c r="N227" s="473"/>
      <c r="O227" s="473" t="s">
        <v>797</v>
      </c>
      <c r="P227" s="473"/>
      <c r="Q227" s="473"/>
      <c r="R227" s="473"/>
      <c r="S227" s="473"/>
      <c r="T227" s="473" t="s">
        <v>797</v>
      </c>
      <c r="U227" s="473"/>
      <c r="V227" s="473"/>
      <c r="W227" s="473"/>
      <c r="X227" s="473"/>
      <c r="Y227" s="473" t="s">
        <v>797</v>
      </c>
      <c r="Z227" s="473"/>
      <c r="AA227" s="473"/>
      <c r="AB227" s="473"/>
      <c r="AC227" s="473"/>
      <c r="AD227" s="474" t="s">
        <v>734</v>
      </c>
      <c r="AE227" s="475"/>
      <c r="AF227" s="475"/>
      <c r="AG227" s="475"/>
      <c r="AH227" s="476"/>
      <c r="AI227" s="474" t="s">
        <v>734</v>
      </c>
      <c r="AJ227" s="475"/>
      <c r="AK227" s="475"/>
      <c r="AL227" s="475"/>
      <c r="AM227" s="476"/>
      <c r="AN227" s="474" t="s">
        <v>734</v>
      </c>
      <c r="AO227" s="475"/>
      <c r="AP227" s="475"/>
      <c r="AQ227" s="475"/>
      <c r="AR227" s="476"/>
      <c r="AS227" s="474" t="s">
        <v>734</v>
      </c>
      <c r="AT227" s="475"/>
      <c r="AU227" s="475"/>
      <c r="AV227" s="475"/>
      <c r="AW227" s="476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</row>
    <row r="228" spans="1:78" ht="15" hidden="1" customHeight="1" outlineLevel="2" x14ac:dyDescent="0.25">
      <c r="A228" s="1"/>
      <c r="B228" s="1"/>
      <c r="C228" s="1"/>
      <c r="D228" s="1"/>
      <c r="E228" s="466"/>
      <c r="F228" s="467"/>
      <c r="G228" s="467"/>
      <c r="H228" s="467"/>
      <c r="I228" s="468"/>
      <c r="J228" s="460" t="s">
        <v>778</v>
      </c>
      <c r="K228" s="467"/>
      <c r="L228" s="467"/>
      <c r="M228" s="467"/>
      <c r="N228" s="468"/>
      <c r="O228" s="460" t="s">
        <v>779</v>
      </c>
      <c r="P228" s="467"/>
      <c r="Q228" s="467"/>
      <c r="R228" s="467"/>
      <c r="S228" s="468"/>
      <c r="T228" s="460" t="s">
        <v>780</v>
      </c>
      <c r="U228" s="467"/>
      <c r="V228" s="467"/>
      <c r="W228" s="467"/>
      <c r="X228" s="468"/>
      <c r="Y228" s="460" t="s">
        <v>781</v>
      </c>
      <c r="Z228" s="467"/>
      <c r="AA228" s="467"/>
      <c r="AB228" s="467"/>
      <c r="AC228" s="468"/>
      <c r="AD228" s="472"/>
      <c r="AE228" s="472"/>
      <c r="AF228" s="472"/>
      <c r="AG228" s="472"/>
      <c r="AH228" s="472"/>
      <c r="AI228" s="472"/>
      <c r="AJ228" s="472"/>
      <c r="AK228" s="472"/>
      <c r="AL228" s="472"/>
      <c r="AM228" s="472"/>
      <c r="AN228" s="472"/>
      <c r="AO228" s="472"/>
      <c r="AP228" s="472"/>
      <c r="AQ228" s="472"/>
      <c r="AR228" s="472"/>
      <c r="AS228" s="472"/>
      <c r="AT228" s="472"/>
      <c r="AU228" s="472"/>
      <c r="AV228" s="472"/>
      <c r="AW228" s="472"/>
      <c r="AX228" s="1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</row>
    <row r="229" spans="1:78" ht="15" hidden="1" customHeight="1" outlineLevel="2" x14ac:dyDescent="0.25">
      <c r="A229" s="1"/>
      <c r="B229" s="1"/>
      <c r="C229" s="1"/>
      <c r="D229" s="1"/>
      <c r="E229" s="466"/>
      <c r="F229" s="467"/>
      <c r="G229" s="467"/>
      <c r="H229" s="467"/>
      <c r="I229" s="468"/>
      <c r="J229" s="469" t="s">
        <v>782</v>
      </c>
      <c r="K229" s="469"/>
      <c r="L229" s="469"/>
      <c r="M229" s="469"/>
      <c r="N229" s="469"/>
      <c r="O229" s="469" t="s">
        <v>782</v>
      </c>
      <c r="P229" s="469"/>
      <c r="Q229" s="469"/>
      <c r="R229" s="469"/>
      <c r="S229" s="469"/>
      <c r="T229" s="469" t="s">
        <v>782</v>
      </c>
      <c r="U229" s="469"/>
      <c r="V229" s="469"/>
      <c r="W229" s="469"/>
      <c r="X229" s="469"/>
      <c r="Y229" s="469" t="s">
        <v>782</v>
      </c>
      <c r="Z229" s="469"/>
      <c r="AA229" s="469"/>
      <c r="AB229" s="469"/>
      <c r="AC229" s="469"/>
      <c r="AD229" s="469"/>
      <c r="AE229" s="469"/>
      <c r="AF229" s="469"/>
      <c r="AG229" s="469"/>
      <c r="AH229" s="469"/>
      <c r="AI229" s="469"/>
      <c r="AJ229" s="469"/>
      <c r="AK229" s="469"/>
      <c r="AL229" s="469"/>
      <c r="AM229" s="469"/>
      <c r="AN229" s="469"/>
      <c r="AO229" s="469"/>
      <c r="AP229" s="469"/>
      <c r="AQ229" s="469"/>
      <c r="AR229" s="469"/>
      <c r="AS229" s="469"/>
      <c r="AT229" s="469"/>
      <c r="AU229" s="469"/>
      <c r="AV229" s="469"/>
      <c r="AW229" s="469"/>
      <c r="AX229" s="1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</row>
    <row r="230" spans="1:78" ht="15" hidden="1" customHeight="1" outlineLevel="2" x14ac:dyDescent="0.25">
      <c r="A230" s="1"/>
      <c r="B230" s="1"/>
      <c r="C230" s="1"/>
      <c r="D230" s="1"/>
      <c r="E230" s="447"/>
      <c r="F230" s="448"/>
      <c r="G230" s="448"/>
      <c r="H230" s="448"/>
      <c r="I230" s="449"/>
      <c r="J230" s="471" t="s">
        <v>798</v>
      </c>
      <c r="K230" s="471"/>
      <c r="L230" s="471"/>
      <c r="M230" s="471"/>
      <c r="N230" s="471"/>
      <c r="O230" s="471" t="s">
        <v>798</v>
      </c>
      <c r="P230" s="471"/>
      <c r="Q230" s="471"/>
      <c r="R230" s="471"/>
      <c r="S230" s="471"/>
      <c r="T230" s="471" t="s">
        <v>798</v>
      </c>
      <c r="U230" s="471"/>
      <c r="V230" s="471"/>
      <c r="W230" s="471"/>
      <c r="X230" s="471"/>
      <c r="Y230" s="471" t="s">
        <v>798</v>
      </c>
      <c r="Z230" s="471"/>
      <c r="AA230" s="471"/>
      <c r="AB230" s="471"/>
      <c r="AC230" s="471"/>
      <c r="AD230" s="471"/>
      <c r="AE230" s="471"/>
      <c r="AF230" s="471"/>
      <c r="AG230" s="471"/>
      <c r="AH230" s="471"/>
      <c r="AI230" s="471"/>
      <c r="AJ230" s="471"/>
      <c r="AK230" s="471"/>
      <c r="AL230" s="471"/>
      <c r="AM230" s="471"/>
      <c r="AN230" s="471"/>
      <c r="AO230" s="471"/>
      <c r="AP230" s="471"/>
      <c r="AQ230" s="471"/>
      <c r="AR230" s="471"/>
      <c r="AS230" s="471"/>
      <c r="AT230" s="471"/>
      <c r="AU230" s="471"/>
      <c r="AV230" s="471"/>
      <c r="AW230" s="471"/>
      <c r="AX230" s="1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</row>
    <row r="231" spans="1:78" ht="15" hidden="1" customHeight="1" outlineLevel="2" x14ac:dyDescent="0.25">
      <c r="A231" s="1"/>
      <c r="B231" s="1"/>
      <c r="C231" s="1"/>
      <c r="D231" s="1"/>
      <c r="E231" s="242"/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  <c r="AC231" s="243"/>
      <c r="AD231" s="243"/>
      <c r="AE231" s="243"/>
      <c r="AF231" s="243"/>
      <c r="AG231" s="243"/>
      <c r="AH231" s="243"/>
      <c r="AI231" s="243"/>
      <c r="AJ231" s="243"/>
      <c r="AK231" s="243"/>
      <c r="AL231" s="243"/>
      <c r="AM231" s="243"/>
      <c r="AN231" s="243"/>
      <c r="AO231" s="243"/>
      <c r="AP231" s="243"/>
      <c r="AQ231" s="243"/>
      <c r="AR231" s="243"/>
      <c r="AS231" s="243"/>
      <c r="AT231" s="243"/>
      <c r="AU231" s="243"/>
      <c r="AV231" s="243"/>
      <c r="AW231" s="244"/>
      <c r="AX231" s="1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</row>
    <row r="232" spans="1:78" ht="15" hidden="1" customHeight="1" outlineLevel="2" x14ac:dyDescent="0.25">
      <c r="A232" s="1"/>
      <c r="B232" s="1"/>
      <c r="C232" s="1"/>
      <c r="D232" s="1"/>
      <c r="E232" s="242" t="s">
        <v>799</v>
      </c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  <c r="AH232" s="243"/>
      <c r="AI232" s="243"/>
      <c r="AJ232" s="243"/>
      <c r="AK232" s="243"/>
      <c r="AL232" s="243"/>
      <c r="AM232" s="243"/>
      <c r="AN232" s="243"/>
      <c r="AO232" s="243"/>
      <c r="AP232" s="243"/>
      <c r="AQ232" s="243"/>
      <c r="AR232" s="243"/>
      <c r="AS232" s="243"/>
      <c r="AT232" s="243"/>
      <c r="AU232" s="243"/>
      <c r="AV232" s="243"/>
      <c r="AW232" s="244"/>
      <c r="AX232" s="1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</row>
    <row r="233" spans="1:78" ht="15" hidden="1" customHeight="1" outlineLevel="2" x14ac:dyDescent="0.25">
      <c r="A233" s="1"/>
      <c r="B233" s="1"/>
      <c r="C233" s="1"/>
      <c r="D233" s="1"/>
      <c r="E233" s="444" t="s">
        <v>641</v>
      </c>
      <c r="F233" s="445"/>
      <c r="G233" s="445"/>
      <c r="H233" s="445"/>
      <c r="I233" s="446"/>
      <c r="J233" s="450" t="s">
        <v>663</v>
      </c>
      <c r="K233" s="450"/>
      <c r="L233" s="450"/>
      <c r="M233" s="450"/>
      <c r="N233" s="450"/>
      <c r="O233" s="450" t="s">
        <v>664</v>
      </c>
      <c r="P233" s="450"/>
      <c r="Q233" s="450"/>
      <c r="R233" s="450"/>
      <c r="S233" s="450"/>
      <c r="T233" s="450" t="s">
        <v>665</v>
      </c>
      <c r="U233" s="450"/>
      <c r="V233" s="450"/>
      <c r="W233" s="450"/>
      <c r="X233" s="450"/>
      <c r="Y233" s="450" t="s">
        <v>666</v>
      </c>
      <c r="Z233" s="450"/>
      <c r="AA233" s="450"/>
      <c r="AB233" s="450"/>
      <c r="AC233" s="450"/>
      <c r="AD233" s="450" t="s">
        <v>667</v>
      </c>
      <c r="AE233" s="450"/>
      <c r="AF233" s="450"/>
      <c r="AG233" s="450"/>
      <c r="AH233" s="450"/>
      <c r="AI233" s="450" t="s">
        <v>668</v>
      </c>
      <c r="AJ233" s="450"/>
      <c r="AK233" s="450"/>
      <c r="AL233" s="450"/>
      <c r="AM233" s="450"/>
      <c r="AN233" s="451" t="s">
        <v>669</v>
      </c>
      <c r="AO233" s="451"/>
      <c r="AP233" s="451"/>
      <c r="AQ233" s="451"/>
      <c r="AR233" s="451"/>
      <c r="AS233" s="451" t="s">
        <v>670</v>
      </c>
      <c r="AT233" s="451"/>
      <c r="AU233" s="451"/>
      <c r="AV233" s="451"/>
      <c r="AW233" s="451"/>
      <c r="AX233" s="1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</row>
    <row r="234" spans="1:78" ht="15" hidden="1" customHeight="1" outlineLevel="2" x14ac:dyDescent="0.25">
      <c r="A234" s="1"/>
      <c r="B234" s="1"/>
      <c r="C234" s="1"/>
      <c r="D234" s="1"/>
      <c r="E234" s="466"/>
      <c r="F234" s="467"/>
      <c r="G234" s="467"/>
      <c r="H234" s="467"/>
      <c r="I234" s="468"/>
      <c r="J234" s="474" t="s">
        <v>734</v>
      </c>
      <c r="K234" s="475"/>
      <c r="L234" s="475"/>
      <c r="M234" s="475"/>
      <c r="N234" s="476"/>
      <c r="O234" s="474" t="s">
        <v>734</v>
      </c>
      <c r="P234" s="475"/>
      <c r="Q234" s="475"/>
      <c r="R234" s="475"/>
      <c r="S234" s="476"/>
      <c r="T234" s="474" t="s">
        <v>734</v>
      </c>
      <c r="U234" s="475"/>
      <c r="V234" s="475"/>
      <c r="W234" s="475"/>
      <c r="X234" s="476"/>
      <c r="Y234" s="474" t="s">
        <v>734</v>
      </c>
      <c r="Z234" s="475"/>
      <c r="AA234" s="475"/>
      <c r="AB234" s="475"/>
      <c r="AC234" s="476"/>
      <c r="AD234" s="473" t="s">
        <v>800</v>
      </c>
      <c r="AE234" s="473"/>
      <c r="AF234" s="473"/>
      <c r="AG234" s="473"/>
      <c r="AH234" s="473"/>
      <c r="AI234" s="473" t="s">
        <v>801</v>
      </c>
      <c r="AJ234" s="473"/>
      <c r="AK234" s="473"/>
      <c r="AL234" s="473"/>
      <c r="AM234" s="473"/>
      <c r="AN234" s="473" t="s">
        <v>802</v>
      </c>
      <c r="AO234" s="473"/>
      <c r="AP234" s="473"/>
      <c r="AQ234" s="473"/>
      <c r="AR234" s="473"/>
      <c r="AS234" s="473" t="s">
        <v>803</v>
      </c>
      <c r="AT234" s="473"/>
      <c r="AU234" s="473"/>
      <c r="AV234" s="473"/>
      <c r="AW234" s="473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</row>
    <row r="235" spans="1:78" ht="15" hidden="1" customHeight="1" outlineLevel="2" x14ac:dyDescent="0.25">
      <c r="A235" s="1"/>
      <c r="B235" s="1"/>
      <c r="C235" s="1"/>
      <c r="D235" s="1"/>
      <c r="E235" s="466"/>
      <c r="F235" s="467"/>
      <c r="G235" s="467"/>
      <c r="H235" s="467"/>
      <c r="I235" s="468"/>
      <c r="J235" s="472"/>
      <c r="K235" s="472"/>
      <c r="L235" s="472"/>
      <c r="M235" s="472"/>
      <c r="N235" s="472"/>
      <c r="O235" s="472"/>
      <c r="P235" s="472"/>
      <c r="Q235" s="472"/>
      <c r="R235" s="472"/>
      <c r="S235" s="472"/>
      <c r="T235" s="472"/>
      <c r="U235" s="472"/>
      <c r="V235" s="472"/>
      <c r="W235" s="472"/>
      <c r="X235" s="472"/>
      <c r="Y235" s="472"/>
      <c r="Z235" s="472"/>
      <c r="AA235" s="472"/>
      <c r="AB235" s="472"/>
      <c r="AC235" s="472"/>
      <c r="AD235" s="460" t="s">
        <v>804</v>
      </c>
      <c r="AE235" s="467"/>
      <c r="AF235" s="467"/>
      <c r="AG235" s="467"/>
      <c r="AH235" s="468"/>
      <c r="AI235" s="460" t="s">
        <v>805</v>
      </c>
      <c r="AJ235" s="467"/>
      <c r="AK235" s="467"/>
      <c r="AL235" s="467"/>
      <c r="AM235" s="468"/>
      <c r="AN235" s="460" t="s">
        <v>806</v>
      </c>
      <c r="AO235" s="467"/>
      <c r="AP235" s="467"/>
      <c r="AQ235" s="467"/>
      <c r="AR235" s="468"/>
      <c r="AS235" s="460" t="s">
        <v>807</v>
      </c>
      <c r="AT235" s="467"/>
      <c r="AU235" s="467"/>
      <c r="AV235" s="467"/>
      <c r="AW235" s="468"/>
      <c r="AX235" s="1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</row>
    <row r="236" spans="1:78" ht="15" hidden="1" customHeight="1" outlineLevel="2" x14ac:dyDescent="0.25">
      <c r="A236" s="1"/>
      <c r="B236" s="1"/>
      <c r="C236" s="1"/>
      <c r="D236" s="1"/>
      <c r="E236" s="466"/>
      <c r="F236" s="467"/>
      <c r="G236" s="467"/>
      <c r="H236" s="467"/>
      <c r="I236" s="468"/>
      <c r="J236" s="469"/>
      <c r="K236" s="469"/>
      <c r="L236" s="469"/>
      <c r="M236" s="469"/>
      <c r="N236" s="469"/>
      <c r="O236" s="469"/>
      <c r="P236" s="469"/>
      <c r="Q236" s="469"/>
      <c r="R236" s="469"/>
      <c r="S236" s="469"/>
      <c r="T236" s="469"/>
      <c r="U236" s="469"/>
      <c r="V236" s="469"/>
      <c r="W236" s="469"/>
      <c r="X236" s="469"/>
      <c r="Y236" s="469"/>
      <c r="Z236" s="469"/>
      <c r="AA236" s="469"/>
      <c r="AB236" s="469"/>
      <c r="AC236" s="469"/>
      <c r="AD236" s="469" t="s">
        <v>782</v>
      </c>
      <c r="AE236" s="469"/>
      <c r="AF236" s="469"/>
      <c r="AG236" s="469"/>
      <c r="AH236" s="469"/>
      <c r="AI236" s="469" t="s">
        <v>782</v>
      </c>
      <c r="AJ236" s="469"/>
      <c r="AK236" s="469"/>
      <c r="AL236" s="469"/>
      <c r="AM236" s="469"/>
      <c r="AN236" s="469" t="s">
        <v>782</v>
      </c>
      <c r="AO236" s="469"/>
      <c r="AP236" s="469"/>
      <c r="AQ236" s="469"/>
      <c r="AR236" s="469"/>
      <c r="AS236" s="469" t="s">
        <v>782</v>
      </c>
      <c r="AT236" s="469"/>
      <c r="AU236" s="469"/>
      <c r="AV236" s="469"/>
      <c r="AW236" s="469"/>
      <c r="AX236" s="1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</row>
    <row r="237" spans="1:78" ht="15" hidden="1" customHeight="1" outlineLevel="2" x14ac:dyDescent="0.25">
      <c r="A237" s="1"/>
      <c r="B237" s="1"/>
      <c r="C237" s="1"/>
      <c r="D237" s="1"/>
      <c r="E237" s="447"/>
      <c r="F237" s="448"/>
      <c r="G237" s="448"/>
      <c r="H237" s="448"/>
      <c r="I237" s="449"/>
      <c r="J237" s="471"/>
      <c r="K237" s="471"/>
      <c r="L237" s="471"/>
      <c r="M237" s="471"/>
      <c r="N237" s="471"/>
      <c r="O237" s="471"/>
      <c r="P237" s="471"/>
      <c r="Q237" s="471"/>
      <c r="R237" s="471"/>
      <c r="S237" s="471"/>
      <c r="T237" s="471"/>
      <c r="U237" s="471"/>
      <c r="V237" s="471"/>
      <c r="W237" s="471"/>
      <c r="X237" s="471"/>
      <c r="Y237" s="471"/>
      <c r="Z237" s="471"/>
      <c r="AA237" s="471"/>
      <c r="AB237" s="471"/>
      <c r="AC237" s="471"/>
      <c r="AD237" s="471" t="s">
        <v>783</v>
      </c>
      <c r="AE237" s="471"/>
      <c r="AF237" s="471"/>
      <c r="AG237" s="471"/>
      <c r="AH237" s="471"/>
      <c r="AI237" s="471" t="s">
        <v>808</v>
      </c>
      <c r="AJ237" s="471"/>
      <c r="AK237" s="471"/>
      <c r="AL237" s="471"/>
      <c r="AM237" s="471"/>
      <c r="AN237" s="471" t="s">
        <v>808</v>
      </c>
      <c r="AO237" s="471"/>
      <c r="AP237" s="471"/>
      <c r="AQ237" s="471"/>
      <c r="AR237" s="471"/>
      <c r="AS237" s="471" t="s">
        <v>808</v>
      </c>
      <c r="AT237" s="471"/>
      <c r="AU237" s="471"/>
      <c r="AV237" s="471"/>
      <c r="AW237" s="471"/>
      <c r="AX237" s="1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</row>
    <row r="238" spans="1:78" ht="15" hidden="1" customHeight="1" outlineLevel="2" x14ac:dyDescent="0.25">
      <c r="A238" s="1"/>
      <c r="B238" s="1"/>
      <c r="C238" s="1"/>
      <c r="D238" s="1"/>
      <c r="E238" s="242"/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  <c r="AA238" s="243"/>
      <c r="AB238" s="243"/>
      <c r="AC238" s="243"/>
      <c r="AD238" s="243"/>
      <c r="AE238" s="243"/>
      <c r="AF238" s="243"/>
      <c r="AG238" s="243"/>
      <c r="AH238" s="243"/>
      <c r="AI238" s="243"/>
      <c r="AJ238" s="243"/>
      <c r="AK238" s="243"/>
      <c r="AL238" s="243"/>
      <c r="AM238" s="243"/>
      <c r="AN238" s="243"/>
      <c r="AO238" s="243"/>
      <c r="AP238" s="243"/>
      <c r="AQ238" s="243"/>
      <c r="AR238" s="243"/>
      <c r="AS238" s="243"/>
      <c r="AT238" s="243"/>
      <c r="AU238" s="243"/>
      <c r="AV238" s="243"/>
      <c r="AW238" s="244"/>
      <c r="AX238" s="1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</row>
    <row r="239" spans="1:78" ht="15" hidden="1" customHeight="1" outlineLevel="2" x14ac:dyDescent="0.25">
      <c r="A239" s="1"/>
      <c r="B239" s="1"/>
      <c r="C239" s="1"/>
      <c r="D239" s="1"/>
      <c r="E239" s="242" t="s">
        <v>809</v>
      </c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  <c r="AA239" s="243"/>
      <c r="AB239" s="243"/>
      <c r="AC239" s="243"/>
      <c r="AD239" s="243"/>
      <c r="AE239" s="243"/>
      <c r="AF239" s="243"/>
      <c r="AG239" s="243"/>
      <c r="AH239" s="243"/>
      <c r="AI239" s="243"/>
      <c r="AJ239" s="243"/>
      <c r="AK239" s="243"/>
      <c r="AL239" s="243"/>
      <c r="AM239" s="243"/>
      <c r="AN239" s="243"/>
      <c r="AO239" s="243"/>
      <c r="AP239" s="243"/>
      <c r="AQ239" s="243"/>
      <c r="AR239" s="243"/>
      <c r="AS239" s="243"/>
      <c r="AT239" s="243"/>
      <c r="AU239" s="243"/>
      <c r="AV239" s="243"/>
      <c r="AW239" s="244"/>
      <c r="AX239" s="1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</row>
    <row r="240" spans="1:78" ht="15" hidden="1" customHeight="1" outlineLevel="2" x14ac:dyDescent="0.25">
      <c r="A240" s="1"/>
      <c r="B240" s="1"/>
      <c r="C240" s="1"/>
      <c r="D240" s="1"/>
      <c r="E240" s="242" t="s">
        <v>810</v>
      </c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243"/>
      <c r="Q240" s="243"/>
      <c r="R240" s="243"/>
      <c r="S240" s="243"/>
      <c r="T240" s="243"/>
      <c r="U240" s="243"/>
      <c r="V240" s="243"/>
      <c r="W240" s="243"/>
      <c r="X240" s="243"/>
      <c r="Y240" s="243"/>
      <c r="Z240" s="243"/>
      <c r="AA240" s="243"/>
      <c r="AB240" s="243"/>
      <c r="AC240" s="243"/>
      <c r="AD240" s="243"/>
      <c r="AE240" s="243"/>
      <c r="AF240" s="243"/>
      <c r="AG240" s="243"/>
      <c r="AH240" s="243"/>
      <c r="AI240" s="243"/>
      <c r="AJ240" s="243"/>
      <c r="AK240" s="243"/>
      <c r="AL240" s="243"/>
      <c r="AM240" s="243"/>
      <c r="AN240" s="243"/>
      <c r="AO240" s="243"/>
      <c r="AP240" s="243"/>
      <c r="AQ240" s="243"/>
      <c r="AR240" s="243"/>
      <c r="AS240" s="243"/>
      <c r="AT240" s="243"/>
      <c r="AU240" s="243"/>
      <c r="AV240" s="243"/>
      <c r="AW240" s="244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</row>
    <row r="241" spans="1:78" ht="15" hidden="1" customHeight="1" outlineLevel="2" x14ac:dyDescent="0.25">
      <c r="A241" s="1"/>
      <c r="B241" s="1"/>
      <c r="C241" s="1"/>
      <c r="D241" s="1"/>
      <c r="E241" s="453" t="s">
        <v>811</v>
      </c>
      <c r="F241" s="454"/>
      <c r="G241" s="454"/>
      <c r="H241" s="454"/>
      <c r="I241" s="454"/>
      <c r="J241" s="454"/>
      <c r="K241" s="454"/>
      <c r="L241" s="454"/>
      <c r="M241" s="454"/>
      <c r="N241" s="454"/>
      <c r="O241" s="454"/>
      <c r="P241" s="454"/>
      <c r="Q241" s="454"/>
      <c r="R241" s="454"/>
      <c r="S241" s="454"/>
      <c r="T241" s="454"/>
      <c r="U241" s="454"/>
      <c r="V241" s="454"/>
      <c r="W241" s="454"/>
      <c r="X241" s="454"/>
      <c r="Y241" s="454"/>
      <c r="Z241" s="454"/>
      <c r="AA241" s="454"/>
      <c r="AB241" s="454"/>
      <c r="AC241" s="454"/>
      <c r="AD241" s="454"/>
      <c r="AE241" s="454"/>
      <c r="AF241" s="454"/>
      <c r="AG241" s="454"/>
      <c r="AH241" s="454"/>
      <c r="AI241" s="454"/>
      <c r="AJ241" s="454"/>
      <c r="AK241" s="454"/>
      <c r="AL241" s="454"/>
      <c r="AM241" s="454"/>
      <c r="AN241" s="454"/>
      <c r="AO241" s="454"/>
      <c r="AP241" s="454"/>
      <c r="AQ241" s="454"/>
      <c r="AR241" s="454"/>
      <c r="AS241" s="454"/>
      <c r="AT241" s="454"/>
      <c r="AU241" s="454"/>
      <c r="AV241" s="454"/>
      <c r="AW241" s="455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</row>
    <row r="242" spans="1:78" ht="15" hidden="1" customHeight="1" outlineLevel="2" x14ac:dyDescent="0.25">
      <c r="A242" s="1"/>
      <c r="B242" s="1"/>
      <c r="C242" s="1"/>
      <c r="D242" s="1"/>
      <c r="E242" s="444" t="s">
        <v>812</v>
      </c>
      <c r="F242" s="445"/>
      <c r="G242" s="445"/>
      <c r="H242" s="445"/>
      <c r="I242" s="446"/>
      <c r="J242" s="450" t="s">
        <v>663</v>
      </c>
      <c r="K242" s="450"/>
      <c r="L242" s="450"/>
      <c r="M242" s="450"/>
      <c r="N242" s="450"/>
      <c r="O242" s="450" t="s">
        <v>664</v>
      </c>
      <c r="P242" s="450"/>
      <c r="Q242" s="450"/>
      <c r="R242" s="450"/>
      <c r="S242" s="450"/>
      <c r="T242" s="450" t="s">
        <v>665</v>
      </c>
      <c r="U242" s="450"/>
      <c r="V242" s="450"/>
      <c r="W242" s="450"/>
      <c r="X242" s="450"/>
      <c r="Y242" s="450" t="s">
        <v>666</v>
      </c>
      <c r="Z242" s="450"/>
      <c r="AA242" s="450"/>
      <c r="AB242" s="450"/>
      <c r="AC242" s="450"/>
      <c r="AD242" s="450" t="s">
        <v>667</v>
      </c>
      <c r="AE242" s="450"/>
      <c r="AF242" s="450"/>
      <c r="AG242" s="450"/>
      <c r="AH242" s="450"/>
      <c r="AI242" s="450" t="s">
        <v>668</v>
      </c>
      <c r="AJ242" s="450"/>
      <c r="AK242" s="450"/>
      <c r="AL242" s="450"/>
      <c r="AM242" s="450"/>
      <c r="AN242" s="451" t="s">
        <v>669</v>
      </c>
      <c r="AO242" s="451"/>
      <c r="AP242" s="451"/>
      <c r="AQ242" s="451"/>
      <c r="AR242" s="451"/>
      <c r="AS242" s="451" t="s">
        <v>670</v>
      </c>
      <c r="AT242" s="451"/>
      <c r="AU242" s="451"/>
      <c r="AV242" s="451"/>
      <c r="AW242" s="451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</row>
    <row r="243" spans="1:78" ht="15" hidden="1" customHeight="1" outlineLevel="2" x14ac:dyDescent="0.25">
      <c r="A243" s="1"/>
      <c r="B243" s="1"/>
      <c r="C243" s="1"/>
      <c r="D243" s="1"/>
      <c r="E243" s="447"/>
      <c r="F243" s="448"/>
      <c r="G243" s="448"/>
      <c r="H243" s="448"/>
      <c r="I243" s="449"/>
      <c r="J243" s="452" t="s">
        <v>671</v>
      </c>
      <c r="K243" s="452"/>
      <c r="L243" s="452"/>
      <c r="M243" s="452"/>
      <c r="N243" s="452"/>
      <c r="O243" s="452" t="s">
        <v>672</v>
      </c>
      <c r="P243" s="452"/>
      <c r="Q243" s="452"/>
      <c r="R243" s="452"/>
      <c r="S243" s="452"/>
      <c r="T243" s="452" t="s">
        <v>673</v>
      </c>
      <c r="U243" s="452"/>
      <c r="V243" s="452"/>
      <c r="W243" s="452"/>
      <c r="X243" s="452"/>
      <c r="Y243" s="452" t="s">
        <v>674</v>
      </c>
      <c r="Z243" s="452"/>
      <c r="AA243" s="452"/>
      <c r="AB243" s="452"/>
      <c r="AC243" s="452"/>
      <c r="AD243" s="452" t="s">
        <v>675</v>
      </c>
      <c r="AE243" s="452"/>
      <c r="AF243" s="452"/>
      <c r="AG243" s="452"/>
      <c r="AH243" s="452"/>
      <c r="AI243" s="452" t="s">
        <v>676</v>
      </c>
      <c r="AJ243" s="452"/>
      <c r="AK243" s="452"/>
      <c r="AL243" s="452"/>
      <c r="AM243" s="452"/>
      <c r="AN243" s="452" t="s">
        <v>677</v>
      </c>
      <c r="AO243" s="452"/>
      <c r="AP243" s="452"/>
      <c r="AQ243" s="452"/>
      <c r="AR243" s="452"/>
      <c r="AS243" s="452" t="s">
        <v>678</v>
      </c>
      <c r="AT243" s="452"/>
      <c r="AU243" s="452"/>
      <c r="AV243" s="452"/>
      <c r="AW243" s="45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</row>
    <row r="244" spans="1:78" ht="15" hidden="1" customHeight="1" outlineLevel="2" x14ac:dyDescent="0.25">
      <c r="A244" s="1"/>
      <c r="B244" s="1"/>
      <c r="C244" s="1"/>
      <c r="D244" s="1"/>
      <c r="E244" s="444" t="s">
        <v>813</v>
      </c>
      <c r="F244" s="445"/>
      <c r="G244" s="445"/>
      <c r="H244" s="445"/>
      <c r="I244" s="446"/>
      <c r="J244" s="450" t="s">
        <v>663</v>
      </c>
      <c r="K244" s="450"/>
      <c r="L244" s="450"/>
      <c r="M244" s="450"/>
      <c r="N244" s="450"/>
      <c r="O244" s="450" t="s">
        <v>664</v>
      </c>
      <c r="P244" s="450"/>
      <c r="Q244" s="450"/>
      <c r="R244" s="450"/>
      <c r="S244" s="450"/>
      <c r="T244" s="450" t="s">
        <v>665</v>
      </c>
      <c r="U244" s="450"/>
      <c r="V244" s="450"/>
      <c r="W244" s="450"/>
      <c r="X244" s="450"/>
      <c r="Y244" s="450" t="s">
        <v>666</v>
      </c>
      <c r="Z244" s="450"/>
      <c r="AA244" s="450"/>
      <c r="AB244" s="450"/>
      <c r="AC244" s="450"/>
      <c r="AD244" s="450" t="s">
        <v>667</v>
      </c>
      <c r="AE244" s="450"/>
      <c r="AF244" s="450"/>
      <c r="AG244" s="450"/>
      <c r="AH244" s="450"/>
      <c r="AI244" s="450" t="s">
        <v>668</v>
      </c>
      <c r="AJ244" s="450"/>
      <c r="AK244" s="450"/>
      <c r="AL244" s="450"/>
      <c r="AM244" s="450"/>
      <c r="AN244" s="451" t="s">
        <v>669</v>
      </c>
      <c r="AO244" s="451"/>
      <c r="AP244" s="451"/>
      <c r="AQ244" s="451"/>
      <c r="AR244" s="451"/>
      <c r="AS244" s="451" t="s">
        <v>670</v>
      </c>
      <c r="AT244" s="451"/>
      <c r="AU244" s="451"/>
      <c r="AV244" s="451"/>
      <c r="AW244" s="451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</row>
    <row r="245" spans="1:78" ht="15" hidden="1" customHeight="1" outlineLevel="2" x14ac:dyDescent="0.25">
      <c r="A245" s="1"/>
      <c r="B245" s="1"/>
      <c r="C245" s="1"/>
      <c r="D245" s="1"/>
      <c r="E245" s="447"/>
      <c r="F245" s="448"/>
      <c r="G245" s="448"/>
      <c r="H245" s="448"/>
      <c r="I245" s="449"/>
      <c r="J245" s="443" t="s">
        <v>693</v>
      </c>
      <c r="K245" s="443"/>
      <c r="L245" s="443"/>
      <c r="M245" s="443"/>
      <c r="N245" s="443"/>
      <c r="O245" s="443" t="s">
        <v>694</v>
      </c>
      <c r="P245" s="443"/>
      <c r="Q245" s="443"/>
      <c r="R245" s="443"/>
      <c r="S245" s="443"/>
      <c r="T245" s="443" t="s">
        <v>679</v>
      </c>
      <c r="U245" s="443"/>
      <c r="V245" s="443"/>
      <c r="W245" s="443"/>
      <c r="X245" s="443"/>
      <c r="Y245" s="443" t="s">
        <v>680</v>
      </c>
      <c r="Z245" s="443"/>
      <c r="AA245" s="443"/>
      <c r="AB245" s="443"/>
      <c r="AC245" s="443"/>
      <c r="AD245" s="443" t="s">
        <v>681</v>
      </c>
      <c r="AE245" s="443"/>
      <c r="AF245" s="443"/>
      <c r="AG245" s="443"/>
      <c r="AH245" s="443"/>
      <c r="AI245" s="443" t="s">
        <v>682</v>
      </c>
      <c r="AJ245" s="443"/>
      <c r="AK245" s="443"/>
      <c r="AL245" s="443"/>
      <c r="AM245" s="443"/>
      <c r="AN245" s="443" t="s">
        <v>683</v>
      </c>
      <c r="AO245" s="443"/>
      <c r="AP245" s="443"/>
      <c r="AQ245" s="443"/>
      <c r="AR245" s="443"/>
      <c r="AS245" s="443" t="s">
        <v>684</v>
      </c>
      <c r="AT245" s="443"/>
      <c r="AU245" s="443"/>
      <c r="AV245" s="443"/>
      <c r="AW245" s="443"/>
      <c r="AX245" s="1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</row>
    <row r="246" spans="1:78" ht="15" hidden="1" customHeight="1" outlineLevel="2" x14ac:dyDescent="0.25">
      <c r="A246" s="1"/>
      <c r="B246" s="1"/>
      <c r="C246" s="1"/>
      <c r="D246" s="1"/>
      <c r="E246" s="242"/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  <c r="AH246" s="243"/>
      <c r="AI246" s="243"/>
      <c r="AJ246" s="243"/>
      <c r="AK246" s="243"/>
      <c r="AL246" s="243"/>
      <c r="AM246" s="243"/>
      <c r="AN246" s="243"/>
      <c r="AO246" s="243"/>
      <c r="AP246" s="243"/>
      <c r="AQ246" s="243"/>
      <c r="AR246" s="243"/>
      <c r="AS246" s="243"/>
      <c r="AT246" s="243"/>
      <c r="AU246" s="243"/>
      <c r="AV246" s="243"/>
      <c r="AW246" s="244"/>
      <c r="AX246" s="1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</row>
    <row r="247" spans="1:78" ht="15" hidden="1" customHeight="1" outlineLevel="2" x14ac:dyDescent="0.25">
      <c r="A247" s="1"/>
      <c r="B247" s="1"/>
      <c r="C247" s="1"/>
      <c r="D247" s="1"/>
      <c r="E247" s="242" t="s">
        <v>814</v>
      </c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  <c r="AH247" s="243"/>
      <c r="AI247" s="243"/>
      <c r="AJ247" s="243"/>
      <c r="AK247" s="243"/>
      <c r="AL247" s="243"/>
      <c r="AM247" s="243"/>
      <c r="AN247" s="243"/>
      <c r="AO247" s="243"/>
      <c r="AP247" s="243"/>
      <c r="AQ247" s="243"/>
      <c r="AR247" s="243"/>
      <c r="AS247" s="243"/>
      <c r="AT247" s="243"/>
      <c r="AU247" s="243"/>
      <c r="AV247" s="243"/>
      <c r="AW247" s="244"/>
      <c r="AX247" s="1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</row>
    <row r="248" spans="1:78" ht="15" hidden="1" customHeight="1" outlineLevel="2" x14ac:dyDescent="0.25">
      <c r="A248" s="1"/>
      <c r="B248" s="1"/>
      <c r="C248" s="1"/>
      <c r="D248" s="1"/>
      <c r="E248" s="242" t="s">
        <v>810</v>
      </c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  <c r="AA248" s="243"/>
      <c r="AB248" s="243"/>
      <c r="AC248" s="243"/>
      <c r="AD248" s="243"/>
      <c r="AE248" s="243"/>
      <c r="AF248" s="243"/>
      <c r="AG248" s="243"/>
      <c r="AH248" s="243"/>
      <c r="AI248" s="243"/>
      <c r="AJ248" s="243"/>
      <c r="AK248" s="243"/>
      <c r="AL248" s="243"/>
      <c r="AM248" s="243"/>
      <c r="AN248" s="243"/>
      <c r="AO248" s="243"/>
      <c r="AP248" s="243"/>
      <c r="AQ248" s="243"/>
      <c r="AR248" s="243"/>
      <c r="AS248" s="243"/>
      <c r="AT248" s="243"/>
      <c r="AU248" s="243"/>
      <c r="AV248" s="243"/>
      <c r="AW248" s="244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</row>
    <row r="249" spans="1:78" ht="15" hidden="1" customHeight="1" outlineLevel="2" x14ac:dyDescent="0.25">
      <c r="A249" s="1"/>
      <c r="B249" s="1"/>
      <c r="C249" s="1"/>
      <c r="D249" s="1"/>
      <c r="E249" s="453" t="s">
        <v>815</v>
      </c>
      <c r="F249" s="454"/>
      <c r="G249" s="454"/>
      <c r="H249" s="454"/>
      <c r="I249" s="454"/>
      <c r="J249" s="454"/>
      <c r="K249" s="454"/>
      <c r="L249" s="454"/>
      <c r="M249" s="454"/>
      <c r="N249" s="454"/>
      <c r="O249" s="454"/>
      <c r="P249" s="454"/>
      <c r="Q249" s="454"/>
      <c r="R249" s="454"/>
      <c r="S249" s="454"/>
      <c r="T249" s="454"/>
      <c r="U249" s="454"/>
      <c r="V249" s="454"/>
      <c r="W249" s="454"/>
      <c r="X249" s="454"/>
      <c r="Y249" s="454"/>
      <c r="Z249" s="454"/>
      <c r="AA249" s="454"/>
      <c r="AB249" s="454"/>
      <c r="AC249" s="454"/>
      <c r="AD249" s="454"/>
      <c r="AE249" s="454"/>
      <c r="AF249" s="454"/>
      <c r="AG249" s="454"/>
      <c r="AH249" s="454"/>
      <c r="AI249" s="454"/>
      <c r="AJ249" s="454"/>
      <c r="AK249" s="454"/>
      <c r="AL249" s="454"/>
      <c r="AM249" s="454"/>
      <c r="AN249" s="454"/>
      <c r="AO249" s="454"/>
      <c r="AP249" s="454"/>
      <c r="AQ249" s="454"/>
      <c r="AR249" s="454"/>
      <c r="AS249" s="454"/>
      <c r="AT249" s="454"/>
      <c r="AU249" s="454"/>
      <c r="AV249" s="454"/>
      <c r="AW249" s="455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</row>
    <row r="250" spans="1:78" ht="15" hidden="1" customHeight="1" outlineLevel="2" x14ac:dyDescent="0.25">
      <c r="A250" s="1"/>
      <c r="B250" s="1"/>
      <c r="C250" s="1"/>
      <c r="D250" s="1"/>
      <c r="E250" s="444" t="s">
        <v>816</v>
      </c>
      <c r="F250" s="445"/>
      <c r="G250" s="445"/>
      <c r="H250" s="445"/>
      <c r="I250" s="446"/>
      <c r="J250" s="450" t="s">
        <v>663</v>
      </c>
      <c r="K250" s="450"/>
      <c r="L250" s="450"/>
      <c r="M250" s="450"/>
      <c r="N250" s="450"/>
      <c r="O250" s="450" t="s">
        <v>664</v>
      </c>
      <c r="P250" s="450"/>
      <c r="Q250" s="450"/>
      <c r="R250" s="450"/>
      <c r="S250" s="450"/>
      <c r="T250" s="450" t="s">
        <v>665</v>
      </c>
      <c r="U250" s="450"/>
      <c r="V250" s="450"/>
      <c r="W250" s="450"/>
      <c r="X250" s="450"/>
      <c r="Y250" s="450" t="s">
        <v>666</v>
      </c>
      <c r="Z250" s="450"/>
      <c r="AA250" s="450"/>
      <c r="AB250" s="450"/>
      <c r="AC250" s="450"/>
      <c r="AD250" s="450" t="s">
        <v>667</v>
      </c>
      <c r="AE250" s="450"/>
      <c r="AF250" s="450"/>
      <c r="AG250" s="450"/>
      <c r="AH250" s="450"/>
      <c r="AI250" s="450" t="s">
        <v>668</v>
      </c>
      <c r="AJ250" s="450"/>
      <c r="AK250" s="450"/>
      <c r="AL250" s="450"/>
      <c r="AM250" s="450"/>
      <c r="AN250" s="451" t="s">
        <v>669</v>
      </c>
      <c r="AO250" s="451"/>
      <c r="AP250" s="451"/>
      <c r="AQ250" s="451"/>
      <c r="AR250" s="451"/>
      <c r="AS250" s="451" t="s">
        <v>670</v>
      </c>
      <c r="AT250" s="451"/>
      <c r="AU250" s="451"/>
      <c r="AV250" s="451"/>
      <c r="AW250" s="451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</row>
    <row r="251" spans="1:78" ht="15" hidden="1" customHeight="1" outlineLevel="2" x14ac:dyDescent="0.25">
      <c r="A251" s="1"/>
      <c r="B251" s="1"/>
      <c r="C251" s="1"/>
      <c r="D251" s="1"/>
      <c r="E251" s="447"/>
      <c r="F251" s="448"/>
      <c r="G251" s="448"/>
      <c r="H251" s="448"/>
      <c r="I251" s="449"/>
      <c r="J251" s="452" t="s">
        <v>671</v>
      </c>
      <c r="K251" s="452"/>
      <c r="L251" s="452"/>
      <c r="M251" s="452"/>
      <c r="N251" s="452"/>
      <c r="O251" s="452" t="s">
        <v>672</v>
      </c>
      <c r="P251" s="452"/>
      <c r="Q251" s="452"/>
      <c r="R251" s="452"/>
      <c r="S251" s="452"/>
      <c r="T251" s="452" t="s">
        <v>673</v>
      </c>
      <c r="U251" s="452"/>
      <c r="V251" s="452"/>
      <c r="W251" s="452"/>
      <c r="X251" s="452"/>
      <c r="Y251" s="452" t="s">
        <v>674</v>
      </c>
      <c r="Z251" s="452"/>
      <c r="AA251" s="452"/>
      <c r="AB251" s="452"/>
      <c r="AC251" s="452"/>
      <c r="AD251" s="452" t="s">
        <v>675</v>
      </c>
      <c r="AE251" s="452"/>
      <c r="AF251" s="452"/>
      <c r="AG251" s="452"/>
      <c r="AH251" s="452"/>
      <c r="AI251" s="452" t="s">
        <v>676</v>
      </c>
      <c r="AJ251" s="452"/>
      <c r="AK251" s="452"/>
      <c r="AL251" s="452"/>
      <c r="AM251" s="452"/>
      <c r="AN251" s="452" t="s">
        <v>677</v>
      </c>
      <c r="AO251" s="452"/>
      <c r="AP251" s="452"/>
      <c r="AQ251" s="452"/>
      <c r="AR251" s="452"/>
      <c r="AS251" s="452" t="s">
        <v>678</v>
      </c>
      <c r="AT251" s="452"/>
      <c r="AU251" s="452"/>
      <c r="AV251" s="452"/>
      <c r="AW251" s="45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</row>
    <row r="252" spans="1:78" ht="15" hidden="1" customHeight="1" outlineLevel="2" x14ac:dyDescent="0.25">
      <c r="A252" s="1"/>
      <c r="B252" s="1"/>
      <c r="C252" s="1"/>
      <c r="D252" s="1"/>
      <c r="E252" s="444" t="s">
        <v>817</v>
      </c>
      <c r="F252" s="445"/>
      <c r="G252" s="445"/>
      <c r="H252" s="445"/>
      <c r="I252" s="446"/>
      <c r="J252" s="450" t="s">
        <v>663</v>
      </c>
      <c r="K252" s="450"/>
      <c r="L252" s="450"/>
      <c r="M252" s="450"/>
      <c r="N252" s="450"/>
      <c r="O252" s="450" t="s">
        <v>664</v>
      </c>
      <c r="P252" s="450"/>
      <c r="Q252" s="450"/>
      <c r="R252" s="450"/>
      <c r="S252" s="450"/>
      <c r="T252" s="450" t="s">
        <v>665</v>
      </c>
      <c r="U252" s="450"/>
      <c r="V252" s="450"/>
      <c r="W252" s="450"/>
      <c r="X252" s="450"/>
      <c r="Y252" s="450" t="s">
        <v>666</v>
      </c>
      <c r="Z252" s="450"/>
      <c r="AA252" s="450"/>
      <c r="AB252" s="450"/>
      <c r="AC252" s="450"/>
      <c r="AD252" s="450" t="s">
        <v>667</v>
      </c>
      <c r="AE252" s="450"/>
      <c r="AF252" s="450"/>
      <c r="AG252" s="450"/>
      <c r="AH252" s="450"/>
      <c r="AI252" s="450" t="s">
        <v>668</v>
      </c>
      <c r="AJ252" s="450"/>
      <c r="AK252" s="450"/>
      <c r="AL252" s="450"/>
      <c r="AM252" s="450"/>
      <c r="AN252" s="451" t="s">
        <v>669</v>
      </c>
      <c r="AO252" s="451"/>
      <c r="AP252" s="451"/>
      <c r="AQ252" s="451"/>
      <c r="AR252" s="451"/>
      <c r="AS252" s="451" t="s">
        <v>670</v>
      </c>
      <c r="AT252" s="451"/>
      <c r="AU252" s="451"/>
      <c r="AV252" s="451"/>
      <c r="AW252" s="451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</row>
    <row r="253" spans="1:78" ht="15" hidden="1" customHeight="1" outlineLevel="2" x14ac:dyDescent="0.25">
      <c r="A253" s="1"/>
      <c r="B253" s="1"/>
      <c r="C253" s="1"/>
      <c r="D253" s="1"/>
      <c r="E253" s="447"/>
      <c r="F253" s="448"/>
      <c r="G253" s="448"/>
      <c r="H253" s="448"/>
      <c r="I253" s="449"/>
      <c r="J253" s="443" t="s">
        <v>693</v>
      </c>
      <c r="K253" s="443"/>
      <c r="L253" s="443"/>
      <c r="M253" s="443"/>
      <c r="N253" s="443"/>
      <c r="O253" s="443" t="s">
        <v>694</v>
      </c>
      <c r="P253" s="443"/>
      <c r="Q253" s="443"/>
      <c r="R253" s="443"/>
      <c r="S253" s="443"/>
      <c r="T253" s="443" t="s">
        <v>679</v>
      </c>
      <c r="U253" s="443"/>
      <c r="V253" s="443"/>
      <c r="W253" s="443"/>
      <c r="X253" s="443"/>
      <c r="Y253" s="443" t="s">
        <v>680</v>
      </c>
      <c r="Z253" s="443"/>
      <c r="AA253" s="443"/>
      <c r="AB253" s="443"/>
      <c r="AC253" s="443"/>
      <c r="AD253" s="443" t="s">
        <v>681</v>
      </c>
      <c r="AE253" s="443"/>
      <c r="AF253" s="443"/>
      <c r="AG253" s="443"/>
      <c r="AH253" s="443"/>
      <c r="AI253" s="443" t="s">
        <v>682</v>
      </c>
      <c r="AJ253" s="443"/>
      <c r="AK253" s="443"/>
      <c r="AL253" s="443"/>
      <c r="AM253" s="443"/>
      <c r="AN253" s="443" t="s">
        <v>683</v>
      </c>
      <c r="AO253" s="443"/>
      <c r="AP253" s="443"/>
      <c r="AQ253" s="443"/>
      <c r="AR253" s="443"/>
      <c r="AS253" s="443" t="s">
        <v>684</v>
      </c>
      <c r="AT253" s="443"/>
      <c r="AU253" s="443"/>
      <c r="AV253" s="443"/>
      <c r="AW253" s="443"/>
      <c r="AX253" s="1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</row>
    <row r="254" spans="1:78" ht="15" hidden="1" customHeight="1" outlineLevel="2" x14ac:dyDescent="0.25">
      <c r="A254" s="1"/>
      <c r="B254" s="1"/>
      <c r="C254" s="1"/>
      <c r="D254" s="1"/>
      <c r="E254" s="242"/>
      <c r="F254" s="243"/>
      <c r="G254" s="243"/>
      <c r="H254" s="243"/>
      <c r="I254" s="243"/>
      <c r="J254" s="243"/>
      <c r="K254" s="243"/>
      <c r="L254" s="243"/>
      <c r="M254" s="243"/>
      <c r="N254" s="243"/>
      <c r="O254" s="243"/>
      <c r="P254" s="243"/>
      <c r="Q254" s="243"/>
      <c r="R254" s="243"/>
      <c r="S254" s="243"/>
      <c r="T254" s="243"/>
      <c r="U254" s="243"/>
      <c r="V254" s="243"/>
      <c r="W254" s="243"/>
      <c r="X254" s="243"/>
      <c r="Y254" s="243"/>
      <c r="Z254" s="243"/>
      <c r="AA254" s="243"/>
      <c r="AB254" s="243"/>
      <c r="AC254" s="243"/>
      <c r="AD254" s="243"/>
      <c r="AE254" s="243"/>
      <c r="AF254" s="243"/>
      <c r="AG254" s="243"/>
      <c r="AH254" s="243"/>
      <c r="AI254" s="243"/>
      <c r="AJ254" s="243"/>
      <c r="AK254" s="243"/>
      <c r="AL254" s="243"/>
      <c r="AM254" s="243"/>
      <c r="AN254" s="243"/>
      <c r="AO254" s="243"/>
      <c r="AP254" s="243"/>
      <c r="AQ254" s="243"/>
      <c r="AR254" s="243"/>
      <c r="AS254" s="243"/>
      <c r="AT254" s="243"/>
      <c r="AU254" s="243"/>
      <c r="AV254" s="243"/>
      <c r="AW254" s="244"/>
      <c r="AX254" s="1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</row>
    <row r="255" spans="1:78" ht="15" hidden="1" customHeight="1" outlineLevel="2" x14ac:dyDescent="0.25">
      <c r="A255" s="1"/>
      <c r="B255" s="1"/>
      <c r="C255" s="1"/>
      <c r="D255" s="1"/>
      <c r="E255" s="242" t="s">
        <v>818</v>
      </c>
      <c r="F255" s="243"/>
      <c r="G255" s="243"/>
      <c r="H255" s="243"/>
      <c r="I255" s="243"/>
      <c r="J255" s="243"/>
      <c r="K255" s="243"/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3"/>
      <c r="X255" s="243"/>
      <c r="Y255" s="243"/>
      <c r="Z255" s="243"/>
      <c r="AA255" s="243"/>
      <c r="AB255" s="243"/>
      <c r="AC255" s="243"/>
      <c r="AD255" s="243"/>
      <c r="AE255" s="243"/>
      <c r="AF255" s="243"/>
      <c r="AG255" s="243"/>
      <c r="AH255" s="243"/>
      <c r="AI255" s="243"/>
      <c r="AJ255" s="243"/>
      <c r="AK255" s="243"/>
      <c r="AL255" s="243"/>
      <c r="AM255" s="243"/>
      <c r="AN255" s="243"/>
      <c r="AO255" s="243"/>
      <c r="AP255" s="243"/>
      <c r="AQ255" s="243"/>
      <c r="AR255" s="243"/>
      <c r="AS255" s="243"/>
      <c r="AT255" s="243"/>
      <c r="AU255" s="243"/>
      <c r="AV255" s="243"/>
      <c r="AW255" s="244"/>
      <c r="AX255" s="1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</row>
    <row r="256" spans="1:78" ht="15" hidden="1" customHeight="1" outlineLevel="2" x14ac:dyDescent="0.25">
      <c r="A256" s="1"/>
      <c r="B256" s="1"/>
      <c r="C256" s="1"/>
      <c r="D256" s="1"/>
      <c r="E256" s="451"/>
      <c r="F256" s="451"/>
      <c r="G256" s="451"/>
      <c r="H256" s="451"/>
      <c r="I256" s="451"/>
      <c r="J256" s="450" t="s">
        <v>663</v>
      </c>
      <c r="K256" s="450"/>
      <c r="L256" s="450"/>
      <c r="M256" s="450"/>
      <c r="N256" s="450"/>
      <c r="O256" s="450" t="s">
        <v>664</v>
      </c>
      <c r="P256" s="450"/>
      <c r="Q256" s="450"/>
      <c r="R256" s="450"/>
      <c r="S256" s="450"/>
      <c r="T256" s="450" t="s">
        <v>665</v>
      </c>
      <c r="U256" s="450"/>
      <c r="V256" s="450"/>
      <c r="W256" s="450"/>
      <c r="X256" s="450"/>
      <c r="Y256" s="450" t="s">
        <v>666</v>
      </c>
      <c r="Z256" s="450"/>
      <c r="AA256" s="450"/>
      <c r="AB256" s="450"/>
      <c r="AC256" s="450"/>
      <c r="AD256" s="450" t="s">
        <v>667</v>
      </c>
      <c r="AE256" s="450"/>
      <c r="AF256" s="450"/>
      <c r="AG256" s="450"/>
      <c r="AH256" s="450"/>
      <c r="AI256" s="450" t="s">
        <v>668</v>
      </c>
      <c r="AJ256" s="450"/>
      <c r="AK256" s="450"/>
      <c r="AL256" s="450"/>
      <c r="AM256" s="450"/>
      <c r="AN256" s="451" t="s">
        <v>669</v>
      </c>
      <c r="AO256" s="451"/>
      <c r="AP256" s="451"/>
      <c r="AQ256" s="451"/>
      <c r="AR256" s="451"/>
      <c r="AS256" s="451" t="s">
        <v>670</v>
      </c>
      <c r="AT256" s="451"/>
      <c r="AU256" s="451"/>
      <c r="AV256" s="451"/>
      <c r="AW256" s="451"/>
      <c r="AX256" s="1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</row>
    <row r="257" spans="1:78" ht="15" hidden="1" customHeight="1" outlineLevel="2" x14ac:dyDescent="0.25">
      <c r="A257" s="1"/>
      <c r="B257" s="1"/>
      <c r="C257" s="1"/>
      <c r="D257" s="1"/>
      <c r="E257" s="451"/>
      <c r="F257" s="451"/>
      <c r="G257" s="451"/>
      <c r="H257" s="451"/>
      <c r="I257" s="451"/>
      <c r="J257" s="474" t="s">
        <v>734</v>
      </c>
      <c r="K257" s="475"/>
      <c r="L257" s="475"/>
      <c r="M257" s="475"/>
      <c r="N257" s="476"/>
      <c r="O257" s="473" t="s">
        <v>414</v>
      </c>
      <c r="P257" s="473"/>
      <c r="Q257" s="473"/>
      <c r="R257" s="473"/>
      <c r="S257" s="473"/>
      <c r="T257" s="473" t="s">
        <v>414</v>
      </c>
      <c r="U257" s="473"/>
      <c r="V257" s="473"/>
      <c r="W257" s="473"/>
      <c r="X257" s="473"/>
      <c r="Y257" s="474" t="s">
        <v>734</v>
      </c>
      <c r="Z257" s="475"/>
      <c r="AA257" s="475"/>
      <c r="AB257" s="475"/>
      <c r="AC257" s="476"/>
      <c r="AD257" s="474" t="s">
        <v>734</v>
      </c>
      <c r="AE257" s="475"/>
      <c r="AF257" s="475"/>
      <c r="AG257" s="475"/>
      <c r="AH257" s="476"/>
      <c r="AI257" s="473" t="s">
        <v>414</v>
      </c>
      <c r="AJ257" s="473"/>
      <c r="AK257" s="473"/>
      <c r="AL257" s="473"/>
      <c r="AM257" s="473"/>
      <c r="AN257" s="474" t="s">
        <v>734</v>
      </c>
      <c r="AO257" s="475"/>
      <c r="AP257" s="475"/>
      <c r="AQ257" s="475"/>
      <c r="AR257" s="476"/>
      <c r="AS257" s="474" t="s">
        <v>734</v>
      </c>
      <c r="AT257" s="475"/>
      <c r="AU257" s="475"/>
      <c r="AV257" s="475"/>
      <c r="AW257" s="476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</row>
    <row r="258" spans="1:78" ht="15" hidden="1" customHeight="1" outlineLevel="2" x14ac:dyDescent="0.25">
      <c r="A258" s="1"/>
      <c r="B258" s="1"/>
      <c r="C258" s="1"/>
      <c r="D258" s="1"/>
      <c r="E258" s="472" t="s">
        <v>653</v>
      </c>
      <c r="F258" s="472"/>
      <c r="G258" s="472"/>
      <c r="H258" s="472"/>
      <c r="I258" s="472"/>
      <c r="J258" s="472"/>
      <c r="K258" s="472"/>
      <c r="L258" s="472"/>
      <c r="M258" s="472"/>
      <c r="N258" s="472"/>
      <c r="O258" s="460" t="s">
        <v>819</v>
      </c>
      <c r="P258" s="467"/>
      <c r="Q258" s="467"/>
      <c r="R258" s="467"/>
      <c r="S258" s="468"/>
      <c r="T258" s="460" t="s">
        <v>820</v>
      </c>
      <c r="U258" s="467"/>
      <c r="V258" s="467"/>
      <c r="W258" s="467"/>
      <c r="X258" s="468"/>
      <c r="Y258" s="472"/>
      <c r="Z258" s="472"/>
      <c r="AA258" s="472"/>
      <c r="AB258" s="472"/>
      <c r="AC258" s="472"/>
      <c r="AD258" s="472"/>
      <c r="AE258" s="472"/>
      <c r="AF258" s="472"/>
      <c r="AG258" s="472"/>
      <c r="AH258" s="472"/>
      <c r="AI258" s="460" t="s">
        <v>821</v>
      </c>
      <c r="AJ258" s="467"/>
      <c r="AK258" s="467"/>
      <c r="AL258" s="467"/>
      <c r="AM258" s="468"/>
      <c r="AN258" s="472"/>
      <c r="AO258" s="472"/>
      <c r="AP258" s="472"/>
      <c r="AQ258" s="472"/>
      <c r="AR258" s="472"/>
      <c r="AS258" s="472"/>
      <c r="AT258" s="472"/>
      <c r="AU258" s="472"/>
      <c r="AV258" s="472"/>
      <c r="AW258" s="472"/>
      <c r="AX258" s="1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</row>
    <row r="259" spans="1:78" ht="15" hidden="1" customHeight="1" outlineLevel="2" x14ac:dyDescent="0.25">
      <c r="A259" s="1"/>
      <c r="B259" s="1"/>
      <c r="C259" s="1"/>
      <c r="D259" s="1"/>
      <c r="E259" s="472"/>
      <c r="F259" s="472"/>
      <c r="G259" s="472"/>
      <c r="H259" s="472"/>
      <c r="I259" s="472"/>
      <c r="J259" s="469"/>
      <c r="K259" s="469"/>
      <c r="L259" s="469"/>
      <c r="M259" s="469"/>
      <c r="N259" s="469"/>
      <c r="O259" s="469" t="s">
        <v>822</v>
      </c>
      <c r="P259" s="469"/>
      <c r="Q259" s="469"/>
      <c r="R259" s="469"/>
      <c r="S259" s="469"/>
      <c r="T259" s="469" t="s">
        <v>822</v>
      </c>
      <c r="U259" s="469"/>
      <c r="V259" s="469"/>
      <c r="W259" s="469"/>
      <c r="X259" s="469"/>
      <c r="Y259" s="469"/>
      <c r="Z259" s="469"/>
      <c r="AA259" s="469"/>
      <c r="AB259" s="469"/>
      <c r="AC259" s="469"/>
      <c r="AD259" s="469"/>
      <c r="AE259" s="469"/>
      <c r="AF259" s="469"/>
      <c r="AG259" s="469"/>
      <c r="AH259" s="469"/>
      <c r="AI259" s="469" t="s">
        <v>822</v>
      </c>
      <c r="AJ259" s="469"/>
      <c r="AK259" s="469"/>
      <c r="AL259" s="469"/>
      <c r="AM259" s="469"/>
      <c r="AN259" s="469"/>
      <c r="AO259" s="469"/>
      <c r="AP259" s="469"/>
      <c r="AQ259" s="469"/>
      <c r="AR259" s="469"/>
      <c r="AS259" s="469"/>
      <c r="AT259" s="469"/>
      <c r="AU259" s="469"/>
      <c r="AV259" s="469"/>
      <c r="AW259" s="469"/>
      <c r="AX259" s="1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</row>
    <row r="260" spans="1:78" ht="15" hidden="1" customHeight="1" outlineLevel="2" x14ac:dyDescent="0.25">
      <c r="A260" s="1"/>
      <c r="B260" s="1"/>
      <c r="C260" s="1"/>
      <c r="D260" s="1"/>
      <c r="E260" s="470"/>
      <c r="F260" s="470"/>
      <c r="G260" s="470"/>
      <c r="H260" s="470"/>
      <c r="I260" s="470"/>
      <c r="J260" s="471"/>
      <c r="K260" s="471"/>
      <c r="L260" s="471"/>
      <c r="M260" s="471"/>
      <c r="N260" s="471"/>
      <c r="O260" s="471" t="s">
        <v>823</v>
      </c>
      <c r="P260" s="471"/>
      <c r="Q260" s="471"/>
      <c r="R260" s="471"/>
      <c r="S260" s="471"/>
      <c r="T260" s="471" t="s">
        <v>823</v>
      </c>
      <c r="U260" s="471"/>
      <c r="V260" s="471"/>
      <c r="W260" s="471"/>
      <c r="X260" s="471"/>
      <c r="Y260" s="471"/>
      <c r="Z260" s="471"/>
      <c r="AA260" s="471"/>
      <c r="AB260" s="471"/>
      <c r="AC260" s="471"/>
      <c r="AD260" s="471"/>
      <c r="AE260" s="471"/>
      <c r="AF260" s="471"/>
      <c r="AG260" s="471"/>
      <c r="AH260" s="471"/>
      <c r="AI260" s="471" t="s">
        <v>823</v>
      </c>
      <c r="AJ260" s="471"/>
      <c r="AK260" s="471"/>
      <c r="AL260" s="471"/>
      <c r="AM260" s="471"/>
      <c r="AN260" s="471"/>
      <c r="AO260" s="471"/>
      <c r="AP260" s="471"/>
      <c r="AQ260" s="471"/>
      <c r="AR260" s="471"/>
      <c r="AS260" s="471"/>
      <c r="AT260" s="471"/>
      <c r="AU260" s="471"/>
      <c r="AV260" s="471"/>
      <c r="AW260" s="471"/>
      <c r="AX260" s="1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</row>
    <row r="261" spans="1:78" ht="15" hidden="1" customHeight="1" outlineLevel="2" x14ac:dyDescent="0.25">
      <c r="A261" s="1"/>
      <c r="B261" s="1"/>
      <c r="C261" s="1"/>
      <c r="D261" s="1"/>
      <c r="E261" s="242"/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  <c r="AA261" s="243"/>
      <c r="AB261" s="243"/>
      <c r="AC261" s="243"/>
      <c r="AD261" s="243"/>
      <c r="AE261" s="243"/>
      <c r="AF261" s="243"/>
      <c r="AG261" s="243"/>
      <c r="AH261" s="243"/>
      <c r="AI261" s="243"/>
      <c r="AJ261" s="243"/>
      <c r="AK261" s="243"/>
      <c r="AL261" s="243"/>
      <c r="AM261" s="243"/>
      <c r="AN261" s="243"/>
      <c r="AO261" s="243"/>
      <c r="AP261" s="243"/>
      <c r="AQ261" s="243"/>
      <c r="AR261" s="243"/>
      <c r="AS261" s="243"/>
      <c r="AT261" s="243"/>
      <c r="AU261" s="243"/>
      <c r="AV261" s="243"/>
      <c r="AW261" s="244"/>
      <c r="AX261" s="1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</row>
    <row r="262" spans="1:78" ht="15" hidden="1" customHeight="1" outlineLevel="2" x14ac:dyDescent="0.25">
      <c r="A262" s="1"/>
      <c r="B262" s="1"/>
      <c r="C262" s="1"/>
      <c r="D262" s="1"/>
      <c r="E262" s="242" t="s">
        <v>824</v>
      </c>
      <c r="F262" s="243"/>
      <c r="G262" s="243"/>
      <c r="H262" s="243"/>
      <c r="I262" s="243"/>
      <c r="J262" s="243"/>
      <c r="K262" s="24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3"/>
      <c r="AG262" s="243"/>
      <c r="AH262" s="243"/>
      <c r="AI262" s="243"/>
      <c r="AJ262" s="243"/>
      <c r="AK262" s="243"/>
      <c r="AL262" s="243"/>
      <c r="AM262" s="243"/>
      <c r="AN262" s="243"/>
      <c r="AO262" s="243"/>
      <c r="AP262" s="243"/>
      <c r="AQ262" s="243"/>
      <c r="AR262" s="243"/>
      <c r="AS262" s="243"/>
      <c r="AT262" s="243"/>
      <c r="AU262" s="243"/>
      <c r="AV262" s="243"/>
      <c r="AW262" s="244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</row>
    <row r="263" spans="1:78" ht="15" hidden="1" customHeight="1" outlineLevel="2" x14ac:dyDescent="0.25">
      <c r="A263" s="1"/>
      <c r="B263" s="1"/>
      <c r="C263" s="1"/>
      <c r="D263" s="1"/>
      <c r="E263" s="242" t="s">
        <v>825</v>
      </c>
      <c r="F263" s="243"/>
      <c r="G263" s="243"/>
      <c r="H263" s="243"/>
      <c r="I263" s="243"/>
      <c r="J263" s="243"/>
      <c r="K263" s="243"/>
      <c r="L263" s="243"/>
      <c r="M263" s="243"/>
      <c r="N263" s="243"/>
      <c r="O263" s="243"/>
      <c r="P263" s="243"/>
      <c r="Q263" s="243"/>
      <c r="R263" s="243"/>
      <c r="S263" s="243"/>
      <c r="T263" s="243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3"/>
      <c r="AG263" s="243"/>
      <c r="AH263" s="243"/>
      <c r="AI263" s="243"/>
      <c r="AJ263" s="243"/>
      <c r="AK263" s="243"/>
      <c r="AL263" s="243"/>
      <c r="AM263" s="243"/>
      <c r="AN263" s="243"/>
      <c r="AO263" s="243"/>
      <c r="AP263" s="243"/>
      <c r="AQ263" s="243"/>
      <c r="AR263" s="243"/>
      <c r="AS263" s="243"/>
      <c r="AT263" s="243"/>
      <c r="AU263" s="243"/>
      <c r="AV263" s="243"/>
      <c r="AW263" s="244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</row>
    <row r="264" spans="1:78" ht="15" hidden="1" customHeight="1" outlineLevel="2" x14ac:dyDescent="0.25">
      <c r="A264" s="1"/>
      <c r="B264" s="1"/>
      <c r="C264" s="1"/>
      <c r="D264" s="1"/>
      <c r="E264" s="453" t="s">
        <v>826</v>
      </c>
      <c r="F264" s="454"/>
      <c r="G264" s="454"/>
      <c r="H264" s="454"/>
      <c r="I264" s="454"/>
      <c r="J264" s="454"/>
      <c r="K264" s="454"/>
      <c r="L264" s="454"/>
      <c r="M264" s="454"/>
      <c r="N264" s="454"/>
      <c r="O264" s="454"/>
      <c r="P264" s="454"/>
      <c r="Q264" s="454"/>
      <c r="R264" s="454"/>
      <c r="S264" s="454"/>
      <c r="T264" s="454"/>
      <c r="U264" s="454"/>
      <c r="V264" s="454"/>
      <c r="W264" s="454"/>
      <c r="X264" s="454"/>
      <c r="Y264" s="454"/>
      <c r="Z264" s="454"/>
      <c r="AA264" s="454"/>
      <c r="AB264" s="454"/>
      <c r="AC264" s="454"/>
      <c r="AD264" s="454"/>
      <c r="AE264" s="454"/>
      <c r="AF264" s="454"/>
      <c r="AG264" s="454"/>
      <c r="AH264" s="454"/>
      <c r="AI264" s="454"/>
      <c r="AJ264" s="454"/>
      <c r="AK264" s="454"/>
      <c r="AL264" s="454"/>
      <c r="AM264" s="454"/>
      <c r="AN264" s="454"/>
      <c r="AO264" s="454"/>
      <c r="AP264" s="454"/>
      <c r="AQ264" s="454"/>
      <c r="AR264" s="454"/>
      <c r="AS264" s="454"/>
      <c r="AT264" s="454"/>
      <c r="AU264" s="454"/>
      <c r="AV264" s="454"/>
      <c r="AW264" s="455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</row>
    <row r="265" spans="1:78" ht="15" hidden="1" customHeight="1" outlineLevel="2" x14ac:dyDescent="0.25">
      <c r="A265" s="1"/>
      <c r="B265" s="1"/>
      <c r="C265" s="1"/>
      <c r="D265" s="1"/>
      <c r="E265" s="444" t="s">
        <v>827</v>
      </c>
      <c r="F265" s="445"/>
      <c r="G265" s="445"/>
      <c r="H265" s="445"/>
      <c r="I265" s="446"/>
      <c r="J265" s="450" t="s">
        <v>663</v>
      </c>
      <c r="K265" s="450"/>
      <c r="L265" s="450"/>
      <c r="M265" s="450"/>
      <c r="N265" s="450"/>
      <c r="O265" s="450" t="s">
        <v>664</v>
      </c>
      <c r="P265" s="450"/>
      <c r="Q265" s="450"/>
      <c r="R265" s="450"/>
      <c r="S265" s="450"/>
      <c r="T265" s="450" t="s">
        <v>665</v>
      </c>
      <c r="U265" s="450"/>
      <c r="V265" s="450"/>
      <c r="W265" s="450"/>
      <c r="X265" s="450"/>
      <c r="Y265" s="450" t="s">
        <v>666</v>
      </c>
      <c r="Z265" s="450"/>
      <c r="AA265" s="450"/>
      <c r="AB265" s="450"/>
      <c r="AC265" s="450"/>
      <c r="AD265" s="450" t="s">
        <v>667</v>
      </c>
      <c r="AE265" s="450"/>
      <c r="AF265" s="450"/>
      <c r="AG265" s="450"/>
      <c r="AH265" s="450"/>
      <c r="AI265" s="450" t="s">
        <v>668</v>
      </c>
      <c r="AJ265" s="450"/>
      <c r="AK265" s="450"/>
      <c r="AL265" s="450"/>
      <c r="AM265" s="450"/>
      <c r="AN265" s="451" t="s">
        <v>669</v>
      </c>
      <c r="AO265" s="451"/>
      <c r="AP265" s="451"/>
      <c r="AQ265" s="451"/>
      <c r="AR265" s="451"/>
      <c r="AS265" s="451" t="s">
        <v>670</v>
      </c>
      <c r="AT265" s="451"/>
      <c r="AU265" s="451"/>
      <c r="AV265" s="451"/>
      <c r="AW265" s="451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</row>
    <row r="266" spans="1:78" ht="15" hidden="1" customHeight="1" outlineLevel="2" x14ac:dyDescent="0.25">
      <c r="A266" s="1"/>
      <c r="B266" s="1"/>
      <c r="C266" s="1"/>
      <c r="D266" s="1"/>
      <c r="E266" s="447"/>
      <c r="F266" s="448"/>
      <c r="G266" s="448"/>
      <c r="H266" s="448"/>
      <c r="I266" s="449"/>
      <c r="J266" s="452" t="s">
        <v>671</v>
      </c>
      <c r="K266" s="452"/>
      <c r="L266" s="452"/>
      <c r="M266" s="452"/>
      <c r="N266" s="452"/>
      <c r="O266" s="452" t="s">
        <v>672</v>
      </c>
      <c r="P266" s="452"/>
      <c r="Q266" s="452"/>
      <c r="R266" s="452"/>
      <c r="S266" s="452"/>
      <c r="T266" s="452" t="s">
        <v>673</v>
      </c>
      <c r="U266" s="452"/>
      <c r="V266" s="452"/>
      <c r="W266" s="452"/>
      <c r="X266" s="452"/>
      <c r="Y266" s="452" t="s">
        <v>674</v>
      </c>
      <c r="Z266" s="452"/>
      <c r="AA266" s="452"/>
      <c r="AB266" s="452"/>
      <c r="AC266" s="452"/>
      <c r="AD266" s="452" t="s">
        <v>675</v>
      </c>
      <c r="AE266" s="452"/>
      <c r="AF266" s="452"/>
      <c r="AG266" s="452"/>
      <c r="AH266" s="452"/>
      <c r="AI266" s="452" t="s">
        <v>676</v>
      </c>
      <c r="AJ266" s="452"/>
      <c r="AK266" s="452"/>
      <c r="AL266" s="452"/>
      <c r="AM266" s="452"/>
      <c r="AN266" s="452" t="s">
        <v>677</v>
      </c>
      <c r="AO266" s="452"/>
      <c r="AP266" s="452"/>
      <c r="AQ266" s="452"/>
      <c r="AR266" s="452"/>
      <c r="AS266" s="452" t="s">
        <v>678</v>
      </c>
      <c r="AT266" s="452"/>
      <c r="AU266" s="452"/>
      <c r="AV266" s="452"/>
      <c r="AW266" s="45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</row>
    <row r="267" spans="1:78" ht="15" hidden="1" customHeight="1" outlineLevel="2" x14ac:dyDescent="0.25">
      <c r="A267" s="1"/>
      <c r="B267" s="1"/>
      <c r="C267" s="1"/>
      <c r="D267" s="1"/>
      <c r="E267" s="444" t="s">
        <v>828</v>
      </c>
      <c r="F267" s="445"/>
      <c r="G267" s="445"/>
      <c r="H267" s="445"/>
      <c r="I267" s="446"/>
      <c r="J267" s="450" t="s">
        <v>663</v>
      </c>
      <c r="K267" s="450"/>
      <c r="L267" s="450"/>
      <c r="M267" s="450"/>
      <c r="N267" s="450"/>
      <c r="O267" s="450" t="s">
        <v>664</v>
      </c>
      <c r="P267" s="450"/>
      <c r="Q267" s="450"/>
      <c r="R267" s="450"/>
      <c r="S267" s="450"/>
      <c r="T267" s="450" t="s">
        <v>665</v>
      </c>
      <c r="U267" s="450"/>
      <c r="V267" s="450"/>
      <c r="W267" s="450"/>
      <c r="X267" s="450"/>
      <c r="Y267" s="450" t="s">
        <v>666</v>
      </c>
      <c r="Z267" s="450"/>
      <c r="AA267" s="450"/>
      <c r="AB267" s="450"/>
      <c r="AC267" s="450"/>
      <c r="AD267" s="450" t="s">
        <v>667</v>
      </c>
      <c r="AE267" s="450"/>
      <c r="AF267" s="450"/>
      <c r="AG267" s="450"/>
      <c r="AH267" s="450"/>
      <c r="AI267" s="450" t="s">
        <v>668</v>
      </c>
      <c r="AJ267" s="450"/>
      <c r="AK267" s="450"/>
      <c r="AL267" s="450"/>
      <c r="AM267" s="450"/>
      <c r="AN267" s="451" t="s">
        <v>669</v>
      </c>
      <c r="AO267" s="451"/>
      <c r="AP267" s="451"/>
      <c r="AQ267" s="451"/>
      <c r="AR267" s="451"/>
      <c r="AS267" s="451" t="s">
        <v>670</v>
      </c>
      <c r="AT267" s="451"/>
      <c r="AU267" s="451"/>
      <c r="AV267" s="451"/>
      <c r="AW267" s="451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</row>
    <row r="268" spans="1:78" ht="15" hidden="1" customHeight="1" outlineLevel="2" x14ac:dyDescent="0.25">
      <c r="A268" s="1"/>
      <c r="B268" s="1"/>
      <c r="C268" s="1"/>
      <c r="D268" s="1"/>
      <c r="E268" s="447"/>
      <c r="F268" s="448"/>
      <c r="G268" s="448"/>
      <c r="H268" s="448"/>
      <c r="I268" s="449"/>
      <c r="J268" s="443" t="s">
        <v>679</v>
      </c>
      <c r="K268" s="443"/>
      <c r="L268" s="443"/>
      <c r="M268" s="443"/>
      <c r="N268" s="443"/>
      <c r="O268" s="443" t="s">
        <v>680</v>
      </c>
      <c r="P268" s="443"/>
      <c r="Q268" s="443"/>
      <c r="R268" s="443"/>
      <c r="S268" s="443"/>
      <c r="T268" s="443" t="s">
        <v>681</v>
      </c>
      <c r="U268" s="443"/>
      <c r="V268" s="443"/>
      <c r="W268" s="443"/>
      <c r="X268" s="443"/>
      <c r="Y268" s="443" t="s">
        <v>682</v>
      </c>
      <c r="Z268" s="443"/>
      <c r="AA268" s="443"/>
      <c r="AB268" s="443"/>
      <c r="AC268" s="443"/>
      <c r="AD268" s="443" t="s">
        <v>683</v>
      </c>
      <c r="AE268" s="443"/>
      <c r="AF268" s="443"/>
      <c r="AG268" s="443"/>
      <c r="AH268" s="443"/>
      <c r="AI268" s="443" t="s">
        <v>684</v>
      </c>
      <c r="AJ268" s="443"/>
      <c r="AK268" s="443"/>
      <c r="AL268" s="443"/>
      <c r="AM268" s="443"/>
      <c r="AN268" s="443" t="s">
        <v>685</v>
      </c>
      <c r="AO268" s="443"/>
      <c r="AP268" s="443"/>
      <c r="AQ268" s="443"/>
      <c r="AR268" s="443"/>
      <c r="AS268" s="443" t="s">
        <v>686</v>
      </c>
      <c r="AT268" s="443"/>
      <c r="AU268" s="443"/>
      <c r="AV268" s="443"/>
      <c r="AW268" s="443"/>
      <c r="AX268" s="1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</row>
    <row r="269" spans="1:78" ht="15" hidden="1" customHeight="1" outlineLevel="2" x14ac:dyDescent="0.25">
      <c r="A269" s="1"/>
      <c r="B269" s="1"/>
      <c r="C269" s="1"/>
      <c r="D269" s="1"/>
      <c r="E269" s="444" t="s">
        <v>829</v>
      </c>
      <c r="F269" s="445"/>
      <c r="G269" s="445"/>
      <c r="H269" s="445"/>
      <c r="I269" s="446"/>
      <c r="J269" s="450" t="s">
        <v>663</v>
      </c>
      <c r="K269" s="450"/>
      <c r="L269" s="450"/>
      <c r="M269" s="450"/>
      <c r="N269" s="450"/>
      <c r="O269" s="450" t="s">
        <v>664</v>
      </c>
      <c r="P269" s="450"/>
      <c r="Q269" s="450"/>
      <c r="R269" s="450"/>
      <c r="S269" s="450"/>
      <c r="T269" s="450" t="s">
        <v>665</v>
      </c>
      <c r="U269" s="450"/>
      <c r="V269" s="450"/>
      <c r="W269" s="450"/>
      <c r="X269" s="450"/>
      <c r="Y269" s="450" t="s">
        <v>666</v>
      </c>
      <c r="Z269" s="450"/>
      <c r="AA269" s="450"/>
      <c r="AB269" s="450"/>
      <c r="AC269" s="450"/>
      <c r="AD269" s="450" t="s">
        <v>667</v>
      </c>
      <c r="AE269" s="450"/>
      <c r="AF269" s="450"/>
      <c r="AG269" s="450"/>
      <c r="AH269" s="450"/>
      <c r="AI269" s="450" t="s">
        <v>668</v>
      </c>
      <c r="AJ269" s="450"/>
      <c r="AK269" s="450"/>
      <c r="AL269" s="450"/>
      <c r="AM269" s="450"/>
      <c r="AN269" s="451" t="s">
        <v>669</v>
      </c>
      <c r="AO269" s="451"/>
      <c r="AP269" s="451"/>
      <c r="AQ269" s="451"/>
      <c r="AR269" s="451"/>
      <c r="AS269" s="451" t="s">
        <v>670</v>
      </c>
      <c r="AT269" s="451"/>
      <c r="AU269" s="451"/>
      <c r="AV269" s="451"/>
      <c r="AW269" s="451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</row>
    <row r="270" spans="1:78" ht="15" hidden="1" customHeight="1" outlineLevel="2" x14ac:dyDescent="0.25">
      <c r="A270" s="1"/>
      <c r="B270" s="1"/>
      <c r="C270" s="1"/>
      <c r="D270" s="1"/>
      <c r="E270" s="447"/>
      <c r="F270" s="448"/>
      <c r="G270" s="448"/>
      <c r="H270" s="448"/>
      <c r="I270" s="449"/>
      <c r="J270" s="443" t="s">
        <v>687</v>
      </c>
      <c r="K270" s="443"/>
      <c r="L270" s="443"/>
      <c r="M270" s="443"/>
      <c r="N270" s="443"/>
      <c r="O270" s="443" t="s">
        <v>688</v>
      </c>
      <c r="P270" s="443"/>
      <c r="Q270" s="443"/>
      <c r="R270" s="443"/>
      <c r="S270" s="443"/>
      <c r="T270" s="443" t="s">
        <v>689</v>
      </c>
      <c r="U270" s="443"/>
      <c r="V270" s="443"/>
      <c r="W270" s="443"/>
      <c r="X270" s="443"/>
      <c r="Y270" s="443" t="s">
        <v>690</v>
      </c>
      <c r="Z270" s="443"/>
      <c r="AA270" s="443"/>
      <c r="AB270" s="443"/>
      <c r="AC270" s="443"/>
      <c r="AD270" s="443" t="s">
        <v>691</v>
      </c>
      <c r="AE270" s="443"/>
      <c r="AF270" s="443"/>
      <c r="AG270" s="443"/>
      <c r="AH270" s="443"/>
      <c r="AI270" s="443" t="s">
        <v>692</v>
      </c>
      <c r="AJ270" s="443"/>
      <c r="AK270" s="443"/>
      <c r="AL270" s="443"/>
      <c r="AM270" s="443"/>
      <c r="AN270" s="443" t="s">
        <v>693</v>
      </c>
      <c r="AO270" s="443"/>
      <c r="AP270" s="443"/>
      <c r="AQ270" s="443"/>
      <c r="AR270" s="443"/>
      <c r="AS270" s="443" t="s">
        <v>694</v>
      </c>
      <c r="AT270" s="443"/>
      <c r="AU270" s="443"/>
      <c r="AV270" s="443"/>
      <c r="AW270" s="443"/>
      <c r="AX270" s="1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</row>
    <row r="271" spans="1:78" ht="15" hidden="1" customHeight="1" outlineLevel="2" x14ac:dyDescent="0.25">
      <c r="A271" s="1"/>
      <c r="B271" s="1"/>
      <c r="C271" s="1"/>
      <c r="D271" s="1"/>
      <c r="E271" s="444" t="s">
        <v>830</v>
      </c>
      <c r="F271" s="445"/>
      <c r="G271" s="445"/>
      <c r="H271" s="445"/>
      <c r="I271" s="446"/>
      <c r="J271" s="450" t="s">
        <v>663</v>
      </c>
      <c r="K271" s="450"/>
      <c r="L271" s="450"/>
      <c r="M271" s="450"/>
      <c r="N271" s="450"/>
      <c r="O271" s="450" t="s">
        <v>664</v>
      </c>
      <c r="P271" s="450"/>
      <c r="Q271" s="450"/>
      <c r="R271" s="450"/>
      <c r="S271" s="450"/>
      <c r="T271" s="450" t="s">
        <v>665</v>
      </c>
      <c r="U271" s="450"/>
      <c r="V271" s="450"/>
      <c r="W271" s="450"/>
      <c r="X271" s="450"/>
      <c r="Y271" s="450" t="s">
        <v>666</v>
      </c>
      <c r="Z271" s="450"/>
      <c r="AA271" s="450"/>
      <c r="AB271" s="450"/>
      <c r="AC271" s="450"/>
      <c r="AD271" s="450" t="s">
        <v>667</v>
      </c>
      <c r="AE271" s="450"/>
      <c r="AF271" s="450"/>
      <c r="AG271" s="450"/>
      <c r="AH271" s="450"/>
      <c r="AI271" s="450" t="s">
        <v>668</v>
      </c>
      <c r="AJ271" s="450"/>
      <c r="AK271" s="450"/>
      <c r="AL271" s="450"/>
      <c r="AM271" s="450"/>
      <c r="AN271" s="451" t="s">
        <v>669</v>
      </c>
      <c r="AO271" s="451"/>
      <c r="AP271" s="451"/>
      <c r="AQ271" s="451"/>
      <c r="AR271" s="451"/>
      <c r="AS271" s="451" t="s">
        <v>670</v>
      </c>
      <c r="AT271" s="451"/>
      <c r="AU271" s="451"/>
      <c r="AV271" s="451"/>
      <c r="AW271" s="451"/>
      <c r="AX271" s="1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</row>
    <row r="272" spans="1:78" ht="15" hidden="1" customHeight="1" outlineLevel="2" x14ac:dyDescent="0.25">
      <c r="A272" s="1"/>
      <c r="B272" s="1"/>
      <c r="C272" s="1"/>
      <c r="D272" s="1"/>
      <c r="E272" s="447"/>
      <c r="F272" s="448"/>
      <c r="G272" s="448"/>
      <c r="H272" s="448"/>
      <c r="I272" s="449"/>
      <c r="J272" s="443" t="s">
        <v>695</v>
      </c>
      <c r="K272" s="443"/>
      <c r="L272" s="443"/>
      <c r="M272" s="443"/>
      <c r="N272" s="443"/>
      <c r="O272" s="443" t="s">
        <v>696</v>
      </c>
      <c r="P272" s="443"/>
      <c r="Q272" s="443"/>
      <c r="R272" s="443"/>
      <c r="S272" s="443"/>
      <c r="T272" s="443" t="s">
        <v>697</v>
      </c>
      <c r="U272" s="443"/>
      <c r="V272" s="443"/>
      <c r="W272" s="443"/>
      <c r="X272" s="443"/>
      <c r="Y272" s="443" t="s">
        <v>698</v>
      </c>
      <c r="Z272" s="443"/>
      <c r="AA272" s="443"/>
      <c r="AB272" s="443"/>
      <c r="AC272" s="443"/>
      <c r="AD272" s="443" t="s">
        <v>699</v>
      </c>
      <c r="AE272" s="443"/>
      <c r="AF272" s="443"/>
      <c r="AG272" s="443"/>
      <c r="AH272" s="443"/>
      <c r="AI272" s="443" t="s">
        <v>700</v>
      </c>
      <c r="AJ272" s="443"/>
      <c r="AK272" s="443"/>
      <c r="AL272" s="443"/>
      <c r="AM272" s="443"/>
      <c r="AN272" s="443" t="s">
        <v>701</v>
      </c>
      <c r="AO272" s="443"/>
      <c r="AP272" s="443"/>
      <c r="AQ272" s="443"/>
      <c r="AR272" s="443"/>
      <c r="AS272" s="443" t="s">
        <v>702</v>
      </c>
      <c r="AT272" s="443"/>
      <c r="AU272" s="443"/>
      <c r="AV272" s="443"/>
      <c r="AW272" s="443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</row>
    <row r="273" spans="1:78" ht="15" hidden="1" customHeight="1" outlineLevel="2" x14ac:dyDescent="0.25">
      <c r="A273" s="1"/>
      <c r="B273" s="1"/>
      <c r="C273" s="1"/>
      <c r="D273" s="1"/>
      <c r="E273" s="444" t="s">
        <v>831</v>
      </c>
      <c r="F273" s="445"/>
      <c r="G273" s="445"/>
      <c r="H273" s="445"/>
      <c r="I273" s="446"/>
      <c r="J273" s="450" t="s">
        <v>663</v>
      </c>
      <c r="K273" s="450"/>
      <c r="L273" s="450"/>
      <c r="M273" s="450"/>
      <c r="N273" s="450"/>
      <c r="O273" s="450" t="s">
        <v>664</v>
      </c>
      <c r="P273" s="450"/>
      <c r="Q273" s="450"/>
      <c r="R273" s="450"/>
      <c r="S273" s="450"/>
      <c r="T273" s="450" t="s">
        <v>665</v>
      </c>
      <c r="U273" s="450"/>
      <c r="V273" s="450"/>
      <c r="W273" s="450"/>
      <c r="X273" s="450"/>
      <c r="Y273" s="450" t="s">
        <v>666</v>
      </c>
      <c r="Z273" s="450"/>
      <c r="AA273" s="450"/>
      <c r="AB273" s="450"/>
      <c r="AC273" s="450"/>
      <c r="AD273" s="450" t="s">
        <v>667</v>
      </c>
      <c r="AE273" s="450"/>
      <c r="AF273" s="450"/>
      <c r="AG273" s="450"/>
      <c r="AH273" s="450"/>
      <c r="AI273" s="450" t="s">
        <v>668</v>
      </c>
      <c r="AJ273" s="450"/>
      <c r="AK273" s="450"/>
      <c r="AL273" s="450"/>
      <c r="AM273" s="450"/>
      <c r="AN273" s="451" t="s">
        <v>669</v>
      </c>
      <c r="AO273" s="451"/>
      <c r="AP273" s="451"/>
      <c r="AQ273" s="451"/>
      <c r="AR273" s="451"/>
      <c r="AS273" s="451" t="s">
        <v>670</v>
      </c>
      <c r="AT273" s="451"/>
      <c r="AU273" s="451"/>
      <c r="AV273" s="451"/>
      <c r="AW273" s="451"/>
      <c r="AX273" s="1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</row>
    <row r="274" spans="1:78" ht="15" hidden="1" customHeight="1" outlineLevel="2" x14ac:dyDescent="0.25">
      <c r="A274" s="1"/>
      <c r="B274" s="1"/>
      <c r="C274" s="1"/>
      <c r="D274" s="1"/>
      <c r="E274" s="447"/>
      <c r="F274" s="448"/>
      <c r="G274" s="448"/>
      <c r="H274" s="448"/>
      <c r="I274" s="449"/>
      <c r="J274" s="443" t="s">
        <v>703</v>
      </c>
      <c r="K274" s="443"/>
      <c r="L274" s="443"/>
      <c r="M274" s="443"/>
      <c r="N274" s="443"/>
      <c r="O274" s="443" t="s">
        <v>704</v>
      </c>
      <c r="P274" s="443"/>
      <c r="Q274" s="443"/>
      <c r="R274" s="443"/>
      <c r="S274" s="443"/>
      <c r="T274" s="443" t="s">
        <v>705</v>
      </c>
      <c r="U274" s="443"/>
      <c r="V274" s="443"/>
      <c r="W274" s="443"/>
      <c r="X274" s="443"/>
      <c r="Y274" s="443" t="s">
        <v>706</v>
      </c>
      <c r="Z274" s="443"/>
      <c r="AA274" s="443"/>
      <c r="AB274" s="443"/>
      <c r="AC274" s="443"/>
      <c r="AD274" s="443" t="s">
        <v>707</v>
      </c>
      <c r="AE274" s="443"/>
      <c r="AF274" s="443"/>
      <c r="AG274" s="443"/>
      <c r="AH274" s="443"/>
      <c r="AI274" s="443" t="s">
        <v>708</v>
      </c>
      <c r="AJ274" s="443"/>
      <c r="AK274" s="443"/>
      <c r="AL274" s="443"/>
      <c r="AM274" s="443"/>
      <c r="AN274" s="443" t="s">
        <v>709</v>
      </c>
      <c r="AO274" s="443"/>
      <c r="AP274" s="443"/>
      <c r="AQ274" s="443"/>
      <c r="AR274" s="443"/>
      <c r="AS274" s="443" t="s">
        <v>710</v>
      </c>
      <c r="AT274" s="443"/>
      <c r="AU274" s="443"/>
      <c r="AV274" s="443"/>
      <c r="AW274" s="443"/>
      <c r="AX274" s="1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</row>
    <row r="275" spans="1:78" ht="15" hidden="1" customHeight="1" outlineLevel="2" x14ac:dyDescent="0.25">
      <c r="A275" s="1"/>
      <c r="B275" s="1"/>
      <c r="C275" s="1"/>
      <c r="D275" s="1"/>
      <c r="E275" s="242"/>
      <c r="F275" s="243"/>
      <c r="G275" s="243"/>
      <c r="H275" s="243"/>
      <c r="I275" s="243"/>
      <c r="J275" s="243"/>
      <c r="K275" s="243"/>
      <c r="L275" s="243"/>
      <c r="M275" s="243"/>
      <c r="N275" s="243"/>
      <c r="O275" s="243"/>
      <c r="P275" s="243"/>
      <c r="Q275" s="243"/>
      <c r="R275" s="243"/>
      <c r="S275" s="243"/>
      <c r="T275" s="243"/>
      <c r="U275" s="243"/>
      <c r="V275" s="243"/>
      <c r="W275" s="243"/>
      <c r="X275" s="243"/>
      <c r="Y275" s="243"/>
      <c r="Z275" s="243"/>
      <c r="AA275" s="243"/>
      <c r="AB275" s="243"/>
      <c r="AC275" s="243"/>
      <c r="AD275" s="243"/>
      <c r="AE275" s="243"/>
      <c r="AF275" s="243"/>
      <c r="AG275" s="243"/>
      <c r="AH275" s="243"/>
      <c r="AI275" s="243"/>
      <c r="AJ275" s="243"/>
      <c r="AK275" s="243"/>
      <c r="AL275" s="243"/>
      <c r="AM275" s="243"/>
      <c r="AN275" s="243"/>
      <c r="AO275" s="243"/>
      <c r="AP275" s="243"/>
      <c r="AQ275" s="243"/>
      <c r="AR275" s="243"/>
      <c r="AS275" s="243"/>
      <c r="AT275" s="243"/>
      <c r="AU275" s="243"/>
      <c r="AV275" s="243"/>
      <c r="AW275" s="244"/>
      <c r="AX275" s="1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</row>
    <row r="276" spans="1:78" ht="15" hidden="1" customHeight="1" outlineLevel="2" x14ac:dyDescent="0.25">
      <c r="A276" s="1"/>
      <c r="B276" s="1"/>
      <c r="C276" s="1"/>
      <c r="D276" s="1"/>
      <c r="E276" s="282"/>
      <c r="F276" s="283"/>
      <c r="G276" s="283"/>
      <c r="H276" s="283"/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  <c r="AA276" s="283"/>
      <c r="AB276" s="283"/>
      <c r="AC276" s="283"/>
      <c r="AD276" s="283"/>
      <c r="AE276" s="283"/>
      <c r="AF276" s="283"/>
      <c r="AG276" s="283"/>
      <c r="AH276" s="283"/>
      <c r="AI276" s="283"/>
      <c r="AJ276" s="283"/>
      <c r="AK276" s="283"/>
      <c r="AL276" s="283"/>
      <c r="AM276" s="283"/>
      <c r="AN276" s="283"/>
      <c r="AO276" s="283"/>
      <c r="AP276" s="283"/>
      <c r="AQ276" s="283"/>
      <c r="AR276" s="283"/>
      <c r="AS276" s="283"/>
      <c r="AT276" s="283"/>
      <c r="AU276" s="283"/>
      <c r="AV276" s="283"/>
      <c r="AW276" s="284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</row>
    <row r="277" spans="1:78" ht="15" hidden="1" customHeight="1" outlineLevel="2" x14ac:dyDescent="0.25">
      <c r="A277" s="1"/>
      <c r="B277" s="1"/>
      <c r="C277" s="1"/>
      <c r="D277" s="1"/>
      <c r="E277" s="285" t="s">
        <v>84</v>
      </c>
      <c r="F277" s="286"/>
      <c r="G277" s="286"/>
      <c r="H277" s="287"/>
      <c r="I277" s="248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  <c r="AA277" s="249"/>
      <c r="AB277" s="249"/>
      <c r="AC277" s="249"/>
      <c r="AD277" s="249"/>
      <c r="AE277" s="249"/>
      <c r="AF277" s="249"/>
      <c r="AG277" s="249"/>
      <c r="AH277" s="249"/>
      <c r="AI277" s="249"/>
      <c r="AJ277" s="249"/>
      <c r="AK277" s="249"/>
      <c r="AL277" s="249"/>
      <c r="AM277" s="249"/>
      <c r="AN277" s="249"/>
      <c r="AO277" s="249"/>
      <c r="AP277" s="249"/>
      <c r="AQ277" s="249"/>
      <c r="AR277" s="249"/>
      <c r="AS277" s="249"/>
      <c r="AT277" s="249"/>
      <c r="AU277" s="249"/>
      <c r="AV277" s="249"/>
      <c r="AW277" s="250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</row>
    <row r="278" spans="1:78" ht="15" hidden="1" customHeight="1" outlineLevel="2" x14ac:dyDescent="0.25">
      <c r="A278" s="1"/>
      <c r="B278" s="1"/>
      <c r="C278" s="1"/>
      <c r="D278" s="1"/>
      <c r="E278" s="288"/>
      <c r="F278" s="289"/>
      <c r="G278" s="289"/>
      <c r="H278" s="290"/>
      <c r="I278" s="251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  <c r="AA278" s="252"/>
      <c r="AB278" s="252"/>
      <c r="AC278" s="252"/>
      <c r="AD278" s="252"/>
      <c r="AE278" s="252"/>
      <c r="AF278" s="252"/>
      <c r="AG278" s="252"/>
      <c r="AH278" s="252"/>
      <c r="AI278" s="252"/>
      <c r="AJ278" s="252"/>
      <c r="AK278" s="252"/>
      <c r="AL278" s="252"/>
      <c r="AM278" s="252"/>
      <c r="AN278" s="252"/>
      <c r="AO278" s="252"/>
      <c r="AP278" s="252"/>
      <c r="AQ278" s="252"/>
      <c r="AR278" s="252"/>
      <c r="AS278" s="252"/>
      <c r="AT278" s="252"/>
      <c r="AU278" s="252"/>
      <c r="AV278" s="252"/>
      <c r="AW278" s="253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</row>
    <row r="279" spans="1:78" ht="15" hidden="1" customHeight="1" outlineLevel="1" collapsed="1" x14ac:dyDescent="0.25">
      <c r="A279" s="1"/>
      <c r="B279" s="1"/>
      <c r="C279" s="1"/>
      <c r="D279" s="1"/>
      <c r="E279" s="285" t="s">
        <v>87</v>
      </c>
      <c r="F279" s="286"/>
      <c r="G279" s="286"/>
      <c r="H279" s="287"/>
      <c r="I279" s="248" t="s">
        <v>832</v>
      </c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249"/>
      <c r="X279" s="249"/>
      <c r="Y279" s="249"/>
      <c r="Z279" s="249"/>
      <c r="AA279" s="249"/>
      <c r="AB279" s="249"/>
      <c r="AC279" s="249"/>
      <c r="AD279" s="249"/>
      <c r="AE279" s="249"/>
      <c r="AF279" s="249"/>
      <c r="AG279" s="249"/>
      <c r="AH279" s="249"/>
      <c r="AI279" s="249"/>
      <c r="AJ279" s="249"/>
      <c r="AK279" s="249"/>
      <c r="AL279" s="249"/>
      <c r="AM279" s="249"/>
      <c r="AN279" s="249"/>
      <c r="AO279" s="249"/>
      <c r="AP279" s="249"/>
      <c r="AQ279" s="249"/>
      <c r="AR279" s="249"/>
      <c r="AS279" s="249"/>
      <c r="AT279" s="249"/>
      <c r="AU279" s="249"/>
      <c r="AV279" s="249"/>
      <c r="AW279" s="250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</row>
    <row r="280" spans="1:78" ht="15" hidden="1" customHeight="1" outlineLevel="1" x14ac:dyDescent="0.25">
      <c r="A280" s="1"/>
      <c r="B280" s="1"/>
      <c r="C280" s="1"/>
      <c r="D280" s="1"/>
      <c r="E280" s="291"/>
      <c r="F280" s="292"/>
      <c r="G280" s="292"/>
      <c r="H280" s="293"/>
      <c r="I280" s="254"/>
      <c r="J280" s="255"/>
      <c r="K280" s="255"/>
      <c r="L280" s="255"/>
      <c r="M280" s="255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  <c r="AA280" s="255"/>
      <c r="AB280" s="255"/>
      <c r="AC280" s="255"/>
      <c r="AD280" s="255"/>
      <c r="AE280" s="255"/>
      <c r="AF280" s="255"/>
      <c r="AG280" s="255"/>
      <c r="AH280" s="255"/>
      <c r="AI280" s="255"/>
      <c r="AJ280" s="255"/>
      <c r="AK280" s="255"/>
      <c r="AL280" s="255"/>
      <c r="AM280" s="255"/>
      <c r="AN280" s="255"/>
      <c r="AO280" s="255"/>
      <c r="AP280" s="255"/>
      <c r="AQ280" s="255"/>
      <c r="AR280" s="255"/>
      <c r="AS280" s="255"/>
      <c r="AT280" s="255"/>
      <c r="AU280" s="255"/>
      <c r="AV280" s="255"/>
      <c r="AW280" s="256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</row>
    <row r="281" spans="1:78" ht="15" hidden="1" customHeight="1" outlineLevel="1" x14ac:dyDescent="0.25">
      <c r="A281" s="1"/>
      <c r="B281" s="1"/>
      <c r="C281" s="1"/>
      <c r="D281" s="1"/>
      <c r="E281" s="200" t="s">
        <v>89</v>
      </c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  <c r="AT281" s="200"/>
      <c r="AU281" s="200"/>
      <c r="AV281" s="200"/>
      <c r="AW281" s="200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</row>
    <row r="282" spans="1:78" ht="15" hidden="1" customHeight="1" outlineLevel="1" x14ac:dyDescent="0.25">
      <c r="A282" s="1"/>
      <c r="B282" s="1"/>
      <c r="C282" s="1"/>
      <c r="D282" s="1"/>
      <c r="E282" s="28"/>
      <c r="F282" s="285" t="s">
        <v>16</v>
      </c>
      <c r="G282" s="286"/>
      <c r="H282" s="286"/>
      <c r="I282" s="287"/>
      <c r="J282" s="436" t="s">
        <v>833</v>
      </c>
      <c r="K282" s="437"/>
      <c r="L282" s="437"/>
      <c r="M282" s="438"/>
      <c r="N282" s="285" t="s">
        <v>834</v>
      </c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  <c r="AH282" s="286"/>
      <c r="AI282" s="286"/>
      <c r="AJ282" s="286"/>
      <c r="AK282" s="286"/>
      <c r="AL282" s="286"/>
      <c r="AM282" s="286"/>
      <c r="AN282" s="286"/>
      <c r="AO282" s="286"/>
      <c r="AP282" s="286"/>
      <c r="AQ282" s="286"/>
      <c r="AR282" s="286"/>
      <c r="AS282" s="286"/>
      <c r="AT282" s="287"/>
      <c r="AU282" s="285" t="s">
        <v>19</v>
      </c>
      <c r="AV282" s="286"/>
      <c r="AW282" s="287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</row>
    <row r="283" spans="1:78" ht="15" hidden="1" customHeight="1" outlineLevel="1" x14ac:dyDescent="0.25">
      <c r="A283" s="1"/>
      <c r="B283" s="1"/>
      <c r="C283" s="1"/>
      <c r="D283" s="1"/>
      <c r="E283" s="4"/>
      <c r="F283" s="291"/>
      <c r="G283" s="292"/>
      <c r="H283" s="292"/>
      <c r="I283" s="293"/>
      <c r="J283" s="439"/>
      <c r="K283" s="440"/>
      <c r="L283" s="440"/>
      <c r="M283" s="441"/>
      <c r="N283" s="291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92"/>
      <c r="AG283" s="292"/>
      <c r="AH283" s="292"/>
      <c r="AI283" s="292"/>
      <c r="AJ283" s="292"/>
      <c r="AK283" s="292"/>
      <c r="AL283" s="292"/>
      <c r="AM283" s="292"/>
      <c r="AN283" s="292"/>
      <c r="AO283" s="292"/>
      <c r="AP283" s="292"/>
      <c r="AQ283" s="292"/>
      <c r="AR283" s="292"/>
      <c r="AS283" s="292"/>
      <c r="AT283" s="293"/>
      <c r="AU283" s="291"/>
      <c r="AV283" s="292"/>
      <c r="AW283" s="293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</row>
    <row r="284" spans="1:78" ht="15" hidden="1" customHeight="1" outlineLevel="1" x14ac:dyDescent="0.25">
      <c r="A284" s="1"/>
      <c r="B284" s="1"/>
      <c r="C284" s="1"/>
      <c r="D284" s="1"/>
      <c r="E284" s="6"/>
      <c r="F284" s="206"/>
      <c r="G284" s="207"/>
      <c r="H284" s="207"/>
      <c r="I284" s="208"/>
      <c r="J284" s="204"/>
      <c r="K284" s="204"/>
      <c r="L284" s="204"/>
      <c r="M284" s="204"/>
      <c r="N284" s="260" t="s">
        <v>835</v>
      </c>
      <c r="O284" s="261"/>
      <c r="P284" s="261"/>
      <c r="Q284" s="261"/>
      <c r="R284" s="261"/>
      <c r="S284" s="261"/>
      <c r="T284" s="261"/>
      <c r="U284" s="262"/>
      <c r="V284" s="260" t="s">
        <v>577</v>
      </c>
      <c r="W284" s="261"/>
      <c r="X284" s="261"/>
      <c r="Y284" s="261"/>
      <c r="Z284" s="261"/>
      <c r="AA284" s="261"/>
      <c r="AB284" s="261"/>
      <c r="AC284" s="261"/>
      <c r="AD284" s="262"/>
      <c r="AE284" s="263" t="s">
        <v>836</v>
      </c>
      <c r="AF284" s="263"/>
      <c r="AG284" s="263"/>
      <c r="AH284" s="263"/>
      <c r="AI284" s="263"/>
      <c r="AJ284" s="263"/>
      <c r="AK284" s="263"/>
      <c r="AL284" s="263"/>
      <c r="AM284" s="263" t="s">
        <v>837</v>
      </c>
      <c r="AN284" s="263"/>
      <c r="AO284" s="263"/>
      <c r="AP284" s="263"/>
      <c r="AQ284" s="263"/>
      <c r="AR284" s="263"/>
      <c r="AS284" s="263"/>
      <c r="AT284" s="263"/>
      <c r="AU284" s="204"/>
      <c r="AV284" s="204"/>
      <c r="AW284" s="204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</row>
    <row r="285" spans="1:78" ht="15" hidden="1" customHeight="1" outlineLevel="1" x14ac:dyDescent="0.25">
      <c r="A285" s="1"/>
      <c r="B285" s="1"/>
      <c r="C285" s="1"/>
      <c r="D285" s="1"/>
      <c r="E285" s="6" t="s">
        <v>59</v>
      </c>
      <c r="F285" s="206" t="str">
        <f>F122</f>
        <v>08</v>
      </c>
      <c r="G285" s="207"/>
      <c r="H285" s="207"/>
      <c r="I285" s="208"/>
      <c r="J285" s="204" t="str">
        <f xml:space="preserve"> J122</f>
        <v>E9</v>
      </c>
      <c r="K285" s="204"/>
      <c r="L285" s="204"/>
      <c r="M285" s="204"/>
      <c r="N285" s="260">
        <v>21</v>
      </c>
      <c r="O285" s="261"/>
      <c r="P285" s="261"/>
      <c r="Q285" s="261"/>
      <c r="R285" s="261"/>
      <c r="S285" s="261"/>
      <c r="T285" s="261"/>
      <c r="U285" s="262"/>
      <c r="V285" s="260" t="s">
        <v>838</v>
      </c>
      <c r="W285" s="261"/>
      <c r="X285" s="261"/>
      <c r="Y285" s="261"/>
      <c r="Z285" s="261"/>
      <c r="AA285" s="261"/>
      <c r="AB285" s="261"/>
      <c r="AC285" s="261"/>
      <c r="AD285" s="262"/>
      <c r="AE285" s="263" t="s">
        <v>614</v>
      </c>
      <c r="AF285" s="263"/>
      <c r="AG285" s="263"/>
      <c r="AH285" s="263"/>
      <c r="AI285" s="263"/>
      <c r="AJ285" s="263"/>
      <c r="AK285" s="263"/>
      <c r="AL285" s="263"/>
      <c r="AM285" s="263">
        <v>21</v>
      </c>
      <c r="AN285" s="263"/>
      <c r="AO285" s="263"/>
      <c r="AP285" s="263"/>
      <c r="AQ285" s="263"/>
      <c r="AR285" s="263"/>
      <c r="AS285" s="263"/>
      <c r="AT285" s="263"/>
      <c r="AU285" s="204">
        <v>40</v>
      </c>
      <c r="AV285" s="204"/>
      <c r="AW285" s="204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</row>
    <row r="286" spans="1:78" ht="15" hidden="1" customHeight="1" outlineLevel="1" x14ac:dyDescent="0.25">
      <c r="A286" s="1"/>
      <c r="B286" s="1"/>
      <c r="C286" s="1"/>
      <c r="D286" s="1"/>
      <c r="E286" s="6" t="s">
        <v>63</v>
      </c>
      <c r="F286" s="206" t="s">
        <v>617</v>
      </c>
      <c r="G286" s="207"/>
      <c r="H286" s="207"/>
      <c r="I286" s="208"/>
      <c r="J286" s="204" t="s">
        <v>514</v>
      </c>
      <c r="K286" s="204"/>
      <c r="L286" s="204"/>
      <c r="M286" s="204"/>
      <c r="N286" s="260" t="s">
        <v>839</v>
      </c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  <c r="AA286" s="261"/>
      <c r="AB286" s="261"/>
      <c r="AC286" s="261"/>
      <c r="AD286" s="261"/>
      <c r="AE286" s="261"/>
      <c r="AF286" s="261"/>
      <c r="AG286" s="261"/>
      <c r="AH286" s="261"/>
      <c r="AI286" s="261"/>
      <c r="AJ286" s="261"/>
      <c r="AK286" s="261"/>
      <c r="AL286" s="261"/>
      <c r="AM286" s="261"/>
      <c r="AN286" s="261"/>
      <c r="AO286" s="261"/>
      <c r="AP286" s="261"/>
      <c r="AQ286" s="261"/>
      <c r="AR286" s="261"/>
      <c r="AS286" s="261"/>
      <c r="AT286" s="262"/>
      <c r="AU286" s="204" t="s">
        <v>62</v>
      </c>
      <c r="AV286" s="204"/>
      <c r="AW286" s="204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</row>
    <row r="287" spans="1:78" ht="15" hidden="1" customHeight="1" outlineLevel="1" x14ac:dyDescent="0.25">
      <c r="A287" s="1"/>
      <c r="B287" s="1"/>
      <c r="C287" s="1"/>
      <c r="D287" s="1"/>
      <c r="E287" s="200" t="s">
        <v>93</v>
      </c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  <c r="AU287" s="200"/>
      <c r="AV287" s="200"/>
      <c r="AW287" s="200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</row>
    <row r="288" spans="1:78" ht="15" hidden="1" customHeight="1" outlineLevel="1" x14ac:dyDescent="0.25">
      <c r="A288" s="1"/>
      <c r="B288" s="1"/>
      <c r="C288" s="1"/>
      <c r="D288" s="1"/>
      <c r="E288" s="267" t="s">
        <v>840</v>
      </c>
      <c r="F288" s="268"/>
      <c r="G288" s="268"/>
      <c r="H288" s="268"/>
      <c r="I288" s="268"/>
      <c r="J288" s="268"/>
      <c r="K288" s="268"/>
      <c r="L288" s="268"/>
      <c r="M288" s="269"/>
      <c r="N288" s="267" t="s">
        <v>841</v>
      </c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  <c r="AA288" s="268"/>
      <c r="AB288" s="268"/>
      <c r="AC288" s="268"/>
      <c r="AD288" s="268"/>
      <c r="AE288" s="268"/>
      <c r="AF288" s="268"/>
      <c r="AG288" s="268"/>
      <c r="AH288" s="268"/>
      <c r="AI288" s="268"/>
      <c r="AJ288" s="268"/>
      <c r="AK288" s="268"/>
      <c r="AL288" s="268"/>
      <c r="AM288" s="268"/>
      <c r="AN288" s="268"/>
      <c r="AO288" s="268"/>
      <c r="AP288" s="268"/>
      <c r="AQ288" s="268"/>
      <c r="AR288" s="268"/>
      <c r="AS288" s="268"/>
      <c r="AT288" s="268"/>
      <c r="AU288" s="268"/>
      <c r="AV288" s="268"/>
      <c r="AW288" s="269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</row>
    <row r="289" spans="1:99" ht="15" hidden="1" customHeight="1" outlineLevel="1" x14ac:dyDescent="0.25">
      <c r="A289" s="1"/>
      <c r="B289" s="1"/>
      <c r="C289" s="1"/>
      <c r="D289" s="1"/>
      <c r="E289" s="267" t="s">
        <v>842</v>
      </c>
      <c r="F289" s="268"/>
      <c r="G289" s="268"/>
      <c r="H289" s="268"/>
      <c r="I289" s="268"/>
      <c r="J289" s="268"/>
      <c r="K289" s="268"/>
      <c r="L289" s="268"/>
      <c r="M289" s="269"/>
      <c r="N289" s="267" t="s">
        <v>843</v>
      </c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  <c r="AA289" s="268"/>
      <c r="AB289" s="268"/>
      <c r="AC289" s="268"/>
      <c r="AD289" s="268"/>
      <c r="AE289" s="268"/>
      <c r="AF289" s="268"/>
      <c r="AG289" s="268"/>
      <c r="AH289" s="268"/>
      <c r="AI289" s="268"/>
      <c r="AJ289" s="268"/>
      <c r="AK289" s="268"/>
      <c r="AL289" s="268"/>
      <c r="AM289" s="268"/>
      <c r="AN289" s="268"/>
      <c r="AO289" s="268"/>
      <c r="AP289" s="268"/>
      <c r="AQ289" s="268"/>
      <c r="AR289" s="268"/>
      <c r="AS289" s="268"/>
      <c r="AT289" s="268"/>
      <c r="AU289" s="268"/>
      <c r="AV289" s="268"/>
      <c r="AW289" s="269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</row>
    <row r="290" spans="1:99" ht="15" hidden="1" customHeight="1" outlineLevel="1" thickBot="1" x14ac:dyDescent="0.3">
      <c r="B290" s="1"/>
      <c r="D290" s="1"/>
      <c r="AX290" s="1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</row>
    <row r="291" spans="1:99" s="3" customFormat="1" ht="15" hidden="1" customHeight="1" outlineLevel="1" thickBot="1" x14ac:dyDescent="0.25">
      <c r="A291" s="3">
        <f>A118+1</f>
        <v>2</v>
      </c>
      <c r="C291" s="2" t="str">
        <f>$C$114&amp;"."&amp;A291</f>
        <v>3.2</v>
      </c>
      <c r="E291" s="233" t="s">
        <v>17</v>
      </c>
      <c r="F291" s="233"/>
      <c r="G291" s="233"/>
      <c r="H291" s="233"/>
      <c r="I291" s="233"/>
      <c r="J291" s="233"/>
      <c r="K291" s="234"/>
      <c r="L291" s="234"/>
      <c r="M291" s="235" t="s">
        <v>465</v>
      </c>
      <c r="N291" s="235"/>
      <c r="O291" s="235"/>
      <c r="P291" s="270" t="s">
        <v>615</v>
      </c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  <c r="AA291" s="271"/>
      <c r="AB291" s="271"/>
      <c r="AC291" s="271"/>
      <c r="AD291" s="271"/>
      <c r="AE291" s="271"/>
      <c r="AF291" s="271"/>
      <c r="AG291" s="271"/>
      <c r="AH291" s="271"/>
      <c r="AI291" s="271"/>
      <c r="AJ291" s="271"/>
      <c r="AK291" s="271"/>
      <c r="AL291" s="271"/>
      <c r="AM291" s="271"/>
      <c r="AN291" s="271"/>
      <c r="AO291" s="271"/>
      <c r="AP291" s="271"/>
      <c r="AQ291" s="271"/>
      <c r="AR291" s="271"/>
      <c r="AS291" s="271"/>
      <c r="AT291" s="271"/>
      <c r="AU291" s="271"/>
      <c r="AV291" s="271"/>
      <c r="AW291" s="272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</row>
    <row r="292" spans="1:99" ht="15" hidden="1" customHeight="1" outlineLevel="1" x14ac:dyDescent="0.25">
      <c r="B292" s="3"/>
      <c r="D292" s="3"/>
      <c r="E292" s="276" t="s">
        <v>57</v>
      </c>
      <c r="F292" s="277"/>
      <c r="G292" s="277"/>
      <c r="H292" s="277"/>
      <c r="I292" s="277"/>
      <c r="J292" s="278"/>
      <c r="K292" s="219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220"/>
      <c r="AK292" s="220"/>
      <c r="AL292" s="220"/>
      <c r="AM292" s="220"/>
      <c r="AN292" s="220"/>
      <c r="AO292" s="220"/>
      <c r="AP292" s="220"/>
      <c r="AQ292" s="220"/>
      <c r="AR292" s="220"/>
      <c r="AS292" s="220"/>
      <c r="AT292" s="220"/>
      <c r="AU292" s="220"/>
      <c r="AV292" s="220"/>
      <c r="AW292" s="221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</row>
    <row r="293" spans="1:99" ht="15" hidden="1" customHeight="1" outlineLevel="1" x14ac:dyDescent="0.25">
      <c r="B293" s="3"/>
      <c r="D293" s="3"/>
      <c r="E293" s="279"/>
      <c r="F293" s="280"/>
      <c r="G293" s="280"/>
      <c r="H293" s="280"/>
      <c r="I293" s="280"/>
      <c r="J293" s="281"/>
      <c r="K293" s="222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  <c r="AA293" s="223"/>
      <c r="AB293" s="223"/>
      <c r="AC293" s="223"/>
      <c r="AD293" s="223"/>
      <c r="AE293" s="223"/>
      <c r="AF293" s="223"/>
      <c r="AG293" s="223"/>
      <c r="AH293" s="223"/>
      <c r="AI293" s="223"/>
      <c r="AJ293" s="223"/>
      <c r="AK293" s="223"/>
      <c r="AL293" s="223"/>
      <c r="AM293" s="223"/>
      <c r="AN293" s="223"/>
      <c r="AO293" s="223"/>
      <c r="AP293" s="223"/>
      <c r="AQ293" s="223"/>
      <c r="AR293" s="223"/>
      <c r="AS293" s="223"/>
      <c r="AT293" s="223"/>
      <c r="AU293" s="223"/>
      <c r="AV293" s="223"/>
      <c r="AW293" s="224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</row>
    <row r="294" spans="1:99" s="1" customFormat="1" ht="15" hidden="1" customHeight="1" outlineLevel="2" x14ac:dyDescent="0.2">
      <c r="E294" s="4"/>
      <c r="F294" s="197" t="s">
        <v>16</v>
      </c>
      <c r="G294" s="198"/>
      <c r="H294" s="198"/>
      <c r="I294" s="199"/>
      <c r="J294" s="200" t="s">
        <v>17</v>
      </c>
      <c r="K294" s="228"/>
      <c r="L294" s="228"/>
      <c r="M294" s="228"/>
      <c r="N294" s="229" t="s">
        <v>18</v>
      </c>
      <c r="O294" s="230"/>
      <c r="P294" s="230"/>
      <c r="Q294" s="230"/>
      <c r="R294" s="230"/>
      <c r="S294" s="230"/>
      <c r="T294" s="230"/>
      <c r="U294" s="230"/>
      <c r="V294" s="230"/>
      <c r="W294" s="230"/>
      <c r="X294" s="230"/>
      <c r="Y294" s="230"/>
      <c r="Z294" s="230"/>
      <c r="AA294" s="230"/>
      <c r="AB294" s="230"/>
      <c r="AC294" s="230"/>
      <c r="AD294" s="230"/>
      <c r="AE294" s="230"/>
      <c r="AF294" s="230"/>
      <c r="AG294" s="230"/>
      <c r="AH294" s="230"/>
      <c r="AI294" s="230"/>
      <c r="AJ294" s="230"/>
      <c r="AK294" s="230"/>
      <c r="AL294" s="230"/>
      <c r="AM294" s="230"/>
      <c r="AN294" s="230"/>
      <c r="AO294" s="230"/>
      <c r="AP294" s="230"/>
      <c r="AQ294" s="230"/>
      <c r="AR294" s="230"/>
      <c r="AS294" s="230"/>
      <c r="AT294" s="231"/>
      <c r="AU294" s="228" t="s">
        <v>19</v>
      </c>
      <c r="AV294" s="228"/>
      <c r="AW294" s="228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</row>
    <row r="295" spans="1:99" ht="15" hidden="1" customHeight="1" outlineLevel="2" x14ac:dyDescent="0.25">
      <c r="A295" s="1"/>
      <c r="B295" s="1"/>
      <c r="C295" s="1"/>
      <c r="D295" s="1"/>
      <c r="E295" s="5" t="s">
        <v>59</v>
      </c>
      <c r="F295" s="201" t="s">
        <v>278</v>
      </c>
      <c r="G295" s="202"/>
      <c r="H295" s="202"/>
      <c r="I295" s="203"/>
      <c r="J295" s="204" t="s">
        <v>514</v>
      </c>
      <c r="K295" s="204"/>
      <c r="L295" s="204"/>
      <c r="M295" s="204"/>
      <c r="N295" s="206" t="s">
        <v>616</v>
      </c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7"/>
      <c r="AD295" s="207"/>
      <c r="AE295" s="207"/>
      <c r="AF295" s="207"/>
      <c r="AG295" s="207"/>
      <c r="AH295" s="207"/>
      <c r="AI295" s="207"/>
      <c r="AJ295" s="207"/>
      <c r="AK295" s="207"/>
      <c r="AL295" s="207"/>
      <c r="AM295" s="207"/>
      <c r="AN295" s="207"/>
      <c r="AO295" s="207"/>
      <c r="AP295" s="207"/>
      <c r="AQ295" s="207"/>
      <c r="AR295" s="207"/>
      <c r="AS295" s="207"/>
      <c r="AT295" s="208"/>
      <c r="AU295" s="205" t="s">
        <v>62</v>
      </c>
      <c r="AV295" s="205"/>
      <c r="AW295" s="205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</row>
    <row r="296" spans="1:99" ht="15" hidden="1" customHeight="1" outlineLevel="2" x14ac:dyDescent="0.25">
      <c r="A296" s="1"/>
      <c r="B296" s="1"/>
      <c r="C296" s="1"/>
      <c r="D296" s="1"/>
      <c r="E296" s="5" t="s">
        <v>63</v>
      </c>
      <c r="F296" s="201" t="s">
        <v>617</v>
      </c>
      <c r="G296" s="202"/>
      <c r="H296" s="202"/>
      <c r="I296" s="203"/>
      <c r="J296" s="205" t="s">
        <v>514</v>
      </c>
      <c r="K296" s="205"/>
      <c r="L296" s="205"/>
      <c r="M296" s="205"/>
      <c r="N296" s="201" t="s">
        <v>844</v>
      </c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  <c r="AA296" s="202"/>
      <c r="AB296" s="202"/>
      <c r="AC296" s="202"/>
      <c r="AD296" s="202"/>
      <c r="AE296" s="202"/>
      <c r="AF296" s="202"/>
      <c r="AG296" s="202"/>
      <c r="AH296" s="202"/>
      <c r="AI296" s="202"/>
      <c r="AJ296" s="202"/>
      <c r="AK296" s="202"/>
      <c r="AL296" s="202"/>
      <c r="AM296" s="202"/>
      <c r="AN296" s="202"/>
      <c r="AO296" s="202"/>
      <c r="AP296" s="202"/>
      <c r="AQ296" s="202"/>
      <c r="AR296" s="202"/>
      <c r="AS296" s="202"/>
      <c r="AT296" s="203"/>
      <c r="AU296" s="205" t="s">
        <v>62</v>
      </c>
      <c r="AV296" s="205"/>
      <c r="AW296" s="205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</row>
    <row r="297" spans="1:99" ht="15" hidden="1" customHeight="1" outlineLevel="2" x14ac:dyDescent="0.25">
      <c r="A297" s="1"/>
      <c r="B297" s="1"/>
      <c r="C297" s="1"/>
      <c r="D297" s="1"/>
      <c r="E297" s="200" t="s">
        <v>281</v>
      </c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200"/>
      <c r="AQ297" s="200"/>
      <c r="AR297" s="200"/>
      <c r="AS297" s="200"/>
      <c r="AT297" s="200"/>
      <c r="AU297" s="200"/>
      <c r="AV297" s="200"/>
      <c r="AW297" s="200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</row>
    <row r="298" spans="1:99" ht="15" hidden="1" customHeight="1" outlineLevel="2" x14ac:dyDescent="0.25">
      <c r="A298" s="1"/>
      <c r="B298" s="1"/>
      <c r="C298" s="1"/>
      <c r="D298" s="1"/>
      <c r="E298" s="201" t="s">
        <v>619</v>
      </c>
      <c r="F298" s="202"/>
      <c r="G298" s="202"/>
      <c r="H298" s="202"/>
      <c r="I298" s="203"/>
      <c r="J298" s="201" t="s">
        <v>620</v>
      </c>
      <c r="K298" s="202"/>
      <c r="L298" s="202"/>
      <c r="M298" s="202"/>
      <c r="N298" s="203"/>
      <c r="O298" s="201" t="s">
        <v>619</v>
      </c>
      <c r="P298" s="202"/>
      <c r="Q298" s="202"/>
      <c r="R298" s="202"/>
      <c r="S298" s="203"/>
      <c r="T298" s="201" t="s">
        <v>619</v>
      </c>
      <c r="U298" s="202"/>
      <c r="V298" s="202"/>
      <c r="W298" s="202"/>
      <c r="X298" s="203"/>
      <c r="Y298" s="201"/>
      <c r="Z298" s="202"/>
      <c r="AA298" s="202"/>
      <c r="AB298" s="202"/>
      <c r="AC298" s="203"/>
      <c r="AD298" s="201"/>
      <c r="AE298" s="202"/>
      <c r="AF298" s="202"/>
      <c r="AG298" s="202"/>
      <c r="AH298" s="203"/>
      <c r="AI298" s="201"/>
      <c r="AJ298" s="202"/>
      <c r="AK298" s="202"/>
      <c r="AL298" s="202"/>
      <c r="AM298" s="203"/>
      <c r="AN298" s="201"/>
      <c r="AO298" s="202"/>
      <c r="AP298" s="202"/>
      <c r="AQ298" s="202"/>
      <c r="AR298" s="203"/>
      <c r="AS298" s="201"/>
      <c r="AT298" s="202"/>
      <c r="AU298" s="202"/>
      <c r="AV298" s="202"/>
      <c r="AW298" s="203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</row>
    <row r="299" spans="1:99" ht="15" hidden="1" customHeight="1" outlineLevel="2" x14ac:dyDescent="0.25">
      <c r="A299" s="1"/>
      <c r="B299" s="1"/>
      <c r="C299" s="1"/>
      <c r="D299" s="1"/>
      <c r="E299" s="442" t="s">
        <v>621</v>
      </c>
      <c r="F299" s="303"/>
      <c r="G299" s="303"/>
      <c r="H299" s="303"/>
      <c r="I299" s="304"/>
      <c r="J299" s="442" t="s">
        <v>622</v>
      </c>
      <c r="K299" s="303"/>
      <c r="L299" s="303"/>
      <c r="M299" s="303"/>
      <c r="N299" s="304"/>
      <c r="O299" s="442" t="s">
        <v>585</v>
      </c>
      <c r="P299" s="303"/>
      <c r="Q299" s="303"/>
      <c r="R299" s="303"/>
      <c r="S299" s="304"/>
      <c r="T299" s="442" t="s">
        <v>623</v>
      </c>
      <c r="U299" s="303"/>
      <c r="V299" s="303"/>
      <c r="W299" s="303"/>
      <c r="X299" s="304"/>
      <c r="Y299" s="442"/>
      <c r="Z299" s="303"/>
      <c r="AA299" s="303"/>
      <c r="AB299" s="303"/>
      <c r="AC299" s="304"/>
      <c r="AD299" s="442"/>
      <c r="AE299" s="303"/>
      <c r="AF299" s="303"/>
      <c r="AG299" s="303"/>
      <c r="AH299" s="304"/>
      <c r="AI299" s="442"/>
      <c r="AJ299" s="303"/>
      <c r="AK299" s="303"/>
      <c r="AL299" s="303"/>
      <c r="AM299" s="304"/>
      <c r="AN299" s="442"/>
      <c r="AO299" s="303"/>
      <c r="AP299" s="303"/>
      <c r="AQ299" s="303"/>
      <c r="AR299" s="304"/>
      <c r="AS299" s="442"/>
      <c r="AT299" s="303"/>
      <c r="AU299" s="303"/>
      <c r="AV299" s="303"/>
      <c r="AW299" s="304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</row>
    <row r="300" spans="1:99" ht="15" hidden="1" customHeight="1" outlineLevel="2" x14ac:dyDescent="0.25">
      <c r="A300" s="1"/>
      <c r="B300" s="1"/>
      <c r="C300" s="1"/>
      <c r="D300" s="1"/>
      <c r="E300" s="200" t="s">
        <v>624</v>
      </c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  <c r="AT300" s="200"/>
      <c r="AU300" s="200"/>
      <c r="AV300" s="200"/>
      <c r="AW300" s="200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</row>
    <row r="301" spans="1:99" ht="15" hidden="1" customHeight="1" outlineLevel="2" x14ac:dyDescent="0.25">
      <c r="A301" s="1"/>
      <c r="B301" s="1"/>
      <c r="C301" s="1"/>
      <c r="D301" s="1"/>
      <c r="E301" s="242" t="s">
        <v>845</v>
      </c>
      <c r="F301" s="243"/>
      <c r="G301" s="243"/>
      <c r="H301" s="243"/>
      <c r="I301" s="243"/>
      <c r="J301" s="243"/>
      <c r="K301" s="243"/>
      <c r="L301" s="243"/>
      <c r="M301" s="243"/>
      <c r="N301" s="243"/>
      <c r="O301" s="243"/>
      <c r="P301" s="243"/>
      <c r="Q301" s="243"/>
      <c r="R301" s="243"/>
      <c r="S301" s="243"/>
      <c r="T301" s="243"/>
      <c r="U301" s="243"/>
      <c r="V301" s="243"/>
      <c r="W301" s="243"/>
      <c r="X301" s="243"/>
      <c r="Y301" s="243"/>
      <c r="Z301" s="243"/>
      <c r="AA301" s="243"/>
      <c r="AB301" s="243"/>
      <c r="AC301" s="243"/>
      <c r="AD301" s="243"/>
      <c r="AE301" s="243"/>
      <c r="AF301" s="243"/>
      <c r="AG301" s="243"/>
      <c r="AH301" s="243"/>
      <c r="AI301" s="243"/>
      <c r="AJ301" s="243"/>
      <c r="AK301" s="243"/>
      <c r="AL301" s="243"/>
      <c r="AM301" s="243"/>
      <c r="AN301" s="243"/>
      <c r="AO301" s="243"/>
      <c r="AP301" s="243"/>
      <c r="AQ301" s="243"/>
      <c r="AR301" s="243"/>
      <c r="AS301" s="243"/>
      <c r="AT301" s="243"/>
      <c r="AU301" s="243"/>
      <c r="AV301" s="243"/>
      <c r="AW301" s="244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</row>
    <row r="302" spans="1:99" ht="15" hidden="1" customHeight="1" outlineLevel="2" x14ac:dyDescent="0.25">
      <c r="A302" s="1"/>
      <c r="B302" s="1"/>
      <c r="C302" s="1"/>
      <c r="D302" s="1"/>
      <c r="E302" s="242" t="s">
        <v>625</v>
      </c>
      <c r="F302" s="243"/>
      <c r="G302" s="243"/>
      <c r="H302" s="243"/>
      <c r="I302" s="243"/>
      <c r="J302" s="243"/>
      <c r="K302" s="243"/>
      <c r="L302" s="243"/>
      <c r="M302" s="243"/>
      <c r="N302" s="243"/>
      <c r="O302" s="243"/>
      <c r="P302" s="243"/>
      <c r="Q302" s="243"/>
      <c r="R302" s="243"/>
      <c r="S302" s="243"/>
      <c r="T302" s="243"/>
      <c r="U302" s="243"/>
      <c r="V302" s="243"/>
      <c r="W302" s="243"/>
      <c r="X302" s="243"/>
      <c r="Y302" s="243"/>
      <c r="Z302" s="243"/>
      <c r="AA302" s="243"/>
      <c r="AB302" s="243"/>
      <c r="AC302" s="243"/>
      <c r="AD302" s="243"/>
      <c r="AE302" s="243"/>
      <c r="AF302" s="243"/>
      <c r="AG302" s="243"/>
      <c r="AH302" s="243"/>
      <c r="AI302" s="243"/>
      <c r="AJ302" s="243"/>
      <c r="AK302" s="243"/>
      <c r="AL302" s="243"/>
      <c r="AM302" s="243"/>
      <c r="AN302" s="243"/>
      <c r="AO302" s="243"/>
      <c r="AP302" s="243"/>
      <c r="AQ302" s="243"/>
      <c r="AR302" s="243"/>
      <c r="AS302" s="243"/>
      <c r="AT302" s="243"/>
      <c r="AU302" s="243"/>
      <c r="AV302" s="243"/>
      <c r="AW302" s="244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</row>
    <row r="303" spans="1:99" ht="15" hidden="1" customHeight="1" outlineLevel="2" x14ac:dyDescent="0.25">
      <c r="A303" s="1"/>
      <c r="B303" s="1"/>
      <c r="C303" s="1"/>
      <c r="D303" s="1"/>
      <c r="E303" s="242" t="str">
        <f>"&lt;Comando&gt; - Valor 0x"&amp;M291&amp;" ('"&amp;CHAR(HEX2DEC(M291))&amp;"' em ASCII)"</f>
        <v>&lt;Comando&gt; - Valor 0x5B ('[' em ASCII)</v>
      </c>
      <c r="F303" s="243"/>
      <c r="G303" s="243"/>
      <c r="H303" s="243"/>
      <c r="I303" s="243"/>
      <c r="J303" s="243"/>
      <c r="K303" s="243"/>
      <c r="L303" s="243"/>
      <c r="M303" s="243"/>
      <c r="N303" s="243"/>
      <c r="O303" s="243"/>
      <c r="P303" s="243"/>
      <c r="Q303" s="243"/>
      <c r="R303" s="243"/>
      <c r="S303" s="243"/>
      <c r="T303" s="243"/>
      <c r="U303" s="243"/>
      <c r="V303" s="243"/>
      <c r="W303" s="243"/>
      <c r="X303" s="243"/>
      <c r="Y303" s="243"/>
      <c r="Z303" s="243"/>
      <c r="AA303" s="243"/>
      <c r="AB303" s="243"/>
      <c r="AC303" s="243"/>
      <c r="AD303" s="243"/>
      <c r="AE303" s="243"/>
      <c r="AF303" s="243"/>
      <c r="AG303" s="243"/>
      <c r="AH303" s="243"/>
      <c r="AI303" s="243"/>
      <c r="AJ303" s="243"/>
      <c r="AK303" s="243"/>
      <c r="AL303" s="243"/>
      <c r="AM303" s="243"/>
      <c r="AN303" s="243"/>
      <c r="AO303" s="243"/>
      <c r="AP303" s="243"/>
      <c r="AQ303" s="243"/>
      <c r="AR303" s="243"/>
      <c r="AS303" s="243"/>
      <c r="AT303" s="243"/>
      <c r="AU303" s="243"/>
      <c r="AV303" s="243"/>
      <c r="AW303" s="244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</row>
    <row r="304" spans="1:99" ht="15" hidden="1" customHeight="1" outlineLevel="2" x14ac:dyDescent="0.25">
      <c r="A304" s="1"/>
      <c r="B304" s="1"/>
      <c r="C304" s="1"/>
      <c r="D304" s="1"/>
      <c r="E304" s="242" t="s">
        <v>846</v>
      </c>
      <c r="F304" s="243"/>
      <c r="G304" s="243"/>
      <c r="H304" s="243"/>
      <c r="I304" s="243"/>
      <c r="J304" s="243"/>
      <c r="K304" s="243"/>
      <c r="L304" s="243"/>
      <c r="M304" s="243"/>
      <c r="N304" s="243"/>
      <c r="O304" s="243"/>
      <c r="P304" s="243"/>
      <c r="Q304" s="243"/>
      <c r="R304" s="243"/>
      <c r="S304" s="243"/>
      <c r="T304" s="243"/>
      <c r="U304" s="243"/>
      <c r="V304" s="243"/>
      <c r="W304" s="243"/>
      <c r="X304" s="243"/>
      <c r="Y304" s="243"/>
      <c r="Z304" s="243"/>
      <c r="AA304" s="243"/>
      <c r="AB304" s="243"/>
      <c r="AC304" s="243"/>
      <c r="AD304" s="243"/>
      <c r="AE304" s="243"/>
      <c r="AF304" s="243"/>
      <c r="AG304" s="243"/>
      <c r="AH304" s="243"/>
      <c r="AI304" s="243"/>
      <c r="AJ304" s="243"/>
      <c r="AK304" s="243"/>
      <c r="AL304" s="243"/>
      <c r="AM304" s="243"/>
      <c r="AN304" s="243"/>
      <c r="AO304" s="243"/>
      <c r="AP304" s="243"/>
      <c r="AQ304" s="243"/>
      <c r="AR304" s="243"/>
      <c r="AS304" s="243"/>
      <c r="AT304" s="243"/>
      <c r="AU304" s="243"/>
      <c r="AV304" s="243"/>
      <c r="AW304" s="244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</row>
    <row r="305" spans="1:98" ht="15" hidden="1" customHeight="1" outlineLevel="2" x14ac:dyDescent="0.25">
      <c r="A305" s="1"/>
      <c r="B305" s="1"/>
      <c r="C305" s="1"/>
      <c r="D305" s="1"/>
      <c r="E305" s="453"/>
      <c r="F305" s="454"/>
      <c r="G305" s="454"/>
      <c r="H305" s="454"/>
      <c r="I305" s="454"/>
      <c r="J305" s="454"/>
      <c r="K305" s="454"/>
      <c r="L305" s="454"/>
      <c r="M305" s="454"/>
      <c r="N305" s="454"/>
      <c r="O305" s="454"/>
      <c r="P305" s="454"/>
      <c r="Q305" s="454"/>
      <c r="R305" s="454"/>
      <c r="S305" s="454"/>
      <c r="T305" s="454"/>
      <c r="U305" s="454"/>
      <c r="V305" s="454"/>
      <c r="W305" s="454"/>
      <c r="X305" s="454"/>
      <c r="Y305" s="454"/>
      <c r="Z305" s="454"/>
      <c r="AA305" s="454"/>
      <c r="AB305" s="454"/>
      <c r="AC305" s="454"/>
      <c r="AD305" s="454"/>
      <c r="AE305" s="454"/>
      <c r="AF305" s="454"/>
      <c r="AG305" s="454"/>
      <c r="AH305" s="454"/>
      <c r="AI305" s="454"/>
      <c r="AJ305" s="454"/>
      <c r="AK305" s="454"/>
      <c r="AL305" s="454"/>
      <c r="AM305" s="454"/>
      <c r="AN305" s="454"/>
      <c r="AO305" s="454"/>
      <c r="AP305" s="454"/>
      <c r="AQ305" s="454"/>
      <c r="AR305" s="454"/>
      <c r="AS305" s="454"/>
      <c r="AT305" s="454"/>
      <c r="AU305" s="454"/>
      <c r="AV305" s="454"/>
      <c r="AW305" s="455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</row>
    <row r="306" spans="1:98" ht="15" hidden="1" customHeight="1" outlineLevel="2" x14ac:dyDescent="0.25">
      <c r="A306" s="1"/>
      <c r="B306" s="1"/>
      <c r="C306" s="1"/>
      <c r="D306" s="1"/>
      <c r="E306" s="200" t="s">
        <v>292</v>
      </c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  <c r="AT306" s="200"/>
      <c r="AU306" s="200"/>
      <c r="AV306" s="200"/>
      <c r="AW306" s="200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</row>
    <row r="307" spans="1:98" ht="15" hidden="1" customHeight="1" outlineLevel="2" x14ac:dyDescent="0.25">
      <c r="A307" s="1"/>
      <c r="B307" s="1"/>
      <c r="C307" s="1"/>
      <c r="D307" s="1"/>
      <c r="E307" s="201" t="s">
        <v>847</v>
      </c>
      <c r="F307" s="202"/>
      <c r="G307" s="202"/>
      <c r="H307" s="202"/>
      <c r="I307" s="203"/>
      <c r="J307" s="201" t="s">
        <v>848</v>
      </c>
      <c r="K307" s="202"/>
      <c r="L307" s="202"/>
      <c r="M307" s="202"/>
      <c r="N307" s="203"/>
      <c r="O307" s="201" t="s">
        <v>849</v>
      </c>
      <c r="P307" s="202"/>
      <c r="Q307" s="202"/>
      <c r="R307" s="202"/>
      <c r="S307" s="203"/>
      <c r="T307" s="201" t="s">
        <v>221</v>
      </c>
      <c r="U307" s="202"/>
      <c r="V307" s="202"/>
      <c r="W307" s="202"/>
      <c r="X307" s="203"/>
      <c r="Y307" s="201" t="s">
        <v>222</v>
      </c>
      <c r="Z307" s="202"/>
      <c r="AA307" s="202"/>
      <c r="AB307" s="202"/>
      <c r="AC307" s="203"/>
      <c r="AD307" s="201" t="s">
        <v>223</v>
      </c>
      <c r="AE307" s="202"/>
      <c r="AF307" s="202"/>
      <c r="AG307" s="202"/>
      <c r="AH307" s="203"/>
      <c r="AI307" s="201" t="s">
        <v>224</v>
      </c>
      <c r="AJ307" s="202"/>
      <c r="AK307" s="202"/>
      <c r="AL307" s="202"/>
      <c r="AM307" s="203"/>
      <c r="AN307" s="201" t="s">
        <v>637</v>
      </c>
      <c r="AO307" s="202"/>
      <c r="AP307" s="202"/>
      <c r="AQ307" s="202"/>
      <c r="AR307" s="203"/>
      <c r="AS307" s="201" t="s">
        <v>638</v>
      </c>
      <c r="AT307" s="202"/>
      <c r="AU307" s="202"/>
      <c r="AV307" s="202"/>
      <c r="AW307" s="203"/>
      <c r="BA307" s="12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</row>
    <row r="308" spans="1:98" ht="15" hidden="1" customHeight="1" outlineLevel="2" x14ac:dyDescent="0.25">
      <c r="A308" s="1"/>
      <c r="B308" s="1"/>
      <c r="C308" s="1"/>
      <c r="D308" s="1"/>
      <c r="E308" s="442" t="s">
        <v>628</v>
      </c>
      <c r="F308" s="303"/>
      <c r="G308" s="303"/>
      <c r="H308" s="303"/>
      <c r="I308" s="304"/>
      <c r="J308" s="442" t="s">
        <v>629</v>
      </c>
      <c r="K308" s="303"/>
      <c r="L308" s="303"/>
      <c r="M308" s="303"/>
      <c r="N308" s="304"/>
      <c r="O308" s="442" t="s">
        <v>630</v>
      </c>
      <c r="P308" s="303"/>
      <c r="Q308" s="303"/>
      <c r="R308" s="303"/>
      <c r="S308" s="304"/>
      <c r="T308" s="442" t="s">
        <v>631</v>
      </c>
      <c r="U308" s="303"/>
      <c r="V308" s="303"/>
      <c r="W308" s="303"/>
      <c r="X308" s="304"/>
      <c r="Y308" s="442" t="s">
        <v>632</v>
      </c>
      <c r="Z308" s="303"/>
      <c r="AA308" s="303"/>
      <c r="AB308" s="303"/>
      <c r="AC308" s="304"/>
      <c r="AD308" s="442" t="s">
        <v>633</v>
      </c>
      <c r="AE308" s="303"/>
      <c r="AF308" s="303"/>
      <c r="AG308" s="303"/>
      <c r="AH308" s="304"/>
      <c r="AI308" s="442" t="s">
        <v>850</v>
      </c>
      <c r="AJ308" s="303"/>
      <c r="AK308" s="303"/>
      <c r="AL308" s="303"/>
      <c r="AM308" s="304"/>
      <c r="AN308" s="442" t="s">
        <v>851</v>
      </c>
      <c r="AO308" s="303"/>
      <c r="AP308" s="303"/>
      <c r="AQ308" s="303"/>
      <c r="AR308" s="304"/>
      <c r="AS308" s="442" t="s">
        <v>635</v>
      </c>
      <c r="AT308" s="303"/>
      <c r="AU308" s="303"/>
      <c r="AV308" s="303"/>
      <c r="AW308" s="304"/>
      <c r="BA308" s="12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</row>
    <row r="309" spans="1:98" ht="15" hidden="1" customHeight="1" outlineLevel="2" x14ac:dyDescent="0.25">
      <c r="A309" s="1"/>
      <c r="B309" s="1"/>
      <c r="C309" s="1"/>
      <c r="D309" s="1"/>
      <c r="E309" s="312"/>
      <c r="F309" s="313"/>
      <c r="G309" s="313"/>
      <c r="H309" s="313"/>
      <c r="I309" s="314"/>
      <c r="J309" s="312"/>
      <c r="K309" s="313"/>
      <c r="L309" s="313"/>
      <c r="M309" s="313"/>
      <c r="N309" s="314"/>
      <c r="O309" s="312"/>
      <c r="P309" s="313"/>
      <c r="Q309" s="313"/>
      <c r="R309" s="313"/>
      <c r="S309" s="314"/>
      <c r="T309" s="312"/>
      <c r="U309" s="313"/>
      <c r="V309" s="313"/>
      <c r="W309" s="313"/>
      <c r="X309" s="314"/>
      <c r="Y309" s="312"/>
      <c r="Z309" s="313"/>
      <c r="AA309" s="313"/>
      <c r="AB309" s="313"/>
      <c r="AC309" s="314"/>
      <c r="AD309" s="312"/>
      <c r="AE309" s="313"/>
      <c r="AF309" s="313"/>
      <c r="AG309" s="313"/>
      <c r="AH309" s="314"/>
      <c r="AI309" s="312"/>
      <c r="AJ309" s="313"/>
      <c r="AK309" s="313"/>
      <c r="AL309" s="313"/>
      <c r="AM309" s="314"/>
      <c r="AN309" s="312"/>
      <c r="AO309" s="313"/>
      <c r="AP309" s="313"/>
      <c r="AQ309" s="313"/>
      <c r="AR309" s="314"/>
      <c r="AS309" s="312"/>
      <c r="AT309" s="313"/>
      <c r="AU309" s="313"/>
      <c r="AV309" s="313"/>
      <c r="AW309" s="314"/>
      <c r="BA309" s="12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35"/>
      <c r="CQ309" s="35"/>
      <c r="CR309" s="35"/>
      <c r="CS309" s="35"/>
      <c r="CT309" s="35"/>
    </row>
    <row r="310" spans="1:98" ht="15" hidden="1" customHeight="1" outlineLevel="2" x14ac:dyDescent="0.25">
      <c r="A310" s="1"/>
      <c r="B310" s="1"/>
      <c r="C310" s="1"/>
      <c r="D310" s="1"/>
      <c r="E310" s="201" t="s">
        <v>639</v>
      </c>
      <c r="F310" s="202"/>
      <c r="G310" s="202"/>
      <c r="H310" s="202"/>
      <c r="I310" s="203"/>
      <c r="J310" s="201" t="s">
        <v>640</v>
      </c>
      <c r="K310" s="202"/>
      <c r="L310" s="202"/>
      <c r="M310" s="202"/>
      <c r="N310" s="203"/>
      <c r="O310" s="201" t="s">
        <v>641</v>
      </c>
      <c r="P310" s="202"/>
      <c r="Q310" s="202"/>
      <c r="R310" s="202"/>
      <c r="S310" s="203"/>
      <c r="T310" s="201" t="s">
        <v>812</v>
      </c>
      <c r="U310" s="202"/>
      <c r="V310" s="202"/>
      <c r="W310" s="202"/>
      <c r="X310" s="203"/>
      <c r="Y310" s="201" t="s">
        <v>813</v>
      </c>
      <c r="Z310" s="202"/>
      <c r="AA310" s="202"/>
      <c r="AB310" s="202"/>
      <c r="AC310" s="203"/>
      <c r="AD310" s="201" t="s">
        <v>816</v>
      </c>
      <c r="AE310" s="202"/>
      <c r="AF310" s="202"/>
      <c r="AG310" s="202"/>
      <c r="AH310" s="203"/>
      <c r="AI310" s="201" t="s">
        <v>852</v>
      </c>
      <c r="AJ310" s="202"/>
      <c r="AK310" s="202"/>
      <c r="AL310" s="202"/>
      <c r="AM310" s="203"/>
      <c r="AN310" s="201" t="s">
        <v>829</v>
      </c>
      <c r="AO310" s="202"/>
      <c r="AP310" s="202"/>
      <c r="AQ310" s="202"/>
      <c r="AR310" s="203"/>
      <c r="AS310" s="201" t="s">
        <v>830</v>
      </c>
      <c r="AT310" s="202"/>
      <c r="AU310" s="202"/>
      <c r="AV310" s="202"/>
      <c r="AW310" s="203"/>
      <c r="BA310" s="12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</row>
    <row r="311" spans="1:98" ht="15" hidden="1" customHeight="1" outlineLevel="2" x14ac:dyDescent="0.25">
      <c r="A311" s="1"/>
      <c r="B311" s="1"/>
      <c r="C311" s="1"/>
      <c r="D311" s="1"/>
      <c r="E311" s="442" t="s">
        <v>636</v>
      </c>
      <c r="F311" s="303"/>
      <c r="G311" s="303"/>
      <c r="H311" s="303"/>
      <c r="I311" s="304"/>
      <c r="J311" s="442" t="s">
        <v>642</v>
      </c>
      <c r="K311" s="303"/>
      <c r="L311" s="303"/>
      <c r="M311" s="303"/>
      <c r="N311" s="304"/>
      <c r="O311" s="442" t="s">
        <v>643</v>
      </c>
      <c r="P311" s="303"/>
      <c r="Q311" s="303"/>
      <c r="R311" s="303"/>
      <c r="S311" s="304"/>
      <c r="T311" s="442" t="s">
        <v>644</v>
      </c>
      <c r="U311" s="303"/>
      <c r="V311" s="303"/>
      <c r="W311" s="303"/>
      <c r="X311" s="304"/>
      <c r="Y311" s="442" t="s">
        <v>645</v>
      </c>
      <c r="Z311" s="303"/>
      <c r="AA311" s="303"/>
      <c r="AB311" s="303"/>
      <c r="AC311" s="304"/>
      <c r="AD311" s="442" t="s">
        <v>646</v>
      </c>
      <c r="AE311" s="303"/>
      <c r="AF311" s="303"/>
      <c r="AG311" s="303"/>
      <c r="AH311" s="304"/>
      <c r="AI311" s="442" t="s">
        <v>647</v>
      </c>
      <c r="AJ311" s="303"/>
      <c r="AK311" s="303"/>
      <c r="AL311" s="303"/>
      <c r="AM311" s="304"/>
      <c r="AN311" s="442" t="s">
        <v>648</v>
      </c>
      <c r="AO311" s="303"/>
      <c r="AP311" s="303"/>
      <c r="AQ311" s="303"/>
      <c r="AR311" s="304"/>
      <c r="AS311" s="442" t="s">
        <v>649</v>
      </c>
      <c r="AT311" s="303"/>
      <c r="AU311" s="303"/>
      <c r="AV311" s="303"/>
      <c r="AW311" s="304"/>
      <c r="BA311" s="12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  <c r="CO311" s="35"/>
      <c r="CP311" s="35"/>
      <c r="CQ311" s="35"/>
      <c r="CR311" s="35"/>
      <c r="CS311" s="35"/>
      <c r="CT311" s="35"/>
    </row>
    <row r="312" spans="1:98" ht="15" hidden="1" customHeight="1" outlineLevel="2" x14ac:dyDescent="0.25">
      <c r="A312" s="1"/>
      <c r="B312" s="1"/>
      <c r="C312" s="1"/>
      <c r="D312" s="1"/>
      <c r="E312" s="312"/>
      <c r="F312" s="313"/>
      <c r="G312" s="313"/>
      <c r="H312" s="313"/>
      <c r="I312" s="314"/>
      <c r="J312" s="312"/>
      <c r="K312" s="313"/>
      <c r="L312" s="313"/>
      <c r="M312" s="313"/>
      <c r="N312" s="314"/>
      <c r="O312" s="312"/>
      <c r="P312" s="313"/>
      <c r="Q312" s="313"/>
      <c r="R312" s="313"/>
      <c r="S312" s="314"/>
      <c r="T312" s="312"/>
      <c r="U312" s="313"/>
      <c r="V312" s="313"/>
      <c r="W312" s="313"/>
      <c r="X312" s="314"/>
      <c r="Y312" s="312"/>
      <c r="Z312" s="313"/>
      <c r="AA312" s="313"/>
      <c r="AB312" s="313"/>
      <c r="AC312" s="314"/>
      <c r="AD312" s="312"/>
      <c r="AE312" s="313"/>
      <c r="AF312" s="313"/>
      <c r="AG312" s="313"/>
      <c r="AH312" s="314"/>
      <c r="AI312" s="312"/>
      <c r="AJ312" s="313"/>
      <c r="AK312" s="313"/>
      <c r="AL312" s="313"/>
      <c r="AM312" s="314"/>
      <c r="AN312" s="312"/>
      <c r="AO312" s="313"/>
      <c r="AP312" s="313"/>
      <c r="AQ312" s="313"/>
      <c r="AR312" s="314"/>
      <c r="AS312" s="312"/>
      <c r="AT312" s="313"/>
      <c r="AU312" s="313"/>
      <c r="AV312" s="313"/>
      <c r="AW312" s="314"/>
      <c r="BA312" s="12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35"/>
      <c r="CQ312" s="35"/>
      <c r="CR312" s="35"/>
      <c r="CS312" s="35"/>
      <c r="CT312" s="35"/>
    </row>
    <row r="313" spans="1:98" ht="15" hidden="1" customHeight="1" outlineLevel="2" x14ac:dyDescent="0.25">
      <c r="A313" s="1"/>
      <c r="B313" s="1"/>
      <c r="C313" s="1"/>
      <c r="D313" s="1"/>
      <c r="E313" s="201" t="s">
        <v>831</v>
      </c>
      <c r="F313" s="202"/>
      <c r="G313" s="202"/>
      <c r="H313" s="202"/>
      <c r="I313" s="203"/>
      <c r="J313" s="201" t="s">
        <v>853</v>
      </c>
      <c r="K313" s="202"/>
      <c r="L313" s="202"/>
      <c r="M313" s="202"/>
      <c r="N313" s="203"/>
      <c r="O313" s="201" t="s">
        <v>854</v>
      </c>
      <c r="P313" s="202"/>
      <c r="Q313" s="202"/>
      <c r="R313" s="202"/>
      <c r="S313" s="203"/>
      <c r="T313" s="201" t="s">
        <v>855</v>
      </c>
      <c r="U313" s="202"/>
      <c r="V313" s="202"/>
      <c r="W313" s="202"/>
      <c r="X313" s="203"/>
      <c r="Y313" s="201" t="s">
        <v>856</v>
      </c>
      <c r="Z313" s="202"/>
      <c r="AA313" s="202"/>
      <c r="AB313" s="202"/>
      <c r="AC313" s="203"/>
      <c r="AD313" s="201" t="s">
        <v>857</v>
      </c>
      <c r="AE313" s="202"/>
      <c r="AF313" s="202"/>
      <c r="AG313" s="202"/>
      <c r="AH313" s="203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2"/>
      <c r="BA313" s="12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</row>
    <row r="314" spans="1:98" ht="15" hidden="1" customHeight="1" outlineLevel="2" x14ac:dyDescent="0.25">
      <c r="A314" s="1"/>
      <c r="B314" s="1"/>
      <c r="C314" s="1"/>
      <c r="D314" s="1"/>
      <c r="E314" s="442" t="s">
        <v>650</v>
      </c>
      <c r="F314" s="303"/>
      <c r="G314" s="303"/>
      <c r="H314" s="303"/>
      <c r="I314" s="304"/>
      <c r="J314" s="442" t="s">
        <v>655</v>
      </c>
      <c r="K314" s="303"/>
      <c r="L314" s="303"/>
      <c r="M314" s="303"/>
      <c r="N314" s="304"/>
      <c r="O314" s="442" t="s">
        <v>656</v>
      </c>
      <c r="P314" s="303"/>
      <c r="Q314" s="303"/>
      <c r="R314" s="303"/>
      <c r="S314" s="304"/>
      <c r="T314" s="442" t="s">
        <v>657</v>
      </c>
      <c r="U314" s="303"/>
      <c r="V314" s="303"/>
      <c r="W314" s="303"/>
      <c r="X314" s="304"/>
      <c r="Y314" s="442" t="s">
        <v>658</v>
      </c>
      <c r="Z314" s="303"/>
      <c r="AA314" s="303"/>
      <c r="AB314" s="303"/>
      <c r="AC314" s="304"/>
      <c r="AD314" s="442" t="s">
        <v>858</v>
      </c>
      <c r="AE314" s="303"/>
      <c r="AF314" s="303"/>
      <c r="AG314" s="303"/>
      <c r="AH314" s="304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4"/>
      <c r="BA314" s="12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</row>
    <row r="315" spans="1:98" ht="15" hidden="1" customHeight="1" outlineLevel="2" x14ac:dyDescent="0.25">
      <c r="A315" s="1"/>
      <c r="B315" s="1"/>
      <c r="C315" s="1"/>
      <c r="D315" s="1"/>
      <c r="E315" s="312"/>
      <c r="F315" s="313"/>
      <c r="G315" s="313"/>
      <c r="H315" s="313"/>
      <c r="I315" s="314"/>
      <c r="J315" s="312"/>
      <c r="K315" s="313"/>
      <c r="L315" s="313"/>
      <c r="M315" s="313"/>
      <c r="N315" s="314"/>
      <c r="O315" s="312"/>
      <c r="P315" s="313"/>
      <c r="Q315" s="313"/>
      <c r="R315" s="313"/>
      <c r="S315" s="314"/>
      <c r="T315" s="312"/>
      <c r="U315" s="313"/>
      <c r="V315" s="313"/>
      <c r="W315" s="313"/>
      <c r="X315" s="314"/>
      <c r="Y315" s="312"/>
      <c r="Z315" s="313"/>
      <c r="AA315" s="313"/>
      <c r="AB315" s="313"/>
      <c r="AC315" s="314"/>
      <c r="AD315" s="312"/>
      <c r="AE315" s="313"/>
      <c r="AF315" s="313"/>
      <c r="AG315" s="313"/>
      <c r="AH315" s="314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30"/>
      <c r="BA315" s="12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</row>
    <row r="316" spans="1:98" ht="15" hidden="1" customHeight="1" outlineLevel="2" x14ac:dyDescent="0.25">
      <c r="A316" s="1"/>
      <c r="B316" s="1"/>
      <c r="C316" s="1"/>
      <c r="D316" s="1"/>
      <c r="E316" s="200" t="s">
        <v>659</v>
      </c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200"/>
      <c r="AQ316" s="200"/>
      <c r="AR316" s="200"/>
      <c r="AS316" s="200"/>
      <c r="AT316" s="200"/>
      <c r="AU316" s="200"/>
      <c r="AV316" s="200"/>
      <c r="AW316" s="200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</row>
    <row r="317" spans="1:98" ht="15" hidden="1" customHeight="1" outlineLevel="2" x14ac:dyDescent="0.25">
      <c r="A317" s="1"/>
      <c r="B317" s="1"/>
      <c r="C317" s="1"/>
      <c r="D317" s="1"/>
      <c r="E317" s="242" t="s">
        <v>859</v>
      </c>
      <c r="F317" s="243"/>
      <c r="G317" s="243"/>
      <c r="H317" s="243"/>
      <c r="I317" s="243"/>
      <c r="J317" s="243"/>
      <c r="K317" s="243"/>
      <c r="L317" s="24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  <c r="AA317" s="243"/>
      <c r="AB317" s="243"/>
      <c r="AC317" s="243"/>
      <c r="AD317" s="243"/>
      <c r="AE317" s="243"/>
      <c r="AF317" s="243"/>
      <c r="AG317" s="243"/>
      <c r="AH317" s="243"/>
      <c r="AI317" s="243"/>
      <c r="AJ317" s="243"/>
      <c r="AK317" s="243"/>
      <c r="AL317" s="243"/>
      <c r="AM317" s="243"/>
      <c r="AN317" s="243"/>
      <c r="AO317" s="243"/>
      <c r="AP317" s="243"/>
      <c r="AQ317" s="243"/>
      <c r="AR317" s="243"/>
      <c r="AS317" s="243"/>
      <c r="AT317" s="243"/>
      <c r="AU317" s="243"/>
      <c r="AV317" s="243"/>
      <c r="AW317" s="244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</row>
    <row r="318" spans="1:98" ht="15" hidden="1" customHeight="1" outlineLevel="2" x14ac:dyDescent="0.25">
      <c r="A318" s="1"/>
      <c r="B318" s="1"/>
      <c r="C318" s="1"/>
      <c r="D318" s="1"/>
      <c r="E318" s="242" t="s">
        <v>661</v>
      </c>
      <c r="F318" s="243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243"/>
      <c r="X318" s="243"/>
      <c r="Y318" s="243"/>
      <c r="Z318" s="243"/>
      <c r="AA318" s="243"/>
      <c r="AB318" s="243"/>
      <c r="AC318" s="243"/>
      <c r="AD318" s="243"/>
      <c r="AE318" s="243"/>
      <c r="AF318" s="243"/>
      <c r="AG318" s="243"/>
      <c r="AH318" s="243"/>
      <c r="AI318" s="243"/>
      <c r="AJ318" s="243"/>
      <c r="AK318" s="243"/>
      <c r="AL318" s="243"/>
      <c r="AM318" s="243"/>
      <c r="AN318" s="243"/>
      <c r="AO318" s="243"/>
      <c r="AP318" s="243"/>
      <c r="AQ318" s="243"/>
      <c r="AR318" s="243"/>
      <c r="AS318" s="243"/>
      <c r="AT318" s="243"/>
      <c r="AU318" s="243"/>
      <c r="AV318" s="243"/>
      <c r="AW318" s="244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</row>
    <row r="319" spans="1:98" ht="15" hidden="1" customHeight="1" outlineLevel="2" x14ac:dyDescent="0.25">
      <c r="A319" s="1"/>
      <c r="B319" s="1"/>
      <c r="C319" s="1"/>
      <c r="D319" s="1"/>
      <c r="E319" s="453" t="s">
        <v>662</v>
      </c>
      <c r="F319" s="454"/>
      <c r="G319" s="454"/>
      <c r="H319" s="454"/>
      <c r="I319" s="454"/>
      <c r="J319" s="454"/>
      <c r="K319" s="454"/>
      <c r="L319" s="454"/>
      <c r="M319" s="454"/>
      <c r="N319" s="454"/>
      <c r="O319" s="454"/>
      <c r="P319" s="454"/>
      <c r="Q319" s="454"/>
      <c r="R319" s="454"/>
      <c r="S319" s="454"/>
      <c r="T319" s="454"/>
      <c r="U319" s="454"/>
      <c r="V319" s="454"/>
      <c r="W319" s="454"/>
      <c r="X319" s="454"/>
      <c r="Y319" s="454"/>
      <c r="Z319" s="454"/>
      <c r="AA319" s="454"/>
      <c r="AB319" s="454"/>
      <c r="AC319" s="454"/>
      <c r="AD319" s="454"/>
      <c r="AE319" s="454"/>
      <c r="AF319" s="454"/>
      <c r="AG319" s="454"/>
      <c r="AH319" s="454"/>
      <c r="AI319" s="454"/>
      <c r="AJ319" s="454"/>
      <c r="AK319" s="454"/>
      <c r="AL319" s="454"/>
      <c r="AM319" s="454"/>
      <c r="AN319" s="454"/>
      <c r="AO319" s="454"/>
      <c r="AP319" s="454"/>
      <c r="AQ319" s="454"/>
      <c r="AR319" s="454"/>
      <c r="AS319" s="454"/>
      <c r="AT319" s="454"/>
      <c r="AU319" s="454"/>
      <c r="AV319" s="454"/>
      <c r="AW319" s="455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</row>
    <row r="320" spans="1:98" ht="15" hidden="1" customHeight="1" outlineLevel="2" x14ac:dyDescent="0.25">
      <c r="A320" s="1"/>
      <c r="B320" s="1"/>
      <c r="C320" s="1"/>
      <c r="D320" s="1"/>
      <c r="E320" s="444" t="s">
        <v>67</v>
      </c>
      <c r="F320" s="445"/>
      <c r="G320" s="445"/>
      <c r="H320" s="445"/>
      <c r="I320" s="446"/>
      <c r="J320" s="450" t="s">
        <v>663</v>
      </c>
      <c r="K320" s="450"/>
      <c r="L320" s="450"/>
      <c r="M320" s="450"/>
      <c r="N320" s="450"/>
      <c r="O320" s="450" t="s">
        <v>664</v>
      </c>
      <c r="P320" s="450"/>
      <c r="Q320" s="450"/>
      <c r="R320" s="450"/>
      <c r="S320" s="450"/>
      <c r="T320" s="450" t="s">
        <v>665</v>
      </c>
      <c r="U320" s="450"/>
      <c r="V320" s="450"/>
      <c r="W320" s="450"/>
      <c r="X320" s="450"/>
      <c r="Y320" s="450" t="s">
        <v>666</v>
      </c>
      <c r="Z320" s="450"/>
      <c r="AA320" s="450"/>
      <c r="AB320" s="450"/>
      <c r="AC320" s="450"/>
      <c r="AD320" s="450" t="s">
        <v>667</v>
      </c>
      <c r="AE320" s="450"/>
      <c r="AF320" s="450"/>
      <c r="AG320" s="450"/>
      <c r="AH320" s="450"/>
      <c r="AI320" s="450" t="s">
        <v>668</v>
      </c>
      <c r="AJ320" s="450"/>
      <c r="AK320" s="450"/>
      <c r="AL320" s="450"/>
      <c r="AM320" s="450"/>
      <c r="AN320" s="451" t="s">
        <v>669</v>
      </c>
      <c r="AO320" s="451"/>
      <c r="AP320" s="451"/>
      <c r="AQ320" s="451"/>
      <c r="AR320" s="451"/>
      <c r="AS320" s="451" t="s">
        <v>670</v>
      </c>
      <c r="AT320" s="451"/>
      <c r="AU320" s="451"/>
      <c r="AV320" s="451"/>
      <c r="AW320" s="451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</row>
    <row r="321" spans="1:78" ht="15" hidden="1" customHeight="1" outlineLevel="2" x14ac:dyDescent="0.25">
      <c r="A321" s="1"/>
      <c r="B321" s="1"/>
      <c r="C321" s="1"/>
      <c r="D321" s="1"/>
      <c r="E321" s="447"/>
      <c r="F321" s="448"/>
      <c r="G321" s="448"/>
      <c r="H321" s="448"/>
      <c r="I321" s="449"/>
      <c r="J321" s="452" t="s">
        <v>671</v>
      </c>
      <c r="K321" s="452"/>
      <c r="L321" s="452"/>
      <c r="M321" s="452"/>
      <c r="N321" s="452"/>
      <c r="O321" s="452" t="s">
        <v>672</v>
      </c>
      <c r="P321" s="452"/>
      <c r="Q321" s="452"/>
      <c r="R321" s="452"/>
      <c r="S321" s="452"/>
      <c r="T321" s="452" t="s">
        <v>673</v>
      </c>
      <c r="U321" s="452"/>
      <c r="V321" s="452"/>
      <c r="W321" s="452"/>
      <c r="X321" s="452"/>
      <c r="Y321" s="452" t="s">
        <v>674</v>
      </c>
      <c r="Z321" s="452"/>
      <c r="AA321" s="452"/>
      <c r="AB321" s="452"/>
      <c r="AC321" s="452"/>
      <c r="AD321" s="452" t="s">
        <v>675</v>
      </c>
      <c r="AE321" s="452"/>
      <c r="AF321" s="452"/>
      <c r="AG321" s="452"/>
      <c r="AH321" s="452"/>
      <c r="AI321" s="452" t="s">
        <v>676</v>
      </c>
      <c r="AJ321" s="452"/>
      <c r="AK321" s="452"/>
      <c r="AL321" s="452"/>
      <c r="AM321" s="452"/>
      <c r="AN321" s="452" t="s">
        <v>677</v>
      </c>
      <c r="AO321" s="452"/>
      <c r="AP321" s="452"/>
      <c r="AQ321" s="452"/>
      <c r="AR321" s="452"/>
      <c r="AS321" s="452" t="s">
        <v>678</v>
      </c>
      <c r="AT321" s="452"/>
      <c r="AU321" s="452"/>
      <c r="AV321" s="452"/>
      <c r="AW321" s="45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</row>
    <row r="322" spans="1:78" ht="15" hidden="1" customHeight="1" outlineLevel="2" x14ac:dyDescent="0.25">
      <c r="A322" s="1"/>
      <c r="B322" s="1"/>
      <c r="C322" s="1"/>
      <c r="D322" s="1"/>
      <c r="E322" s="444" t="s">
        <v>293</v>
      </c>
      <c r="F322" s="445"/>
      <c r="G322" s="445"/>
      <c r="H322" s="445"/>
      <c r="I322" s="446"/>
      <c r="J322" s="450" t="s">
        <v>663</v>
      </c>
      <c r="K322" s="450"/>
      <c r="L322" s="450"/>
      <c r="M322" s="450"/>
      <c r="N322" s="450"/>
      <c r="O322" s="450" t="s">
        <v>664</v>
      </c>
      <c r="P322" s="450"/>
      <c r="Q322" s="450"/>
      <c r="R322" s="450"/>
      <c r="S322" s="450"/>
      <c r="T322" s="450" t="s">
        <v>665</v>
      </c>
      <c r="U322" s="450"/>
      <c r="V322" s="450"/>
      <c r="W322" s="450"/>
      <c r="X322" s="450"/>
      <c r="Y322" s="450" t="s">
        <v>666</v>
      </c>
      <c r="Z322" s="450"/>
      <c r="AA322" s="450"/>
      <c r="AB322" s="450"/>
      <c r="AC322" s="450"/>
      <c r="AD322" s="450" t="s">
        <v>667</v>
      </c>
      <c r="AE322" s="450"/>
      <c r="AF322" s="450"/>
      <c r="AG322" s="450"/>
      <c r="AH322" s="450"/>
      <c r="AI322" s="450" t="s">
        <v>668</v>
      </c>
      <c r="AJ322" s="450"/>
      <c r="AK322" s="450"/>
      <c r="AL322" s="450"/>
      <c r="AM322" s="450"/>
      <c r="AN322" s="451" t="s">
        <v>669</v>
      </c>
      <c r="AO322" s="451"/>
      <c r="AP322" s="451"/>
      <c r="AQ322" s="451"/>
      <c r="AR322" s="451"/>
      <c r="AS322" s="451" t="s">
        <v>670</v>
      </c>
      <c r="AT322" s="451"/>
      <c r="AU322" s="451"/>
      <c r="AV322" s="451"/>
      <c r="AW322" s="451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</row>
    <row r="323" spans="1:78" ht="15" hidden="1" customHeight="1" outlineLevel="2" x14ac:dyDescent="0.25">
      <c r="A323" s="1"/>
      <c r="B323" s="1"/>
      <c r="C323" s="1"/>
      <c r="D323" s="1"/>
      <c r="E323" s="447"/>
      <c r="F323" s="448"/>
      <c r="G323" s="448"/>
      <c r="H323" s="448"/>
      <c r="I323" s="449"/>
      <c r="J323" s="443" t="s">
        <v>679</v>
      </c>
      <c r="K323" s="443"/>
      <c r="L323" s="443"/>
      <c r="M323" s="443"/>
      <c r="N323" s="443"/>
      <c r="O323" s="443" t="s">
        <v>680</v>
      </c>
      <c r="P323" s="443"/>
      <c r="Q323" s="443"/>
      <c r="R323" s="443"/>
      <c r="S323" s="443"/>
      <c r="T323" s="443" t="s">
        <v>681</v>
      </c>
      <c r="U323" s="443"/>
      <c r="V323" s="443"/>
      <c r="W323" s="443"/>
      <c r="X323" s="443"/>
      <c r="Y323" s="443" t="s">
        <v>682</v>
      </c>
      <c r="Z323" s="443"/>
      <c r="AA323" s="443"/>
      <c r="AB323" s="443"/>
      <c r="AC323" s="443"/>
      <c r="AD323" s="443" t="s">
        <v>683</v>
      </c>
      <c r="AE323" s="443"/>
      <c r="AF323" s="443"/>
      <c r="AG323" s="443"/>
      <c r="AH323" s="443"/>
      <c r="AI323" s="443" t="s">
        <v>684</v>
      </c>
      <c r="AJ323" s="443"/>
      <c r="AK323" s="443"/>
      <c r="AL323" s="443"/>
      <c r="AM323" s="443"/>
      <c r="AN323" s="443" t="s">
        <v>685</v>
      </c>
      <c r="AO323" s="443"/>
      <c r="AP323" s="443"/>
      <c r="AQ323" s="443"/>
      <c r="AR323" s="443"/>
      <c r="AS323" s="443" t="s">
        <v>686</v>
      </c>
      <c r="AT323" s="443"/>
      <c r="AU323" s="443"/>
      <c r="AV323" s="443"/>
      <c r="AW323" s="443"/>
      <c r="AX323" s="1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</row>
    <row r="324" spans="1:78" ht="15" hidden="1" customHeight="1" outlineLevel="2" x14ac:dyDescent="0.25">
      <c r="A324" s="1"/>
      <c r="B324" s="1"/>
      <c r="C324" s="1"/>
      <c r="D324" s="1"/>
      <c r="E324" s="444" t="s">
        <v>294</v>
      </c>
      <c r="F324" s="445"/>
      <c r="G324" s="445"/>
      <c r="H324" s="445"/>
      <c r="I324" s="446"/>
      <c r="J324" s="450" t="s">
        <v>663</v>
      </c>
      <c r="K324" s="450"/>
      <c r="L324" s="450"/>
      <c r="M324" s="450"/>
      <c r="N324" s="450"/>
      <c r="O324" s="450" t="s">
        <v>664</v>
      </c>
      <c r="P324" s="450"/>
      <c r="Q324" s="450"/>
      <c r="R324" s="450"/>
      <c r="S324" s="450"/>
      <c r="T324" s="450" t="s">
        <v>665</v>
      </c>
      <c r="U324" s="450"/>
      <c r="V324" s="450"/>
      <c r="W324" s="450"/>
      <c r="X324" s="450"/>
      <c r="Y324" s="450" t="s">
        <v>666</v>
      </c>
      <c r="Z324" s="450"/>
      <c r="AA324" s="450"/>
      <c r="AB324" s="450"/>
      <c r="AC324" s="450"/>
      <c r="AD324" s="450" t="s">
        <v>667</v>
      </c>
      <c r="AE324" s="450"/>
      <c r="AF324" s="450"/>
      <c r="AG324" s="450"/>
      <c r="AH324" s="450"/>
      <c r="AI324" s="450" t="s">
        <v>668</v>
      </c>
      <c r="AJ324" s="450"/>
      <c r="AK324" s="450"/>
      <c r="AL324" s="450"/>
      <c r="AM324" s="450"/>
      <c r="AN324" s="451" t="s">
        <v>669</v>
      </c>
      <c r="AO324" s="451"/>
      <c r="AP324" s="451"/>
      <c r="AQ324" s="451"/>
      <c r="AR324" s="451"/>
      <c r="AS324" s="451" t="s">
        <v>670</v>
      </c>
      <c r="AT324" s="451"/>
      <c r="AU324" s="451"/>
      <c r="AV324" s="451"/>
      <c r="AW324" s="451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</row>
    <row r="325" spans="1:78" ht="15" hidden="1" customHeight="1" outlineLevel="2" x14ac:dyDescent="0.25">
      <c r="A325" s="1"/>
      <c r="B325" s="1"/>
      <c r="C325" s="1"/>
      <c r="D325" s="1"/>
      <c r="E325" s="447"/>
      <c r="F325" s="448"/>
      <c r="G325" s="448"/>
      <c r="H325" s="448"/>
      <c r="I325" s="449"/>
      <c r="J325" s="443" t="s">
        <v>687</v>
      </c>
      <c r="K325" s="443"/>
      <c r="L325" s="443"/>
      <c r="M325" s="443"/>
      <c r="N325" s="443"/>
      <c r="O325" s="443" t="s">
        <v>688</v>
      </c>
      <c r="P325" s="443"/>
      <c r="Q325" s="443"/>
      <c r="R325" s="443"/>
      <c r="S325" s="443"/>
      <c r="T325" s="443" t="s">
        <v>689</v>
      </c>
      <c r="U325" s="443"/>
      <c r="V325" s="443"/>
      <c r="W325" s="443"/>
      <c r="X325" s="443"/>
      <c r="Y325" s="443" t="s">
        <v>690</v>
      </c>
      <c r="Z325" s="443"/>
      <c r="AA325" s="443"/>
      <c r="AB325" s="443"/>
      <c r="AC325" s="443"/>
      <c r="AD325" s="443" t="s">
        <v>691</v>
      </c>
      <c r="AE325" s="443"/>
      <c r="AF325" s="443"/>
      <c r="AG325" s="443"/>
      <c r="AH325" s="443"/>
      <c r="AI325" s="443" t="s">
        <v>692</v>
      </c>
      <c r="AJ325" s="443"/>
      <c r="AK325" s="443"/>
      <c r="AL325" s="443"/>
      <c r="AM325" s="443"/>
      <c r="AN325" s="443" t="s">
        <v>693</v>
      </c>
      <c r="AO325" s="443"/>
      <c r="AP325" s="443"/>
      <c r="AQ325" s="443"/>
      <c r="AR325" s="443"/>
      <c r="AS325" s="443" t="s">
        <v>694</v>
      </c>
      <c r="AT325" s="443"/>
      <c r="AU325" s="443"/>
      <c r="AV325" s="443"/>
      <c r="AW325" s="443"/>
      <c r="AX325" s="1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</row>
    <row r="326" spans="1:78" ht="15" hidden="1" customHeight="1" outlineLevel="2" x14ac:dyDescent="0.25">
      <c r="A326" s="1"/>
      <c r="B326" s="1"/>
      <c r="C326" s="1"/>
      <c r="D326" s="1"/>
      <c r="E326" s="444" t="s">
        <v>295</v>
      </c>
      <c r="F326" s="445"/>
      <c r="G326" s="445"/>
      <c r="H326" s="445"/>
      <c r="I326" s="446"/>
      <c r="J326" s="450" t="s">
        <v>663</v>
      </c>
      <c r="K326" s="450"/>
      <c r="L326" s="450"/>
      <c r="M326" s="450"/>
      <c r="N326" s="450"/>
      <c r="O326" s="450" t="s">
        <v>664</v>
      </c>
      <c r="P326" s="450"/>
      <c r="Q326" s="450"/>
      <c r="R326" s="450"/>
      <c r="S326" s="450"/>
      <c r="T326" s="450" t="s">
        <v>665</v>
      </c>
      <c r="U326" s="450"/>
      <c r="V326" s="450"/>
      <c r="W326" s="450"/>
      <c r="X326" s="450"/>
      <c r="Y326" s="450" t="s">
        <v>666</v>
      </c>
      <c r="Z326" s="450"/>
      <c r="AA326" s="450"/>
      <c r="AB326" s="450"/>
      <c r="AC326" s="450"/>
      <c r="AD326" s="450" t="s">
        <v>667</v>
      </c>
      <c r="AE326" s="450"/>
      <c r="AF326" s="450"/>
      <c r="AG326" s="450"/>
      <c r="AH326" s="450"/>
      <c r="AI326" s="450" t="s">
        <v>668</v>
      </c>
      <c r="AJ326" s="450"/>
      <c r="AK326" s="450"/>
      <c r="AL326" s="450"/>
      <c r="AM326" s="450"/>
      <c r="AN326" s="451" t="s">
        <v>669</v>
      </c>
      <c r="AO326" s="451"/>
      <c r="AP326" s="451"/>
      <c r="AQ326" s="451"/>
      <c r="AR326" s="451"/>
      <c r="AS326" s="451" t="s">
        <v>670</v>
      </c>
      <c r="AT326" s="451"/>
      <c r="AU326" s="451"/>
      <c r="AV326" s="451"/>
      <c r="AW326" s="451"/>
      <c r="AX326" s="1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</row>
    <row r="327" spans="1:78" ht="15" hidden="1" customHeight="1" outlineLevel="2" x14ac:dyDescent="0.25">
      <c r="A327" s="1"/>
      <c r="B327" s="1"/>
      <c r="C327" s="1"/>
      <c r="D327" s="1"/>
      <c r="E327" s="447"/>
      <c r="F327" s="448"/>
      <c r="G327" s="448"/>
      <c r="H327" s="448"/>
      <c r="I327" s="449"/>
      <c r="J327" s="443" t="s">
        <v>695</v>
      </c>
      <c r="K327" s="443"/>
      <c r="L327" s="443"/>
      <c r="M327" s="443"/>
      <c r="N327" s="443"/>
      <c r="O327" s="443" t="s">
        <v>696</v>
      </c>
      <c r="P327" s="443"/>
      <c r="Q327" s="443"/>
      <c r="R327" s="443"/>
      <c r="S327" s="443"/>
      <c r="T327" s="443" t="s">
        <v>697</v>
      </c>
      <c r="U327" s="443"/>
      <c r="V327" s="443"/>
      <c r="W327" s="443"/>
      <c r="X327" s="443"/>
      <c r="Y327" s="443" t="s">
        <v>698</v>
      </c>
      <c r="Z327" s="443"/>
      <c r="AA327" s="443"/>
      <c r="AB327" s="443"/>
      <c r="AC327" s="443"/>
      <c r="AD327" s="443" t="s">
        <v>699</v>
      </c>
      <c r="AE327" s="443"/>
      <c r="AF327" s="443"/>
      <c r="AG327" s="443"/>
      <c r="AH327" s="443"/>
      <c r="AI327" s="443" t="s">
        <v>700</v>
      </c>
      <c r="AJ327" s="443"/>
      <c r="AK327" s="443"/>
      <c r="AL327" s="443"/>
      <c r="AM327" s="443"/>
      <c r="AN327" s="443" t="s">
        <v>701</v>
      </c>
      <c r="AO327" s="443"/>
      <c r="AP327" s="443"/>
      <c r="AQ327" s="443"/>
      <c r="AR327" s="443"/>
      <c r="AS327" s="443" t="s">
        <v>702</v>
      </c>
      <c r="AT327" s="443"/>
      <c r="AU327" s="443"/>
      <c r="AV327" s="443"/>
      <c r="AW327" s="443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</row>
    <row r="328" spans="1:78" ht="15" hidden="1" customHeight="1" outlineLevel="2" x14ac:dyDescent="0.25">
      <c r="A328" s="1"/>
      <c r="B328" s="1"/>
      <c r="C328" s="1"/>
      <c r="D328" s="1"/>
      <c r="E328" s="444" t="s">
        <v>296</v>
      </c>
      <c r="F328" s="445"/>
      <c r="G328" s="445"/>
      <c r="H328" s="445"/>
      <c r="I328" s="446"/>
      <c r="J328" s="450" t="s">
        <v>663</v>
      </c>
      <c r="K328" s="450"/>
      <c r="L328" s="450"/>
      <c r="M328" s="450"/>
      <c r="N328" s="450"/>
      <c r="O328" s="450" t="s">
        <v>664</v>
      </c>
      <c r="P328" s="450"/>
      <c r="Q328" s="450"/>
      <c r="R328" s="450"/>
      <c r="S328" s="450"/>
      <c r="T328" s="450" t="s">
        <v>665</v>
      </c>
      <c r="U328" s="450"/>
      <c r="V328" s="450"/>
      <c r="W328" s="450"/>
      <c r="X328" s="450"/>
      <c r="Y328" s="450" t="s">
        <v>666</v>
      </c>
      <c r="Z328" s="450"/>
      <c r="AA328" s="450"/>
      <c r="AB328" s="450"/>
      <c r="AC328" s="450"/>
      <c r="AD328" s="450" t="s">
        <v>667</v>
      </c>
      <c r="AE328" s="450"/>
      <c r="AF328" s="450"/>
      <c r="AG328" s="450"/>
      <c r="AH328" s="450"/>
      <c r="AI328" s="450" t="s">
        <v>668</v>
      </c>
      <c r="AJ328" s="450"/>
      <c r="AK328" s="450"/>
      <c r="AL328" s="450"/>
      <c r="AM328" s="450"/>
      <c r="AN328" s="451" t="s">
        <v>669</v>
      </c>
      <c r="AO328" s="451"/>
      <c r="AP328" s="451"/>
      <c r="AQ328" s="451"/>
      <c r="AR328" s="451"/>
      <c r="AS328" s="451" t="s">
        <v>670</v>
      </c>
      <c r="AT328" s="451"/>
      <c r="AU328" s="451"/>
      <c r="AV328" s="451"/>
      <c r="AW328" s="451"/>
      <c r="AX328" s="1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</row>
    <row r="329" spans="1:78" ht="15" hidden="1" customHeight="1" outlineLevel="2" x14ac:dyDescent="0.25">
      <c r="A329" s="1"/>
      <c r="B329" s="1"/>
      <c r="C329" s="1"/>
      <c r="D329" s="1"/>
      <c r="E329" s="447"/>
      <c r="F329" s="448"/>
      <c r="G329" s="448"/>
      <c r="H329" s="448"/>
      <c r="I329" s="449"/>
      <c r="J329" s="443" t="s">
        <v>703</v>
      </c>
      <c r="K329" s="443"/>
      <c r="L329" s="443"/>
      <c r="M329" s="443"/>
      <c r="N329" s="443"/>
      <c r="O329" s="443" t="s">
        <v>704</v>
      </c>
      <c r="P329" s="443"/>
      <c r="Q329" s="443"/>
      <c r="R329" s="443"/>
      <c r="S329" s="443"/>
      <c r="T329" s="443" t="s">
        <v>705</v>
      </c>
      <c r="U329" s="443"/>
      <c r="V329" s="443"/>
      <c r="W329" s="443"/>
      <c r="X329" s="443"/>
      <c r="Y329" s="443" t="s">
        <v>706</v>
      </c>
      <c r="Z329" s="443"/>
      <c r="AA329" s="443"/>
      <c r="AB329" s="443"/>
      <c r="AC329" s="443"/>
      <c r="AD329" s="443" t="s">
        <v>707</v>
      </c>
      <c r="AE329" s="443"/>
      <c r="AF329" s="443"/>
      <c r="AG329" s="443"/>
      <c r="AH329" s="443"/>
      <c r="AI329" s="443" t="s">
        <v>708</v>
      </c>
      <c r="AJ329" s="443"/>
      <c r="AK329" s="443"/>
      <c r="AL329" s="443"/>
      <c r="AM329" s="443"/>
      <c r="AN329" s="443" t="s">
        <v>709</v>
      </c>
      <c r="AO329" s="443"/>
      <c r="AP329" s="443"/>
      <c r="AQ329" s="443"/>
      <c r="AR329" s="443"/>
      <c r="AS329" s="443" t="s">
        <v>710</v>
      </c>
      <c r="AT329" s="443"/>
      <c r="AU329" s="443"/>
      <c r="AV329" s="443"/>
      <c r="AW329" s="443"/>
      <c r="AX329" s="1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</row>
    <row r="330" spans="1:78" ht="15" hidden="1" customHeight="1" outlineLevel="2" x14ac:dyDescent="0.25">
      <c r="A330" s="1"/>
      <c r="B330" s="1"/>
      <c r="C330" s="1"/>
      <c r="D330" s="1"/>
      <c r="E330" s="444" t="s">
        <v>297</v>
      </c>
      <c r="F330" s="445"/>
      <c r="G330" s="445"/>
      <c r="H330" s="445"/>
      <c r="I330" s="446"/>
      <c r="J330" s="450" t="s">
        <v>663</v>
      </c>
      <c r="K330" s="450"/>
      <c r="L330" s="450"/>
      <c r="M330" s="450"/>
      <c r="N330" s="450"/>
      <c r="O330" s="450" t="s">
        <v>664</v>
      </c>
      <c r="P330" s="450"/>
      <c r="Q330" s="450"/>
      <c r="R330" s="450"/>
      <c r="S330" s="450"/>
      <c r="T330" s="450" t="s">
        <v>665</v>
      </c>
      <c r="U330" s="450"/>
      <c r="V330" s="450"/>
      <c r="W330" s="450"/>
      <c r="X330" s="450"/>
      <c r="Y330" s="450" t="s">
        <v>666</v>
      </c>
      <c r="Z330" s="450"/>
      <c r="AA330" s="450"/>
      <c r="AB330" s="450"/>
      <c r="AC330" s="450"/>
      <c r="AD330" s="450" t="s">
        <v>667</v>
      </c>
      <c r="AE330" s="450"/>
      <c r="AF330" s="450"/>
      <c r="AG330" s="450"/>
      <c r="AH330" s="450"/>
      <c r="AI330" s="450" t="s">
        <v>668</v>
      </c>
      <c r="AJ330" s="450"/>
      <c r="AK330" s="450"/>
      <c r="AL330" s="450"/>
      <c r="AM330" s="450"/>
      <c r="AN330" s="451" t="s">
        <v>669</v>
      </c>
      <c r="AO330" s="451"/>
      <c r="AP330" s="451"/>
      <c r="AQ330" s="451"/>
      <c r="AR330" s="451"/>
      <c r="AS330" s="451" t="s">
        <v>670</v>
      </c>
      <c r="AT330" s="451"/>
      <c r="AU330" s="451"/>
      <c r="AV330" s="451"/>
      <c r="AW330" s="451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</row>
    <row r="331" spans="1:78" ht="15" hidden="1" customHeight="1" outlineLevel="2" x14ac:dyDescent="0.25">
      <c r="A331" s="1"/>
      <c r="B331" s="1"/>
      <c r="C331" s="1"/>
      <c r="D331" s="1"/>
      <c r="E331" s="447"/>
      <c r="F331" s="448"/>
      <c r="G331" s="448"/>
      <c r="H331" s="448"/>
      <c r="I331" s="449"/>
      <c r="J331" s="443" t="s">
        <v>711</v>
      </c>
      <c r="K331" s="443"/>
      <c r="L331" s="443"/>
      <c r="M331" s="443"/>
      <c r="N331" s="443"/>
      <c r="O331" s="443" t="s">
        <v>712</v>
      </c>
      <c r="P331" s="443"/>
      <c r="Q331" s="443"/>
      <c r="R331" s="443"/>
      <c r="S331" s="443"/>
      <c r="T331" s="443" t="s">
        <v>713</v>
      </c>
      <c r="U331" s="443"/>
      <c r="V331" s="443"/>
      <c r="W331" s="443"/>
      <c r="X331" s="443"/>
      <c r="Y331" s="443" t="s">
        <v>714</v>
      </c>
      <c r="Z331" s="443"/>
      <c r="AA331" s="443"/>
      <c r="AB331" s="443"/>
      <c r="AC331" s="443"/>
      <c r="AD331" s="443" t="s">
        <v>715</v>
      </c>
      <c r="AE331" s="443"/>
      <c r="AF331" s="443"/>
      <c r="AG331" s="443"/>
      <c r="AH331" s="443"/>
      <c r="AI331" s="443" t="s">
        <v>716</v>
      </c>
      <c r="AJ331" s="443"/>
      <c r="AK331" s="443"/>
      <c r="AL331" s="443"/>
      <c r="AM331" s="443"/>
      <c r="AN331" s="443" t="s">
        <v>717</v>
      </c>
      <c r="AO331" s="443"/>
      <c r="AP331" s="443"/>
      <c r="AQ331" s="443"/>
      <c r="AR331" s="443"/>
      <c r="AS331" s="443" t="s">
        <v>718</v>
      </c>
      <c r="AT331" s="443"/>
      <c r="AU331" s="443"/>
      <c r="AV331" s="443"/>
      <c r="AW331" s="443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</row>
    <row r="332" spans="1:78" ht="15" hidden="1" customHeight="1" outlineLevel="2" x14ac:dyDescent="0.25">
      <c r="A332" s="1"/>
      <c r="B332" s="1"/>
      <c r="C332" s="1"/>
      <c r="D332" s="1"/>
      <c r="E332" s="444" t="s">
        <v>298</v>
      </c>
      <c r="F332" s="445"/>
      <c r="G332" s="445"/>
      <c r="H332" s="445"/>
      <c r="I332" s="446"/>
      <c r="J332" s="450" t="s">
        <v>663</v>
      </c>
      <c r="K332" s="450"/>
      <c r="L332" s="450"/>
      <c r="M332" s="450"/>
      <c r="N332" s="450"/>
      <c r="O332" s="450" t="s">
        <v>664</v>
      </c>
      <c r="P332" s="450"/>
      <c r="Q332" s="450"/>
      <c r="R332" s="450"/>
      <c r="S332" s="450"/>
      <c r="T332" s="450" t="s">
        <v>665</v>
      </c>
      <c r="U332" s="450"/>
      <c r="V332" s="450"/>
      <c r="W332" s="450"/>
      <c r="X332" s="450"/>
      <c r="Y332" s="450" t="s">
        <v>666</v>
      </c>
      <c r="Z332" s="450"/>
      <c r="AA332" s="450"/>
      <c r="AB332" s="450"/>
      <c r="AC332" s="450"/>
      <c r="AD332" s="450" t="s">
        <v>667</v>
      </c>
      <c r="AE332" s="450"/>
      <c r="AF332" s="450"/>
      <c r="AG332" s="450"/>
      <c r="AH332" s="450"/>
      <c r="AI332" s="450" t="s">
        <v>668</v>
      </c>
      <c r="AJ332" s="450"/>
      <c r="AK332" s="450"/>
      <c r="AL332" s="450"/>
      <c r="AM332" s="450"/>
      <c r="AN332" s="451" t="s">
        <v>669</v>
      </c>
      <c r="AO332" s="451"/>
      <c r="AP332" s="451"/>
      <c r="AQ332" s="451"/>
      <c r="AR332" s="451"/>
      <c r="AS332" s="451" t="s">
        <v>670</v>
      </c>
      <c r="AT332" s="451"/>
      <c r="AU332" s="451"/>
      <c r="AV332" s="451"/>
      <c r="AW332" s="451"/>
      <c r="AX332" s="1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</row>
    <row r="333" spans="1:78" ht="15" hidden="1" customHeight="1" outlineLevel="2" x14ac:dyDescent="0.25">
      <c r="A333" s="1"/>
      <c r="B333" s="1"/>
      <c r="C333" s="1"/>
      <c r="D333" s="1"/>
      <c r="E333" s="447"/>
      <c r="F333" s="448"/>
      <c r="G333" s="448"/>
      <c r="H333" s="448"/>
      <c r="I333" s="449"/>
      <c r="J333" s="443" t="s">
        <v>717</v>
      </c>
      <c r="K333" s="443"/>
      <c r="L333" s="443"/>
      <c r="M333" s="443"/>
      <c r="N333" s="443"/>
      <c r="O333" s="443" t="s">
        <v>716</v>
      </c>
      <c r="P333" s="443"/>
      <c r="Q333" s="443"/>
      <c r="R333" s="443"/>
      <c r="S333" s="443"/>
      <c r="T333" s="443" t="s">
        <v>715</v>
      </c>
      <c r="U333" s="443"/>
      <c r="V333" s="443"/>
      <c r="W333" s="443"/>
      <c r="X333" s="443"/>
      <c r="Y333" s="443" t="s">
        <v>714</v>
      </c>
      <c r="Z333" s="443"/>
      <c r="AA333" s="443"/>
      <c r="AB333" s="443"/>
      <c r="AC333" s="443"/>
      <c r="AD333" s="443" t="s">
        <v>713</v>
      </c>
      <c r="AE333" s="443"/>
      <c r="AF333" s="443"/>
      <c r="AG333" s="443"/>
      <c r="AH333" s="443"/>
      <c r="AI333" s="443" t="s">
        <v>712</v>
      </c>
      <c r="AJ333" s="443"/>
      <c r="AK333" s="443"/>
      <c r="AL333" s="443"/>
      <c r="AM333" s="443"/>
      <c r="AN333" s="443" t="s">
        <v>711</v>
      </c>
      <c r="AO333" s="443"/>
      <c r="AP333" s="443"/>
      <c r="AQ333" s="443"/>
      <c r="AR333" s="443"/>
      <c r="AS333" s="443" t="s">
        <v>860</v>
      </c>
      <c r="AT333" s="443"/>
      <c r="AU333" s="443"/>
      <c r="AV333" s="443"/>
      <c r="AW333" s="443"/>
      <c r="AX333" s="1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</row>
    <row r="334" spans="1:78" ht="15" hidden="1" customHeight="1" outlineLevel="2" x14ac:dyDescent="0.25">
      <c r="A334" s="1"/>
      <c r="B334" s="1"/>
      <c r="C334" s="1"/>
      <c r="D334" s="1"/>
      <c r="E334" s="444" t="s">
        <v>151</v>
      </c>
      <c r="F334" s="445"/>
      <c r="G334" s="445"/>
      <c r="H334" s="445"/>
      <c r="I334" s="446"/>
      <c r="J334" s="450" t="s">
        <v>663</v>
      </c>
      <c r="K334" s="450"/>
      <c r="L334" s="450"/>
      <c r="M334" s="450"/>
      <c r="N334" s="450"/>
      <c r="O334" s="450" t="s">
        <v>664</v>
      </c>
      <c r="P334" s="450"/>
      <c r="Q334" s="450"/>
      <c r="R334" s="450"/>
      <c r="S334" s="450"/>
      <c r="T334" s="450" t="s">
        <v>665</v>
      </c>
      <c r="U334" s="450"/>
      <c r="V334" s="450"/>
      <c r="W334" s="450"/>
      <c r="X334" s="450"/>
      <c r="Y334" s="450" t="s">
        <v>666</v>
      </c>
      <c r="Z334" s="450"/>
      <c r="AA334" s="450"/>
      <c r="AB334" s="450"/>
      <c r="AC334" s="450"/>
      <c r="AD334" s="450" t="s">
        <v>667</v>
      </c>
      <c r="AE334" s="450"/>
      <c r="AF334" s="450"/>
      <c r="AG334" s="450"/>
      <c r="AH334" s="450"/>
      <c r="AI334" s="450" t="s">
        <v>668</v>
      </c>
      <c r="AJ334" s="450"/>
      <c r="AK334" s="450"/>
      <c r="AL334" s="450"/>
      <c r="AM334" s="450"/>
      <c r="AN334" s="451" t="s">
        <v>669</v>
      </c>
      <c r="AO334" s="451"/>
      <c r="AP334" s="451"/>
      <c r="AQ334" s="451"/>
      <c r="AR334" s="451"/>
      <c r="AS334" s="451" t="s">
        <v>670</v>
      </c>
      <c r="AT334" s="451"/>
      <c r="AU334" s="451"/>
      <c r="AV334" s="451"/>
      <c r="AW334" s="451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</row>
    <row r="335" spans="1:78" ht="15" hidden="1" customHeight="1" outlineLevel="2" x14ac:dyDescent="0.25">
      <c r="A335" s="1"/>
      <c r="B335" s="1"/>
      <c r="C335" s="1"/>
      <c r="D335" s="1"/>
      <c r="E335" s="447"/>
      <c r="F335" s="448"/>
      <c r="G335" s="448"/>
      <c r="H335" s="448"/>
      <c r="I335" s="449"/>
      <c r="J335" s="443" t="s">
        <v>861</v>
      </c>
      <c r="K335" s="443"/>
      <c r="L335" s="443"/>
      <c r="M335" s="443"/>
      <c r="N335" s="443"/>
      <c r="O335" s="443" t="s">
        <v>862</v>
      </c>
      <c r="P335" s="443"/>
      <c r="Q335" s="443"/>
      <c r="R335" s="443"/>
      <c r="S335" s="443"/>
      <c r="T335" s="443" t="s">
        <v>863</v>
      </c>
      <c r="U335" s="443"/>
      <c r="V335" s="443"/>
      <c r="W335" s="443"/>
      <c r="X335" s="443"/>
      <c r="Y335" s="443" t="s">
        <v>864</v>
      </c>
      <c r="Z335" s="443"/>
      <c r="AA335" s="443"/>
      <c r="AB335" s="443"/>
      <c r="AC335" s="443"/>
      <c r="AD335" s="443" t="s">
        <v>865</v>
      </c>
      <c r="AE335" s="443"/>
      <c r="AF335" s="443"/>
      <c r="AG335" s="443"/>
      <c r="AH335" s="443"/>
      <c r="AI335" s="443" t="s">
        <v>866</v>
      </c>
      <c r="AJ335" s="443"/>
      <c r="AK335" s="443"/>
      <c r="AL335" s="443"/>
      <c r="AM335" s="443"/>
      <c r="AN335" s="443" t="s">
        <v>867</v>
      </c>
      <c r="AO335" s="443"/>
      <c r="AP335" s="443"/>
      <c r="AQ335" s="443"/>
      <c r="AR335" s="443"/>
      <c r="AS335" s="443" t="s">
        <v>868</v>
      </c>
      <c r="AT335" s="443"/>
      <c r="AU335" s="443"/>
      <c r="AV335" s="443"/>
      <c r="AW335" s="443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</row>
    <row r="336" spans="1:78" ht="15" hidden="1" customHeight="1" outlineLevel="2" x14ac:dyDescent="0.25">
      <c r="A336" s="1"/>
      <c r="B336" s="1"/>
      <c r="C336" s="1"/>
      <c r="D336" s="1"/>
      <c r="E336" s="242"/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  <c r="AA336" s="243"/>
      <c r="AB336" s="243"/>
      <c r="AC336" s="243"/>
      <c r="AD336" s="243"/>
      <c r="AE336" s="243"/>
      <c r="AF336" s="243"/>
      <c r="AG336" s="243"/>
      <c r="AH336" s="243"/>
      <c r="AI336" s="243"/>
      <c r="AJ336" s="243"/>
      <c r="AK336" s="243"/>
      <c r="AL336" s="243"/>
      <c r="AM336" s="243"/>
      <c r="AN336" s="243"/>
      <c r="AO336" s="243"/>
      <c r="AP336" s="243"/>
      <c r="AQ336" s="243"/>
      <c r="AR336" s="243"/>
      <c r="AS336" s="243"/>
      <c r="AT336" s="243"/>
      <c r="AU336" s="243"/>
      <c r="AV336" s="243"/>
      <c r="AW336" s="244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</row>
    <row r="337" spans="1:78" ht="15" hidden="1" customHeight="1" outlineLevel="2" x14ac:dyDescent="0.25">
      <c r="A337" s="1"/>
      <c r="B337" s="1"/>
      <c r="C337" s="1"/>
      <c r="D337" s="1"/>
      <c r="E337" s="242" t="s">
        <v>869</v>
      </c>
      <c r="F337" s="243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3"/>
      <c r="Z337" s="243"/>
      <c r="AA337" s="243"/>
      <c r="AB337" s="243"/>
      <c r="AC337" s="243"/>
      <c r="AD337" s="243"/>
      <c r="AE337" s="243"/>
      <c r="AF337" s="243"/>
      <c r="AG337" s="243"/>
      <c r="AH337" s="243"/>
      <c r="AI337" s="243"/>
      <c r="AJ337" s="243"/>
      <c r="AK337" s="243"/>
      <c r="AL337" s="243"/>
      <c r="AM337" s="243"/>
      <c r="AN337" s="243"/>
      <c r="AO337" s="243"/>
      <c r="AP337" s="243"/>
      <c r="AQ337" s="243"/>
      <c r="AR337" s="243"/>
      <c r="AS337" s="243"/>
      <c r="AT337" s="243"/>
      <c r="AU337" s="243"/>
      <c r="AV337" s="243"/>
      <c r="AW337" s="244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</row>
    <row r="338" spans="1:78" ht="15" hidden="1" customHeight="1" outlineLevel="2" x14ac:dyDescent="0.25">
      <c r="A338" s="1"/>
      <c r="B338" s="1"/>
      <c r="C338" s="1"/>
      <c r="D338" s="1"/>
      <c r="E338" s="242" t="s">
        <v>720</v>
      </c>
      <c r="F338" s="243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3"/>
      <c r="Z338" s="243"/>
      <c r="AA338" s="243"/>
      <c r="AB338" s="243"/>
      <c r="AC338" s="243"/>
      <c r="AD338" s="243"/>
      <c r="AE338" s="243"/>
      <c r="AF338" s="243"/>
      <c r="AG338" s="243"/>
      <c r="AH338" s="243"/>
      <c r="AI338" s="243"/>
      <c r="AJ338" s="243"/>
      <c r="AK338" s="243"/>
      <c r="AL338" s="243"/>
      <c r="AM338" s="243"/>
      <c r="AN338" s="243"/>
      <c r="AO338" s="243"/>
      <c r="AP338" s="243"/>
      <c r="AQ338" s="243"/>
      <c r="AR338" s="243"/>
      <c r="AS338" s="243"/>
      <c r="AT338" s="243"/>
      <c r="AU338" s="243"/>
      <c r="AV338" s="243"/>
      <c r="AW338" s="244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</row>
    <row r="339" spans="1:78" ht="15" hidden="1" customHeight="1" outlineLevel="2" x14ac:dyDescent="0.25">
      <c r="A339" s="1"/>
      <c r="B339" s="1"/>
      <c r="C339" s="1"/>
      <c r="D339" s="1"/>
      <c r="E339" s="242" t="s">
        <v>721</v>
      </c>
      <c r="F339" s="243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3"/>
      <c r="Z339" s="243"/>
      <c r="AA339" s="243"/>
      <c r="AB339" s="243"/>
      <c r="AC339" s="243"/>
      <c r="AD339" s="243"/>
      <c r="AE339" s="243"/>
      <c r="AF339" s="243"/>
      <c r="AG339" s="243"/>
      <c r="AH339" s="243"/>
      <c r="AI339" s="243"/>
      <c r="AJ339" s="243"/>
      <c r="AK339" s="243"/>
      <c r="AL339" s="243"/>
      <c r="AM339" s="243"/>
      <c r="AN339" s="243"/>
      <c r="AO339" s="243"/>
      <c r="AP339" s="243"/>
      <c r="AQ339" s="243"/>
      <c r="AR339" s="243"/>
      <c r="AS339" s="243"/>
      <c r="AT339" s="243"/>
      <c r="AU339" s="243"/>
      <c r="AV339" s="243"/>
      <c r="AW339" s="244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</row>
    <row r="340" spans="1:78" ht="15" hidden="1" customHeight="1" outlineLevel="2" x14ac:dyDescent="0.25">
      <c r="A340" s="1"/>
      <c r="B340" s="1"/>
      <c r="C340" s="1"/>
      <c r="D340" s="1"/>
      <c r="E340" s="242" t="s">
        <v>870</v>
      </c>
      <c r="F340" s="243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3"/>
      <c r="Z340" s="243"/>
      <c r="AA340" s="243"/>
      <c r="AB340" s="243"/>
      <c r="AC340" s="243"/>
      <c r="AD340" s="243"/>
      <c r="AE340" s="243"/>
      <c r="AF340" s="243"/>
      <c r="AG340" s="243"/>
      <c r="AH340" s="243"/>
      <c r="AI340" s="243"/>
      <c r="AJ340" s="243"/>
      <c r="AK340" s="243"/>
      <c r="AL340" s="243"/>
      <c r="AM340" s="243"/>
      <c r="AN340" s="243"/>
      <c r="AO340" s="243"/>
      <c r="AP340" s="243"/>
      <c r="AQ340" s="243"/>
      <c r="AR340" s="243"/>
      <c r="AS340" s="243"/>
      <c r="AT340" s="243"/>
      <c r="AU340" s="243"/>
      <c r="AV340" s="243"/>
      <c r="AW340" s="244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</row>
    <row r="341" spans="1:78" ht="15" hidden="1" customHeight="1" outlineLevel="2" x14ac:dyDescent="0.25">
      <c r="A341" s="1"/>
      <c r="B341" s="1"/>
      <c r="C341" s="1"/>
      <c r="D341" s="1"/>
      <c r="E341" s="242" t="s">
        <v>723</v>
      </c>
      <c r="F341" s="243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3"/>
      <c r="Z341" s="243"/>
      <c r="AA341" s="243"/>
      <c r="AB341" s="243"/>
      <c r="AC341" s="243"/>
      <c r="AD341" s="243"/>
      <c r="AE341" s="243"/>
      <c r="AF341" s="243"/>
      <c r="AG341" s="243"/>
      <c r="AH341" s="243"/>
      <c r="AI341" s="243"/>
      <c r="AJ341" s="243"/>
      <c r="AK341" s="243"/>
      <c r="AL341" s="243"/>
      <c r="AM341" s="243"/>
      <c r="AN341" s="243"/>
      <c r="AO341" s="243"/>
      <c r="AP341" s="243"/>
      <c r="AQ341" s="243"/>
      <c r="AR341" s="243"/>
      <c r="AS341" s="243"/>
      <c r="AT341" s="243"/>
      <c r="AU341" s="243"/>
      <c r="AV341" s="243"/>
      <c r="AW341" s="244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</row>
    <row r="342" spans="1:78" ht="15" hidden="1" customHeight="1" outlineLevel="2" x14ac:dyDescent="0.25">
      <c r="A342" s="1"/>
      <c r="B342" s="1"/>
      <c r="C342" s="1"/>
      <c r="D342" s="1"/>
      <c r="E342" s="242" t="s">
        <v>724</v>
      </c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  <c r="AA342" s="243"/>
      <c r="AB342" s="243"/>
      <c r="AC342" s="243"/>
      <c r="AD342" s="243"/>
      <c r="AE342" s="243"/>
      <c r="AF342" s="243"/>
      <c r="AG342" s="243"/>
      <c r="AH342" s="243"/>
      <c r="AI342" s="243"/>
      <c r="AJ342" s="243"/>
      <c r="AK342" s="243"/>
      <c r="AL342" s="243"/>
      <c r="AM342" s="243"/>
      <c r="AN342" s="243"/>
      <c r="AO342" s="243"/>
      <c r="AP342" s="243"/>
      <c r="AQ342" s="243"/>
      <c r="AR342" s="243"/>
      <c r="AS342" s="243"/>
      <c r="AT342" s="243"/>
      <c r="AU342" s="243"/>
      <c r="AV342" s="243"/>
      <c r="AW342" s="244"/>
      <c r="AX342" s="1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</row>
    <row r="343" spans="1:78" ht="15" hidden="1" customHeight="1" outlineLevel="2" x14ac:dyDescent="0.25">
      <c r="A343" s="1"/>
      <c r="B343" s="1"/>
      <c r="C343" s="1"/>
      <c r="D343" s="1"/>
      <c r="E343" s="242" t="s">
        <v>871</v>
      </c>
      <c r="F343" s="243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3"/>
      <c r="Z343" s="243"/>
      <c r="AA343" s="243"/>
      <c r="AB343" s="243"/>
      <c r="AC343" s="243"/>
      <c r="AD343" s="243"/>
      <c r="AE343" s="243"/>
      <c r="AF343" s="243"/>
      <c r="AG343" s="243"/>
      <c r="AH343" s="243"/>
      <c r="AI343" s="243"/>
      <c r="AJ343" s="243"/>
      <c r="AK343" s="243"/>
      <c r="AL343" s="243"/>
      <c r="AM343" s="243"/>
      <c r="AN343" s="243"/>
      <c r="AO343" s="243"/>
      <c r="AP343" s="243"/>
      <c r="AQ343" s="243"/>
      <c r="AR343" s="243"/>
      <c r="AS343" s="243"/>
      <c r="AT343" s="243"/>
      <c r="AU343" s="243"/>
      <c r="AV343" s="243"/>
      <c r="AW343" s="244"/>
      <c r="AX343" s="1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</row>
    <row r="344" spans="1:78" ht="15" hidden="1" customHeight="1" outlineLevel="2" x14ac:dyDescent="0.25">
      <c r="A344" s="1"/>
      <c r="B344" s="1"/>
      <c r="C344" s="1"/>
      <c r="D344" s="1"/>
      <c r="E344" s="242" t="s">
        <v>121</v>
      </c>
      <c r="F344" s="243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3"/>
      <c r="Z344" s="243"/>
      <c r="AA344" s="243"/>
      <c r="AB344" s="243"/>
      <c r="AC344" s="243"/>
      <c r="AD344" s="243"/>
      <c r="AE344" s="243"/>
      <c r="AF344" s="243"/>
      <c r="AG344" s="243"/>
      <c r="AH344" s="243"/>
      <c r="AI344" s="243"/>
      <c r="AJ344" s="243"/>
      <c r="AK344" s="243"/>
      <c r="AL344" s="243"/>
      <c r="AM344" s="243"/>
      <c r="AN344" s="243"/>
      <c r="AO344" s="243"/>
      <c r="AP344" s="243"/>
      <c r="AQ344" s="243"/>
      <c r="AR344" s="243"/>
      <c r="AS344" s="243"/>
      <c r="AT344" s="243"/>
      <c r="AU344" s="243"/>
      <c r="AV344" s="243"/>
      <c r="AW344" s="244"/>
      <c r="AX344" s="1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</row>
    <row r="345" spans="1:78" ht="15" hidden="1" customHeight="1" outlineLevel="2" x14ac:dyDescent="0.25">
      <c r="A345" s="1"/>
      <c r="B345" s="1"/>
      <c r="C345" s="1"/>
      <c r="D345" s="1"/>
      <c r="E345" s="242" t="s">
        <v>122</v>
      </c>
      <c r="F345" s="243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3"/>
      <c r="Z345" s="243"/>
      <c r="AA345" s="243"/>
      <c r="AB345" s="243"/>
      <c r="AC345" s="243"/>
      <c r="AD345" s="243"/>
      <c r="AE345" s="243"/>
      <c r="AF345" s="243"/>
      <c r="AG345" s="243"/>
      <c r="AH345" s="243"/>
      <c r="AI345" s="243"/>
      <c r="AJ345" s="243"/>
      <c r="AK345" s="243"/>
      <c r="AL345" s="243"/>
      <c r="AM345" s="243"/>
      <c r="AN345" s="243"/>
      <c r="AO345" s="243"/>
      <c r="AP345" s="243"/>
      <c r="AQ345" s="243"/>
      <c r="AR345" s="243"/>
      <c r="AS345" s="243"/>
      <c r="AT345" s="243"/>
      <c r="AU345" s="243"/>
      <c r="AV345" s="243"/>
      <c r="AW345" s="244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</row>
    <row r="346" spans="1:78" ht="15" hidden="1" customHeight="1" outlineLevel="2" x14ac:dyDescent="0.25">
      <c r="A346" s="1"/>
      <c r="B346" s="1"/>
      <c r="C346" s="1"/>
      <c r="D346" s="1"/>
      <c r="E346" s="242" t="s">
        <v>123</v>
      </c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  <c r="AA346" s="243"/>
      <c r="AB346" s="243"/>
      <c r="AC346" s="243"/>
      <c r="AD346" s="243"/>
      <c r="AE346" s="243"/>
      <c r="AF346" s="243"/>
      <c r="AG346" s="243"/>
      <c r="AH346" s="243"/>
      <c r="AI346" s="243"/>
      <c r="AJ346" s="243"/>
      <c r="AK346" s="243"/>
      <c r="AL346" s="243"/>
      <c r="AM346" s="243"/>
      <c r="AN346" s="243"/>
      <c r="AO346" s="243"/>
      <c r="AP346" s="243"/>
      <c r="AQ346" s="243"/>
      <c r="AR346" s="243"/>
      <c r="AS346" s="243"/>
      <c r="AT346" s="243"/>
      <c r="AU346" s="243"/>
      <c r="AV346" s="243"/>
      <c r="AW346" s="244"/>
      <c r="AX346" s="1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</row>
    <row r="347" spans="1:78" ht="15" hidden="1" customHeight="1" outlineLevel="2" x14ac:dyDescent="0.25">
      <c r="A347" s="1"/>
      <c r="B347" s="1"/>
      <c r="C347" s="1"/>
      <c r="D347" s="1"/>
      <c r="E347" s="242" t="s">
        <v>124</v>
      </c>
      <c r="F347" s="243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3"/>
      <c r="Z347" s="243"/>
      <c r="AA347" s="243"/>
      <c r="AB347" s="243"/>
      <c r="AC347" s="243"/>
      <c r="AD347" s="243"/>
      <c r="AE347" s="243"/>
      <c r="AF347" s="243"/>
      <c r="AG347" s="243"/>
      <c r="AH347" s="243"/>
      <c r="AI347" s="243"/>
      <c r="AJ347" s="243"/>
      <c r="AK347" s="243"/>
      <c r="AL347" s="243"/>
      <c r="AM347" s="243"/>
      <c r="AN347" s="243"/>
      <c r="AO347" s="243"/>
      <c r="AP347" s="243"/>
      <c r="AQ347" s="243"/>
      <c r="AR347" s="243"/>
      <c r="AS347" s="243"/>
      <c r="AT347" s="243"/>
      <c r="AU347" s="243"/>
      <c r="AV347" s="243"/>
      <c r="AW347" s="244"/>
      <c r="AX347" s="1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</row>
    <row r="348" spans="1:78" ht="15" hidden="1" customHeight="1" outlineLevel="2" x14ac:dyDescent="0.25">
      <c r="A348" s="1"/>
      <c r="B348" s="1"/>
      <c r="C348" s="1"/>
      <c r="D348" s="1"/>
      <c r="E348" s="242" t="s">
        <v>125</v>
      </c>
      <c r="F348" s="243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  <c r="AA348" s="243"/>
      <c r="AB348" s="243"/>
      <c r="AC348" s="243"/>
      <c r="AD348" s="243"/>
      <c r="AE348" s="243"/>
      <c r="AF348" s="243"/>
      <c r="AG348" s="243"/>
      <c r="AH348" s="243"/>
      <c r="AI348" s="243"/>
      <c r="AJ348" s="243"/>
      <c r="AK348" s="243"/>
      <c r="AL348" s="243"/>
      <c r="AM348" s="243"/>
      <c r="AN348" s="243"/>
      <c r="AO348" s="243"/>
      <c r="AP348" s="243"/>
      <c r="AQ348" s="243"/>
      <c r="AR348" s="243"/>
      <c r="AS348" s="243"/>
      <c r="AT348" s="243"/>
      <c r="AU348" s="243"/>
      <c r="AV348" s="243"/>
      <c r="AW348" s="244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</row>
    <row r="349" spans="1:78" ht="15" hidden="1" customHeight="1" outlineLevel="2" x14ac:dyDescent="0.25">
      <c r="A349" s="1"/>
      <c r="B349" s="1"/>
      <c r="C349" s="1"/>
      <c r="D349" s="1"/>
      <c r="E349" s="242" t="s">
        <v>126</v>
      </c>
      <c r="F349" s="243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43"/>
      <c r="S349" s="243"/>
      <c r="T349" s="243"/>
      <c r="U349" s="243"/>
      <c r="V349" s="243"/>
      <c r="W349" s="243"/>
      <c r="X349" s="243"/>
      <c r="Y349" s="243"/>
      <c r="Z349" s="243"/>
      <c r="AA349" s="243"/>
      <c r="AB349" s="243"/>
      <c r="AC349" s="243"/>
      <c r="AD349" s="243"/>
      <c r="AE349" s="243"/>
      <c r="AF349" s="243"/>
      <c r="AG349" s="243"/>
      <c r="AH349" s="243"/>
      <c r="AI349" s="243"/>
      <c r="AJ349" s="243"/>
      <c r="AK349" s="243"/>
      <c r="AL349" s="243"/>
      <c r="AM349" s="243"/>
      <c r="AN349" s="243"/>
      <c r="AO349" s="243"/>
      <c r="AP349" s="243"/>
      <c r="AQ349" s="243"/>
      <c r="AR349" s="243"/>
      <c r="AS349" s="243"/>
      <c r="AT349" s="243"/>
      <c r="AU349" s="243"/>
      <c r="AV349" s="243"/>
      <c r="AW349" s="244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</row>
    <row r="350" spans="1:78" ht="15" hidden="1" customHeight="1" outlineLevel="2" x14ac:dyDescent="0.25">
      <c r="A350" s="1"/>
      <c r="B350" s="1"/>
      <c r="C350" s="1"/>
      <c r="D350" s="1"/>
      <c r="E350" s="242" t="s">
        <v>127</v>
      </c>
      <c r="F350" s="243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43"/>
      <c r="S350" s="243"/>
      <c r="T350" s="243"/>
      <c r="U350" s="243"/>
      <c r="V350" s="243"/>
      <c r="W350" s="243"/>
      <c r="X350" s="243"/>
      <c r="Y350" s="243"/>
      <c r="Z350" s="243"/>
      <c r="AA350" s="243"/>
      <c r="AB350" s="243"/>
      <c r="AC350" s="243"/>
      <c r="AD350" s="243"/>
      <c r="AE350" s="243"/>
      <c r="AF350" s="243"/>
      <c r="AG350" s="243"/>
      <c r="AH350" s="243"/>
      <c r="AI350" s="243"/>
      <c r="AJ350" s="243"/>
      <c r="AK350" s="243"/>
      <c r="AL350" s="243"/>
      <c r="AM350" s="243"/>
      <c r="AN350" s="243"/>
      <c r="AO350" s="243"/>
      <c r="AP350" s="243"/>
      <c r="AQ350" s="243"/>
      <c r="AR350" s="243"/>
      <c r="AS350" s="243"/>
      <c r="AT350" s="243"/>
      <c r="AU350" s="243"/>
      <c r="AV350" s="243"/>
      <c r="AW350" s="244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</row>
    <row r="351" spans="1:78" ht="15" hidden="1" customHeight="1" outlineLevel="2" x14ac:dyDescent="0.25">
      <c r="A351" s="1"/>
      <c r="B351" s="1"/>
      <c r="C351" s="1"/>
      <c r="D351" s="1"/>
      <c r="E351" s="242" t="s">
        <v>128</v>
      </c>
      <c r="F351" s="243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43"/>
      <c r="S351" s="243"/>
      <c r="T351" s="243"/>
      <c r="U351" s="243"/>
      <c r="V351" s="243"/>
      <c r="W351" s="243"/>
      <c r="X351" s="243"/>
      <c r="Y351" s="243"/>
      <c r="Z351" s="243"/>
      <c r="AA351" s="243"/>
      <c r="AB351" s="243"/>
      <c r="AC351" s="243"/>
      <c r="AD351" s="243"/>
      <c r="AE351" s="243"/>
      <c r="AF351" s="243"/>
      <c r="AG351" s="243"/>
      <c r="AH351" s="243"/>
      <c r="AI351" s="243"/>
      <c r="AJ351" s="243"/>
      <c r="AK351" s="243"/>
      <c r="AL351" s="243"/>
      <c r="AM351" s="243"/>
      <c r="AN351" s="243"/>
      <c r="AO351" s="243"/>
      <c r="AP351" s="243"/>
      <c r="AQ351" s="243"/>
      <c r="AR351" s="243"/>
      <c r="AS351" s="243"/>
      <c r="AT351" s="243"/>
      <c r="AU351" s="243"/>
      <c r="AV351" s="243"/>
      <c r="AW351" s="244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</row>
    <row r="352" spans="1:78" ht="15" hidden="1" customHeight="1" outlineLevel="2" x14ac:dyDescent="0.25">
      <c r="A352" s="1"/>
      <c r="B352" s="1"/>
      <c r="C352" s="1"/>
      <c r="D352" s="1"/>
      <c r="E352" s="242" t="s">
        <v>726</v>
      </c>
      <c r="F352" s="243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43"/>
      <c r="S352" s="243"/>
      <c r="T352" s="243"/>
      <c r="U352" s="243"/>
      <c r="V352" s="243"/>
      <c r="W352" s="243"/>
      <c r="X352" s="243"/>
      <c r="Y352" s="243"/>
      <c r="Z352" s="243"/>
      <c r="AA352" s="243"/>
      <c r="AB352" s="243"/>
      <c r="AC352" s="243"/>
      <c r="AD352" s="243"/>
      <c r="AE352" s="243"/>
      <c r="AF352" s="243"/>
      <c r="AG352" s="243"/>
      <c r="AH352" s="243"/>
      <c r="AI352" s="243"/>
      <c r="AJ352" s="243"/>
      <c r="AK352" s="243"/>
      <c r="AL352" s="243"/>
      <c r="AM352" s="243"/>
      <c r="AN352" s="243"/>
      <c r="AO352" s="243"/>
      <c r="AP352" s="243"/>
      <c r="AQ352" s="243"/>
      <c r="AR352" s="243"/>
      <c r="AS352" s="243"/>
      <c r="AT352" s="243"/>
      <c r="AU352" s="243"/>
      <c r="AV352" s="243"/>
      <c r="AW352" s="244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</row>
    <row r="353" spans="1:78" ht="15" hidden="1" customHeight="1" outlineLevel="2" x14ac:dyDescent="0.25">
      <c r="A353" s="1"/>
      <c r="B353" s="1"/>
      <c r="C353" s="1"/>
      <c r="D353" s="1"/>
      <c r="E353" s="242" t="s">
        <v>872</v>
      </c>
      <c r="F353" s="243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43"/>
      <c r="S353" s="243"/>
      <c r="T353" s="243"/>
      <c r="U353" s="243"/>
      <c r="V353" s="243"/>
      <c r="W353" s="243"/>
      <c r="X353" s="243"/>
      <c r="Y353" s="243"/>
      <c r="Z353" s="243"/>
      <c r="AA353" s="243"/>
      <c r="AB353" s="243"/>
      <c r="AC353" s="243"/>
      <c r="AD353" s="243"/>
      <c r="AE353" s="243"/>
      <c r="AF353" s="243"/>
      <c r="AG353" s="243"/>
      <c r="AH353" s="243"/>
      <c r="AI353" s="243"/>
      <c r="AJ353" s="243"/>
      <c r="AK353" s="243"/>
      <c r="AL353" s="243"/>
      <c r="AM353" s="243"/>
      <c r="AN353" s="243"/>
      <c r="AO353" s="243"/>
      <c r="AP353" s="243"/>
      <c r="AQ353" s="243"/>
      <c r="AR353" s="243"/>
      <c r="AS353" s="243"/>
      <c r="AT353" s="243"/>
      <c r="AU353" s="243"/>
      <c r="AV353" s="243"/>
      <c r="AW353" s="244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</row>
    <row r="354" spans="1:78" ht="15" hidden="1" customHeight="1" outlineLevel="2" x14ac:dyDescent="0.25">
      <c r="A354" s="1"/>
      <c r="B354" s="1"/>
      <c r="C354" s="1"/>
      <c r="D354" s="1"/>
      <c r="E354" s="242" t="s">
        <v>873</v>
      </c>
      <c r="F354" s="243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  <c r="AA354" s="243"/>
      <c r="AB354" s="243"/>
      <c r="AC354" s="243"/>
      <c r="AD354" s="243"/>
      <c r="AE354" s="243"/>
      <c r="AF354" s="243"/>
      <c r="AG354" s="243"/>
      <c r="AH354" s="243"/>
      <c r="AI354" s="243"/>
      <c r="AJ354" s="243"/>
      <c r="AK354" s="243"/>
      <c r="AL354" s="243"/>
      <c r="AM354" s="243"/>
      <c r="AN354" s="243"/>
      <c r="AO354" s="243"/>
      <c r="AP354" s="243"/>
      <c r="AQ354" s="243"/>
      <c r="AR354" s="243"/>
      <c r="AS354" s="243"/>
      <c r="AT354" s="243"/>
      <c r="AU354" s="243"/>
      <c r="AV354" s="243"/>
      <c r="AW354" s="244"/>
      <c r="AX354" s="1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</row>
    <row r="355" spans="1:78" ht="15" hidden="1" customHeight="1" outlineLevel="2" x14ac:dyDescent="0.25">
      <c r="A355" s="1"/>
      <c r="B355" s="1"/>
      <c r="C355" s="1"/>
      <c r="D355" s="1"/>
      <c r="E355" s="242" t="s">
        <v>729</v>
      </c>
      <c r="F355" s="243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  <c r="AA355" s="243"/>
      <c r="AB355" s="243"/>
      <c r="AC355" s="243"/>
      <c r="AD355" s="243"/>
      <c r="AE355" s="243"/>
      <c r="AF355" s="243"/>
      <c r="AG355" s="243"/>
      <c r="AH355" s="243"/>
      <c r="AI355" s="243"/>
      <c r="AJ355" s="243"/>
      <c r="AK355" s="243"/>
      <c r="AL355" s="243"/>
      <c r="AM355" s="243"/>
      <c r="AN355" s="243"/>
      <c r="AO355" s="243"/>
      <c r="AP355" s="243"/>
      <c r="AQ355" s="243"/>
      <c r="AR355" s="243"/>
      <c r="AS355" s="243"/>
      <c r="AT355" s="243"/>
      <c r="AU355" s="243"/>
      <c r="AV355" s="243"/>
      <c r="AW355" s="244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</row>
    <row r="356" spans="1:78" ht="15" hidden="1" customHeight="1" outlineLevel="2" x14ac:dyDescent="0.25">
      <c r="A356" s="1"/>
      <c r="B356" s="1"/>
      <c r="C356" s="1"/>
      <c r="D356" s="1"/>
      <c r="E356" s="242" t="s">
        <v>730</v>
      </c>
      <c r="F356" s="243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  <c r="AH356" s="243"/>
      <c r="AI356" s="243"/>
      <c r="AJ356" s="243"/>
      <c r="AK356" s="243"/>
      <c r="AL356" s="243"/>
      <c r="AM356" s="243"/>
      <c r="AN356" s="243"/>
      <c r="AO356" s="243"/>
      <c r="AP356" s="243"/>
      <c r="AQ356" s="243"/>
      <c r="AR356" s="243"/>
      <c r="AS356" s="243"/>
      <c r="AT356" s="243"/>
      <c r="AU356" s="243"/>
      <c r="AV356" s="243"/>
      <c r="AW356" s="244"/>
      <c r="AX356" s="1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</row>
    <row r="357" spans="1:78" ht="15" hidden="1" customHeight="1" outlineLevel="2" x14ac:dyDescent="0.25">
      <c r="A357" s="1"/>
      <c r="B357" s="1"/>
      <c r="C357" s="1"/>
      <c r="D357" s="1"/>
      <c r="E357" s="242" t="s">
        <v>874</v>
      </c>
      <c r="F357" s="243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  <c r="AH357" s="243"/>
      <c r="AI357" s="243"/>
      <c r="AJ357" s="243"/>
      <c r="AK357" s="243"/>
      <c r="AL357" s="243"/>
      <c r="AM357" s="243"/>
      <c r="AN357" s="243"/>
      <c r="AO357" s="243"/>
      <c r="AP357" s="243"/>
      <c r="AQ357" s="243"/>
      <c r="AR357" s="243"/>
      <c r="AS357" s="243"/>
      <c r="AT357" s="243"/>
      <c r="AU357" s="243"/>
      <c r="AV357" s="243"/>
      <c r="AW357" s="244"/>
      <c r="AX357" s="1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</row>
    <row r="358" spans="1:78" ht="15" hidden="1" customHeight="1" outlineLevel="2" x14ac:dyDescent="0.25">
      <c r="A358" s="1"/>
      <c r="B358" s="1"/>
      <c r="C358" s="1"/>
      <c r="D358" s="1"/>
      <c r="E358" s="242" t="s">
        <v>732</v>
      </c>
      <c r="F358" s="243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  <c r="AA358" s="243"/>
      <c r="AB358" s="243"/>
      <c r="AC358" s="243"/>
      <c r="AD358" s="243"/>
      <c r="AE358" s="243"/>
      <c r="AF358" s="243"/>
      <c r="AG358" s="243"/>
      <c r="AH358" s="243"/>
      <c r="AI358" s="243"/>
      <c r="AJ358" s="243"/>
      <c r="AK358" s="243"/>
      <c r="AL358" s="243"/>
      <c r="AM358" s="243"/>
      <c r="AN358" s="243"/>
      <c r="AO358" s="243"/>
      <c r="AP358" s="243"/>
      <c r="AQ358" s="243"/>
      <c r="AR358" s="243"/>
      <c r="AS358" s="243"/>
      <c r="AT358" s="243"/>
      <c r="AU358" s="243"/>
      <c r="AV358" s="243"/>
      <c r="AW358" s="244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</row>
    <row r="359" spans="1:78" ht="15" hidden="1" customHeight="1" outlineLevel="2" x14ac:dyDescent="0.25">
      <c r="A359" s="1"/>
      <c r="B359" s="1"/>
      <c r="C359" s="1"/>
      <c r="D359" s="1"/>
      <c r="E359" s="242" t="s">
        <v>733</v>
      </c>
      <c r="F359" s="243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  <c r="AA359" s="243"/>
      <c r="AB359" s="243"/>
      <c r="AC359" s="243"/>
      <c r="AD359" s="243"/>
      <c r="AE359" s="243"/>
      <c r="AF359" s="243"/>
      <c r="AG359" s="243"/>
      <c r="AH359" s="243"/>
      <c r="AI359" s="243"/>
      <c r="AJ359" s="243"/>
      <c r="AK359" s="243"/>
      <c r="AL359" s="243"/>
      <c r="AM359" s="243"/>
      <c r="AN359" s="243"/>
      <c r="AO359" s="243"/>
      <c r="AP359" s="243"/>
      <c r="AQ359" s="243"/>
      <c r="AR359" s="243"/>
      <c r="AS359" s="243"/>
      <c r="AT359" s="243"/>
      <c r="AU359" s="243"/>
      <c r="AV359" s="243"/>
      <c r="AW359" s="244"/>
      <c r="AX359" s="1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</row>
    <row r="360" spans="1:78" ht="15" hidden="1" customHeight="1" outlineLevel="2" x14ac:dyDescent="0.25">
      <c r="A360" s="1"/>
      <c r="B360" s="1"/>
      <c r="C360" s="1"/>
      <c r="D360" s="1"/>
      <c r="E360" s="444" t="s">
        <v>224</v>
      </c>
      <c r="F360" s="445"/>
      <c r="G360" s="445"/>
      <c r="H360" s="445"/>
      <c r="I360" s="446"/>
      <c r="J360" s="450" t="s">
        <v>663</v>
      </c>
      <c r="K360" s="450"/>
      <c r="L360" s="450"/>
      <c r="M360" s="450"/>
      <c r="N360" s="450"/>
      <c r="O360" s="450" t="s">
        <v>664</v>
      </c>
      <c r="P360" s="450"/>
      <c r="Q360" s="450"/>
      <c r="R360" s="450"/>
      <c r="S360" s="450"/>
      <c r="T360" s="450" t="s">
        <v>665</v>
      </c>
      <c r="U360" s="450"/>
      <c r="V360" s="450"/>
      <c r="W360" s="450"/>
      <c r="X360" s="450"/>
      <c r="Y360" s="450" t="s">
        <v>666</v>
      </c>
      <c r="Z360" s="450"/>
      <c r="AA360" s="450"/>
      <c r="AB360" s="450"/>
      <c r="AC360" s="450"/>
      <c r="AD360" s="450" t="s">
        <v>667</v>
      </c>
      <c r="AE360" s="450"/>
      <c r="AF360" s="450"/>
      <c r="AG360" s="450"/>
      <c r="AH360" s="450"/>
      <c r="AI360" s="450" t="s">
        <v>668</v>
      </c>
      <c r="AJ360" s="450"/>
      <c r="AK360" s="450"/>
      <c r="AL360" s="450"/>
      <c r="AM360" s="450"/>
      <c r="AN360" s="451" t="s">
        <v>669</v>
      </c>
      <c r="AO360" s="451"/>
      <c r="AP360" s="451"/>
      <c r="AQ360" s="451"/>
      <c r="AR360" s="451"/>
      <c r="AS360" s="451" t="s">
        <v>670</v>
      </c>
      <c r="AT360" s="451"/>
      <c r="AU360" s="451"/>
      <c r="AV360" s="451"/>
      <c r="AW360" s="451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</row>
    <row r="361" spans="1:78" ht="15" hidden="1" customHeight="1" outlineLevel="2" x14ac:dyDescent="0.25">
      <c r="A361" s="1"/>
      <c r="B361" s="1"/>
      <c r="C361" s="1"/>
      <c r="D361" s="1"/>
      <c r="E361" s="447"/>
      <c r="F361" s="448"/>
      <c r="G361" s="448"/>
      <c r="H361" s="448"/>
      <c r="I361" s="449"/>
      <c r="J361" s="443" t="s">
        <v>734</v>
      </c>
      <c r="K361" s="443"/>
      <c r="L361" s="443"/>
      <c r="M361" s="443"/>
      <c r="N361" s="443"/>
      <c r="O361" s="443" t="s">
        <v>734</v>
      </c>
      <c r="P361" s="443"/>
      <c r="Q361" s="443"/>
      <c r="R361" s="443"/>
      <c r="S361" s="443"/>
      <c r="T361" s="443" t="s">
        <v>734</v>
      </c>
      <c r="U361" s="443"/>
      <c r="V361" s="443"/>
      <c r="W361" s="443"/>
      <c r="X361" s="443"/>
      <c r="Y361" s="443" t="s">
        <v>734</v>
      </c>
      <c r="Z361" s="443"/>
      <c r="AA361" s="443"/>
      <c r="AB361" s="443"/>
      <c r="AC361" s="443"/>
      <c r="AD361" s="443" t="s">
        <v>734</v>
      </c>
      <c r="AE361" s="443"/>
      <c r="AF361" s="443"/>
      <c r="AG361" s="443"/>
      <c r="AH361" s="443"/>
      <c r="AI361" s="443" t="s">
        <v>734</v>
      </c>
      <c r="AJ361" s="443"/>
      <c r="AK361" s="443"/>
      <c r="AL361" s="443"/>
      <c r="AM361" s="443"/>
      <c r="AN361" s="443" t="s">
        <v>735</v>
      </c>
      <c r="AO361" s="443"/>
      <c r="AP361" s="443"/>
      <c r="AQ361" s="443"/>
      <c r="AR361" s="443"/>
      <c r="AS361" s="443" t="s">
        <v>736</v>
      </c>
      <c r="AT361" s="443"/>
      <c r="AU361" s="443"/>
      <c r="AV361" s="443"/>
      <c r="AW361" s="443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</row>
    <row r="362" spans="1:78" ht="15" hidden="1" customHeight="1" outlineLevel="2" x14ac:dyDescent="0.25">
      <c r="A362" s="1"/>
      <c r="B362" s="1"/>
      <c r="C362" s="1"/>
      <c r="D362" s="1"/>
      <c r="E362" s="242" t="s">
        <v>875</v>
      </c>
      <c r="F362" s="243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43"/>
      <c r="T362" s="243"/>
      <c r="U362" s="243"/>
      <c r="V362" s="243"/>
      <c r="W362" s="243"/>
      <c r="X362" s="243"/>
      <c r="Y362" s="243"/>
      <c r="Z362" s="243"/>
      <c r="AA362" s="243"/>
      <c r="AB362" s="243"/>
      <c r="AC362" s="243"/>
      <c r="AD362" s="243"/>
      <c r="AE362" s="243"/>
      <c r="AF362" s="243"/>
      <c r="AG362" s="243"/>
      <c r="AH362" s="243"/>
      <c r="AI362" s="243"/>
      <c r="AJ362" s="243"/>
      <c r="AK362" s="243"/>
      <c r="AL362" s="243"/>
      <c r="AM362" s="243"/>
      <c r="AN362" s="243"/>
      <c r="AO362" s="243"/>
      <c r="AP362" s="243"/>
      <c r="AQ362" s="243"/>
      <c r="AR362" s="243"/>
      <c r="AS362" s="243"/>
      <c r="AT362" s="243"/>
      <c r="AU362" s="243"/>
      <c r="AV362" s="243"/>
      <c r="AW362" s="244"/>
      <c r="AX362" s="1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</row>
    <row r="363" spans="1:78" ht="15" hidden="1" customHeight="1" outlineLevel="2" x14ac:dyDescent="0.25">
      <c r="A363" s="1"/>
      <c r="B363" s="1"/>
      <c r="C363" s="1"/>
      <c r="D363" s="1"/>
      <c r="E363" s="242" t="s">
        <v>732</v>
      </c>
      <c r="F363" s="243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3"/>
      <c r="Z363" s="243"/>
      <c r="AA363" s="243"/>
      <c r="AB363" s="243"/>
      <c r="AC363" s="243"/>
      <c r="AD363" s="243"/>
      <c r="AE363" s="243"/>
      <c r="AF363" s="243"/>
      <c r="AG363" s="243"/>
      <c r="AH363" s="243"/>
      <c r="AI363" s="243"/>
      <c r="AJ363" s="243"/>
      <c r="AK363" s="243"/>
      <c r="AL363" s="243"/>
      <c r="AM363" s="243"/>
      <c r="AN363" s="243"/>
      <c r="AO363" s="243"/>
      <c r="AP363" s="243"/>
      <c r="AQ363" s="243"/>
      <c r="AR363" s="243"/>
      <c r="AS363" s="243"/>
      <c r="AT363" s="243"/>
      <c r="AU363" s="243"/>
      <c r="AV363" s="243"/>
      <c r="AW363" s="244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</row>
    <row r="364" spans="1:78" ht="15" hidden="1" customHeight="1" outlineLevel="2" x14ac:dyDescent="0.25">
      <c r="A364" s="1"/>
      <c r="B364" s="1"/>
      <c r="C364" s="1"/>
      <c r="D364" s="1"/>
      <c r="E364" s="242" t="s">
        <v>733</v>
      </c>
      <c r="F364" s="243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3"/>
      <c r="Z364" s="243"/>
      <c r="AA364" s="243"/>
      <c r="AB364" s="243"/>
      <c r="AC364" s="243"/>
      <c r="AD364" s="243"/>
      <c r="AE364" s="243"/>
      <c r="AF364" s="243"/>
      <c r="AG364" s="243"/>
      <c r="AH364" s="243"/>
      <c r="AI364" s="243"/>
      <c r="AJ364" s="243"/>
      <c r="AK364" s="243"/>
      <c r="AL364" s="243"/>
      <c r="AM364" s="243"/>
      <c r="AN364" s="243"/>
      <c r="AO364" s="243"/>
      <c r="AP364" s="243"/>
      <c r="AQ364" s="243"/>
      <c r="AR364" s="243"/>
      <c r="AS364" s="243"/>
      <c r="AT364" s="243"/>
      <c r="AU364" s="243"/>
      <c r="AV364" s="243"/>
      <c r="AW364" s="244"/>
      <c r="AX364" s="1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</row>
    <row r="365" spans="1:78" ht="15" hidden="1" customHeight="1" outlineLevel="2" x14ac:dyDescent="0.25">
      <c r="A365" s="1"/>
      <c r="B365" s="1"/>
      <c r="C365" s="1"/>
      <c r="D365" s="1"/>
      <c r="E365" s="444" t="s">
        <v>637</v>
      </c>
      <c r="F365" s="445"/>
      <c r="G365" s="445"/>
      <c r="H365" s="445"/>
      <c r="I365" s="446"/>
      <c r="J365" s="450" t="s">
        <v>663</v>
      </c>
      <c r="K365" s="450"/>
      <c r="L365" s="450"/>
      <c r="M365" s="450"/>
      <c r="N365" s="450"/>
      <c r="O365" s="450" t="s">
        <v>664</v>
      </c>
      <c r="P365" s="450"/>
      <c r="Q365" s="450"/>
      <c r="R365" s="450"/>
      <c r="S365" s="450"/>
      <c r="T365" s="450" t="s">
        <v>665</v>
      </c>
      <c r="U365" s="450"/>
      <c r="V365" s="450"/>
      <c r="W365" s="450"/>
      <c r="X365" s="450"/>
      <c r="Y365" s="450" t="s">
        <v>666</v>
      </c>
      <c r="Z365" s="450"/>
      <c r="AA365" s="450"/>
      <c r="AB365" s="450"/>
      <c r="AC365" s="450"/>
      <c r="AD365" s="450" t="s">
        <v>667</v>
      </c>
      <c r="AE365" s="450"/>
      <c r="AF365" s="450"/>
      <c r="AG365" s="450"/>
      <c r="AH365" s="450"/>
      <c r="AI365" s="450" t="s">
        <v>668</v>
      </c>
      <c r="AJ365" s="450"/>
      <c r="AK365" s="450"/>
      <c r="AL365" s="450"/>
      <c r="AM365" s="450"/>
      <c r="AN365" s="451" t="s">
        <v>669</v>
      </c>
      <c r="AO365" s="451"/>
      <c r="AP365" s="451"/>
      <c r="AQ365" s="451"/>
      <c r="AR365" s="451"/>
      <c r="AS365" s="451" t="s">
        <v>670</v>
      </c>
      <c r="AT365" s="451"/>
      <c r="AU365" s="451"/>
      <c r="AV365" s="451"/>
      <c r="AW365" s="451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</row>
    <row r="366" spans="1:78" ht="15" hidden="1" customHeight="1" outlineLevel="2" x14ac:dyDescent="0.25">
      <c r="A366" s="1"/>
      <c r="B366" s="1"/>
      <c r="C366" s="1"/>
      <c r="D366" s="1"/>
      <c r="E366" s="447"/>
      <c r="F366" s="448"/>
      <c r="G366" s="448"/>
      <c r="H366" s="448"/>
      <c r="I366" s="449"/>
      <c r="J366" s="443" t="s">
        <v>734</v>
      </c>
      <c r="K366" s="443"/>
      <c r="L366" s="443"/>
      <c r="M366" s="443"/>
      <c r="N366" s="443"/>
      <c r="O366" s="443" t="s">
        <v>734</v>
      </c>
      <c r="P366" s="443"/>
      <c r="Q366" s="443"/>
      <c r="R366" s="443"/>
      <c r="S366" s="443"/>
      <c r="T366" s="443" t="s">
        <v>734</v>
      </c>
      <c r="U366" s="443"/>
      <c r="V366" s="443"/>
      <c r="W366" s="443"/>
      <c r="X366" s="443"/>
      <c r="Y366" s="443" t="s">
        <v>734</v>
      </c>
      <c r="Z366" s="443"/>
      <c r="AA366" s="443"/>
      <c r="AB366" s="443"/>
      <c r="AC366" s="443"/>
      <c r="AD366" s="443" t="s">
        <v>734</v>
      </c>
      <c r="AE366" s="443"/>
      <c r="AF366" s="443"/>
      <c r="AG366" s="443"/>
      <c r="AH366" s="443"/>
      <c r="AI366" s="443" t="s">
        <v>734</v>
      </c>
      <c r="AJ366" s="443"/>
      <c r="AK366" s="443"/>
      <c r="AL366" s="443"/>
      <c r="AM366" s="443"/>
      <c r="AN366" s="443" t="s">
        <v>876</v>
      </c>
      <c r="AO366" s="443"/>
      <c r="AP366" s="443"/>
      <c r="AQ366" s="443"/>
      <c r="AR366" s="443"/>
      <c r="AS366" s="443" t="s">
        <v>877</v>
      </c>
      <c r="AT366" s="443"/>
      <c r="AU366" s="443"/>
      <c r="AV366" s="443"/>
      <c r="AW366" s="443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</row>
    <row r="367" spans="1:78" ht="15" hidden="1" customHeight="1" outlineLevel="2" x14ac:dyDescent="0.25">
      <c r="A367" s="1"/>
      <c r="B367" s="1"/>
      <c r="C367" s="1"/>
      <c r="D367" s="1"/>
      <c r="E367" s="242" t="s">
        <v>737</v>
      </c>
      <c r="F367" s="243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43"/>
      <c r="S367" s="243"/>
      <c r="T367" s="243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3"/>
      <c r="AG367" s="243"/>
      <c r="AH367" s="243"/>
      <c r="AI367" s="243"/>
      <c r="AJ367" s="243"/>
      <c r="AK367" s="243"/>
      <c r="AL367" s="243"/>
      <c r="AM367" s="243"/>
      <c r="AN367" s="243"/>
      <c r="AO367" s="243"/>
      <c r="AP367" s="243"/>
      <c r="AQ367" s="243"/>
      <c r="AR367" s="243"/>
      <c r="AS367" s="243"/>
      <c r="AT367" s="243"/>
      <c r="AU367" s="243"/>
      <c r="AV367" s="243"/>
      <c r="AW367" s="244"/>
      <c r="AX367" s="1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</row>
    <row r="368" spans="1:78" ht="15" hidden="1" customHeight="1" outlineLevel="2" x14ac:dyDescent="0.25">
      <c r="A368" s="1"/>
      <c r="B368" s="1"/>
      <c r="C368" s="1"/>
      <c r="D368" s="1"/>
      <c r="E368" s="242" t="s">
        <v>878</v>
      </c>
      <c r="F368" s="243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43"/>
      <c r="S368" s="243"/>
      <c r="T368" s="243"/>
      <c r="U368" s="243"/>
      <c r="V368" s="243"/>
      <c r="W368" s="243"/>
      <c r="X368" s="243"/>
      <c r="Y368" s="243"/>
      <c r="Z368" s="243"/>
      <c r="AA368" s="243"/>
      <c r="AB368" s="243"/>
      <c r="AC368" s="243"/>
      <c r="AD368" s="243"/>
      <c r="AE368" s="243"/>
      <c r="AF368" s="243"/>
      <c r="AG368" s="243"/>
      <c r="AH368" s="243"/>
      <c r="AI368" s="243"/>
      <c r="AJ368" s="243"/>
      <c r="AK368" s="243"/>
      <c r="AL368" s="243"/>
      <c r="AM368" s="243"/>
      <c r="AN368" s="243"/>
      <c r="AO368" s="243"/>
      <c r="AP368" s="243"/>
      <c r="AQ368" s="243"/>
      <c r="AR368" s="243"/>
      <c r="AS368" s="243"/>
      <c r="AT368" s="243"/>
      <c r="AU368" s="243"/>
      <c r="AV368" s="243"/>
      <c r="AW368" s="244"/>
      <c r="AX368" s="1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</row>
    <row r="369" spans="1:78" ht="15" hidden="1" customHeight="1" outlineLevel="2" x14ac:dyDescent="0.25">
      <c r="A369" s="1"/>
      <c r="B369" s="1"/>
      <c r="C369" s="1"/>
      <c r="D369" s="1"/>
      <c r="E369" s="444" t="s">
        <v>638</v>
      </c>
      <c r="F369" s="445"/>
      <c r="G369" s="445"/>
      <c r="H369" s="445"/>
      <c r="I369" s="446"/>
      <c r="J369" s="450" t="s">
        <v>663</v>
      </c>
      <c r="K369" s="450"/>
      <c r="L369" s="450"/>
      <c r="M369" s="450"/>
      <c r="N369" s="450"/>
      <c r="O369" s="450" t="s">
        <v>664</v>
      </c>
      <c r="P369" s="450"/>
      <c r="Q369" s="450"/>
      <c r="R369" s="450"/>
      <c r="S369" s="450"/>
      <c r="T369" s="450" t="s">
        <v>665</v>
      </c>
      <c r="U369" s="450"/>
      <c r="V369" s="450"/>
      <c r="W369" s="450"/>
      <c r="X369" s="450"/>
      <c r="Y369" s="450" t="s">
        <v>666</v>
      </c>
      <c r="Z369" s="450"/>
      <c r="AA369" s="450"/>
      <c r="AB369" s="450"/>
      <c r="AC369" s="450"/>
      <c r="AD369" s="450" t="s">
        <v>667</v>
      </c>
      <c r="AE369" s="450"/>
      <c r="AF369" s="450"/>
      <c r="AG369" s="450"/>
      <c r="AH369" s="450"/>
      <c r="AI369" s="450" t="s">
        <v>668</v>
      </c>
      <c r="AJ369" s="450"/>
      <c r="AK369" s="450"/>
      <c r="AL369" s="450"/>
      <c r="AM369" s="450"/>
      <c r="AN369" s="451" t="s">
        <v>669</v>
      </c>
      <c r="AO369" s="451"/>
      <c r="AP369" s="451"/>
      <c r="AQ369" s="451"/>
      <c r="AR369" s="451"/>
      <c r="AS369" s="451" t="s">
        <v>670</v>
      </c>
      <c r="AT369" s="451"/>
      <c r="AU369" s="451"/>
      <c r="AV369" s="451"/>
      <c r="AW369" s="451"/>
      <c r="AX369" s="1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</row>
    <row r="370" spans="1:78" ht="15" hidden="1" customHeight="1" outlineLevel="2" x14ac:dyDescent="0.25">
      <c r="A370" s="1"/>
      <c r="B370" s="1"/>
      <c r="C370" s="1"/>
      <c r="D370" s="1"/>
      <c r="E370" s="466"/>
      <c r="F370" s="467"/>
      <c r="G370" s="467"/>
      <c r="H370" s="467"/>
      <c r="I370" s="468"/>
      <c r="J370" s="474" t="s">
        <v>734</v>
      </c>
      <c r="K370" s="475"/>
      <c r="L370" s="475"/>
      <c r="M370" s="475"/>
      <c r="N370" s="476"/>
      <c r="O370" s="474" t="s">
        <v>734</v>
      </c>
      <c r="P370" s="475"/>
      <c r="Q370" s="475"/>
      <c r="R370" s="475"/>
      <c r="S370" s="476"/>
      <c r="T370" s="474" t="s">
        <v>734</v>
      </c>
      <c r="U370" s="475"/>
      <c r="V370" s="475"/>
      <c r="W370" s="475"/>
      <c r="X370" s="476"/>
      <c r="Y370" s="474" t="s">
        <v>734</v>
      </c>
      <c r="Z370" s="475"/>
      <c r="AA370" s="475"/>
      <c r="AB370" s="475"/>
      <c r="AC370" s="476"/>
      <c r="AD370" s="473" t="s">
        <v>739</v>
      </c>
      <c r="AE370" s="473"/>
      <c r="AF370" s="473"/>
      <c r="AG370" s="473"/>
      <c r="AH370" s="473"/>
      <c r="AI370" s="474" t="s">
        <v>740</v>
      </c>
      <c r="AJ370" s="474"/>
      <c r="AK370" s="474"/>
      <c r="AL370" s="474"/>
      <c r="AM370" s="474"/>
      <c r="AN370" s="473" t="s">
        <v>741</v>
      </c>
      <c r="AO370" s="473"/>
      <c r="AP370" s="473"/>
      <c r="AQ370" s="473"/>
      <c r="AR370" s="473"/>
      <c r="AS370" s="473" t="s">
        <v>742</v>
      </c>
      <c r="AT370" s="473"/>
      <c r="AU370" s="473"/>
      <c r="AV370" s="473"/>
      <c r="AW370" s="473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</row>
    <row r="371" spans="1:78" ht="15" hidden="1" customHeight="1" outlineLevel="2" x14ac:dyDescent="0.25">
      <c r="A371" s="1"/>
      <c r="B371" s="1"/>
      <c r="C371" s="1"/>
      <c r="D371" s="1"/>
      <c r="E371" s="466"/>
      <c r="F371" s="467"/>
      <c r="G371" s="467"/>
      <c r="H371" s="467"/>
      <c r="I371" s="468"/>
      <c r="J371" s="472"/>
      <c r="K371" s="472"/>
      <c r="L371" s="472"/>
      <c r="M371" s="472"/>
      <c r="N371" s="472"/>
      <c r="O371" s="472"/>
      <c r="P371" s="472"/>
      <c r="Q371" s="472"/>
      <c r="R371" s="472"/>
      <c r="S371" s="472"/>
      <c r="T371" s="472"/>
      <c r="U371" s="472"/>
      <c r="V371" s="472"/>
      <c r="W371" s="472"/>
      <c r="X371" s="472"/>
      <c r="Y371" s="472"/>
      <c r="Z371" s="472"/>
      <c r="AA371" s="472"/>
      <c r="AB371" s="472"/>
      <c r="AC371" s="472"/>
      <c r="AD371" s="477" t="s">
        <v>743</v>
      </c>
      <c r="AE371" s="472"/>
      <c r="AF371" s="472"/>
      <c r="AG371" s="472"/>
      <c r="AH371" s="472"/>
      <c r="AI371" s="477" t="s">
        <v>744</v>
      </c>
      <c r="AJ371" s="472"/>
      <c r="AK371" s="472"/>
      <c r="AL371" s="472"/>
      <c r="AM371" s="472"/>
      <c r="AN371" s="477" t="s">
        <v>745</v>
      </c>
      <c r="AO371" s="472"/>
      <c r="AP371" s="472"/>
      <c r="AQ371" s="472"/>
      <c r="AR371" s="472"/>
      <c r="AS371" s="460" t="s">
        <v>746</v>
      </c>
      <c r="AT371" s="467"/>
      <c r="AU371" s="467"/>
      <c r="AV371" s="467"/>
      <c r="AW371" s="468"/>
      <c r="AX371" s="1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</row>
    <row r="372" spans="1:78" ht="15" hidden="1" customHeight="1" outlineLevel="2" x14ac:dyDescent="0.25">
      <c r="A372" s="1"/>
      <c r="B372" s="1"/>
      <c r="C372" s="1"/>
      <c r="D372" s="1"/>
      <c r="E372" s="466"/>
      <c r="F372" s="467"/>
      <c r="G372" s="467"/>
      <c r="H372" s="467"/>
      <c r="I372" s="468"/>
      <c r="J372" s="469"/>
      <c r="K372" s="469"/>
      <c r="L372" s="469"/>
      <c r="M372" s="469"/>
      <c r="N372" s="469"/>
      <c r="O372" s="469"/>
      <c r="P372" s="469"/>
      <c r="Q372" s="469"/>
      <c r="R372" s="469"/>
      <c r="S372" s="469"/>
      <c r="T372" s="469"/>
      <c r="U372" s="469"/>
      <c r="V372" s="469"/>
      <c r="W372" s="469"/>
      <c r="X372" s="469"/>
      <c r="Y372" s="469"/>
      <c r="Z372" s="469"/>
      <c r="AA372" s="469"/>
      <c r="AB372" s="469"/>
      <c r="AC372" s="469"/>
      <c r="AD372" s="469" t="s">
        <v>747</v>
      </c>
      <c r="AE372" s="469"/>
      <c r="AF372" s="469"/>
      <c r="AG372" s="469"/>
      <c r="AH372" s="469"/>
      <c r="AI372" s="469" t="s">
        <v>748</v>
      </c>
      <c r="AJ372" s="469"/>
      <c r="AK372" s="469"/>
      <c r="AL372" s="469"/>
      <c r="AM372" s="469"/>
      <c r="AN372" s="469" t="s">
        <v>748</v>
      </c>
      <c r="AO372" s="469"/>
      <c r="AP372" s="469"/>
      <c r="AQ372" s="469"/>
      <c r="AR372" s="469"/>
      <c r="AS372" s="469" t="s">
        <v>748</v>
      </c>
      <c r="AT372" s="469"/>
      <c r="AU372" s="469"/>
      <c r="AV372" s="469"/>
      <c r="AW372" s="469"/>
      <c r="AX372" s="1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</row>
    <row r="373" spans="1:78" ht="15" hidden="1" customHeight="1" outlineLevel="2" x14ac:dyDescent="0.25">
      <c r="A373" s="1"/>
      <c r="B373" s="1"/>
      <c r="C373" s="1"/>
      <c r="D373" s="1"/>
      <c r="E373" s="447"/>
      <c r="F373" s="448"/>
      <c r="G373" s="448"/>
      <c r="H373" s="448"/>
      <c r="I373" s="449"/>
      <c r="J373" s="471"/>
      <c r="K373" s="471"/>
      <c r="L373" s="471"/>
      <c r="M373" s="471"/>
      <c r="N373" s="471"/>
      <c r="O373" s="471"/>
      <c r="P373" s="471"/>
      <c r="Q373" s="471"/>
      <c r="R373" s="471"/>
      <c r="S373" s="471"/>
      <c r="T373" s="471"/>
      <c r="U373" s="471"/>
      <c r="V373" s="471"/>
      <c r="W373" s="471"/>
      <c r="X373" s="471"/>
      <c r="Y373" s="471"/>
      <c r="Z373" s="471"/>
      <c r="AA373" s="471"/>
      <c r="AB373" s="471"/>
      <c r="AC373" s="471"/>
      <c r="AD373" s="471" t="s">
        <v>749</v>
      </c>
      <c r="AE373" s="471"/>
      <c r="AF373" s="471"/>
      <c r="AG373" s="471"/>
      <c r="AH373" s="471"/>
      <c r="AI373" s="471" t="s">
        <v>750</v>
      </c>
      <c r="AJ373" s="471"/>
      <c r="AK373" s="471"/>
      <c r="AL373" s="471"/>
      <c r="AM373" s="471"/>
      <c r="AN373" s="471" t="s">
        <v>750</v>
      </c>
      <c r="AO373" s="471"/>
      <c r="AP373" s="471"/>
      <c r="AQ373" s="471"/>
      <c r="AR373" s="471"/>
      <c r="AS373" s="471" t="s">
        <v>750</v>
      </c>
      <c r="AT373" s="471"/>
      <c r="AU373" s="471"/>
      <c r="AV373" s="471"/>
      <c r="AW373" s="471"/>
      <c r="AX373" s="1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</row>
    <row r="374" spans="1:78" ht="15" hidden="1" customHeight="1" outlineLevel="2" x14ac:dyDescent="0.25">
      <c r="A374" s="1"/>
      <c r="B374" s="1"/>
      <c r="C374" s="1"/>
      <c r="D374" s="1"/>
      <c r="E374" s="242"/>
      <c r="F374" s="243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43"/>
      <c r="S374" s="243"/>
      <c r="T374" s="243"/>
      <c r="U374" s="243"/>
      <c r="V374" s="243"/>
      <c r="W374" s="243"/>
      <c r="X374" s="243"/>
      <c r="Y374" s="243"/>
      <c r="Z374" s="243"/>
      <c r="AA374" s="243"/>
      <c r="AB374" s="243"/>
      <c r="AC374" s="243"/>
      <c r="AD374" s="243"/>
      <c r="AE374" s="243"/>
      <c r="AF374" s="243"/>
      <c r="AG374" s="243"/>
      <c r="AH374" s="243"/>
      <c r="AI374" s="243"/>
      <c r="AJ374" s="243"/>
      <c r="AK374" s="243"/>
      <c r="AL374" s="243"/>
      <c r="AM374" s="243"/>
      <c r="AN374" s="243"/>
      <c r="AO374" s="243"/>
      <c r="AP374" s="243"/>
      <c r="AQ374" s="243"/>
      <c r="AR374" s="243"/>
      <c r="AS374" s="243"/>
      <c r="AT374" s="243"/>
      <c r="AU374" s="243"/>
      <c r="AV374" s="243"/>
      <c r="AW374" s="244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</row>
    <row r="375" spans="1:78" ht="15" hidden="1" customHeight="1" outlineLevel="2" x14ac:dyDescent="0.25">
      <c r="A375" s="1"/>
      <c r="B375" s="1"/>
      <c r="C375" s="1"/>
      <c r="D375" s="1"/>
      <c r="E375" s="242" t="s">
        <v>879</v>
      </c>
      <c r="F375" s="243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43"/>
      <c r="S375" s="243"/>
      <c r="T375" s="243"/>
      <c r="U375" s="243"/>
      <c r="V375" s="243"/>
      <c r="W375" s="243"/>
      <c r="X375" s="243"/>
      <c r="Y375" s="243"/>
      <c r="Z375" s="243"/>
      <c r="AA375" s="243"/>
      <c r="AB375" s="243"/>
      <c r="AC375" s="243"/>
      <c r="AD375" s="243"/>
      <c r="AE375" s="243"/>
      <c r="AF375" s="243"/>
      <c r="AG375" s="243"/>
      <c r="AH375" s="243"/>
      <c r="AI375" s="243"/>
      <c r="AJ375" s="243"/>
      <c r="AK375" s="243"/>
      <c r="AL375" s="243"/>
      <c r="AM375" s="243"/>
      <c r="AN375" s="243"/>
      <c r="AO375" s="243"/>
      <c r="AP375" s="243"/>
      <c r="AQ375" s="243"/>
      <c r="AR375" s="243"/>
      <c r="AS375" s="243"/>
      <c r="AT375" s="243"/>
      <c r="AU375" s="243"/>
      <c r="AV375" s="243"/>
      <c r="AW375" s="244"/>
      <c r="AX375" s="1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</row>
    <row r="376" spans="1:78" ht="15" hidden="1" customHeight="1" outlineLevel="2" x14ac:dyDescent="0.25">
      <c r="A376" s="1"/>
      <c r="B376" s="1"/>
      <c r="C376" s="1"/>
      <c r="D376" s="1"/>
      <c r="E376" s="242" t="s">
        <v>752</v>
      </c>
      <c r="F376" s="243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43"/>
      <c r="S376" s="243"/>
      <c r="T376" s="243"/>
      <c r="U376" s="243"/>
      <c r="V376" s="243"/>
      <c r="W376" s="243"/>
      <c r="X376" s="243"/>
      <c r="Y376" s="243"/>
      <c r="Z376" s="243"/>
      <c r="AA376" s="243"/>
      <c r="AB376" s="243"/>
      <c r="AC376" s="243"/>
      <c r="AD376" s="243"/>
      <c r="AE376" s="243"/>
      <c r="AF376" s="243"/>
      <c r="AG376" s="243"/>
      <c r="AH376" s="243"/>
      <c r="AI376" s="243"/>
      <c r="AJ376" s="243"/>
      <c r="AK376" s="243"/>
      <c r="AL376" s="243"/>
      <c r="AM376" s="243"/>
      <c r="AN376" s="243"/>
      <c r="AO376" s="243"/>
      <c r="AP376" s="243"/>
      <c r="AQ376" s="243"/>
      <c r="AR376" s="243"/>
      <c r="AS376" s="243"/>
      <c r="AT376" s="243"/>
      <c r="AU376" s="243"/>
      <c r="AV376" s="243"/>
      <c r="AW376" s="244"/>
      <c r="AX376" s="1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</row>
    <row r="377" spans="1:78" ht="15" hidden="1" customHeight="1" outlineLevel="2" x14ac:dyDescent="0.25">
      <c r="A377" s="1"/>
      <c r="B377" s="1"/>
      <c r="C377" s="1"/>
      <c r="D377" s="1"/>
      <c r="E377" s="242" t="s">
        <v>880</v>
      </c>
      <c r="F377" s="243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43"/>
      <c r="S377" s="243"/>
      <c r="T377" s="243"/>
      <c r="U377" s="243"/>
      <c r="V377" s="243"/>
      <c r="W377" s="243"/>
      <c r="X377" s="243"/>
      <c r="Y377" s="243"/>
      <c r="Z377" s="243"/>
      <c r="AA377" s="243"/>
      <c r="AB377" s="243"/>
      <c r="AC377" s="243"/>
      <c r="AD377" s="243"/>
      <c r="AE377" s="243"/>
      <c r="AF377" s="243"/>
      <c r="AG377" s="243"/>
      <c r="AH377" s="243"/>
      <c r="AI377" s="243"/>
      <c r="AJ377" s="243"/>
      <c r="AK377" s="243"/>
      <c r="AL377" s="243"/>
      <c r="AM377" s="243"/>
      <c r="AN377" s="243"/>
      <c r="AO377" s="243"/>
      <c r="AP377" s="243"/>
      <c r="AQ377" s="243"/>
      <c r="AR377" s="243"/>
      <c r="AS377" s="243"/>
      <c r="AT377" s="243"/>
      <c r="AU377" s="243"/>
      <c r="AV377" s="243"/>
      <c r="AW377" s="244"/>
      <c r="AX377" s="1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</row>
    <row r="378" spans="1:78" ht="15" hidden="1" customHeight="1" outlineLevel="2" x14ac:dyDescent="0.25">
      <c r="A378" s="1"/>
      <c r="B378" s="1"/>
      <c r="C378" s="1"/>
      <c r="D378" s="1"/>
      <c r="E378" s="242" t="s">
        <v>754</v>
      </c>
      <c r="F378" s="243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43"/>
      <c r="S378" s="243"/>
      <c r="T378" s="243"/>
      <c r="U378" s="243"/>
      <c r="V378" s="243"/>
      <c r="W378" s="243"/>
      <c r="X378" s="243"/>
      <c r="Y378" s="243"/>
      <c r="Z378" s="243"/>
      <c r="AA378" s="243"/>
      <c r="AB378" s="243"/>
      <c r="AC378" s="243"/>
      <c r="AD378" s="243"/>
      <c r="AE378" s="243"/>
      <c r="AF378" s="243"/>
      <c r="AG378" s="243"/>
      <c r="AH378" s="243"/>
      <c r="AI378" s="243"/>
      <c r="AJ378" s="243"/>
      <c r="AK378" s="243"/>
      <c r="AL378" s="243"/>
      <c r="AM378" s="243"/>
      <c r="AN378" s="243"/>
      <c r="AO378" s="243"/>
      <c r="AP378" s="243"/>
      <c r="AQ378" s="243"/>
      <c r="AR378" s="243"/>
      <c r="AS378" s="243"/>
      <c r="AT378" s="243"/>
      <c r="AU378" s="243"/>
      <c r="AV378" s="243"/>
      <c r="AW378" s="244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</row>
    <row r="379" spans="1:78" ht="15" hidden="1" customHeight="1" outlineLevel="2" x14ac:dyDescent="0.25">
      <c r="A379" s="1"/>
      <c r="B379" s="1"/>
      <c r="C379" s="1"/>
      <c r="D379" s="1"/>
      <c r="E379" s="242" t="s">
        <v>881</v>
      </c>
      <c r="F379" s="243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3"/>
      <c r="Z379" s="243"/>
      <c r="AA379" s="243"/>
      <c r="AB379" s="243"/>
      <c r="AC379" s="243"/>
      <c r="AD379" s="243"/>
      <c r="AE379" s="243"/>
      <c r="AF379" s="243"/>
      <c r="AG379" s="243"/>
      <c r="AH379" s="243"/>
      <c r="AI379" s="243"/>
      <c r="AJ379" s="243"/>
      <c r="AK379" s="243"/>
      <c r="AL379" s="243"/>
      <c r="AM379" s="243"/>
      <c r="AN379" s="243"/>
      <c r="AO379" s="243"/>
      <c r="AP379" s="243"/>
      <c r="AQ379" s="243"/>
      <c r="AR379" s="243"/>
      <c r="AS379" s="243"/>
      <c r="AT379" s="243"/>
      <c r="AU379" s="243"/>
      <c r="AV379" s="243"/>
      <c r="AW379" s="244"/>
      <c r="AX379" s="1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</row>
    <row r="380" spans="1:78" ht="15" hidden="1" customHeight="1" outlineLevel="2" x14ac:dyDescent="0.25">
      <c r="A380" s="1"/>
      <c r="B380" s="1"/>
      <c r="C380" s="1"/>
      <c r="D380" s="1"/>
      <c r="E380" s="242" t="s">
        <v>756</v>
      </c>
      <c r="F380" s="243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3"/>
      <c r="Z380" s="243"/>
      <c r="AA380" s="243"/>
      <c r="AB380" s="243"/>
      <c r="AC380" s="243"/>
      <c r="AD380" s="243"/>
      <c r="AE380" s="243"/>
      <c r="AF380" s="243"/>
      <c r="AG380" s="243"/>
      <c r="AH380" s="243"/>
      <c r="AI380" s="243"/>
      <c r="AJ380" s="243"/>
      <c r="AK380" s="243"/>
      <c r="AL380" s="243"/>
      <c r="AM380" s="243"/>
      <c r="AN380" s="243"/>
      <c r="AO380" s="243"/>
      <c r="AP380" s="243"/>
      <c r="AQ380" s="243"/>
      <c r="AR380" s="243"/>
      <c r="AS380" s="243"/>
      <c r="AT380" s="243"/>
      <c r="AU380" s="243"/>
      <c r="AV380" s="243"/>
      <c r="AW380" s="244"/>
      <c r="AX380" s="1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</row>
    <row r="381" spans="1:78" ht="15" hidden="1" customHeight="1" outlineLevel="2" x14ac:dyDescent="0.25">
      <c r="A381" s="1"/>
      <c r="B381" s="1"/>
      <c r="C381" s="1"/>
      <c r="D381" s="1"/>
      <c r="E381" s="242" t="s">
        <v>882</v>
      </c>
      <c r="F381" s="243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43"/>
      <c r="S381" s="243"/>
      <c r="T381" s="243"/>
      <c r="U381" s="243"/>
      <c r="V381" s="243"/>
      <c r="W381" s="243"/>
      <c r="X381" s="243"/>
      <c r="Y381" s="243"/>
      <c r="Z381" s="243"/>
      <c r="AA381" s="243"/>
      <c r="AB381" s="243"/>
      <c r="AC381" s="243"/>
      <c r="AD381" s="243"/>
      <c r="AE381" s="243"/>
      <c r="AF381" s="243"/>
      <c r="AG381" s="243"/>
      <c r="AH381" s="243"/>
      <c r="AI381" s="243"/>
      <c r="AJ381" s="243"/>
      <c r="AK381" s="243"/>
      <c r="AL381" s="243"/>
      <c r="AM381" s="243"/>
      <c r="AN381" s="243"/>
      <c r="AO381" s="243"/>
      <c r="AP381" s="243"/>
      <c r="AQ381" s="243"/>
      <c r="AR381" s="243"/>
      <c r="AS381" s="243"/>
      <c r="AT381" s="243"/>
      <c r="AU381" s="243"/>
      <c r="AV381" s="243"/>
      <c r="AW381" s="244"/>
      <c r="AX381" s="1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</row>
    <row r="382" spans="1:78" ht="15" hidden="1" customHeight="1" outlineLevel="2" x14ac:dyDescent="0.25">
      <c r="A382" s="1"/>
      <c r="B382" s="1"/>
      <c r="C382" s="1"/>
      <c r="D382" s="1"/>
      <c r="E382" s="242" t="s">
        <v>758</v>
      </c>
      <c r="F382" s="243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43"/>
      <c r="S382" s="243"/>
      <c r="T382" s="243"/>
      <c r="U382" s="243"/>
      <c r="V382" s="243"/>
      <c r="W382" s="243"/>
      <c r="X382" s="243"/>
      <c r="Y382" s="243"/>
      <c r="Z382" s="243"/>
      <c r="AA382" s="243"/>
      <c r="AB382" s="243"/>
      <c r="AC382" s="243"/>
      <c r="AD382" s="243"/>
      <c r="AE382" s="243"/>
      <c r="AF382" s="243"/>
      <c r="AG382" s="243"/>
      <c r="AH382" s="243"/>
      <c r="AI382" s="243"/>
      <c r="AJ382" s="243"/>
      <c r="AK382" s="243"/>
      <c r="AL382" s="243"/>
      <c r="AM382" s="243"/>
      <c r="AN382" s="243"/>
      <c r="AO382" s="243"/>
      <c r="AP382" s="243"/>
      <c r="AQ382" s="243"/>
      <c r="AR382" s="243"/>
      <c r="AS382" s="243"/>
      <c r="AT382" s="243"/>
      <c r="AU382" s="243"/>
      <c r="AV382" s="243"/>
      <c r="AW382" s="244"/>
      <c r="AX382" s="1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</row>
    <row r="383" spans="1:78" ht="15" hidden="1" customHeight="1" outlineLevel="2" x14ac:dyDescent="0.25">
      <c r="A383" s="1"/>
      <c r="B383" s="1"/>
      <c r="C383" s="1"/>
      <c r="D383" s="1"/>
      <c r="E383" s="242" t="s">
        <v>883</v>
      </c>
      <c r="F383" s="243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43"/>
      <c r="S383" s="243"/>
      <c r="T383" s="243"/>
      <c r="U383" s="243"/>
      <c r="V383" s="243"/>
      <c r="W383" s="243"/>
      <c r="X383" s="243"/>
      <c r="Y383" s="243"/>
      <c r="Z383" s="243"/>
      <c r="AA383" s="243"/>
      <c r="AB383" s="243"/>
      <c r="AC383" s="243"/>
      <c r="AD383" s="243"/>
      <c r="AE383" s="243"/>
      <c r="AF383" s="243"/>
      <c r="AG383" s="243"/>
      <c r="AH383" s="243"/>
      <c r="AI383" s="243"/>
      <c r="AJ383" s="243"/>
      <c r="AK383" s="243"/>
      <c r="AL383" s="243"/>
      <c r="AM383" s="243"/>
      <c r="AN383" s="243"/>
      <c r="AO383" s="243"/>
      <c r="AP383" s="243"/>
      <c r="AQ383" s="243"/>
      <c r="AR383" s="243"/>
      <c r="AS383" s="243"/>
      <c r="AT383" s="243"/>
      <c r="AU383" s="243"/>
      <c r="AV383" s="243"/>
      <c r="AW383" s="244"/>
      <c r="AX383" s="1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</row>
    <row r="384" spans="1:78" ht="15" hidden="1" customHeight="1" outlineLevel="2" x14ac:dyDescent="0.25">
      <c r="A384" s="1"/>
      <c r="B384" s="1"/>
      <c r="C384" s="1"/>
      <c r="D384" s="1"/>
      <c r="E384" s="242" t="s">
        <v>760</v>
      </c>
      <c r="F384" s="243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43"/>
      <c r="S384" s="243"/>
      <c r="T384" s="243"/>
      <c r="U384" s="243"/>
      <c r="V384" s="243"/>
      <c r="W384" s="243"/>
      <c r="X384" s="243"/>
      <c r="Y384" s="243"/>
      <c r="Z384" s="243"/>
      <c r="AA384" s="243"/>
      <c r="AB384" s="243"/>
      <c r="AC384" s="243"/>
      <c r="AD384" s="243"/>
      <c r="AE384" s="243"/>
      <c r="AF384" s="243"/>
      <c r="AG384" s="243"/>
      <c r="AH384" s="243"/>
      <c r="AI384" s="243"/>
      <c r="AJ384" s="243"/>
      <c r="AK384" s="243"/>
      <c r="AL384" s="243"/>
      <c r="AM384" s="243"/>
      <c r="AN384" s="243"/>
      <c r="AO384" s="243"/>
      <c r="AP384" s="243"/>
      <c r="AQ384" s="243"/>
      <c r="AR384" s="243"/>
      <c r="AS384" s="243"/>
      <c r="AT384" s="243"/>
      <c r="AU384" s="243"/>
      <c r="AV384" s="243"/>
      <c r="AW384" s="244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</row>
    <row r="385" spans="1:78" ht="15" hidden="1" customHeight="1" outlineLevel="2" x14ac:dyDescent="0.25">
      <c r="A385" s="1"/>
      <c r="B385" s="1"/>
      <c r="C385" s="1"/>
      <c r="D385" s="1"/>
      <c r="E385" s="242" t="s">
        <v>884</v>
      </c>
      <c r="F385" s="243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43"/>
      <c r="S385" s="243"/>
      <c r="T385" s="243"/>
      <c r="U385" s="243"/>
      <c r="V385" s="243"/>
      <c r="W385" s="243"/>
      <c r="X385" s="243"/>
      <c r="Y385" s="243"/>
      <c r="Z385" s="243"/>
      <c r="AA385" s="243"/>
      <c r="AB385" s="243"/>
      <c r="AC385" s="243"/>
      <c r="AD385" s="243"/>
      <c r="AE385" s="243"/>
      <c r="AF385" s="243"/>
      <c r="AG385" s="243"/>
      <c r="AH385" s="243"/>
      <c r="AI385" s="243"/>
      <c r="AJ385" s="243"/>
      <c r="AK385" s="243"/>
      <c r="AL385" s="243"/>
      <c r="AM385" s="243"/>
      <c r="AN385" s="243"/>
      <c r="AO385" s="243"/>
      <c r="AP385" s="243"/>
      <c r="AQ385" s="243"/>
      <c r="AR385" s="243"/>
      <c r="AS385" s="243"/>
      <c r="AT385" s="243"/>
      <c r="AU385" s="243"/>
      <c r="AV385" s="243"/>
      <c r="AW385" s="244"/>
      <c r="AX385" s="1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</row>
    <row r="386" spans="1:78" ht="15" hidden="1" customHeight="1" outlineLevel="2" x14ac:dyDescent="0.25">
      <c r="A386" s="1"/>
      <c r="B386" s="1"/>
      <c r="C386" s="1"/>
      <c r="D386" s="1"/>
      <c r="E386" s="444" t="s">
        <v>816</v>
      </c>
      <c r="F386" s="445"/>
      <c r="G386" s="445"/>
      <c r="H386" s="445"/>
      <c r="I386" s="446"/>
      <c r="J386" s="450" t="s">
        <v>663</v>
      </c>
      <c r="K386" s="450"/>
      <c r="L386" s="450"/>
      <c r="M386" s="450"/>
      <c r="N386" s="450"/>
      <c r="O386" s="450" t="s">
        <v>664</v>
      </c>
      <c r="P386" s="450"/>
      <c r="Q386" s="450"/>
      <c r="R386" s="450"/>
      <c r="S386" s="450"/>
      <c r="T386" s="450" t="s">
        <v>665</v>
      </c>
      <c r="U386" s="450"/>
      <c r="V386" s="450"/>
      <c r="W386" s="450"/>
      <c r="X386" s="450"/>
      <c r="Y386" s="450" t="s">
        <v>666</v>
      </c>
      <c r="Z386" s="450"/>
      <c r="AA386" s="450"/>
      <c r="AB386" s="450"/>
      <c r="AC386" s="450"/>
      <c r="AD386" s="450" t="s">
        <v>667</v>
      </c>
      <c r="AE386" s="450"/>
      <c r="AF386" s="450"/>
      <c r="AG386" s="450"/>
      <c r="AH386" s="450"/>
      <c r="AI386" s="450" t="s">
        <v>668</v>
      </c>
      <c r="AJ386" s="450"/>
      <c r="AK386" s="450"/>
      <c r="AL386" s="450"/>
      <c r="AM386" s="450"/>
      <c r="AN386" s="451" t="s">
        <v>669</v>
      </c>
      <c r="AO386" s="451"/>
      <c r="AP386" s="451"/>
      <c r="AQ386" s="451"/>
      <c r="AR386" s="451"/>
      <c r="AS386" s="451" t="s">
        <v>670</v>
      </c>
      <c r="AT386" s="451"/>
      <c r="AU386" s="451"/>
      <c r="AV386" s="451"/>
      <c r="AW386" s="451"/>
      <c r="AX386" s="1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</row>
    <row r="387" spans="1:78" ht="15" hidden="1" customHeight="1" outlineLevel="2" x14ac:dyDescent="0.25">
      <c r="A387" s="1"/>
      <c r="B387" s="1"/>
      <c r="C387" s="1"/>
      <c r="D387" s="1"/>
      <c r="E387" s="466"/>
      <c r="F387" s="467"/>
      <c r="G387" s="467"/>
      <c r="H387" s="467"/>
      <c r="I387" s="468"/>
      <c r="J387" s="474" t="s">
        <v>734</v>
      </c>
      <c r="K387" s="475"/>
      <c r="L387" s="475"/>
      <c r="M387" s="475"/>
      <c r="N387" s="476"/>
      <c r="O387" s="474" t="s">
        <v>734</v>
      </c>
      <c r="P387" s="475"/>
      <c r="Q387" s="475"/>
      <c r="R387" s="475"/>
      <c r="S387" s="476"/>
      <c r="T387" s="474" t="s">
        <v>734</v>
      </c>
      <c r="U387" s="475"/>
      <c r="V387" s="475"/>
      <c r="W387" s="475"/>
      <c r="X387" s="476"/>
      <c r="Y387" s="473" t="s">
        <v>762</v>
      </c>
      <c r="Z387" s="473"/>
      <c r="AA387" s="473"/>
      <c r="AB387" s="473"/>
      <c r="AC387" s="473"/>
      <c r="AD387" s="473" t="s">
        <v>763</v>
      </c>
      <c r="AE387" s="473"/>
      <c r="AF387" s="473"/>
      <c r="AG387" s="473"/>
      <c r="AH387" s="473"/>
      <c r="AI387" s="474" t="s">
        <v>764</v>
      </c>
      <c r="AJ387" s="474"/>
      <c r="AK387" s="474"/>
      <c r="AL387" s="474"/>
      <c r="AM387" s="474"/>
      <c r="AN387" s="473" t="s">
        <v>765</v>
      </c>
      <c r="AO387" s="473"/>
      <c r="AP387" s="473"/>
      <c r="AQ387" s="473"/>
      <c r="AR387" s="473"/>
      <c r="AS387" s="473" t="s">
        <v>766</v>
      </c>
      <c r="AT387" s="473"/>
      <c r="AU387" s="473"/>
      <c r="AV387" s="473"/>
      <c r="AW387" s="473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</row>
    <row r="388" spans="1:78" ht="15" hidden="1" customHeight="1" outlineLevel="2" x14ac:dyDescent="0.25">
      <c r="A388" s="1"/>
      <c r="B388" s="1"/>
      <c r="C388" s="1"/>
      <c r="D388" s="1"/>
      <c r="E388" s="466"/>
      <c r="F388" s="467"/>
      <c r="G388" s="467"/>
      <c r="H388" s="467"/>
      <c r="I388" s="468"/>
      <c r="J388" s="472"/>
      <c r="K388" s="472"/>
      <c r="L388" s="472"/>
      <c r="M388" s="472"/>
      <c r="N388" s="472"/>
      <c r="O388" s="472"/>
      <c r="P388" s="472"/>
      <c r="Q388" s="472"/>
      <c r="R388" s="472"/>
      <c r="S388" s="472"/>
      <c r="T388" s="472"/>
      <c r="U388" s="472"/>
      <c r="V388" s="472"/>
      <c r="W388" s="472"/>
      <c r="X388" s="472"/>
      <c r="Y388" s="477" t="s">
        <v>767</v>
      </c>
      <c r="Z388" s="472"/>
      <c r="AA388" s="472"/>
      <c r="AB388" s="472"/>
      <c r="AC388" s="472"/>
      <c r="AD388" s="477" t="s">
        <v>768</v>
      </c>
      <c r="AE388" s="472"/>
      <c r="AF388" s="472"/>
      <c r="AG388" s="472"/>
      <c r="AH388" s="472"/>
      <c r="AI388" s="477" t="s">
        <v>769</v>
      </c>
      <c r="AJ388" s="472"/>
      <c r="AK388" s="472"/>
      <c r="AL388" s="472"/>
      <c r="AM388" s="472"/>
      <c r="AN388" s="477" t="s">
        <v>770</v>
      </c>
      <c r="AO388" s="472"/>
      <c r="AP388" s="472"/>
      <c r="AQ388" s="472"/>
      <c r="AR388" s="472"/>
      <c r="AS388" s="460" t="s">
        <v>771</v>
      </c>
      <c r="AT388" s="467"/>
      <c r="AU388" s="467"/>
      <c r="AV388" s="467"/>
      <c r="AW388" s="468"/>
      <c r="AX388" s="1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</row>
    <row r="389" spans="1:78" ht="15" hidden="1" customHeight="1" outlineLevel="2" x14ac:dyDescent="0.25">
      <c r="A389" s="1"/>
      <c r="B389" s="1"/>
      <c r="C389" s="1"/>
      <c r="D389" s="1"/>
      <c r="E389" s="466"/>
      <c r="F389" s="467"/>
      <c r="G389" s="467"/>
      <c r="H389" s="467"/>
      <c r="I389" s="468"/>
      <c r="J389" s="469"/>
      <c r="K389" s="469"/>
      <c r="L389" s="469"/>
      <c r="M389" s="469"/>
      <c r="N389" s="469"/>
      <c r="O389" s="469"/>
      <c r="P389" s="469"/>
      <c r="Q389" s="469"/>
      <c r="R389" s="469"/>
      <c r="S389" s="469"/>
      <c r="T389" s="469"/>
      <c r="U389" s="469"/>
      <c r="V389" s="469"/>
      <c r="W389" s="469"/>
      <c r="X389" s="469"/>
      <c r="Y389" s="469" t="s">
        <v>748</v>
      </c>
      <c r="Z389" s="469"/>
      <c r="AA389" s="469"/>
      <c r="AB389" s="469"/>
      <c r="AC389" s="469"/>
      <c r="AD389" s="469" t="s">
        <v>748</v>
      </c>
      <c r="AE389" s="469"/>
      <c r="AF389" s="469"/>
      <c r="AG389" s="469"/>
      <c r="AH389" s="469"/>
      <c r="AI389" s="469" t="s">
        <v>748</v>
      </c>
      <c r="AJ389" s="469"/>
      <c r="AK389" s="469"/>
      <c r="AL389" s="469"/>
      <c r="AM389" s="469"/>
      <c r="AN389" s="469" t="s">
        <v>748</v>
      </c>
      <c r="AO389" s="469"/>
      <c r="AP389" s="469"/>
      <c r="AQ389" s="469"/>
      <c r="AR389" s="469"/>
      <c r="AS389" s="469" t="s">
        <v>748</v>
      </c>
      <c r="AT389" s="469"/>
      <c r="AU389" s="469"/>
      <c r="AV389" s="469"/>
      <c r="AW389" s="469"/>
      <c r="AX389" s="1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</row>
    <row r="390" spans="1:78" ht="15" hidden="1" customHeight="1" outlineLevel="2" x14ac:dyDescent="0.25">
      <c r="A390" s="1"/>
      <c r="B390" s="1"/>
      <c r="C390" s="1"/>
      <c r="D390" s="1"/>
      <c r="E390" s="447"/>
      <c r="F390" s="448"/>
      <c r="G390" s="448"/>
      <c r="H390" s="448"/>
      <c r="I390" s="449"/>
      <c r="J390" s="471"/>
      <c r="K390" s="471"/>
      <c r="L390" s="471"/>
      <c r="M390" s="471"/>
      <c r="N390" s="471"/>
      <c r="O390" s="471"/>
      <c r="P390" s="471"/>
      <c r="Q390" s="471"/>
      <c r="R390" s="471"/>
      <c r="S390" s="471"/>
      <c r="T390" s="471"/>
      <c r="U390" s="471"/>
      <c r="V390" s="471"/>
      <c r="W390" s="471"/>
      <c r="X390" s="471"/>
      <c r="Y390" s="471" t="s">
        <v>750</v>
      </c>
      <c r="Z390" s="471"/>
      <c r="AA390" s="471"/>
      <c r="AB390" s="471"/>
      <c r="AC390" s="471"/>
      <c r="AD390" s="471" t="s">
        <v>750</v>
      </c>
      <c r="AE390" s="471"/>
      <c r="AF390" s="471"/>
      <c r="AG390" s="471"/>
      <c r="AH390" s="471"/>
      <c r="AI390" s="471" t="s">
        <v>750</v>
      </c>
      <c r="AJ390" s="471"/>
      <c r="AK390" s="471"/>
      <c r="AL390" s="471"/>
      <c r="AM390" s="471"/>
      <c r="AN390" s="471" t="s">
        <v>750</v>
      </c>
      <c r="AO390" s="471"/>
      <c r="AP390" s="471"/>
      <c r="AQ390" s="471"/>
      <c r="AR390" s="471"/>
      <c r="AS390" s="471" t="s">
        <v>750</v>
      </c>
      <c r="AT390" s="471"/>
      <c r="AU390" s="471"/>
      <c r="AV390" s="471"/>
      <c r="AW390" s="471"/>
      <c r="AX390" s="1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</row>
    <row r="391" spans="1:78" ht="15" hidden="1" customHeight="1" outlineLevel="2" x14ac:dyDescent="0.25">
      <c r="A391" s="1"/>
      <c r="B391" s="1"/>
      <c r="C391" s="1"/>
      <c r="D391" s="1"/>
      <c r="E391" s="242"/>
      <c r="F391" s="243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3"/>
      <c r="Z391" s="243"/>
      <c r="AA391" s="243"/>
      <c r="AB391" s="243"/>
      <c r="AC391" s="243"/>
      <c r="AD391" s="243"/>
      <c r="AE391" s="243"/>
      <c r="AF391" s="243"/>
      <c r="AG391" s="243"/>
      <c r="AH391" s="243"/>
      <c r="AI391" s="243"/>
      <c r="AJ391" s="243"/>
      <c r="AK391" s="243"/>
      <c r="AL391" s="243"/>
      <c r="AM391" s="243"/>
      <c r="AN391" s="243"/>
      <c r="AO391" s="243"/>
      <c r="AP391" s="243"/>
      <c r="AQ391" s="243"/>
      <c r="AR391" s="243"/>
      <c r="AS391" s="243"/>
      <c r="AT391" s="243"/>
      <c r="AU391" s="243"/>
      <c r="AV391" s="243"/>
      <c r="AW391" s="244"/>
      <c r="AX391" s="1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</row>
    <row r="392" spans="1:78" ht="15" hidden="1" customHeight="1" outlineLevel="2" x14ac:dyDescent="0.25">
      <c r="A392" s="1"/>
      <c r="B392" s="1"/>
      <c r="C392" s="1"/>
      <c r="D392" s="1"/>
      <c r="E392" s="242" t="s">
        <v>885</v>
      </c>
      <c r="F392" s="243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43"/>
      <c r="S392" s="243"/>
      <c r="T392" s="243"/>
      <c r="U392" s="243"/>
      <c r="V392" s="243"/>
      <c r="W392" s="243"/>
      <c r="X392" s="243"/>
      <c r="Y392" s="243"/>
      <c r="Z392" s="243"/>
      <c r="AA392" s="243"/>
      <c r="AB392" s="243"/>
      <c r="AC392" s="243"/>
      <c r="AD392" s="243"/>
      <c r="AE392" s="243"/>
      <c r="AF392" s="243"/>
      <c r="AG392" s="243"/>
      <c r="AH392" s="243"/>
      <c r="AI392" s="243"/>
      <c r="AJ392" s="243"/>
      <c r="AK392" s="243"/>
      <c r="AL392" s="243"/>
      <c r="AM392" s="243"/>
      <c r="AN392" s="243"/>
      <c r="AO392" s="243"/>
      <c r="AP392" s="243"/>
      <c r="AQ392" s="243"/>
      <c r="AR392" s="243"/>
      <c r="AS392" s="243"/>
      <c r="AT392" s="243"/>
      <c r="AU392" s="243"/>
      <c r="AV392" s="243"/>
      <c r="AW392" s="244"/>
      <c r="AX392" s="1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</row>
    <row r="393" spans="1:78" ht="15" hidden="1" customHeight="1" outlineLevel="2" x14ac:dyDescent="0.25">
      <c r="A393" s="1"/>
      <c r="B393" s="1"/>
      <c r="C393" s="1"/>
      <c r="D393" s="1"/>
      <c r="E393" s="242" t="s">
        <v>886</v>
      </c>
      <c r="F393" s="243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43"/>
      <c r="S393" s="243"/>
      <c r="T393" s="243"/>
      <c r="U393" s="243"/>
      <c r="V393" s="243"/>
      <c r="W393" s="243"/>
      <c r="X393" s="243"/>
      <c r="Y393" s="243"/>
      <c r="Z393" s="243"/>
      <c r="AA393" s="243"/>
      <c r="AB393" s="243"/>
      <c r="AC393" s="243"/>
      <c r="AD393" s="243"/>
      <c r="AE393" s="243"/>
      <c r="AF393" s="243"/>
      <c r="AG393" s="243"/>
      <c r="AH393" s="243"/>
      <c r="AI393" s="243"/>
      <c r="AJ393" s="243"/>
      <c r="AK393" s="243"/>
      <c r="AL393" s="243"/>
      <c r="AM393" s="243"/>
      <c r="AN393" s="243"/>
      <c r="AO393" s="243"/>
      <c r="AP393" s="243"/>
      <c r="AQ393" s="243"/>
      <c r="AR393" s="243"/>
      <c r="AS393" s="243"/>
      <c r="AT393" s="243"/>
      <c r="AU393" s="243"/>
      <c r="AV393" s="243"/>
      <c r="AW393" s="244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</row>
    <row r="394" spans="1:78" ht="15" hidden="1" customHeight="1" outlineLevel="2" x14ac:dyDescent="0.25">
      <c r="A394" s="1"/>
      <c r="B394" s="1"/>
      <c r="C394" s="1"/>
      <c r="D394" s="1"/>
      <c r="E394" s="242" t="s">
        <v>887</v>
      </c>
      <c r="F394" s="243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43"/>
      <c r="S394" s="243"/>
      <c r="T394" s="243"/>
      <c r="U394" s="243"/>
      <c r="V394" s="243"/>
      <c r="W394" s="243"/>
      <c r="X394" s="243"/>
      <c r="Y394" s="243"/>
      <c r="Z394" s="243"/>
      <c r="AA394" s="243"/>
      <c r="AB394" s="243"/>
      <c r="AC394" s="243"/>
      <c r="AD394" s="243"/>
      <c r="AE394" s="243"/>
      <c r="AF394" s="243"/>
      <c r="AG394" s="243"/>
      <c r="AH394" s="243"/>
      <c r="AI394" s="243"/>
      <c r="AJ394" s="243"/>
      <c r="AK394" s="243"/>
      <c r="AL394" s="243"/>
      <c r="AM394" s="243"/>
      <c r="AN394" s="243"/>
      <c r="AO394" s="243"/>
      <c r="AP394" s="243"/>
      <c r="AQ394" s="243"/>
      <c r="AR394" s="243"/>
      <c r="AS394" s="243"/>
      <c r="AT394" s="243"/>
      <c r="AU394" s="243"/>
      <c r="AV394" s="243"/>
      <c r="AW394" s="244"/>
      <c r="AX394" s="1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</row>
    <row r="395" spans="1:78" ht="15" hidden="1" customHeight="1" outlineLevel="2" x14ac:dyDescent="0.25">
      <c r="A395" s="1"/>
      <c r="B395" s="1"/>
      <c r="C395" s="1"/>
      <c r="D395" s="1"/>
      <c r="E395" s="444" t="s">
        <v>817</v>
      </c>
      <c r="F395" s="445"/>
      <c r="G395" s="445"/>
      <c r="H395" s="445"/>
      <c r="I395" s="446"/>
      <c r="J395" s="450" t="s">
        <v>663</v>
      </c>
      <c r="K395" s="450"/>
      <c r="L395" s="450"/>
      <c r="M395" s="450"/>
      <c r="N395" s="450"/>
      <c r="O395" s="450" t="s">
        <v>664</v>
      </c>
      <c r="P395" s="450"/>
      <c r="Q395" s="450"/>
      <c r="R395" s="450"/>
      <c r="S395" s="450"/>
      <c r="T395" s="450" t="s">
        <v>665</v>
      </c>
      <c r="U395" s="450"/>
      <c r="V395" s="450"/>
      <c r="W395" s="450"/>
      <c r="X395" s="450"/>
      <c r="Y395" s="450" t="s">
        <v>666</v>
      </c>
      <c r="Z395" s="450"/>
      <c r="AA395" s="450"/>
      <c r="AB395" s="450"/>
      <c r="AC395" s="450"/>
      <c r="AD395" s="450" t="s">
        <v>667</v>
      </c>
      <c r="AE395" s="450"/>
      <c r="AF395" s="450"/>
      <c r="AG395" s="450"/>
      <c r="AH395" s="450"/>
      <c r="AI395" s="450" t="s">
        <v>668</v>
      </c>
      <c r="AJ395" s="450"/>
      <c r="AK395" s="450"/>
      <c r="AL395" s="450"/>
      <c r="AM395" s="450"/>
      <c r="AN395" s="451" t="s">
        <v>669</v>
      </c>
      <c r="AO395" s="451"/>
      <c r="AP395" s="451"/>
      <c r="AQ395" s="451"/>
      <c r="AR395" s="451"/>
      <c r="AS395" s="451" t="s">
        <v>670</v>
      </c>
      <c r="AT395" s="451"/>
      <c r="AU395" s="451"/>
      <c r="AV395" s="451"/>
      <c r="AW395" s="451"/>
      <c r="AX395" s="1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</row>
    <row r="396" spans="1:78" ht="15" hidden="1" customHeight="1" outlineLevel="2" x14ac:dyDescent="0.25">
      <c r="A396" s="1"/>
      <c r="B396" s="1"/>
      <c r="C396" s="1"/>
      <c r="D396" s="1"/>
      <c r="E396" s="466"/>
      <c r="F396" s="467"/>
      <c r="G396" s="467"/>
      <c r="H396" s="467"/>
      <c r="I396" s="468"/>
      <c r="J396" s="473" t="s">
        <v>773</v>
      </c>
      <c r="K396" s="473"/>
      <c r="L396" s="473"/>
      <c r="M396" s="473"/>
      <c r="N396" s="473"/>
      <c r="O396" s="473" t="s">
        <v>773</v>
      </c>
      <c r="P396" s="473"/>
      <c r="Q396" s="473"/>
      <c r="R396" s="473"/>
      <c r="S396" s="473"/>
      <c r="T396" s="473" t="s">
        <v>773</v>
      </c>
      <c r="U396" s="473"/>
      <c r="V396" s="473"/>
      <c r="W396" s="473"/>
      <c r="X396" s="473"/>
      <c r="Y396" s="473" t="s">
        <v>773</v>
      </c>
      <c r="Z396" s="473"/>
      <c r="AA396" s="473"/>
      <c r="AB396" s="473"/>
      <c r="AC396" s="473"/>
      <c r="AD396" s="473" t="s">
        <v>773</v>
      </c>
      <c r="AE396" s="473"/>
      <c r="AF396" s="473"/>
      <c r="AG396" s="473"/>
      <c r="AH396" s="473"/>
      <c r="AI396" s="473" t="s">
        <v>773</v>
      </c>
      <c r="AJ396" s="473"/>
      <c r="AK396" s="473"/>
      <c r="AL396" s="473"/>
      <c r="AM396" s="473"/>
      <c r="AN396" s="473" t="s">
        <v>773</v>
      </c>
      <c r="AO396" s="473"/>
      <c r="AP396" s="473"/>
      <c r="AQ396" s="473"/>
      <c r="AR396" s="473"/>
      <c r="AS396" s="473" t="s">
        <v>773</v>
      </c>
      <c r="AT396" s="473"/>
      <c r="AU396" s="473"/>
      <c r="AV396" s="473"/>
      <c r="AW396" s="473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</row>
    <row r="397" spans="1:78" ht="15" hidden="1" customHeight="1" outlineLevel="2" x14ac:dyDescent="0.25">
      <c r="A397" s="1"/>
      <c r="B397" s="1"/>
      <c r="C397" s="1"/>
      <c r="D397" s="1"/>
      <c r="E397" s="447"/>
      <c r="F397" s="448"/>
      <c r="G397" s="448"/>
      <c r="H397" s="448"/>
      <c r="I397" s="449"/>
      <c r="J397" s="460" t="s">
        <v>774</v>
      </c>
      <c r="K397" s="467"/>
      <c r="L397" s="467"/>
      <c r="M397" s="467"/>
      <c r="N397" s="468"/>
      <c r="O397" s="460" t="s">
        <v>775</v>
      </c>
      <c r="P397" s="467"/>
      <c r="Q397" s="467"/>
      <c r="R397" s="467"/>
      <c r="S397" s="468"/>
      <c r="T397" s="460" t="s">
        <v>776</v>
      </c>
      <c r="U397" s="467"/>
      <c r="V397" s="467"/>
      <c r="W397" s="467"/>
      <c r="X397" s="468"/>
      <c r="Y397" s="460" t="s">
        <v>777</v>
      </c>
      <c r="Z397" s="467"/>
      <c r="AA397" s="467"/>
      <c r="AB397" s="467"/>
      <c r="AC397" s="468"/>
      <c r="AD397" s="460" t="s">
        <v>778</v>
      </c>
      <c r="AE397" s="467"/>
      <c r="AF397" s="467"/>
      <c r="AG397" s="467"/>
      <c r="AH397" s="468"/>
      <c r="AI397" s="460" t="s">
        <v>779</v>
      </c>
      <c r="AJ397" s="467"/>
      <c r="AK397" s="467"/>
      <c r="AL397" s="467"/>
      <c r="AM397" s="468"/>
      <c r="AN397" s="460" t="s">
        <v>780</v>
      </c>
      <c r="AO397" s="467"/>
      <c r="AP397" s="467"/>
      <c r="AQ397" s="467"/>
      <c r="AR397" s="468"/>
      <c r="AS397" s="460" t="s">
        <v>781</v>
      </c>
      <c r="AT397" s="467"/>
      <c r="AU397" s="467"/>
      <c r="AV397" s="467"/>
      <c r="AW397" s="468"/>
      <c r="AX397" s="1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</row>
    <row r="398" spans="1:78" ht="15" hidden="1" customHeight="1" outlineLevel="2" x14ac:dyDescent="0.25">
      <c r="A398" s="1"/>
      <c r="B398" s="1"/>
      <c r="C398" s="1"/>
      <c r="D398" s="1"/>
      <c r="E398" s="444" t="s">
        <v>653</v>
      </c>
      <c r="F398" s="445"/>
      <c r="G398" s="445"/>
      <c r="H398" s="445"/>
      <c r="I398" s="446"/>
      <c r="J398" s="450" t="s">
        <v>663</v>
      </c>
      <c r="K398" s="450"/>
      <c r="L398" s="450"/>
      <c r="M398" s="450"/>
      <c r="N398" s="450"/>
      <c r="O398" s="450" t="s">
        <v>664</v>
      </c>
      <c r="P398" s="450"/>
      <c r="Q398" s="450"/>
      <c r="R398" s="450"/>
      <c r="S398" s="450"/>
      <c r="T398" s="450" t="s">
        <v>665</v>
      </c>
      <c r="U398" s="450"/>
      <c r="V398" s="450"/>
      <c r="W398" s="450"/>
      <c r="X398" s="450"/>
      <c r="Y398" s="450" t="s">
        <v>666</v>
      </c>
      <c r="Z398" s="450"/>
      <c r="AA398" s="450"/>
      <c r="AB398" s="450"/>
      <c r="AC398" s="450"/>
      <c r="AD398" s="450" t="s">
        <v>667</v>
      </c>
      <c r="AE398" s="450"/>
      <c r="AF398" s="450"/>
      <c r="AG398" s="450"/>
      <c r="AH398" s="450"/>
      <c r="AI398" s="450" t="s">
        <v>668</v>
      </c>
      <c r="AJ398" s="450"/>
      <c r="AK398" s="450"/>
      <c r="AL398" s="450"/>
      <c r="AM398" s="450"/>
      <c r="AN398" s="451" t="s">
        <v>669</v>
      </c>
      <c r="AO398" s="451"/>
      <c r="AP398" s="451"/>
      <c r="AQ398" s="451"/>
      <c r="AR398" s="451"/>
      <c r="AS398" s="451" t="s">
        <v>670</v>
      </c>
      <c r="AT398" s="451"/>
      <c r="AU398" s="451"/>
      <c r="AV398" s="451"/>
      <c r="AW398" s="451"/>
      <c r="AX398" s="1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</row>
    <row r="399" spans="1:78" ht="15" hidden="1" customHeight="1" outlineLevel="2" x14ac:dyDescent="0.25">
      <c r="A399" s="1"/>
      <c r="B399" s="1"/>
      <c r="C399" s="1"/>
      <c r="D399" s="1"/>
      <c r="E399" s="466"/>
      <c r="F399" s="467"/>
      <c r="G399" s="467"/>
      <c r="H399" s="467"/>
      <c r="I399" s="468"/>
      <c r="J399" s="473" t="s">
        <v>773</v>
      </c>
      <c r="K399" s="473"/>
      <c r="L399" s="473"/>
      <c r="M399" s="473"/>
      <c r="N399" s="473"/>
      <c r="O399" s="473" t="s">
        <v>773</v>
      </c>
      <c r="P399" s="473"/>
      <c r="Q399" s="473"/>
      <c r="R399" s="473"/>
      <c r="S399" s="473"/>
      <c r="T399" s="473" t="s">
        <v>773</v>
      </c>
      <c r="U399" s="473"/>
      <c r="V399" s="473"/>
      <c r="W399" s="473"/>
      <c r="X399" s="473"/>
      <c r="Y399" s="473" t="s">
        <v>773</v>
      </c>
      <c r="Z399" s="473"/>
      <c r="AA399" s="473"/>
      <c r="AB399" s="473"/>
      <c r="AC399" s="473"/>
      <c r="AD399" s="473" t="s">
        <v>773</v>
      </c>
      <c r="AE399" s="473"/>
      <c r="AF399" s="473"/>
      <c r="AG399" s="473"/>
      <c r="AH399" s="473"/>
      <c r="AI399" s="473" t="s">
        <v>773</v>
      </c>
      <c r="AJ399" s="473"/>
      <c r="AK399" s="473"/>
      <c r="AL399" s="473"/>
      <c r="AM399" s="473"/>
      <c r="AN399" s="473" t="s">
        <v>773</v>
      </c>
      <c r="AO399" s="473"/>
      <c r="AP399" s="473"/>
      <c r="AQ399" s="473"/>
      <c r="AR399" s="473"/>
      <c r="AS399" s="473" t="s">
        <v>773</v>
      </c>
      <c r="AT399" s="473"/>
      <c r="AU399" s="473"/>
      <c r="AV399" s="473"/>
      <c r="AW399" s="473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</row>
    <row r="400" spans="1:78" ht="15" hidden="1" customHeight="1" outlineLevel="2" x14ac:dyDescent="0.25">
      <c r="A400" s="1"/>
      <c r="B400" s="1"/>
      <c r="C400" s="1"/>
      <c r="D400" s="1"/>
      <c r="E400" s="447"/>
      <c r="F400" s="448"/>
      <c r="G400" s="448"/>
      <c r="H400" s="448"/>
      <c r="I400" s="449"/>
      <c r="J400" s="460" t="s">
        <v>888</v>
      </c>
      <c r="K400" s="467"/>
      <c r="L400" s="467"/>
      <c r="M400" s="467"/>
      <c r="N400" s="468"/>
      <c r="O400" s="460" t="s">
        <v>889</v>
      </c>
      <c r="P400" s="467"/>
      <c r="Q400" s="467"/>
      <c r="R400" s="467"/>
      <c r="S400" s="468"/>
      <c r="T400" s="460" t="s">
        <v>890</v>
      </c>
      <c r="U400" s="467"/>
      <c r="V400" s="467"/>
      <c r="W400" s="467"/>
      <c r="X400" s="468"/>
      <c r="Y400" s="460" t="s">
        <v>891</v>
      </c>
      <c r="Z400" s="467"/>
      <c r="AA400" s="467"/>
      <c r="AB400" s="467"/>
      <c r="AC400" s="468"/>
      <c r="AD400" s="460" t="s">
        <v>892</v>
      </c>
      <c r="AE400" s="467"/>
      <c r="AF400" s="467"/>
      <c r="AG400" s="467"/>
      <c r="AH400" s="468"/>
      <c r="AI400" s="460" t="s">
        <v>893</v>
      </c>
      <c r="AJ400" s="467"/>
      <c r="AK400" s="467"/>
      <c r="AL400" s="467"/>
      <c r="AM400" s="468"/>
      <c r="AN400" s="460" t="s">
        <v>894</v>
      </c>
      <c r="AO400" s="467"/>
      <c r="AP400" s="467"/>
      <c r="AQ400" s="467"/>
      <c r="AR400" s="468"/>
      <c r="AS400" s="460" t="s">
        <v>895</v>
      </c>
      <c r="AT400" s="467"/>
      <c r="AU400" s="467"/>
      <c r="AV400" s="467"/>
      <c r="AW400" s="468"/>
      <c r="AX400" s="1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</row>
    <row r="401" spans="1:78" ht="15" hidden="1" customHeight="1" outlineLevel="2" x14ac:dyDescent="0.25">
      <c r="A401" s="1"/>
      <c r="B401" s="1"/>
      <c r="C401" s="1"/>
      <c r="D401" s="1"/>
      <c r="E401" s="444" t="s">
        <v>827</v>
      </c>
      <c r="F401" s="445"/>
      <c r="G401" s="445"/>
      <c r="H401" s="445"/>
      <c r="I401" s="446"/>
      <c r="J401" s="450" t="s">
        <v>663</v>
      </c>
      <c r="K401" s="450"/>
      <c r="L401" s="450"/>
      <c r="M401" s="450"/>
      <c r="N401" s="450"/>
      <c r="O401" s="450" t="s">
        <v>664</v>
      </c>
      <c r="P401" s="450"/>
      <c r="Q401" s="450"/>
      <c r="R401" s="450"/>
      <c r="S401" s="450"/>
      <c r="T401" s="450" t="s">
        <v>665</v>
      </c>
      <c r="U401" s="450"/>
      <c r="V401" s="450"/>
      <c r="W401" s="450"/>
      <c r="X401" s="450"/>
      <c r="Y401" s="450" t="s">
        <v>666</v>
      </c>
      <c r="Z401" s="450"/>
      <c r="AA401" s="450"/>
      <c r="AB401" s="450"/>
      <c r="AC401" s="450"/>
      <c r="AD401" s="450" t="s">
        <v>667</v>
      </c>
      <c r="AE401" s="450"/>
      <c r="AF401" s="450"/>
      <c r="AG401" s="450"/>
      <c r="AH401" s="450"/>
      <c r="AI401" s="450" t="s">
        <v>668</v>
      </c>
      <c r="AJ401" s="450"/>
      <c r="AK401" s="450"/>
      <c r="AL401" s="450"/>
      <c r="AM401" s="450"/>
      <c r="AN401" s="451" t="s">
        <v>669</v>
      </c>
      <c r="AO401" s="451"/>
      <c r="AP401" s="451"/>
      <c r="AQ401" s="451"/>
      <c r="AR401" s="451"/>
      <c r="AS401" s="451" t="s">
        <v>670</v>
      </c>
      <c r="AT401" s="451"/>
      <c r="AU401" s="451"/>
      <c r="AV401" s="451"/>
      <c r="AW401" s="451"/>
      <c r="AX401" s="1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</row>
    <row r="402" spans="1:78" ht="15" hidden="1" customHeight="1" outlineLevel="2" x14ac:dyDescent="0.25">
      <c r="A402" s="1"/>
      <c r="B402" s="1"/>
      <c r="C402" s="1"/>
      <c r="D402" s="1"/>
      <c r="E402" s="466"/>
      <c r="F402" s="467"/>
      <c r="G402" s="467"/>
      <c r="H402" s="467"/>
      <c r="I402" s="468"/>
      <c r="J402" s="474" t="s">
        <v>734</v>
      </c>
      <c r="K402" s="475"/>
      <c r="L402" s="475"/>
      <c r="M402" s="475"/>
      <c r="N402" s="476"/>
      <c r="O402" s="474" t="s">
        <v>734</v>
      </c>
      <c r="P402" s="475"/>
      <c r="Q402" s="475"/>
      <c r="R402" s="475"/>
      <c r="S402" s="476"/>
      <c r="T402" s="474" t="s">
        <v>734</v>
      </c>
      <c r="U402" s="475"/>
      <c r="V402" s="475"/>
      <c r="W402" s="475"/>
      <c r="X402" s="476"/>
      <c r="Y402" s="474" t="s">
        <v>734</v>
      </c>
      <c r="Z402" s="475"/>
      <c r="AA402" s="475"/>
      <c r="AB402" s="475"/>
      <c r="AC402" s="476"/>
      <c r="AD402" s="474" t="s">
        <v>734</v>
      </c>
      <c r="AE402" s="475"/>
      <c r="AF402" s="475"/>
      <c r="AG402" s="475"/>
      <c r="AH402" s="476"/>
      <c r="AI402" s="474" t="s">
        <v>734</v>
      </c>
      <c r="AJ402" s="475"/>
      <c r="AK402" s="475"/>
      <c r="AL402" s="475"/>
      <c r="AM402" s="476"/>
      <c r="AN402" s="473" t="s">
        <v>773</v>
      </c>
      <c r="AO402" s="473"/>
      <c r="AP402" s="473"/>
      <c r="AQ402" s="473"/>
      <c r="AR402" s="473"/>
      <c r="AS402" s="473" t="s">
        <v>773</v>
      </c>
      <c r="AT402" s="473"/>
      <c r="AU402" s="473"/>
      <c r="AV402" s="473"/>
      <c r="AW402" s="473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</row>
    <row r="403" spans="1:78" ht="15" hidden="1" customHeight="1" outlineLevel="2" x14ac:dyDescent="0.25">
      <c r="A403" s="1"/>
      <c r="B403" s="1"/>
      <c r="C403" s="1"/>
      <c r="D403" s="1"/>
      <c r="E403" s="447"/>
      <c r="F403" s="448"/>
      <c r="G403" s="448"/>
      <c r="H403" s="448"/>
      <c r="I403" s="449"/>
      <c r="J403" s="470"/>
      <c r="K403" s="470"/>
      <c r="L403" s="470"/>
      <c r="M403" s="470"/>
      <c r="N403" s="470"/>
      <c r="O403" s="470"/>
      <c r="P403" s="470"/>
      <c r="Q403" s="470"/>
      <c r="R403" s="470"/>
      <c r="S403" s="470"/>
      <c r="T403" s="470"/>
      <c r="U403" s="470"/>
      <c r="V403" s="470"/>
      <c r="W403" s="470"/>
      <c r="X403" s="470"/>
      <c r="Y403" s="470"/>
      <c r="Z403" s="470"/>
      <c r="AA403" s="470"/>
      <c r="AB403" s="470"/>
      <c r="AC403" s="470"/>
      <c r="AD403" s="470"/>
      <c r="AE403" s="470"/>
      <c r="AF403" s="470"/>
      <c r="AG403" s="470"/>
      <c r="AH403" s="470"/>
      <c r="AI403" s="470"/>
      <c r="AJ403" s="470"/>
      <c r="AK403" s="470"/>
      <c r="AL403" s="470"/>
      <c r="AM403" s="470"/>
      <c r="AN403" s="479" t="s">
        <v>896</v>
      </c>
      <c r="AO403" s="448"/>
      <c r="AP403" s="448"/>
      <c r="AQ403" s="448"/>
      <c r="AR403" s="449"/>
      <c r="AS403" s="479" t="s">
        <v>897</v>
      </c>
      <c r="AT403" s="448"/>
      <c r="AU403" s="448"/>
      <c r="AV403" s="448"/>
      <c r="AW403" s="449"/>
      <c r="AX403" s="1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</row>
    <row r="404" spans="1:78" ht="15" hidden="1" customHeight="1" outlineLevel="2" x14ac:dyDescent="0.25">
      <c r="A404" s="1"/>
      <c r="B404" s="1"/>
      <c r="C404" s="1"/>
      <c r="D404" s="1"/>
      <c r="E404" s="444" t="s">
        <v>828</v>
      </c>
      <c r="F404" s="445"/>
      <c r="G404" s="445"/>
      <c r="H404" s="445"/>
      <c r="I404" s="446"/>
      <c r="J404" s="450" t="s">
        <v>663</v>
      </c>
      <c r="K404" s="450"/>
      <c r="L404" s="450"/>
      <c r="M404" s="450"/>
      <c r="N404" s="450"/>
      <c r="O404" s="450" t="s">
        <v>664</v>
      </c>
      <c r="P404" s="450"/>
      <c r="Q404" s="450"/>
      <c r="R404" s="450"/>
      <c r="S404" s="450"/>
      <c r="T404" s="450" t="s">
        <v>665</v>
      </c>
      <c r="U404" s="450"/>
      <c r="V404" s="450"/>
      <c r="W404" s="450"/>
      <c r="X404" s="450"/>
      <c r="Y404" s="450" t="s">
        <v>666</v>
      </c>
      <c r="Z404" s="450"/>
      <c r="AA404" s="450"/>
      <c r="AB404" s="450"/>
      <c r="AC404" s="450"/>
      <c r="AD404" s="450" t="s">
        <v>667</v>
      </c>
      <c r="AE404" s="450"/>
      <c r="AF404" s="450"/>
      <c r="AG404" s="450"/>
      <c r="AH404" s="450"/>
      <c r="AI404" s="450" t="s">
        <v>668</v>
      </c>
      <c r="AJ404" s="450"/>
      <c r="AK404" s="450"/>
      <c r="AL404" s="450"/>
      <c r="AM404" s="450"/>
      <c r="AN404" s="451" t="s">
        <v>669</v>
      </c>
      <c r="AO404" s="451"/>
      <c r="AP404" s="451"/>
      <c r="AQ404" s="451"/>
      <c r="AR404" s="451"/>
      <c r="AS404" s="451" t="s">
        <v>670</v>
      </c>
      <c r="AT404" s="451"/>
      <c r="AU404" s="451"/>
      <c r="AV404" s="451"/>
      <c r="AW404" s="451"/>
      <c r="AX404" s="1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</row>
    <row r="405" spans="1:78" ht="15" hidden="1" customHeight="1" outlineLevel="2" x14ac:dyDescent="0.25">
      <c r="A405" s="1"/>
      <c r="B405" s="1"/>
      <c r="C405" s="1"/>
      <c r="D405" s="1"/>
      <c r="E405" s="466"/>
      <c r="F405" s="467"/>
      <c r="G405" s="467"/>
      <c r="H405" s="467"/>
      <c r="I405" s="468"/>
      <c r="J405" s="474" t="s">
        <v>734</v>
      </c>
      <c r="K405" s="475"/>
      <c r="L405" s="475"/>
      <c r="M405" s="475"/>
      <c r="N405" s="476"/>
      <c r="O405" s="474" t="s">
        <v>734</v>
      </c>
      <c r="P405" s="475"/>
      <c r="Q405" s="475"/>
      <c r="R405" s="475"/>
      <c r="S405" s="476"/>
      <c r="T405" s="474" t="s">
        <v>734</v>
      </c>
      <c r="U405" s="475"/>
      <c r="V405" s="475"/>
      <c r="W405" s="475"/>
      <c r="X405" s="476"/>
      <c r="Y405" s="474" t="s">
        <v>734</v>
      </c>
      <c r="Z405" s="475"/>
      <c r="AA405" s="475"/>
      <c r="AB405" s="475"/>
      <c r="AC405" s="476"/>
      <c r="AD405" s="474" t="s">
        <v>734</v>
      </c>
      <c r="AE405" s="475"/>
      <c r="AF405" s="475"/>
      <c r="AG405" s="475"/>
      <c r="AH405" s="476"/>
      <c r="AI405" s="474" t="s">
        <v>734</v>
      </c>
      <c r="AJ405" s="475"/>
      <c r="AK405" s="475"/>
      <c r="AL405" s="475"/>
      <c r="AM405" s="476"/>
      <c r="AN405" s="474" t="s">
        <v>734</v>
      </c>
      <c r="AO405" s="475"/>
      <c r="AP405" s="475"/>
      <c r="AQ405" s="475"/>
      <c r="AR405" s="476"/>
      <c r="AS405" s="474" t="s">
        <v>734</v>
      </c>
      <c r="AT405" s="475"/>
      <c r="AU405" s="475"/>
      <c r="AV405" s="475"/>
      <c r="AW405" s="476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</row>
    <row r="406" spans="1:78" ht="15" hidden="1" customHeight="1" outlineLevel="2" x14ac:dyDescent="0.25">
      <c r="A406" s="1"/>
      <c r="B406" s="1"/>
      <c r="C406" s="1"/>
      <c r="D406" s="1"/>
      <c r="E406" s="447"/>
      <c r="F406" s="448"/>
      <c r="G406" s="448"/>
      <c r="H406" s="448"/>
      <c r="I406" s="449"/>
      <c r="J406" s="470"/>
      <c r="K406" s="470"/>
      <c r="L406" s="470"/>
      <c r="M406" s="470"/>
      <c r="N406" s="470"/>
      <c r="O406" s="470"/>
      <c r="P406" s="470"/>
      <c r="Q406" s="470"/>
      <c r="R406" s="470"/>
      <c r="S406" s="470"/>
      <c r="T406" s="470"/>
      <c r="U406" s="470"/>
      <c r="V406" s="470"/>
      <c r="W406" s="470"/>
      <c r="X406" s="470"/>
      <c r="Y406" s="470"/>
      <c r="Z406" s="470"/>
      <c r="AA406" s="470"/>
      <c r="AB406" s="470"/>
      <c r="AC406" s="470"/>
      <c r="AD406" s="470"/>
      <c r="AE406" s="470"/>
      <c r="AF406" s="470"/>
      <c r="AG406" s="470"/>
      <c r="AH406" s="470"/>
      <c r="AI406" s="470"/>
      <c r="AJ406" s="470"/>
      <c r="AK406" s="470"/>
      <c r="AL406" s="470"/>
      <c r="AM406" s="470"/>
      <c r="AN406" s="470"/>
      <c r="AO406" s="470"/>
      <c r="AP406" s="470"/>
      <c r="AQ406" s="470"/>
      <c r="AR406" s="470"/>
      <c r="AS406" s="470"/>
      <c r="AT406" s="470"/>
      <c r="AU406" s="470"/>
      <c r="AV406" s="470"/>
      <c r="AW406" s="470"/>
      <c r="AX406" s="1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</row>
    <row r="407" spans="1:78" ht="15" hidden="1" customHeight="1" outlineLevel="2" x14ac:dyDescent="0.25">
      <c r="A407" s="1"/>
      <c r="B407" s="1"/>
      <c r="C407" s="1"/>
      <c r="D407" s="1"/>
      <c r="E407" s="242"/>
      <c r="F407" s="243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43"/>
      <c r="S407" s="243"/>
      <c r="T407" s="243"/>
      <c r="U407" s="243"/>
      <c r="V407" s="243"/>
      <c r="W407" s="243"/>
      <c r="X407" s="243"/>
      <c r="Y407" s="243"/>
      <c r="Z407" s="243"/>
      <c r="AA407" s="243"/>
      <c r="AB407" s="243"/>
      <c r="AC407" s="243"/>
      <c r="AD407" s="243"/>
      <c r="AE407" s="243"/>
      <c r="AF407" s="243"/>
      <c r="AG407" s="243"/>
      <c r="AH407" s="243"/>
      <c r="AI407" s="243"/>
      <c r="AJ407" s="243"/>
      <c r="AK407" s="243"/>
      <c r="AL407" s="243"/>
      <c r="AM407" s="243"/>
      <c r="AN407" s="243"/>
      <c r="AO407" s="243"/>
      <c r="AP407" s="243"/>
      <c r="AQ407" s="243"/>
      <c r="AR407" s="243"/>
      <c r="AS407" s="243"/>
      <c r="AT407" s="243"/>
      <c r="AU407" s="243"/>
      <c r="AV407" s="243"/>
      <c r="AW407" s="244"/>
      <c r="AX407" s="1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</row>
    <row r="408" spans="1:78" ht="15" hidden="1" customHeight="1" outlineLevel="2" x14ac:dyDescent="0.25">
      <c r="A408" s="1"/>
      <c r="B408" s="1"/>
      <c r="C408" s="1"/>
      <c r="D408" s="1"/>
      <c r="E408" s="242" t="s">
        <v>898</v>
      </c>
      <c r="F408" s="243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43"/>
      <c r="S408" s="243"/>
      <c r="T408" s="243"/>
      <c r="U408" s="243"/>
      <c r="V408" s="243"/>
      <c r="W408" s="243"/>
      <c r="X408" s="243"/>
      <c r="Y408" s="243"/>
      <c r="Z408" s="243"/>
      <c r="AA408" s="243"/>
      <c r="AB408" s="243"/>
      <c r="AC408" s="243"/>
      <c r="AD408" s="243"/>
      <c r="AE408" s="243"/>
      <c r="AF408" s="243"/>
      <c r="AG408" s="243"/>
      <c r="AH408" s="243"/>
      <c r="AI408" s="243"/>
      <c r="AJ408" s="243"/>
      <c r="AK408" s="243"/>
      <c r="AL408" s="243"/>
      <c r="AM408" s="243"/>
      <c r="AN408" s="243"/>
      <c r="AO408" s="243"/>
      <c r="AP408" s="243"/>
      <c r="AQ408" s="243"/>
      <c r="AR408" s="243"/>
      <c r="AS408" s="243"/>
      <c r="AT408" s="243"/>
      <c r="AU408" s="243"/>
      <c r="AV408" s="243"/>
      <c r="AW408" s="244"/>
      <c r="AX408" s="1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</row>
    <row r="409" spans="1:78" ht="15" hidden="1" customHeight="1" outlineLevel="2" x14ac:dyDescent="0.25">
      <c r="A409" s="1"/>
      <c r="B409" s="1"/>
      <c r="C409" s="1"/>
      <c r="D409" s="1"/>
      <c r="E409" s="242" t="s">
        <v>785</v>
      </c>
      <c r="F409" s="243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43"/>
      <c r="S409" s="243"/>
      <c r="T409" s="243"/>
      <c r="U409" s="243"/>
      <c r="V409" s="243"/>
      <c r="W409" s="243"/>
      <c r="X409" s="243"/>
      <c r="Y409" s="243"/>
      <c r="Z409" s="243"/>
      <c r="AA409" s="243"/>
      <c r="AB409" s="243"/>
      <c r="AC409" s="243"/>
      <c r="AD409" s="243"/>
      <c r="AE409" s="243"/>
      <c r="AF409" s="243"/>
      <c r="AG409" s="243"/>
      <c r="AH409" s="243"/>
      <c r="AI409" s="243"/>
      <c r="AJ409" s="243"/>
      <c r="AK409" s="243"/>
      <c r="AL409" s="243"/>
      <c r="AM409" s="243"/>
      <c r="AN409" s="243"/>
      <c r="AO409" s="243"/>
      <c r="AP409" s="243"/>
      <c r="AQ409" s="243"/>
      <c r="AR409" s="243"/>
      <c r="AS409" s="243"/>
      <c r="AT409" s="243"/>
      <c r="AU409" s="243"/>
      <c r="AV409" s="243"/>
      <c r="AW409" s="244"/>
      <c r="AX409" s="1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</row>
    <row r="410" spans="1:78" ht="15" hidden="1" customHeight="1" outlineLevel="2" x14ac:dyDescent="0.25">
      <c r="A410" s="1"/>
      <c r="B410" s="1"/>
      <c r="C410" s="1"/>
      <c r="D410" s="1"/>
      <c r="E410" s="444" t="s">
        <v>829</v>
      </c>
      <c r="F410" s="445"/>
      <c r="G410" s="445"/>
      <c r="H410" s="445"/>
      <c r="I410" s="446"/>
      <c r="J410" s="450" t="s">
        <v>663</v>
      </c>
      <c r="K410" s="450"/>
      <c r="L410" s="450"/>
      <c r="M410" s="450"/>
      <c r="N410" s="450"/>
      <c r="O410" s="450" t="s">
        <v>664</v>
      </c>
      <c r="P410" s="450"/>
      <c r="Q410" s="450"/>
      <c r="R410" s="450"/>
      <c r="S410" s="450"/>
      <c r="T410" s="450" t="s">
        <v>665</v>
      </c>
      <c r="U410" s="450"/>
      <c r="V410" s="450"/>
      <c r="W410" s="450"/>
      <c r="X410" s="450"/>
      <c r="Y410" s="450" t="s">
        <v>666</v>
      </c>
      <c r="Z410" s="450"/>
      <c r="AA410" s="450"/>
      <c r="AB410" s="450"/>
      <c r="AC410" s="450"/>
      <c r="AD410" s="450" t="s">
        <v>667</v>
      </c>
      <c r="AE410" s="450"/>
      <c r="AF410" s="450"/>
      <c r="AG410" s="450"/>
      <c r="AH410" s="450"/>
      <c r="AI410" s="450" t="s">
        <v>668</v>
      </c>
      <c r="AJ410" s="450"/>
      <c r="AK410" s="450"/>
      <c r="AL410" s="450"/>
      <c r="AM410" s="450"/>
      <c r="AN410" s="451" t="s">
        <v>669</v>
      </c>
      <c r="AO410" s="451"/>
      <c r="AP410" s="451"/>
      <c r="AQ410" s="451"/>
      <c r="AR410" s="451"/>
      <c r="AS410" s="451" t="s">
        <v>670</v>
      </c>
      <c r="AT410" s="451"/>
      <c r="AU410" s="451"/>
      <c r="AV410" s="451"/>
      <c r="AW410" s="451"/>
      <c r="AX410" s="1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</row>
    <row r="411" spans="1:78" ht="15" hidden="1" customHeight="1" outlineLevel="2" x14ac:dyDescent="0.25">
      <c r="A411" s="1"/>
      <c r="B411" s="1"/>
      <c r="C411" s="1"/>
      <c r="D411" s="1"/>
      <c r="E411" s="466"/>
      <c r="F411" s="467"/>
      <c r="G411" s="467"/>
      <c r="H411" s="467"/>
      <c r="I411" s="468"/>
      <c r="J411" s="473" t="s">
        <v>786</v>
      </c>
      <c r="K411" s="473"/>
      <c r="L411" s="473"/>
      <c r="M411" s="473"/>
      <c r="N411" s="473"/>
      <c r="O411" s="473" t="s">
        <v>786</v>
      </c>
      <c r="P411" s="473"/>
      <c r="Q411" s="473"/>
      <c r="R411" s="473"/>
      <c r="S411" s="473"/>
      <c r="T411" s="473" t="s">
        <v>786</v>
      </c>
      <c r="U411" s="473"/>
      <c r="V411" s="473"/>
      <c r="W411" s="473"/>
      <c r="X411" s="473"/>
      <c r="Y411" s="473" t="s">
        <v>787</v>
      </c>
      <c r="Z411" s="473"/>
      <c r="AA411" s="473"/>
      <c r="AB411" s="473"/>
      <c r="AC411" s="473"/>
      <c r="AD411" s="473" t="s">
        <v>786</v>
      </c>
      <c r="AE411" s="473"/>
      <c r="AF411" s="473"/>
      <c r="AG411" s="473"/>
      <c r="AH411" s="473"/>
      <c r="AI411" s="473" t="s">
        <v>786</v>
      </c>
      <c r="AJ411" s="473"/>
      <c r="AK411" s="473"/>
      <c r="AL411" s="473"/>
      <c r="AM411" s="473"/>
      <c r="AN411" s="473" t="s">
        <v>786</v>
      </c>
      <c r="AO411" s="473"/>
      <c r="AP411" s="473"/>
      <c r="AQ411" s="473"/>
      <c r="AR411" s="473"/>
      <c r="AS411" s="473" t="s">
        <v>787</v>
      </c>
      <c r="AT411" s="473"/>
      <c r="AU411" s="473"/>
      <c r="AV411" s="473"/>
      <c r="AW411" s="473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</row>
    <row r="412" spans="1:78" ht="15" hidden="1" customHeight="1" outlineLevel="2" x14ac:dyDescent="0.25">
      <c r="A412" s="1"/>
      <c r="B412" s="1"/>
      <c r="C412" s="1"/>
      <c r="D412" s="1"/>
      <c r="E412" s="466"/>
      <c r="F412" s="467"/>
      <c r="G412" s="467"/>
      <c r="H412" s="467"/>
      <c r="I412" s="468"/>
      <c r="J412" s="460" t="s">
        <v>788</v>
      </c>
      <c r="K412" s="467"/>
      <c r="L412" s="467"/>
      <c r="M412" s="467"/>
      <c r="N412" s="468"/>
      <c r="O412" s="460" t="s">
        <v>789</v>
      </c>
      <c r="P412" s="467"/>
      <c r="Q412" s="467"/>
      <c r="R412" s="467"/>
      <c r="S412" s="468"/>
      <c r="T412" s="460" t="s">
        <v>790</v>
      </c>
      <c r="U412" s="467"/>
      <c r="V412" s="467"/>
      <c r="W412" s="467"/>
      <c r="X412" s="468"/>
      <c r="Y412" s="460" t="s">
        <v>791</v>
      </c>
      <c r="Z412" s="467"/>
      <c r="AA412" s="467"/>
      <c r="AB412" s="467"/>
      <c r="AC412" s="468"/>
      <c r="AD412" s="460" t="s">
        <v>788</v>
      </c>
      <c r="AE412" s="467"/>
      <c r="AF412" s="467"/>
      <c r="AG412" s="467"/>
      <c r="AH412" s="468"/>
      <c r="AI412" s="460" t="s">
        <v>789</v>
      </c>
      <c r="AJ412" s="467"/>
      <c r="AK412" s="467"/>
      <c r="AL412" s="467"/>
      <c r="AM412" s="468"/>
      <c r="AN412" s="460" t="s">
        <v>790</v>
      </c>
      <c r="AO412" s="467"/>
      <c r="AP412" s="467"/>
      <c r="AQ412" s="467"/>
      <c r="AR412" s="468"/>
      <c r="AS412" s="460" t="s">
        <v>791</v>
      </c>
      <c r="AT412" s="467"/>
      <c r="AU412" s="467"/>
      <c r="AV412" s="467"/>
      <c r="AW412" s="468"/>
      <c r="AX412" s="1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</row>
    <row r="413" spans="1:78" ht="15" hidden="1" customHeight="1" outlineLevel="2" x14ac:dyDescent="0.25">
      <c r="A413" s="1"/>
      <c r="B413" s="1"/>
      <c r="C413" s="1"/>
      <c r="D413" s="1"/>
      <c r="E413" s="466"/>
      <c r="F413" s="467"/>
      <c r="G413" s="467"/>
      <c r="H413" s="467"/>
      <c r="I413" s="468"/>
      <c r="J413" s="469" t="s">
        <v>792</v>
      </c>
      <c r="K413" s="469"/>
      <c r="L413" s="469"/>
      <c r="M413" s="469"/>
      <c r="N413" s="469"/>
      <c r="O413" s="469" t="s">
        <v>792</v>
      </c>
      <c r="P413" s="469"/>
      <c r="Q413" s="469"/>
      <c r="R413" s="469"/>
      <c r="S413" s="469"/>
      <c r="T413" s="469" t="s">
        <v>792</v>
      </c>
      <c r="U413" s="469"/>
      <c r="V413" s="469"/>
      <c r="W413" s="469"/>
      <c r="X413" s="469"/>
      <c r="Y413" s="469" t="s">
        <v>792</v>
      </c>
      <c r="Z413" s="469"/>
      <c r="AA413" s="469"/>
      <c r="AB413" s="469"/>
      <c r="AC413" s="469"/>
      <c r="AD413" s="469" t="s">
        <v>793</v>
      </c>
      <c r="AE413" s="469"/>
      <c r="AF413" s="469"/>
      <c r="AG413" s="469"/>
      <c r="AH413" s="469"/>
      <c r="AI413" s="469" t="s">
        <v>793</v>
      </c>
      <c r="AJ413" s="469"/>
      <c r="AK413" s="469"/>
      <c r="AL413" s="469"/>
      <c r="AM413" s="469"/>
      <c r="AN413" s="469" t="s">
        <v>793</v>
      </c>
      <c r="AO413" s="469"/>
      <c r="AP413" s="469"/>
      <c r="AQ413" s="469"/>
      <c r="AR413" s="469"/>
      <c r="AS413" s="469" t="s">
        <v>793</v>
      </c>
      <c r="AT413" s="469"/>
      <c r="AU413" s="469"/>
      <c r="AV413" s="469"/>
      <c r="AW413" s="469"/>
      <c r="AX413" s="1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</row>
    <row r="414" spans="1:78" ht="15" hidden="1" customHeight="1" outlineLevel="2" x14ac:dyDescent="0.25">
      <c r="A414" s="1"/>
      <c r="B414" s="1"/>
      <c r="C414" s="1"/>
      <c r="D414" s="1"/>
      <c r="E414" s="447"/>
      <c r="F414" s="448"/>
      <c r="G414" s="448"/>
      <c r="H414" s="448"/>
      <c r="I414" s="449"/>
      <c r="J414" s="471" t="s">
        <v>794</v>
      </c>
      <c r="K414" s="471"/>
      <c r="L414" s="471"/>
      <c r="M414" s="471"/>
      <c r="N414" s="471"/>
      <c r="O414" s="471" t="s">
        <v>794</v>
      </c>
      <c r="P414" s="471"/>
      <c r="Q414" s="471"/>
      <c r="R414" s="471"/>
      <c r="S414" s="471"/>
      <c r="T414" s="471" t="s">
        <v>794</v>
      </c>
      <c r="U414" s="471"/>
      <c r="V414" s="471"/>
      <c r="W414" s="471"/>
      <c r="X414" s="471"/>
      <c r="Y414" s="471" t="s">
        <v>794</v>
      </c>
      <c r="Z414" s="471"/>
      <c r="AA414" s="471"/>
      <c r="AB414" s="471"/>
      <c r="AC414" s="471"/>
      <c r="AD414" s="471" t="s">
        <v>795</v>
      </c>
      <c r="AE414" s="471"/>
      <c r="AF414" s="471"/>
      <c r="AG414" s="471"/>
      <c r="AH414" s="471"/>
      <c r="AI414" s="471" t="s">
        <v>795</v>
      </c>
      <c r="AJ414" s="471"/>
      <c r="AK414" s="471"/>
      <c r="AL414" s="471"/>
      <c r="AM414" s="471"/>
      <c r="AN414" s="471" t="s">
        <v>795</v>
      </c>
      <c r="AO414" s="471"/>
      <c r="AP414" s="471"/>
      <c r="AQ414" s="471"/>
      <c r="AR414" s="471"/>
      <c r="AS414" s="471" t="s">
        <v>795</v>
      </c>
      <c r="AT414" s="471"/>
      <c r="AU414" s="471"/>
      <c r="AV414" s="471"/>
      <c r="AW414" s="471"/>
      <c r="AX414" s="1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</row>
    <row r="415" spans="1:78" ht="15" hidden="1" customHeight="1" outlineLevel="2" x14ac:dyDescent="0.25">
      <c r="A415" s="1"/>
      <c r="B415" s="1"/>
      <c r="C415" s="1"/>
      <c r="D415" s="1"/>
      <c r="E415" s="242"/>
      <c r="F415" s="243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3"/>
      <c r="Z415" s="243"/>
      <c r="AA415" s="243"/>
      <c r="AB415" s="243"/>
      <c r="AC415" s="243"/>
      <c r="AD415" s="243"/>
      <c r="AE415" s="243"/>
      <c r="AF415" s="243"/>
      <c r="AG415" s="243"/>
      <c r="AH415" s="243"/>
      <c r="AI415" s="243"/>
      <c r="AJ415" s="243"/>
      <c r="AK415" s="243"/>
      <c r="AL415" s="243"/>
      <c r="AM415" s="243"/>
      <c r="AN415" s="243"/>
      <c r="AO415" s="243"/>
      <c r="AP415" s="243"/>
      <c r="AQ415" s="243"/>
      <c r="AR415" s="243"/>
      <c r="AS415" s="243"/>
      <c r="AT415" s="243"/>
      <c r="AU415" s="243"/>
      <c r="AV415" s="243"/>
      <c r="AW415" s="244"/>
      <c r="AX415" s="1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</row>
    <row r="416" spans="1:78" ht="15" hidden="1" customHeight="1" outlineLevel="2" x14ac:dyDescent="0.25">
      <c r="A416" s="1"/>
      <c r="B416" s="1"/>
      <c r="C416" s="1"/>
      <c r="D416" s="1"/>
      <c r="E416" s="242" t="s">
        <v>899</v>
      </c>
      <c r="F416" s="243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43"/>
      <c r="S416" s="243"/>
      <c r="T416" s="243"/>
      <c r="U416" s="243"/>
      <c r="V416" s="243"/>
      <c r="W416" s="243"/>
      <c r="X416" s="243"/>
      <c r="Y416" s="243"/>
      <c r="Z416" s="243"/>
      <c r="AA416" s="243"/>
      <c r="AB416" s="243"/>
      <c r="AC416" s="243"/>
      <c r="AD416" s="243"/>
      <c r="AE416" s="243"/>
      <c r="AF416" s="243"/>
      <c r="AG416" s="243"/>
      <c r="AH416" s="243"/>
      <c r="AI416" s="243"/>
      <c r="AJ416" s="243"/>
      <c r="AK416" s="243"/>
      <c r="AL416" s="243"/>
      <c r="AM416" s="243"/>
      <c r="AN416" s="243"/>
      <c r="AO416" s="243"/>
      <c r="AP416" s="243"/>
      <c r="AQ416" s="243"/>
      <c r="AR416" s="243"/>
      <c r="AS416" s="243"/>
      <c r="AT416" s="243"/>
      <c r="AU416" s="243"/>
      <c r="AV416" s="243"/>
      <c r="AW416" s="244"/>
      <c r="AX416" s="1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</row>
    <row r="417" spans="1:78" ht="15" hidden="1" customHeight="1" outlineLevel="2" x14ac:dyDescent="0.25">
      <c r="A417" s="1"/>
      <c r="B417" s="1"/>
      <c r="C417" s="1"/>
      <c r="D417" s="1"/>
      <c r="E417" s="444" t="s">
        <v>830</v>
      </c>
      <c r="F417" s="445"/>
      <c r="G417" s="445"/>
      <c r="H417" s="445"/>
      <c r="I417" s="446"/>
      <c r="J417" s="450" t="s">
        <v>663</v>
      </c>
      <c r="K417" s="450"/>
      <c r="L417" s="450"/>
      <c r="M417" s="450"/>
      <c r="N417" s="450"/>
      <c r="O417" s="450" t="s">
        <v>664</v>
      </c>
      <c r="P417" s="450"/>
      <c r="Q417" s="450"/>
      <c r="R417" s="450"/>
      <c r="S417" s="450"/>
      <c r="T417" s="450" t="s">
        <v>665</v>
      </c>
      <c r="U417" s="450"/>
      <c r="V417" s="450"/>
      <c r="W417" s="450"/>
      <c r="X417" s="450"/>
      <c r="Y417" s="450" t="s">
        <v>666</v>
      </c>
      <c r="Z417" s="450"/>
      <c r="AA417" s="450"/>
      <c r="AB417" s="450"/>
      <c r="AC417" s="450"/>
      <c r="AD417" s="450" t="s">
        <v>667</v>
      </c>
      <c r="AE417" s="450"/>
      <c r="AF417" s="450"/>
      <c r="AG417" s="450"/>
      <c r="AH417" s="450"/>
      <c r="AI417" s="450" t="s">
        <v>668</v>
      </c>
      <c r="AJ417" s="450"/>
      <c r="AK417" s="450"/>
      <c r="AL417" s="450"/>
      <c r="AM417" s="450"/>
      <c r="AN417" s="451" t="s">
        <v>669</v>
      </c>
      <c r="AO417" s="451"/>
      <c r="AP417" s="451"/>
      <c r="AQ417" s="451"/>
      <c r="AR417" s="451"/>
      <c r="AS417" s="451" t="s">
        <v>670</v>
      </c>
      <c r="AT417" s="451"/>
      <c r="AU417" s="451"/>
      <c r="AV417" s="451"/>
      <c r="AW417" s="451"/>
      <c r="AX417" s="1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</row>
    <row r="418" spans="1:78" ht="15" hidden="1" customHeight="1" outlineLevel="2" x14ac:dyDescent="0.25">
      <c r="A418" s="1"/>
      <c r="B418" s="1"/>
      <c r="C418" s="1"/>
      <c r="D418" s="1"/>
      <c r="E418" s="466"/>
      <c r="F418" s="467"/>
      <c r="G418" s="467"/>
      <c r="H418" s="467"/>
      <c r="I418" s="468"/>
      <c r="J418" s="473" t="s">
        <v>797</v>
      </c>
      <c r="K418" s="473"/>
      <c r="L418" s="473"/>
      <c r="M418" s="473"/>
      <c r="N418" s="473"/>
      <c r="O418" s="473" t="s">
        <v>797</v>
      </c>
      <c r="P418" s="473"/>
      <c r="Q418" s="473"/>
      <c r="R418" s="473"/>
      <c r="S418" s="473"/>
      <c r="T418" s="473" t="s">
        <v>797</v>
      </c>
      <c r="U418" s="473"/>
      <c r="V418" s="473"/>
      <c r="W418" s="473"/>
      <c r="X418" s="473"/>
      <c r="Y418" s="473" t="s">
        <v>797</v>
      </c>
      <c r="Z418" s="473"/>
      <c r="AA418" s="473"/>
      <c r="AB418" s="473"/>
      <c r="AC418" s="473"/>
      <c r="AD418" s="474" t="s">
        <v>734</v>
      </c>
      <c r="AE418" s="475"/>
      <c r="AF418" s="475"/>
      <c r="AG418" s="475"/>
      <c r="AH418" s="476"/>
      <c r="AI418" s="474" t="s">
        <v>734</v>
      </c>
      <c r="AJ418" s="475"/>
      <c r="AK418" s="475"/>
      <c r="AL418" s="475"/>
      <c r="AM418" s="476"/>
      <c r="AN418" s="474" t="s">
        <v>734</v>
      </c>
      <c r="AO418" s="475"/>
      <c r="AP418" s="475"/>
      <c r="AQ418" s="475"/>
      <c r="AR418" s="476"/>
      <c r="AS418" s="474" t="s">
        <v>734</v>
      </c>
      <c r="AT418" s="475"/>
      <c r="AU418" s="475"/>
      <c r="AV418" s="475"/>
      <c r="AW418" s="476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</row>
    <row r="419" spans="1:78" ht="15" hidden="1" customHeight="1" outlineLevel="2" x14ac:dyDescent="0.25">
      <c r="A419" s="1"/>
      <c r="B419" s="1"/>
      <c r="C419" s="1"/>
      <c r="D419" s="1"/>
      <c r="E419" s="466"/>
      <c r="F419" s="467"/>
      <c r="G419" s="467"/>
      <c r="H419" s="467"/>
      <c r="I419" s="468"/>
      <c r="J419" s="460" t="s">
        <v>778</v>
      </c>
      <c r="K419" s="467"/>
      <c r="L419" s="467"/>
      <c r="M419" s="467"/>
      <c r="N419" s="468"/>
      <c r="O419" s="460" t="s">
        <v>779</v>
      </c>
      <c r="P419" s="467"/>
      <c r="Q419" s="467"/>
      <c r="R419" s="467"/>
      <c r="S419" s="468"/>
      <c r="T419" s="460" t="s">
        <v>780</v>
      </c>
      <c r="U419" s="467"/>
      <c r="V419" s="467"/>
      <c r="W419" s="467"/>
      <c r="X419" s="468"/>
      <c r="Y419" s="460" t="s">
        <v>781</v>
      </c>
      <c r="Z419" s="467"/>
      <c r="AA419" s="467"/>
      <c r="AB419" s="467"/>
      <c r="AC419" s="468"/>
      <c r="AD419" s="472"/>
      <c r="AE419" s="472"/>
      <c r="AF419" s="472"/>
      <c r="AG419" s="472"/>
      <c r="AH419" s="472"/>
      <c r="AI419" s="472"/>
      <c r="AJ419" s="472"/>
      <c r="AK419" s="472"/>
      <c r="AL419" s="472"/>
      <c r="AM419" s="472"/>
      <c r="AN419" s="472"/>
      <c r="AO419" s="472"/>
      <c r="AP419" s="472"/>
      <c r="AQ419" s="472"/>
      <c r="AR419" s="472"/>
      <c r="AS419" s="472"/>
      <c r="AT419" s="472"/>
      <c r="AU419" s="472"/>
      <c r="AV419" s="472"/>
      <c r="AW419" s="472"/>
      <c r="AX419" s="1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</row>
    <row r="420" spans="1:78" ht="15" hidden="1" customHeight="1" outlineLevel="2" x14ac:dyDescent="0.25">
      <c r="A420" s="1"/>
      <c r="B420" s="1"/>
      <c r="C420" s="1"/>
      <c r="D420" s="1"/>
      <c r="E420" s="466"/>
      <c r="F420" s="467"/>
      <c r="G420" s="467"/>
      <c r="H420" s="467"/>
      <c r="I420" s="468"/>
      <c r="J420" s="469" t="s">
        <v>782</v>
      </c>
      <c r="K420" s="469"/>
      <c r="L420" s="469"/>
      <c r="M420" s="469"/>
      <c r="N420" s="469"/>
      <c r="O420" s="469" t="s">
        <v>782</v>
      </c>
      <c r="P420" s="469"/>
      <c r="Q420" s="469"/>
      <c r="R420" s="469"/>
      <c r="S420" s="469"/>
      <c r="T420" s="469" t="s">
        <v>782</v>
      </c>
      <c r="U420" s="469"/>
      <c r="V420" s="469"/>
      <c r="W420" s="469"/>
      <c r="X420" s="469"/>
      <c r="Y420" s="469" t="s">
        <v>782</v>
      </c>
      <c r="Z420" s="469"/>
      <c r="AA420" s="469"/>
      <c r="AB420" s="469"/>
      <c r="AC420" s="469"/>
      <c r="AD420" s="469"/>
      <c r="AE420" s="469"/>
      <c r="AF420" s="469"/>
      <c r="AG420" s="469"/>
      <c r="AH420" s="469"/>
      <c r="AI420" s="469"/>
      <c r="AJ420" s="469"/>
      <c r="AK420" s="469"/>
      <c r="AL420" s="469"/>
      <c r="AM420" s="469"/>
      <c r="AN420" s="469"/>
      <c r="AO420" s="469"/>
      <c r="AP420" s="469"/>
      <c r="AQ420" s="469"/>
      <c r="AR420" s="469"/>
      <c r="AS420" s="469"/>
      <c r="AT420" s="469"/>
      <c r="AU420" s="469"/>
      <c r="AV420" s="469"/>
      <c r="AW420" s="469"/>
      <c r="AX420" s="1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</row>
    <row r="421" spans="1:78" ht="15" hidden="1" customHeight="1" outlineLevel="2" x14ac:dyDescent="0.25">
      <c r="A421" s="1"/>
      <c r="B421" s="1"/>
      <c r="C421" s="1"/>
      <c r="D421" s="1"/>
      <c r="E421" s="447"/>
      <c r="F421" s="448"/>
      <c r="G421" s="448"/>
      <c r="H421" s="448"/>
      <c r="I421" s="449"/>
      <c r="J421" s="471" t="s">
        <v>798</v>
      </c>
      <c r="K421" s="471"/>
      <c r="L421" s="471"/>
      <c r="M421" s="471"/>
      <c r="N421" s="471"/>
      <c r="O421" s="471" t="s">
        <v>798</v>
      </c>
      <c r="P421" s="471"/>
      <c r="Q421" s="471"/>
      <c r="R421" s="471"/>
      <c r="S421" s="471"/>
      <c r="T421" s="471" t="s">
        <v>798</v>
      </c>
      <c r="U421" s="471"/>
      <c r="V421" s="471"/>
      <c r="W421" s="471"/>
      <c r="X421" s="471"/>
      <c r="Y421" s="471" t="s">
        <v>798</v>
      </c>
      <c r="Z421" s="471"/>
      <c r="AA421" s="471"/>
      <c r="AB421" s="471"/>
      <c r="AC421" s="471"/>
      <c r="AD421" s="471"/>
      <c r="AE421" s="471"/>
      <c r="AF421" s="471"/>
      <c r="AG421" s="471"/>
      <c r="AH421" s="471"/>
      <c r="AI421" s="471"/>
      <c r="AJ421" s="471"/>
      <c r="AK421" s="471"/>
      <c r="AL421" s="471"/>
      <c r="AM421" s="471"/>
      <c r="AN421" s="471"/>
      <c r="AO421" s="471"/>
      <c r="AP421" s="471"/>
      <c r="AQ421" s="471"/>
      <c r="AR421" s="471"/>
      <c r="AS421" s="471"/>
      <c r="AT421" s="471"/>
      <c r="AU421" s="471"/>
      <c r="AV421" s="471"/>
      <c r="AW421" s="471"/>
      <c r="AX421" s="1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</row>
    <row r="422" spans="1:78" ht="15" hidden="1" customHeight="1" outlineLevel="2" x14ac:dyDescent="0.25">
      <c r="A422" s="1"/>
      <c r="B422" s="1"/>
      <c r="C422" s="1"/>
      <c r="D422" s="1"/>
      <c r="E422" s="242"/>
      <c r="F422" s="243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43"/>
      <c r="S422" s="243"/>
      <c r="T422" s="243"/>
      <c r="U422" s="243"/>
      <c r="V422" s="243"/>
      <c r="W422" s="243"/>
      <c r="X422" s="243"/>
      <c r="Y422" s="243"/>
      <c r="Z422" s="243"/>
      <c r="AA422" s="243"/>
      <c r="AB422" s="243"/>
      <c r="AC422" s="243"/>
      <c r="AD422" s="243"/>
      <c r="AE422" s="243"/>
      <c r="AF422" s="243"/>
      <c r="AG422" s="243"/>
      <c r="AH422" s="243"/>
      <c r="AI422" s="243"/>
      <c r="AJ422" s="243"/>
      <c r="AK422" s="243"/>
      <c r="AL422" s="243"/>
      <c r="AM422" s="243"/>
      <c r="AN422" s="243"/>
      <c r="AO422" s="243"/>
      <c r="AP422" s="243"/>
      <c r="AQ422" s="243"/>
      <c r="AR422" s="243"/>
      <c r="AS422" s="243"/>
      <c r="AT422" s="243"/>
      <c r="AU422" s="243"/>
      <c r="AV422" s="243"/>
      <c r="AW422" s="244"/>
      <c r="AX422" s="1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</row>
    <row r="423" spans="1:78" ht="15" hidden="1" customHeight="1" outlineLevel="2" x14ac:dyDescent="0.25">
      <c r="A423" s="1"/>
      <c r="B423" s="1"/>
      <c r="C423" s="1"/>
      <c r="D423" s="1"/>
      <c r="E423" s="242" t="s">
        <v>900</v>
      </c>
      <c r="F423" s="243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3"/>
      <c r="Z423" s="243"/>
      <c r="AA423" s="243"/>
      <c r="AB423" s="243"/>
      <c r="AC423" s="243"/>
      <c r="AD423" s="243"/>
      <c r="AE423" s="243"/>
      <c r="AF423" s="243"/>
      <c r="AG423" s="243"/>
      <c r="AH423" s="243"/>
      <c r="AI423" s="243"/>
      <c r="AJ423" s="243"/>
      <c r="AK423" s="243"/>
      <c r="AL423" s="243"/>
      <c r="AM423" s="243"/>
      <c r="AN423" s="243"/>
      <c r="AO423" s="243"/>
      <c r="AP423" s="243"/>
      <c r="AQ423" s="243"/>
      <c r="AR423" s="243"/>
      <c r="AS423" s="243"/>
      <c r="AT423" s="243"/>
      <c r="AU423" s="243"/>
      <c r="AV423" s="243"/>
      <c r="AW423" s="244"/>
      <c r="AX423" s="1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</row>
    <row r="424" spans="1:78" ht="15" hidden="1" customHeight="1" outlineLevel="2" x14ac:dyDescent="0.25">
      <c r="A424" s="1"/>
      <c r="B424" s="1"/>
      <c r="C424" s="1"/>
      <c r="D424" s="1"/>
      <c r="E424" s="444" t="s">
        <v>831</v>
      </c>
      <c r="F424" s="445"/>
      <c r="G424" s="445"/>
      <c r="H424" s="445"/>
      <c r="I424" s="446"/>
      <c r="J424" s="450" t="s">
        <v>663</v>
      </c>
      <c r="K424" s="450"/>
      <c r="L424" s="450"/>
      <c r="M424" s="450"/>
      <c r="N424" s="450"/>
      <c r="O424" s="450" t="s">
        <v>664</v>
      </c>
      <c r="P424" s="450"/>
      <c r="Q424" s="450"/>
      <c r="R424" s="450"/>
      <c r="S424" s="450"/>
      <c r="T424" s="450" t="s">
        <v>665</v>
      </c>
      <c r="U424" s="450"/>
      <c r="V424" s="450"/>
      <c r="W424" s="450"/>
      <c r="X424" s="450"/>
      <c r="Y424" s="450" t="s">
        <v>666</v>
      </c>
      <c r="Z424" s="450"/>
      <c r="AA424" s="450"/>
      <c r="AB424" s="450"/>
      <c r="AC424" s="450"/>
      <c r="AD424" s="450" t="s">
        <v>667</v>
      </c>
      <c r="AE424" s="450"/>
      <c r="AF424" s="450"/>
      <c r="AG424" s="450"/>
      <c r="AH424" s="450"/>
      <c r="AI424" s="450" t="s">
        <v>668</v>
      </c>
      <c r="AJ424" s="450"/>
      <c r="AK424" s="450"/>
      <c r="AL424" s="450"/>
      <c r="AM424" s="450"/>
      <c r="AN424" s="451" t="s">
        <v>669</v>
      </c>
      <c r="AO424" s="451"/>
      <c r="AP424" s="451"/>
      <c r="AQ424" s="451"/>
      <c r="AR424" s="451"/>
      <c r="AS424" s="451" t="s">
        <v>670</v>
      </c>
      <c r="AT424" s="451"/>
      <c r="AU424" s="451"/>
      <c r="AV424" s="451"/>
      <c r="AW424" s="451"/>
      <c r="AX424" s="1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</row>
    <row r="425" spans="1:78" ht="15" hidden="1" customHeight="1" outlineLevel="2" x14ac:dyDescent="0.25">
      <c r="A425" s="1"/>
      <c r="B425" s="1"/>
      <c r="C425" s="1"/>
      <c r="D425" s="1"/>
      <c r="E425" s="466"/>
      <c r="F425" s="467"/>
      <c r="G425" s="467"/>
      <c r="H425" s="467"/>
      <c r="I425" s="468"/>
      <c r="J425" s="474" t="s">
        <v>734</v>
      </c>
      <c r="K425" s="475"/>
      <c r="L425" s="475"/>
      <c r="M425" s="475"/>
      <c r="N425" s="476"/>
      <c r="O425" s="474" t="s">
        <v>734</v>
      </c>
      <c r="P425" s="475"/>
      <c r="Q425" s="475"/>
      <c r="R425" s="475"/>
      <c r="S425" s="476"/>
      <c r="T425" s="474" t="s">
        <v>734</v>
      </c>
      <c r="U425" s="475"/>
      <c r="V425" s="475"/>
      <c r="W425" s="475"/>
      <c r="X425" s="476"/>
      <c r="Y425" s="474" t="s">
        <v>734</v>
      </c>
      <c r="Z425" s="475"/>
      <c r="AA425" s="475"/>
      <c r="AB425" s="475"/>
      <c r="AC425" s="476"/>
      <c r="AD425" s="473" t="s">
        <v>800</v>
      </c>
      <c r="AE425" s="473"/>
      <c r="AF425" s="473"/>
      <c r="AG425" s="473"/>
      <c r="AH425" s="473"/>
      <c r="AI425" s="473" t="s">
        <v>801</v>
      </c>
      <c r="AJ425" s="473"/>
      <c r="AK425" s="473"/>
      <c r="AL425" s="473"/>
      <c r="AM425" s="473"/>
      <c r="AN425" s="473" t="s">
        <v>802</v>
      </c>
      <c r="AO425" s="473"/>
      <c r="AP425" s="473"/>
      <c r="AQ425" s="473"/>
      <c r="AR425" s="473"/>
      <c r="AS425" s="473" t="s">
        <v>803</v>
      </c>
      <c r="AT425" s="473"/>
      <c r="AU425" s="473"/>
      <c r="AV425" s="473"/>
      <c r="AW425" s="473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</row>
    <row r="426" spans="1:78" ht="15" hidden="1" customHeight="1" outlineLevel="2" x14ac:dyDescent="0.25">
      <c r="A426" s="1"/>
      <c r="B426" s="1"/>
      <c r="C426" s="1"/>
      <c r="D426" s="1"/>
      <c r="E426" s="466"/>
      <c r="F426" s="467"/>
      <c r="G426" s="467"/>
      <c r="H426" s="467"/>
      <c r="I426" s="468"/>
      <c r="J426" s="472"/>
      <c r="K426" s="472"/>
      <c r="L426" s="472"/>
      <c r="M426" s="472"/>
      <c r="N426" s="472"/>
      <c r="O426" s="472"/>
      <c r="P426" s="472"/>
      <c r="Q426" s="472"/>
      <c r="R426" s="472"/>
      <c r="S426" s="472"/>
      <c r="T426" s="472"/>
      <c r="U426" s="472"/>
      <c r="V426" s="472"/>
      <c r="W426" s="472"/>
      <c r="X426" s="472"/>
      <c r="Y426" s="472"/>
      <c r="Z426" s="472"/>
      <c r="AA426" s="472"/>
      <c r="AB426" s="472"/>
      <c r="AC426" s="472"/>
      <c r="AD426" s="460" t="s">
        <v>804</v>
      </c>
      <c r="AE426" s="467"/>
      <c r="AF426" s="467"/>
      <c r="AG426" s="467"/>
      <c r="AH426" s="468"/>
      <c r="AI426" s="460" t="s">
        <v>805</v>
      </c>
      <c r="AJ426" s="467"/>
      <c r="AK426" s="467"/>
      <c r="AL426" s="467"/>
      <c r="AM426" s="468"/>
      <c r="AN426" s="460" t="s">
        <v>806</v>
      </c>
      <c r="AO426" s="467"/>
      <c r="AP426" s="467"/>
      <c r="AQ426" s="467"/>
      <c r="AR426" s="468"/>
      <c r="AS426" s="460" t="s">
        <v>807</v>
      </c>
      <c r="AT426" s="467"/>
      <c r="AU426" s="467"/>
      <c r="AV426" s="467"/>
      <c r="AW426" s="468"/>
      <c r="AX426" s="1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</row>
    <row r="427" spans="1:78" ht="15" hidden="1" customHeight="1" outlineLevel="2" x14ac:dyDescent="0.25">
      <c r="A427" s="1"/>
      <c r="B427" s="1"/>
      <c r="C427" s="1"/>
      <c r="D427" s="1"/>
      <c r="E427" s="466"/>
      <c r="F427" s="467"/>
      <c r="G427" s="467"/>
      <c r="H427" s="467"/>
      <c r="I427" s="468"/>
      <c r="J427" s="469"/>
      <c r="K427" s="469"/>
      <c r="L427" s="469"/>
      <c r="M427" s="469"/>
      <c r="N427" s="469"/>
      <c r="O427" s="469"/>
      <c r="P427" s="469"/>
      <c r="Q427" s="469"/>
      <c r="R427" s="469"/>
      <c r="S427" s="469"/>
      <c r="T427" s="469"/>
      <c r="U427" s="469"/>
      <c r="V427" s="469"/>
      <c r="W427" s="469"/>
      <c r="X427" s="469"/>
      <c r="Y427" s="469"/>
      <c r="Z427" s="469"/>
      <c r="AA427" s="469"/>
      <c r="AB427" s="469"/>
      <c r="AC427" s="469"/>
      <c r="AD427" s="469" t="s">
        <v>782</v>
      </c>
      <c r="AE427" s="469"/>
      <c r="AF427" s="469"/>
      <c r="AG427" s="469"/>
      <c r="AH427" s="469"/>
      <c r="AI427" s="469" t="s">
        <v>782</v>
      </c>
      <c r="AJ427" s="469"/>
      <c r="AK427" s="469"/>
      <c r="AL427" s="469"/>
      <c r="AM427" s="469"/>
      <c r="AN427" s="469" t="s">
        <v>782</v>
      </c>
      <c r="AO427" s="469"/>
      <c r="AP427" s="469"/>
      <c r="AQ427" s="469"/>
      <c r="AR427" s="469"/>
      <c r="AS427" s="469" t="s">
        <v>782</v>
      </c>
      <c r="AT427" s="469"/>
      <c r="AU427" s="469"/>
      <c r="AV427" s="469"/>
      <c r="AW427" s="469"/>
      <c r="AX427" s="1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</row>
    <row r="428" spans="1:78" ht="15" hidden="1" customHeight="1" outlineLevel="2" x14ac:dyDescent="0.25">
      <c r="A428" s="1"/>
      <c r="B428" s="1"/>
      <c r="C428" s="1"/>
      <c r="D428" s="1"/>
      <c r="E428" s="447"/>
      <c r="F428" s="448"/>
      <c r="G428" s="448"/>
      <c r="H428" s="448"/>
      <c r="I428" s="449"/>
      <c r="J428" s="471"/>
      <c r="K428" s="471"/>
      <c r="L428" s="471"/>
      <c r="M428" s="471"/>
      <c r="N428" s="471"/>
      <c r="O428" s="471"/>
      <c r="P428" s="471"/>
      <c r="Q428" s="471"/>
      <c r="R428" s="471"/>
      <c r="S428" s="471"/>
      <c r="T428" s="471"/>
      <c r="U428" s="471"/>
      <c r="V428" s="471"/>
      <c r="W428" s="471"/>
      <c r="X428" s="471"/>
      <c r="Y428" s="471"/>
      <c r="Z428" s="471"/>
      <c r="AA428" s="471"/>
      <c r="AB428" s="471"/>
      <c r="AC428" s="471"/>
      <c r="AD428" s="471" t="s">
        <v>783</v>
      </c>
      <c r="AE428" s="471"/>
      <c r="AF428" s="471"/>
      <c r="AG428" s="471"/>
      <c r="AH428" s="471"/>
      <c r="AI428" s="471" t="s">
        <v>808</v>
      </c>
      <c r="AJ428" s="471"/>
      <c r="AK428" s="471"/>
      <c r="AL428" s="471"/>
      <c r="AM428" s="471"/>
      <c r="AN428" s="471" t="s">
        <v>808</v>
      </c>
      <c r="AO428" s="471"/>
      <c r="AP428" s="471"/>
      <c r="AQ428" s="471"/>
      <c r="AR428" s="471"/>
      <c r="AS428" s="471" t="s">
        <v>808</v>
      </c>
      <c r="AT428" s="471"/>
      <c r="AU428" s="471"/>
      <c r="AV428" s="471"/>
      <c r="AW428" s="471"/>
      <c r="AX428" s="1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</row>
    <row r="429" spans="1:78" ht="15" hidden="1" customHeight="1" outlineLevel="2" x14ac:dyDescent="0.25">
      <c r="A429" s="1"/>
      <c r="B429" s="1"/>
      <c r="C429" s="1"/>
      <c r="D429" s="1"/>
      <c r="E429" s="242"/>
      <c r="F429" s="243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43"/>
      <c r="S429" s="243"/>
      <c r="T429" s="243"/>
      <c r="U429" s="243"/>
      <c r="V429" s="243"/>
      <c r="W429" s="243"/>
      <c r="X429" s="243"/>
      <c r="Y429" s="243"/>
      <c r="Z429" s="243"/>
      <c r="AA429" s="243"/>
      <c r="AB429" s="243"/>
      <c r="AC429" s="243"/>
      <c r="AD429" s="243"/>
      <c r="AE429" s="243"/>
      <c r="AF429" s="243"/>
      <c r="AG429" s="243"/>
      <c r="AH429" s="243"/>
      <c r="AI429" s="243"/>
      <c r="AJ429" s="243"/>
      <c r="AK429" s="243"/>
      <c r="AL429" s="243"/>
      <c r="AM429" s="243"/>
      <c r="AN429" s="243"/>
      <c r="AO429" s="243"/>
      <c r="AP429" s="243"/>
      <c r="AQ429" s="243"/>
      <c r="AR429" s="243"/>
      <c r="AS429" s="243"/>
      <c r="AT429" s="243"/>
      <c r="AU429" s="243"/>
      <c r="AV429" s="243"/>
      <c r="AW429" s="244"/>
      <c r="AX429" s="1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</row>
    <row r="430" spans="1:78" ht="15" hidden="1" customHeight="1" outlineLevel="2" x14ac:dyDescent="0.25">
      <c r="A430" s="1"/>
      <c r="B430" s="1"/>
      <c r="C430" s="1"/>
      <c r="D430" s="1"/>
      <c r="E430" s="242" t="s">
        <v>901</v>
      </c>
      <c r="F430" s="243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43"/>
      <c r="S430" s="243"/>
      <c r="T430" s="243"/>
      <c r="U430" s="243"/>
      <c r="V430" s="243"/>
      <c r="W430" s="243"/>
      <c r="X430" s="243"/>
      <c r="Y430" s="243"/>
      <c r="Z430" s="243"/>
      <c r="AA430" s="243"/>
      <c r="AB430" s="243"/>
      <c r="AC430" s="243"/>
      <c r="AD430" s="243"/>
      <c r="AE430" s="243"/>
      <c r="AF430" s="243"/>
      <c r="AG430" s="243"/>
      <c r="AH430" s="243"/>
      <c r="AI430" s="243"/>
      <c r="AJ430" s="243"/>
      <c r="AK430" s="243"/>
      <c r="AL430" s="243"/>
      <c r="AM430" s="243"/>
      <c r="AN430" s="243"/>
      <c r="AO430" s="243"/>
      <c r="AP430" s="243"/>
      <c r="AQ430" s="243"/>
      <c r="AR430" s="243"/>
      <c r="AS430" s="243"/>
      <c r="AT430" s="243"/>
      <c r="AU430" s="243"/>
      <c r="AV430" s="243"/>
      <c r="AW430" s="244"/>
      <c r="AX430" s="1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</row>
    <row r="431" spans="1:78" ht="15" hidden="1" customHeight="1" outlineLevel="2" x14ac:dyDescent="0.25">
      <c r="A431" s="1"/>
      <c r="B431" s="1"/>
      <c r="C431" s="1"/>
      <c r="D431" s="1"/>
      <c r="E431" s="242" t="s">
        <v>810</v>
      </c>
      <c r="F431" s="243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3"/>
      <c r="Z431" s="243"/>
      <c r="AA431" s="243"/>
      <c r="AB431" s="243"/>
      <c r="AC431" s="243"/>
      <c r="AD431" s="243"/>
      <c r="AE431" s="243"/>
      <c r="AF431" s="243"/>
      <c r="AG431" s="243"/>
      <c r="AH431" s="243"/>
      <c r="AI431" s="243"/>
      <c r="AJ431" s="243"/>
      <c r="AK431" s="243"/>
      <c r="AL431" s="243"/>
      <c r="AM431" s="243"/>
      <c r="AN431" s="243"/>
      <c r="AO431" s="243"/>
      <c r="AP431" s="243"/>
      <c r="AQ431" s="243"/>
      <c r="AR431" s="243"/>
      <c r="AS431" s="243"/>
      <c r="AT431" s="243"/>
      <c r="AU431" s="243"/>
      <c r="AV431" s="243"/>
      <c r="AW431" s="244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</row>
    <row r="432" spans="1:78" ht="15" hidden="1" customHeight="1" outlineLevel="2" x14ac:dyDescent="0.25">
      <c r="A432" s="1"/>
      <c r="B432" s="1"/>
      <c r="C432" s="1"/>
      <c r="D432" s="1"/>
      <c r="E432" s="453" t="s">
        <v>811</v>
      </c>
      <c r="F432" s="454"/>
      <c r="G432" s="454"/>
      <c r="H432" s="454"/>
      <c r="I432" s="454"/>
      <c r="J432" s="454"/>
      <c r="K432" s="454"/>
      <c r="L432" s="454"/>
      <c r="M432" s="454"/>
      <c r="N432" s="454"/>
      <c r="O432" s="454"/>
      <c r="P432" s="454"/>
      <c r="Q432" s="454"/>
      <c r="R432" s="454"/>
      <c r="S432" s="454"/>
      <c r="T432" s="454"/>
      <c r="U432" s="454"/>
      <c r="V432" s="454"/>
      <c r="W432" s="454"/>
      <c r="X432" s="454"/>
      <c r="Y432" s="454"/>
      <c r="Z432" s="454"/>
      <c r="AA432" s="454"/>
      <c r="AB432" s="454"/>
      <c r="AC432" s="454"/>
      <c r="AD432" s="454"/>
      <c r="AE432" s="454"/>
      <c r="AF432" s="454"/>
      <c r="AG432" s="454"/>
      <c r="AH432" s="454"/>
      <c r="AI432" s="454"/>
      <c r="AJ432" s="454"/>
      <c r="AK432" s="454"/>
      <c r="AL432" s="454"/>
      <c r="AM432" s="454"/>
      <c r="AN432" s="454"/>
      <c r="AO432" s="454"/>
      <c r="AP432" s="454"/>
      <c r="AQ432" s="454"/>
      <c r="AR432" s="454"/>
      <c r="AS432" s="454"/>
      <c r="AT432" s="454"/>
      <c r="AU432" s="454"/>
      <c r="AV432" s="454"/>
      <c r="AW432" s="455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</row>
    <row r="433" spans="1:78" ht="15" hidden="1" customHeight="1" outlineLevel="2" x14ac:dyDescent="0.25">
      <c r="A433" s="1"/>
      <c r="B433" s="1"/>
      <c r="C433" s="1"/>
      <c r="D433" s="1"/>
      <c r="E433" s="444" t="s">
        <v>853</v>
      </c>
      <c r="F433" s="445"/>
      <c r="G433" s="445"/>
      <c r="H433" s="445"/>
      <c r="I433" s="446"/>
      <c r="J433" s="450" t="s">
        <v>663</v>
      </c>
      <c r="K433" s="450"/>
      <c r="L433" s="450"/>
      <c r="M433" s="450"/>
      <c r="N433" s="450"/>
      <c r="O433" s="450" t="s">
        <v>664</v>
      </c>
      <c r="P433" s="450"/>
      <c r="Q433" s="450"/>
      <c r="R433" s="450"/>
      <c r="S433" s="450"/>
      <c r="T433" s="450" t="s">
        <v>665</v>
      </c>
      <c r="U433" s="450"/>
      <c r="V433" s="450"/>
      <c r="W433" s="450"/>
      <c r="X433" s="450"/>
      <c r="Y433" s="450" t="s">
        <v>666</v>
      </c>
      <c r="Z433" s="450"/>
      <c r="AA433" s="450"/>
      <c r="AB433" s="450"/>
      <c r="AC433" s="450"/>
      <c r="AD433" s="450" t="s">
        <v>667</v>
      </c>
      <c r="AE433" s="450"/>
      <c r="AF433" s="450"/>
      <c r="AG433" s="450"/>
      <c r="AH433" s="450"/>
      <c r="AI433" s="450" t="s">
        <v>668</v>
      </c>
      <c r="AJ433" s="450"/>
      <c r="AK433" s="450"/>
      <c r="AL433" s="450"/>
      <c r="AM433" s="450"/>
      <c r="AN433" s="451" t="s">
        <v>669</v>
      </c>
      <c r="AO433" s="451"/>
      <c r="AP433" s="451"/>
      <c r="AQ433" s="451"/>
      <c r="AR433" s="451"/>
      <c r="AS433" s="451" t="s">
        <v>670</v>
      </c>
      <c r="AT433" s="451"/>
      <c r="AU433" s="451"/>
      <c r="AV433" s="451"/>
      <c r="AW433" s="451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</row>
    <row r="434" spans="1:78" ht="15" hidden="1" customHeight="1" outlineLevel="2" x14ac:dyDescent="0.25">
      <c r="A434" s="1"/>
      <c r="B434" s="1"/>
      <c r="C434" s="1"/>
      <c r="D434" s="1"/>
      <c r="E434" s="447"/>
      <c r="F434" s="448"/>
      <c r="G434" s="448"/>
      <c r="H434" s="448"/>
      <c r="I434" s="449"/>
      <c r="J434" s="443" t="s">
        <v>671</v>
      </c>
      <c r="K434" s="443"/>
      <c r="L434" s="443"/>
      <c r="M434" s="443"/>
      <c r="N434" s="443"/>
      <c r="O434" s="443" t="s">
        <v>672</v>
      </c>
      <c r="P434" s="443"/>
      <c r="Q434" s="443"/>
      <c r="R434" s="443"/>
      <c r="S434" s="443"/>
      <c r="T434" s="443" t="s">
        <v>673</v>
      </c>
      <c r="U434" s="443"/>
      <c r="V434" s="443"/>
      <c r="W434" s="443"/>
      <c r="X434" s="443"/>
      <c r="Y434" s="443" t="s">
        <v>674</v>
      </c>
      <c r="Z434" s="443"/>
      <c r="AA434" s="443"/>
      <c r="AB434" s="443"/>
      <c r="AC434" s="443"/>
      <c r="AD434" s="443" t="s">
        <v>675</v>
      </c>
      <c r="AE434" s="443"/>
      <c r="AF434" s="443"/>
      <c r="AG434" s="443"/>
      <c r="AH434" s="443"/>
      <c r="AI434" s="443" t="s">
        <v>676</v>
      </c>
      <c r="AJ434" s="443"/>
      <c r="AK434" s="443"/>
      <c r="AL434" s="443"/>
      <c r="AM434" s="443"/>
      <c r="AN434" s="443" t="s">
        <v>677</v>
      </c>
      <c r="AO434" s="443"/>
      <c r="AP434" s="443"/>
      <c r="AQ434" s="443"/>
      <c r="AR434" s="443"/>
      <c r="AS434" s="443" t="s">
        <v>678</v>
      </c>
      <c r="AT434" s="443"/>
      <c r="AU434" s="443"/>
      <c r="AV434" s="443"/>
      <c r="AW434" s="443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</row>
    <row r="435" spans="1:78" ht="15" hidden="1" customHeight="1" outlineLevel="2" x14ac:dyDescent="0.25">
      <c r="A435" s="1"/>
      <c r="B435" s="1"/>
      <c r="C435" s="1"/>
      <c r="D435" s="1"/>
      <c r="E435" s="242"/>
      <c r="F435" s="243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43"/>
      <c r="S435" s="243"/>
      <c r="T435" s="243"/>
      <c r="U435" s="243"/>
      <c r="V435" s="243"/>
      <c r="W435" s="243"/>
      <c r="X435" s="243"/>
      <c r="Y435" s="243"/>
      <c r="Z435" s="243"/>
      <c r="AA435" s="243"/>
      <c r="AB435" s="243"/>
      <c r="AC435" s="243"/>
      <c r="AD435" s="243"/>
      <c r="AE435" s="243"/>
      <c r="AF435" s="243"/>
      <c r="AG435" s="243"/>
      <c r="AH435" s="243"/>
      <c r="AI435" s="243"/>
      <c r="AJ435" s="243"/>
      <c r="AK435" s="243"/>
      <c r="AL435" s="243"/>
      <c r="AM435" s="243"/>
      <c r="AN435" s="243"/>
      <c r="AO435" s="243"/>
      <c r="AP435" s="243"/>
      <c r="AQ435" s="243"/>
      <c r="AR435" s="243"/>
      <c r="AS435" s="243"/>
      <c r="AT435" s="243"/>
      <c r="AU435" s="243"/>
      <c r="AV435" s="243"/>
      <c r="AW435" s="244"/>
      <c r="AX435" s="1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</row>
    <row r="436" spans="1:78" ht="15" hidden="1" customHeight="1" outlineLevel="2" x14ac:dyDescent="0.25">
      <c r="A436" s="1"/>
      <c r="B436" s="1"/>
      <c r="C436" s="1"/>
      <c r="D436" s="1"/>
      <c r="E436" s="242" t="s">
        <v>902</v>
      </c>
      <c r="F436" s="243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43"/>
      <c r="S436" s="243"/>
      <c r="T436" s="243"/>
      <c r="U436" s="243"/>
      <c r="V436" s="243"/>
      <c r="W436" s="243"/>
      <c r="X436" s="243"/>
      <c r="Y436" s="243"/>
      <c r="Z436" s="243"/>
      <c r="AA436" s="243"/>
      <c r="AB436" s="243"/>
      <c r="AC436" s="243"/>
      <c r="AD436" s="243"/>
      <c r="AE436" s="243"/>
      <c r="AF436" s="243"/>
      <c r="AG436" s="243"/>
      <c r="AH436" s="243"/>
      <c r="AI436" s="243"/>
      <c r="AJ436" s="243"/>
      <c r="AK436" s="243"/>
      <c r="AL436" s="243"/>
      <c r="AM436" s="243"/>
      <c r="AN436" s="243"/>
      <c r="AO436" s="243"/>
      <c r="AP436" s="243"/>
      <c r="AQ436" s="243"/>
      <c r="AR436" s="243"/>
      <c r="AS436" s="243"/>
      <c r="AT436" s="243"/>
      <c r="AU436" s="243"/>
      <c r="AV436" s="243"/>
      <c r="AW436" s="244"/>
      <c r="AX436" s="1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</row>
    <row r="437" spans="1:78" ht="15" hidden="1" customHeight="1" outlineLevel="2" x14ac:dyDescent="0.25">
      <c r="A437" s="1"/>
      <c r="B437" s="1"/>
      <c r="C437" s="1"/>
      <c r="D437" s="1"/>
      <c r="E437" s="242" t="s">
        <v>810</v>
      </c>
      <c r="F437" s="243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43"/>
      <c r="S437" s="243"/>
      <c r="T437" s="243"/>
      <c r="U437" s="243"/>
      <c r="V437" s="243"/>
      <c r="W437" s="243"/>
      <c r="X437" s="243"/>
      <c r="Y437" s="243"/>
      <c r="Z437" s="243"/>
      <c r="AA437" s="243"/>
      <c r="AB437" s="243"/>
      <c r="AC437" s="243"/>
      <c r="AD437" s="243"/>
      <c r="AE437" s="243"/>
      <c r="AF437" s="243"/>
      <c r="AG437" s="243"/>
      <c r="AH437" s="243"/>
      <c r="AI437" s="243"/>
      <c r="AJ437" s="243"/>
      <c r="AK437" s="243"/>
      <c r="AL437" s="243"/>
      <c r="AM437" s="243"/>
      <c r="AN437" s="243"/>
      <c r="AO437" s="243"/>
      <c r="AP437" s="243"/>
      <c r="AQ437" s="243"/>
      <c r="AR437" s="243"/>
      <c r="AS437" s="243"/>
      <c r="AT437" s="243"/>
      <c r="AU437" s="243"/>
      <c r="AV437" s="243"/>
      <c r="AW437" s="244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</row>
    <row r="438" spans="1:78" ht="15" hidden="1" customHeight="1" outlineLevel="2" x14ac:dyDescent="0.25">
      <c r="A438" s="1"/>
      <c r="B438" s="1"/>
      <c r="C438" s="1"/>
      <c r="D438" s="1"/>
      <c r="E438" s="453" t="s">
        <v>815</v>
      </c>
      <c r="F438" s="454"/>
      <c r="G438" s="454"/>
      <c r="H438" s="454"/>
      <c r="I438" s="454"/>
      <c r="J438" s="454"/>
      <c r="K438" s="454"/>
      <c r="L438" s="454"/>
      <c r="M438" s="454"/>
      <c r="N438" s="454"/>
      <c r="O438" s="454"/>
      <c r="P438" s="454"/>
      <c r="Q438" s="454"/>
      <c r="R438" s="454"/>
      <c r="S438" s="454"/>
      <c r="T438" s="454"/>
      <c r="U438" s="454"/>
      <c r="V438" s="454"/>
      <c r="W438" s="454"/>
      <c r="X438" s="454"/>
      <c r="Y438" s="454"/>
      <c r="Z438" s="454"/>
      <c r="AA438" s="454"/>
      <c r="AB438" s="454"/>
      <c r="AC438" s="454"/>
      <c r="AD438" s="454"/>
      <c r="AE438" s="454"/>
      <c r="AF438" s="454"/>
      <c r="AG438" s="454"/>
      <c r="AH438" s="454"/>
      <c r="AI438" s="454"/>
      <c r="AJ438" s="454"/>
      <c r="AK438" s="454"/>
      <c r="AL438" s="454"/>
      <c r="AM438" s="454"/>
      <c r="AN438" s="454"/>
      <c r="AO438" s="454"/>
      <c r="AP438" s="454"/>
      <c r="AQ438" s="454"/>
      <c r="AR438" s="454"/>
      <c r="AS438" s="454"/>
      <c r="AT438" s="454"/>
      <c r="AU438" s="454"/>
      <c r="AV438" s="454"/>
      <c r="AW438" s="455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</row>
    <row r="439" spans="1:78" ht="15" hidden="1" customHeight="1" outlineLevel="2" x14ac:dyDescent="0.25">
      <c r="A439" s="1"/>
      <c r="B439" s="1"/>
      <c r="C439" s="1"/>
      <c r="D439" s="1"/>
      <c r="E439" s="444" t="s">
        <v>854</v>
      </c>
      <c r="F439" s="445"/>
      <c r="G439" s="445"/>
      <c r="H439" s="445"/>
      <c r="I439" s="446"/>
      <c r="J439" s="450" t="s">
        <v>663</v>
      </c>
      <c r="K439" s="450"/>
      <c r="L439" s="450"/>
      <c r="M439" s="450"/>
      <c r="N439" s="450"/>
      <c r="O439" s="450" t="s">
        <v>664</v>
      </c>
      <c r="P439" s="450"/>
      <c r="Q439" s="450"/>
      <c r="R439" s="450"/>
      <c r="S439" s="450"/>
      <c r="T439" s="450" t="s">
        <v>665</v>
      </c>
      <c r="U439" s="450"/>
      <c r="V439" s="450"/>
      <c r="W439" s="450"/>
      <c r="X439" s="450"/>
      <c r="Y439" s="450" t="s">
        <v>666</v>
      </c>
      <c r="Z439" s="450"/>
      <c r="AA439" s="450"/>
      <c r="AB439" s="450"/>
      <c r="AC439" s="450"/>
      <c r="AD439" s="450" t="s">
        <v>667</v>
      </c>
      <c r="AE439" s="450"/>
      <c r="AF439" s="450"/>
      <c r="AG439" s="450"/>
      <c r="AH439" s="450"/>
      <c r="AI439" s="450" t="s">
        <v>668</v>
      </c>
      <c r="AJ439" s="450"/>
      <c r="AK439" s="450"/>
      <c r="AL439" s="450"/>
      <c r="AM439" s="450"/>
      <c r="AN439" s="451" t="s">
        <v>669</v>
      </c>
      <c r="AO439" s="451"/>
      <c r="AP439" s="451"/>
      <c r="AQ439" s="451"/>
      <c r="AR439" s="451"/>
      <c r="AS439" s="451" t="s">
        <v>670</v>
      </c>
      <c r="AT439" s="451"/>
      <c r="AU439" s="451"/>
      <c r="AV439" s="451"/>
      <c r="AW439" s="451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</row>
    <row r="440" spans="1:78" ht="15" hidden="1" customHeight="1" outlineLevel="2" x14ac:dyDescent="0.25">
      <c r="A440" s="1"/>
      <c r="B440" s="1"/>
      <c r="C440" s="1"/>
      <c r="D440" s="1"/>
      <c r="E440" s="447"/>
      <c r="F440" s="448"/>
      <c r="G440" s="448"/>
      <c r="H440" s="448"/>
      <c r="I440" s="449"/>
      <c r="J440" s="443" t="s">
        <v>671</v>
      </c>
      <c r="K440" s="443"/>
      <c r="L440" s="443"/>
      <c r="M440" s="443"/>
      <c r="N440" s="443"/>
      <c r="O440" s="443" t="s">
        <v>672</v>
      </c>
      <c r="P440" s="443"/>
      <c r="Q440" s="443"/>
      <c r="R440" s="443"/>
      <c r="S440" s="443"/>
      <c r="T440" s="443" t="s">
        <v>673</v>
      </c>
      <c r="U440" s="443"/>
      <c r="V440" s="443"/>
      <c r="W440" s="443"/>
      <c r="X440" s="443"/>
      <c r="Y440" s="443" t="s">
        <v>674</v>
      </c>
      <c r="Z440" s="443"/>
      <c r="AA440" s="443"/>
      <c r="AB440" s="443"/>
      <c r="AC440" s="443"/>
      <c r="AD440" s="443" t="s">
        <v>675</v>
      </c>
      <c r="AE440" s="443"/>
      <c r="AF440" s="443"/>
      <c r="AG440" s="443"/>
      <c r="AH440" s="443"/>
      <c r="AI440" s="443" t="s">
        <v>676</v>
      </c>
      <c r="AJ440" s="443"/>
      <c r="AK440" s="443"/>
      <c r="AL440" s="443"/>
      <c r="AM440" s="443"/>
      <c r="AN440" s="443" t="s">
        <v>677</v>
      </c>
      <c r="AO440" s="443"/>
      <c r="AP440" s="443"/>
      <c r="AQ440" s="443"/>
      <c r="AR440" s="443"/>
      <c r="AS440" s="443" t="s">
        <v>678</v>
      </c>
      <c r="AT440" s="443"/>
      <c r="AU440" s="443"/>
      <c r="AV440" s="443"/>
      <c r="AW440" s="443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</row>
    <row r="441" spans="1:78" ht="15" hidden="1" customHeight="1" outlineLevel="2" x14ac:dyDescent="0.25">
      <c r="A441" s="1"/>
      <c r="B441" s="1"/>
      <c r="C441" s="1"/>
      <c r="D441" s="1"/>
      <c r="E441" s="242"/>
      <c r="F441" s="243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43"/>
      <c r="S441" s="243"/>
      <c r="T441" s="243"/>
      <c r="U441" s="243"/>
      <c r="V441" s="243"/>
      <c r="W441" s="243"/>
      <c r="X441" s="243"/>
      <c r="Y441" s="243"/>
      <c r="Z441" s="243"/>
      <c r="AA441" s="243"/>
      <c r="AB441" s="243"/>
      <c r="AC441" s="243"/>
      <c r="AD441" s="243"/>
      <c r="AE441" s="243"/>
      <c r="AF441" s="243"/>
      <c r="AG441" s="243"/>
      <c r="AH441" s="243"/>
      <c r="AI441" s="243"/>
      <c r="AJ441" s="243"/>
      <c r="AK441" s="243"/>
      <c r="AL441" s="243"/>
      <c r="AM441" s="243"/>
      <c r="AN441" s="243"/>
      <c r="AO441" s="243"/>
      <c r="AP441" s="243"/>
      <c r="AQ441" s="243"/>
      <c r="AR441" s="243"/>
      <c r="AS441" s="243"/>
      <c r="AT441" s="243"/>
      <c r="AU441" s="243"/>
      <c r="AV441" s="243"/>
      <c r="AW441" s="244"/>
      <c r="AX441" s="1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</row>
    <row r="442" spans="1:78" ht="15" hidden="1" customHeight="1" outlineLevel="2" x14ac:dyDescent="0.25">
      <c r="A442" s="1"/>
      <c r="B442" s="1"/>
      <c r="C442" s="1"/>
      <c r="D442" s="1"/>
      <c r="E442" s="242" t="s">
        <v>903</v>
      </c>
      <c r="F442" s="243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43"/>
      <c r="S442" s="243"/>
      <c r="T442" s="243"/>
      <c r="U442" s="243"/>
      <c r="V442" s="243"/>
      <c r="W442" s="243"/>
      <c r="X442" s="243"/>
      <c r="Y442" s="243"/>
      <c r="Z442" s="243"/>
      <c r="AA442" s="243"/>
      <c r="AB442" s="243"/>
      <c r="AC442" s="243"/>
      <c r="AD442" s="243"/>
      <c r="AE442" s="243"/>
      <c r="AF442" s="243"/>
      <c r="AG442" s="243"/>
      <c r="AH442" s="243"/>
      <c r="AI442" s="243"/>
      <c r="AJ442" s="243"/>
      <c r="AK442" s="243"/>
      <c r="AL442" s="243"/>
      <c r="AM442" s="243"/>
      <c r="AN442" s="243"/>
      <c r="AO442" s="243"/>
      <c r="AP442" s="243"/>
      <c r="AQ442" s="243"/>
      <c r="AR442" s="243"/>
      <c r="AS442" s="243"/>
      <c r="AT442" s="243"/>
      <c r="AU442" s="243"/>
      <c r="AV442" s="243"/>
      <c r="AW442" s="244"/>
      <c r="AX442" s="1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</row>
    <row r="443" spans="1:78" ht="15" hidden="1" customHeight="1" outlineLevel="2" x14ac:dyDescent="0.25">
      <c r="A443" s="1"/>
      <c r="B443" s="1"/>
      <c r="C443" s="1"/>
      <c r="D443" s="1"/>
      <c r="E443" s="444" t="s">
        <v>855</v>
      </c>
      <c r="F443" s="445"/>
      <c r="G443" s="445"/>
      <c r="H443" s="445"/>
      <c r="I443" s="446"/>
      <c r="J443" s="450" t="s">
        <v>663</v>
      </c>
      <c r="K443" s="450"/>
      <c r="L443" s="450"/>
      <c r="M443" s="450"/>
      <c r="N443" s="450"/>
      <c r="O443" s="450" t="s">
        <v>664</v>
      </c>
      <c r="P443" s="450"/>
      <c r="Q443" s="450"/>
      <c r="R443" s="450"/>
      <c r="S443" s="450"/>
      <c r="T443" s="450" t="s">
        <v>665</v>
      </c>
      <c r="U443" s="450"/>
      <c r="V443" s="450"/>
      <c r="W443" s="450"/>
      <c r="X443" s="450"/>
      <c r="Y443" s="450" t="s">
        <v>666</v>
      </c>
      <c r="Z443" s="450"/>
      <c r="AA443" s="450"/>
      <c r="AB443" s="450"/>
      <c r="AC443" s="450"/>
      <c r="AD443" s="450" t="s">
        <v>667</v>
      </c>
      <c r="AE443" s="450"/>
      <c r="AF443" s="450"/>
      <c r="AG443" s="450"/>
      <c r="AH443" s="450"/>
      <c r="AI443" s="450" t="s">
        <v>668</v>
      </c>
      <c r="AJ443" s="450"/>
      <c r="AK443" s="450"/>
      <c r="AL443" s="450"/>
      <c r="AM443" s="450"/>
      <c r="AN443" s="451" t="s">
        <v>669</v>
      </c>
      <c r="AO443" s="451"/>
      <c r="AP443" s="451"/>
      <c r="AQ443" s="451"/>
      <c r="AR443" s="451"/>
      <c r="AS443" s="451" t="s">
        <v>670</v>
      </c>
      <c r="AT443" s="451"/>
      <c r="AU443" s="451"/>
      <c r="AV443" s="451"/>
      <c r="AW443" s="451"/>
      <c r="AX443" s="1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</row>
    <row r="444" spans="1:78" ht="15" hidden="1" customHeight="1" outlineLevel="2" x14ac:dyDescent="0.25">
      <c r="A444" s="1"/>
      <c r="B444" s="1"/>
      <c r="C444" s="1"/>
      <c r="D444" s="1"/>
      <c r="E444" s="466"/>
      <c r="F444" s="467"/>
      <c r="G444" s="467"/>
      <c r="H444" s="467"/>
      <c r="I444" s="468"/>
      <c r="J444" s="474" t="s">
        <v>734</v>
      </c>
      <c r="K444" s="475"/>
      <c r="L444" s="475"/>
      <c r="M444" s="475"/>
      <c r="N444" s="476"/>
      <c r="O444" s="473" t="s">
        <v>414</v>
      </c>
      <c r="P444" s="473"/>
      <c r="Q444" s="473"/>
      <c r="R444" s="473"/>
      <c r="S444" s="473"/>
      <c r="T444" s="473" t="s">
        <v>414</v>
      </c>
      <c r="U444" s="473"/>
      <c r="V444" s="473"/>
      <c r="W444" s="473"/>
      <c r="X444" s="473"/>
      <c r="Y444" s="473" t="s">
        <v>414</v>
      </c>
      <c r="Z444" s="473"/>
      <c r="AA444" s="473"/>
      <c r="AB444" s="473"/>
      <c r="AC444" s="473"/>
      <c r="AD444" s="474" t="s">
        <v>734</v>
      </c>
      <c r="AE444" s="475"/>
      <c r="AF444" s="475"/>
      <c r="AG444" s="475"/>
      <c r="AH444" s="476"/>
      <c r="AI444" s="473" t="s">
        <v>414</v>
      </c>
      <c r="AJ444" s="473"/>
      <c r="AK444" s="473"/>
      <c r="AL444" s="473"/>
      <c r="AM444" s="473"/>
      <c r="AN444" s="474" t="s">
        <v>734</v>
      </c>
      <c r="AO444" s="475"/>
      <c r="AP444" s="475"/>
      <c r="AQ444" s="475"/>
      <c r="AR444" s="476"/>
      <c r="AS444" s="474" t="s">
        <v>734</v>
      </c>
      <c r="AT444" s="475"/>
      <c r="AU444" s="475"/>
      <c r="AV444" s="475"/>
      <c r="AW444" s="476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</row>
    <row r="445" spans="1:78" ht="15" hidden="1" customHeight="1" outlineLevel="2" x14ac:dyDescent="0.25">
      <c r="A445" s="1"/>
      <c r="B445" s="1"/>
      <c r="C445" s="1"/>
      <c r="D445" s="1"/>
      <c r="E445" s="466"/>
      <c r="F445" s="467"/>
      <c r="G445" s="467"/>
      <c r="H445" s="467"/>
      <c r="I445" s="468"/>
      <c r="J445" s="472"/>
      <c r="K445" s="472"/>
      <c r="L445" s="472"/>
      <c r="M445" s="472"/>
      <c r="N445" s="472"/>
      <c r="O445" s="460" t="s">
        <v>819</v>
      </c>
      <c r="P445" s="467"/>
      <c r="Q445" s="467"/>
      <c r="R445" s="467"/>
      <c r="S445" s="468"/>
      <c r="T445" s="460" t="s">
        <v>820</v>
      </c>
      <c r="U445" s="467"/>
      <c r="V445" s="467"/>
      <c r="W445" s="467"/>
      <c r="X445" s="468"/>
      <c r="Y445" s="460" t="s">
        <v>904</v>
      </c>
      <c r="Z445" s="467"/>
      <c r="AA445" s="467"/>
      <c r="AB445" s="467"/>
      <c r="AC445" s="468"/>
      <c r="AD445" s="472"/>
      <c r="AE445" s="472"/>
      <c r="AF445" s="472"/>
      <c r="AG445" s="472"/>
      <c r="AH445" s="472"/>
      <c r="AI445" s="460" t="s">
        <v>821</v>
      </c>
      <c r="AJ445" s="467"/>
      <c r="AK445" s="467"/>
      <c r="AL445" s="467"/>
      <c r="AM445" s="468"/>
      <c r="AN445" s="472"/>
      <c r="AO445" s="472"/>
      <c r="AP445" s="472"/>
      <c r="AQ445" s="472"/>
      <c r="AR445" s="472"/>
      <c r="AS445" s="472"/>
      <c r="AT445" s="472"/>
      <c r="AU445" s="472"/>
      <c r="AV445" s="472"/>
      <c r="AW445" s="472"/>
      <c r="AX445" s="1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</row>
    <row r="446" spans="1:78" ht="15" hidden="1" customHeight="1" outlineLevel="2" x14ac:dyDescent="0.25">
      <c r="A446" s="1"/>
      <c r="B446" s="1"/>
      <c r="C446" s="1"/>
      <c r="D446" s="1"/>
      <c r="E446" s="466"/>
      <c r="F446" s="467"/>
      <c r="G446" s="467"/>
      <c r="H446" s="467"/>
      <c r="I446" s="468"/>
      <c r="J446" s="469"/>
      <c r="K446" s="469"/>
      <c r="L446" s="469"/>
      <c r="M446" s="469"/>
      <c r="N446" s="469"/>
      <c r="O446" s="469" t="s">
        <v>822</v>
      </c>
      <c r="P446" s="469"/>
      <c r="Q446" s="469"/>
      <c r="R446" s="469"/>
      <c r="S446" s="469"/>
      <c r="T446" s="469" t="s">
        <v>822</v>
      </c>
      <c r="U446" s="469"/>
      <c r="V446" s="469"/>
      <c r="W446" s="469"/>
      <c r="X446" s="469"/>
      <c r="Y446" s="469" t="s">
        <v>822</v>
      </c>
      <c r="Z446" s="469"/>
      <c r="AA446" s="469"/>
      <c r="AB446" s="469"/>
      <c r="AC446" s="469"/>
      <c r="AD446" s="469"/>
      <c r="AE446" s="469"/>
      <c r="AF446" s="469"/>
      <c r="AG446" s="469"/>
      <c r="AH446" s="469"/>
      <c r="AI446" s="469" t="s">
        <v>822</v>
      </c>
      <c r="AJ446" s="469"/>
      <c r="AK446" s="469"/>
      <c r="AL446" s="469"/>
      <c r="AM446" s="469"/>
      <c r="AN446" s="469"/>
      <c r="AO446" s="469"/>
      <c r="AP446" s="469"/>
      <c r="AQ446" s="469"/>
      <c r="AR446" s="469"/>
      <c r="AS446" s="469"/>
      <c r="AT446" s="469"/>
      <c r="AU446" s="469"/>
      <c r="AV446" s="469"/>
      <c r="AW446" s="469"/>
      <c r="AX446" s="1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</row>
    <row r="447" spans="1:78" ht="15" hidden="1" customHeight="1" outlineLevel="2" x14ac:dyDescent="0.25">
      <c r="A447" s="1"/>
      <c r="B447" s="1"/>
      <c r="C447" s="1"/>
      <c r="D447" s="1"/>
      <c r="E447" s="447"/>
      <c r="F447" s="448"/>
      <c r="G447" s="448"/>
      <c r="H447" s="448"/>
      <c r="I447" s="449"/>
      <c r="J447" s="471"/>
      <c r="K447" s="471"/>
      <c r="L447" s="471"/>
      <c r="M447" s="471"/>
      <c r="N447" s="471"/>
      <c r="O447" s="471" t="s">
        <v>823</v>
      </c>
      <c r="P447" s="471"/>
      <c r="Q447" s="471"/>
      <c r="R447" s="471"/>
      <c r="S447" s="471"/>
      <c r="T447" s="471" t="s">
        <v>823</v>
      </c>
      <c r="U447" s="471"/>
      <c r="V447" s="471"/>
      <c r="W447" s="471"/>
      <c r="X447" s="471"/>
      <c r="Y447" s="471" t="s">
        <v>823</v>
      </c>
      <c r="Z447" s="471"/>
      <c r="AA447" s="471"/>
      <c r="AB447" s="471"/>
      <c r="AC447" s="471"/>
      <c r="AD447" s="471"/>
      <c r="AE447" s="471"/>
      <c r="AF447" s="471"/>
      <c r="AG447" s="471"/>
      <c r="AH447" s="471"/>
      <c r="AI447" s="471" t="s">
        <v>823</v>
      </c>
      <c r="AJ447" s="471"/>
      <c r="AK447" s="471"/>
      <c r="AL447" s="471"/>
      <c r="AM447" s="471"/>
      <c r="AN447" s="471"/>
      <c r="AO447" s="471"/>
      <c r="AP447" s="471"/>
      <c r="AQ447" s="471"/>
      <c r="AR447" s="471"/>
      <c r="AS447" s="471"/>
      <c r="AT447" s="471"/>
      <c r="AU447" s="471"/>
      <c r="AV447" s="471"/>
      <c r="AW447" s="471"/>
      <c r="AX447" s="1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</row>
    <row r="448" spans="1:78" ht="15" hidden="1" customHeight="1" outlineLevel="2" x14ac:dyDescent="0.25">
      <c r="A448" s="1"/>
      <c r="B448" s="1"/>
      <c r="C448" s="1"/>
      <c r="D448" s="1"/>
      <c r="E448" s="242"/>
      <c r="F448" s="243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3"/>
      <c r="Z448" s="243"/>
      <c r="AA448" s="243"/>
      <c r="AB448" s="243"/>
      <c r="AC448" s="243"/>
      <c r="AD448" s="243"/>
      <c r="AE448" s="243"/>
      <c r="AF448" s="243"/>
      <c r="AG448" s="243"/>
      <c r="AH448" s="243"/>
      <c r="AI448" s="243"/>
      <c r="AJ448" s="243"/>
      <c r="AK448" s="243"/>
      <c r="AL448" s="243"/>
      <c r="AM448" s="243"/>
      <c r="AN448" s="243"/>
      <c r="AO448" s="243"/>
      <c r="AP448" s="243"/>
      <c r="AQ448" s="243"/>
      <c r="AR448" s="243"/>
      <c r="AS448" s="243"/>
      <c r="AT448" s="243"/>
      <c r="AU448" s="243"/>
      <c r="AV448" s="243"/>
      <c r="AW448" s="244"/>
      <c r="AX448" s="1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</row>
    <row r="449" spans="1:78" ht="15" hidden="1" customHeight="1" outlineLevel="2" x14ac:dyDescent="0.25">
      <c r="A449" s="1"/>
      <c r="B449" s="1"/>
      <c r="C449" s="1"/>
      <c r="D449" s="1"/>
      <c r="E449" s="242" t="s">
        <v>905</v>
      </c>
      <c r="F449" s="243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3"/>
      <c r="Z449" s="243"/>
      <c r="AA449" s="243"/>
      <c r="AB449" s="243"/>
      <c r="AC449" s="243"/>
      <c r="AD449" s="243"/>
      <c r="AE449" s="243"/>
      <c r="AF449" s="243"/>
      <c r="AG449" s="243"/>
      <c r="AH449" s="243"/>
      <c r="AI449" s="243"/>
      <c r="AJ449" s="243"/>
      <c r="AK449" s="243"/>
      <c r="AL449" s="243"/>
      <c r="AM449" s="243"/>
      <c r="AN449" s="243"/>
      <c r="AO449" s="243"/>
      <c r="AP449" s="243"/>
      <c r="AQ449" s="243"/>
      <c r="AR449" s="243"/>
      <c r="AS449" s="243"/>
      <c r="AT449" s="243"/>
      <c r="AU449" s="243"/>
      <c r="AV449" s="243"/>
      <c r="AW449" s="244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</row>
    <row r="450" spans="1:78" ht="15" hidden="1" customHeight="1" outlineLevel="2" x14ac:dyDescent="0.25">
      <c r="A450" s="1"/>
      <c r="B450" s="1"/>
      <c r="C450" s="1"/>
      <c r="D450" s="1"/>
      <c r="E450" s="242" t="s">
        <v>825</v>
      </c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  <c r="AH450" s="243"/>
      <c r="AI450" s="243"/>
      <c r="AJ450" s="243"/>
      <c r="AK450" s="243"/>
      <c r="AL450" s="243"/>
      <c r="AM450" s="243"/>
      <c r="AN450" s="243"/>
      <c r="AO450" s="243"/>
      <c r="AP450" s="243"/>
      <c r="AQ450" s="243"/>
      <c r="AR450" s="243"/>
      <c r="AS450" s="243"/>
      <c r="AT450" s="243"/>
      <c r="AU450" s="243"/>
      <c r="AV450" s="243"/>
      <c r="AW450" s="244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</row>
    <row r="451" spans="1:78" ht="15" hidden="1" customHeight="1" outlineLevel="2" x14ac:dyDescent="0.25">
      <c r="A451" s="1"/>
      <c r="B451" s="1"/>
      <c r="C451" s="1"/>
      <c r="D451" s="1"/>
      <c r="E451" s="453" t="s">
        <v>826</v>
      </c>
      <c r="F451" s="454"/>
      <c r="G451" s="454"/>
      <c r="H451" s="454"/>
      <c r="I451" s="454"/>
      <c r="J451" s="454"/>
      <c r="K451" s="454"/>
      <c r="L451" s="454"/>
      <c r="M451" s="454"/>
      <c r="N451" s="454"/>
      <c r="O451" s="454"/>
      <c r="P451" s="454"/>
      <c r="Q451" s="454"/>
      <c r="R451" s="454"/>
      <c r="S451" s="454"/>
      <c r="T451" s="454"/>
      <c r="U451" s="454"/>
      <c r="V451" s="454"/>
      <c r="W451" s="454"/>
      <c r="X451" s="454"/>
      <c r="Y451" s="454"/>
      <c r="Z451" s="454"/>
      <c r="AA451" s="454"/>
      <c r="AB451" s="454"/>
      <c r="AC451" s="454"/>
      <c r="AD451" s="454"/>
      <c r="AE451" s="454"/>
      <c r="AF451" s="454"/>
      <c r="AG451" s="454"/>
      <c r="AH451" s="454"/>
      <c r="AI451" s="454"/>
      <c r="AJ451" s="454"/>
      <c r="AK451" s="454"/>
      <c r="AL451" s="454"/>
      <c r="AM451" s="454"/>
      <c r="AN451" s="454"/>
      <c r="AO451" s="454"/>
      <c r="AP451" s="454"/>
      <c r="AQ451" s="454"/>
      <c r="AR451" s="454"/>
      <c r="AS451" s="454"/>
      <c r="AT451" s="454"/>
      <c r="AU451" s="454"/>
      <c r="AV451" s="454"/>
      <c r="AW451" s="455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</row>
    <row r="452" spans="1:78" ht="15" hidden="1" customHeight="1" outlineLevel="2" x14ac:dyDescent="0.25">
      <c r="A452" s="1"/>
      <c r="B452" s="1"/>
      <c r="C452" s="1"/>
      <c r="D452" s="1"/>
      <c r="E452" s="444" t="s">
        <v>906</v>
      </c>
      <c r="F452" s="445"/>
      <c r="G452" s="445"/>
      <c r="H452" s="445"/>
      <c r="I452" s="446"/>
      <c r="J452" s="450" t="s">
        <v>663</v>
      </c>
      <c r="K452" s="450"/>
      <c r="L452" s="450"/>
      <c r="M452" s="450"/>
      <c r="N452" s="450"/>
      <c r="O452" s="450" t="s">
        <v>664</v>
      </c>
      <c r="P452" s="450"/>
      <c r="Q452" s="450"/>
      <c r="R452" s="450"/>
      <c r="S452" s="450"/>
      <c r="T452" s="450" t="s">
        <v>665</v>
      </c>
      <c r="U452" s="450"/>
      <c r="V452" s="450"/>
      <c r="W452" s="450"/>
      <c r="X452" s="450"/>
      <c r="Y452" s="450" t="s">
        <v>666</v>
      </c>
      <c r="Z452" s="450"/>
      <c r="AA452" s="450"/>
      <c r="AB452" s="450"/>
      <c r="AC452" s="450"/>
      <c r="AD452" s="450" t="s">
        <v>667</v>
      </c>
      <c r="AE452" s="450"/>
      <c r="AF452" s="450"/>
      <c r="AG452" s="450"/>
      <c r="AH452" s="450"/>
      <c r="AI452" s="450" t="s">
        <v>668</v>
      </c>
      <c r="AJ452" s="450"/>
      <c r="AK452" s="450"/>
      <c r="AL452" s="450"/>
      <c r="AM452" s="450"/>
      <c r="AN452" s="451" t="s">
        <v>669</v>
      </c>
      <c r="AO452" s="451"/>
      <c r="AP452" s="451"/>
      <c r="AQ452" s="451"/>
      <c r="AR452" s="451"/>
      <c r="AS452" s="451" t="s">
        <v>670</v>
      </c>
      <c r="AT452" s="451"/>
      <c r="AU452" s="451"/>
      <c r="AV452" s="451"/>
      <c r="AW452" s="451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</row>
    <row r="453" spans="1:78" ht="15" hidden="1" customHeight="1" outlineLevel="2" x14ac:dyDescent="0.25">
      <c r="A453" s="1"/>
      <c r="B453" s="1"/>
      <c r="C453" s="1"/>
      <c r="D453" s="1"/>
      <c r="E453" s="447"/>
      <c r="F453" s="448"/>
      <c r="G453" s="448"/>
      <c r="H453" s="448"/>
      <c r="I453" s="449"/>
      <c r="J453" s="452" t="s">
        <v>687</v>
      </c>
      <c r="K453" s="452"/>
      <c r="L453" s="452"/>
      <c r="M453" s="452"/>
      <c r="N453" s="452"/>
      <c r="O453" s="452" t="s">
        <v>688</v>
      </c>
      <c r="P453" s="452"/>
      <c r="Q453" s="452"/>
      <c r="R453" s="452"/>
      <c r="S453" s="452"/>
      <c r="T453" s="452" t="s">
        <v>689</v>
      </c>
      <c r="U453" s="452"/>
      <c r="V453" s="452"/>
      <c r="W453" s="452"/>
      <c r="X453" s="452"/>
      <c r="Y453" s="452" t="s">
        <v>690</v>
      </c>
      <c r="Z453" s="452"/>
      <c r="AA453" s="452"/>
      <c r="AB453" s="452"/>
      <c r="AC453" s="452"/>
      <c r="AD453" s="452" t="s">
        <v>691</v>
      </c>
      <c r="AE453" s="452"/>
      <c r="AF453" s="452"/>
      <c r="AG453" s="452"/>
      <c r="AH453" s="452"/>
      <c r="AI453" s="452" t="s">
        <v>692</v>
      </c>
      <c r="AJ453" s="452"/>
      <c r="AK453" s="452"/>
      <c r="AL453" s="452"/>
      <c r="AM453" s="452"/>
      <c r="AN453" s="452" t="s">
        <v>693</v>
      </c>
      <c r="AO453" s="452"/>
      <c r="AP453" s="452"/>
      <c r="AQ453" s="452"/>
      <c r="AR453" s="452"/>
      <c r="AS453" s="452" t="s">
        <v>694</v>
      </c>
      <c r="AT453" s="452"/>
      <c r="AU453" s="452"/>
      <c r="AV453" s="452"/>
      <c r="AW453" s="45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</row>
    <row r="454" spans="1:78" ht="15" hidden="1" customHeight="1" outlineLevel="2" x14ac:dyDescent="0.25">
      <c r="A454" s="1"/>
      <c r="B454" s="1"/>
      <c r="C454" s="1"/>
      <c r="D454" s="1"/>
      <c r="E454" s="444" t="s">
        <v>907</v>
      </c>
      <c r="F454" s="445"/>
      <c r="G454" s="445"/>
      <c r="H454" s="445"/>
      <c r="I454" s="446"/>
      <c r="J454" s="450" t="s">
        <v>663</v>
      </c>
      <c r="K454" s="450"/>
      <c r="L454" s="450"/>
      <c r="M454" s="450"/>
      <c r="N454" s="450"/>
      <c r="O454" s="450" t="s">
        <v>664</v>
      </c>
      <c r="P454" s="450"/>
      <c r="Q454" s="450"/>
      <c r="R454" s="450"/>
      <c r="S454" s="450"/>
      <c r="T454" s="450" t="s">
        <v>665</v>
      </c>
      <c r="U454" s="450"/>
      <c r="V454" s="450"/>
      <c r="W454" s="450"/>
      <c r="X454" s="450"/>
      <c r="Y454" s="450" t="s">
        <v>666</v>
      </c>
      <c r="Z454" s="450"/>
      <c r="AA454" s="450"/>
      <c r="AB454" s="450"/>
      <c r="AC454" s="450"/>
      <c r="AD454" s="450" t="s">
        <v>667</v>
      </c>
      <c r="AE454" s="450"/>
      <c r="AF454" s="450"/>
      <c r="AG454" s="450"/>
      <c r="AH454" s="450"/>
      <c r="AI454" s="450" t="s">
        <v>668</v>
      </c>
      <c r="AJ454" s="450"/>
      <c r="AK454" s="450"/>
      <c r="AL454" s="450"/>
      <c r="AM454" s="450"/>
      <c r="AN454" s="451" t="s">
        <v>669</v>
      </c>
      <c r="AO454" s="451"/>
      <c r="AP454" s="451"/>
      <c r="AQ454" s="451"/>
      <c r="AR454" s="451"/>
      <c r="AS454" s="451" t="s">
        <v>670</v>
      </c>
      <c r="AT454" s="451"/>
      <c r="AU454" s="451"/>
      <c r="AV454" s="451"/>
      <c r="AW454" s="451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</row>
    <row r="455" spans="1:78" ht="15" hidden="1" customHeight="1" outlineLevel="2" x14ac:dyDescent="0.25">
      <c r="A455" s="1"/>
      <c r="B455" s="1"/>
      <c r="C455" s="1"/>
      <c r="D455" s="1"/>
      <c r="E455" s="447"/>
      <c r="F455" s="448"/>
      <c r="G455" s="448"/>
      <c r="H455" s="448"/>
      <c r="I455" s="449"/>
      <c r="J455" s="443" t="s">
        <v>695</v>
      </c>
      <c r="K455" s="443"/>
      <c r="L455" s="443"/>
      <c r="M455" s="443"/>
      <c r="N455" s="443"/>
      <c r="O455" s="443" t="s">
        <v>696</v>
      </c>
      <c r="P455" s="443"/>
      <c r="Q455" s="443"/>
      <c r="R455" s="443"/>
      <c r="S455" s="443"/>
      <c r="T455" s="443" t="s">
        <v>697</v>
      </c>
      <c r="U455" s="443"/>
      <c r="V455" s="443"/>
      <c r="W455" s="443"/>
      <c r="X455" s="443"/>
      <c r="Y455" s="443" t="s">
        <v>698</v>
      </c>
      <c r="Z455" s="443"/>
      <c r="AA455" s="443"/>
      <c r="AB455" s="443"/>
      <c r="AC455" s="443"/>
      <c r="AD455" s="443" t="s">
        <v>699</v>
      </c>
      <c r="AE455" s="443"/>
      <c r="AF455" s="443"/>
      <c r="AG455" s="443"/>
      <c r="AH455" s="443"/>
      <c r="AI455" s="443" t="s">
        <v>700</v>
      </c>
      <c r="AJ455" s="443"/>
      <c r="AK455" s="443"/>
      <c r="AL455" s="443"/>
      <c r="AM455" s="443"/>
      <c r="AN455" s="443" t="s">
        <v>701</v>
      </c>
      <c r="AO455" s="443"/>
      <c r="AP455" s="443"/>
      <c r="AQ455" s="443"/>
      <c r="AR455" s="443"/>
      <c r="AS455" s="443" t="s">
        <v>702</v>
      </c>
      <c r="AT455" s="443"/>
      <c r="AU455" s="443"/>
      <c r="AV455" s="443"/>
      <c r="AW455" s="443"/>
      <c r="AX455" s="1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</row>
    <row r="456" spans="1:78" ht="15" hidden="1" customHeight="1" outlineLevel="2" x14ac:dyDescent="0.25">
      <c r="A456" s="1"/>
      <c r="B456" s="1"/>
      <c r="C456" s="1"/>
      <c r="D456" s="1"/>
      <c r="E456" s="444" t="s">
        <v>908</v>
      </c>
      <c r="F456" s="445"/>
      <c r="G456" s="445"/>
      <c r="H456" s="445"/>
      <c r="I456" s="446"/>
      <c r="J456" s="450" t="s">
        <v>663</v>
      </c>
      <c r="K456" s="450"/>
      <c r="L456" s="450"/>
      <c r="M456" s="450"/>
      <c r="N456" s="450"/>
      <c r="O456" s="450" t="s">
        <v>664</v>
      </c>
      <c r="P456" s="450"/>
      <c r="Q456" s="450"/>
      <c r="R456" s="450"/>
      <c r="S456" s="450"/>
      <c r="T456" s="450" t="s">
        <v>665</v>
      </c>
      <c r="U456" s="450"/>
      <c r="V456" s="450"/>
      <c r="W456" s="450"/>
      <c r="X456" s="450"/>
      <c r="Y456" s="450" t="s">
        <v>666</v>
      </c>
      <c r="Z456" s="450"/>
      <c r="AA456" s="450"/>
      <c r="AB456" s="450"/>
      <c r="AC456" s="450"/>
      <c r="AD456" s="450" t="s">
        <v>667</v>
      </c>
      <c r="AE456" s="450"/>
      <c r="AF456" s="450"/>
      <c r="AG456" s="450"/>
      <c r="AH456" s="450"/>
      <c r="AI456" s="450" t="s">
        <v>668</v>
      </c>
      <c r="AJ456" s="450"/>
      <c r="AK456" s="450"/>
      <c r="AL456" s="450"/>
      <c r="AM456" s="450"/>
      <c r="AN456" s="451" t="s">
        <v>669</v>
      </c>
      <c r="AO456" s="451"/>
      <c r="AP456" s="451"/>
      <c r="AQ456" s="451"/>
      <c r="AR456" s="451"/>
      <c r="AS456" s="451" t="s">
        <v>670</v>
      </c>
      <c r="AT456" s="451"/>
      <c r="AU456" s="451"/>
      <c r="AV456" s="451"/>
      <c r="AW456" s="451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</row>
    <row r="457" spans="1:78" ht="15" hidden="1" customHeight="1" outlineLevel="2" x14ac:dyDescent="0.25">
      <c r="A457" s="1"/>
      <c r="B457" s="1"/>
      <c r="C457" s="1"/>
      <c r="D457" s="1"/>
      <c r="E457" s="447"/>
      <c r="F457" s="448"/>
      <c r="G457" s="448"/>
      <c r="H457" s="448"/>
      <c r="I457" s="449"/>
      <c r="J457" s="443" t="s">
        <v>703</v>
      </c>
      <c r="K457" s="443"/>
      <c r="L457" s="443"/>
      <c r="M457" s="443"/>
      <c r="N457" s="443"/>
      <c r="O457" s="443" t="s">
        <v>704</v>
      </c>
      <c r="P457" s="443"/>
      <c r="Q457" s="443"/>
      <c r="R457" s="443"/>
      <c r="S457" s="443"/>
      <c r="T457" s="443" t="s">
        <v>705</v>
      </c>
      <c r="U457" s="443"/>
      <c r="V457" s="443"/>
      <c r="W457" s="443"/>
      <c r="X457" s="443"/>
      <c r="Y457" s="443" t="s">
        <v>706</v>
      </c>
      <c r="Z457" s="443"/>
      <c r="AA457" s="443"/>
      <c r="AB457" s="443"/>
      <c r="AC457" s="443"/>
      <c r="AD457" s="443" t="s">
        <v>707</v>
      </c>
      <c r="AE457" s="443"/>
      <c r="AF457" s="443"/>
      <c r="AG457" s="443"/>
      <c r="AH457" s="443"/>
      <c r="AI457" s="443" t="s">
        <v>708</v>
      </c>
      <c r="AJ457" s="443"/>
      <c r="AK457" s="443"/>
      <c r="AL457" s="443"/>
      <c r="AM457" s="443"/>
      <c r="AN457" s="443" t="s">
        <v>709</v>
      </c>
      <c r="AO457" s="443"/>
      <c r="AP457" s="443"/>
      <c r="AQ457" s="443"/>
      <c r="AR457" s="443"/>
      <c r="AS457" s="443" t="s">
        <v>710</v>
      </c>
      <c r="AT457" s="443"/>
      <c r="AU457" s="443"/>
      <c r="AV457" s="443"/>
      <c r="AW457" s="443"/>
      <c r="AX457" s="1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</row>
    <row r="458" spans="1:78" ht="15" hidden="1" customHeight="1" outlineLevel="2" x14ac:dyDescent="0.25">
      <c r="A458" s="1"/>
      <c r="B458" s="1"/>
      <c r="C458" s="1"/>
      <c r="D458" s="1"/>
      <c r="E458" s="444" t="s">
        <v>909</v>
      </c>
      <c r="F458" s="445"/>
      <c r="G458" s="445"/>
      <c r="H458" s="445"/>
      <c r="I458" s="446"/>
      <c r="J458" s="450" t="s">
        <v>663</v>
      </c>
      <c r="K458" s="450"/>
      <c r="L458" s="450"/>
      <c r="M458" s="450"/>
      <c r="N458" s="450"/>
      <c r="O458" s="450" t="s">
        <v>664</v>
      </c>
      <c r="P458" s="450"/>
      <c r="Q458" s="450"/>
      <c r="R458" s="450"/>
      <c r="S458" s="450"/>
      <c r="T458" s="450" t="s">
        <v>665</v>
      </c>
      <c r="U458" s="450"/>
      <c r="V458" s="450"/>
      <c r="W458" s="450"/>
      <c r="X458" s="450"/>
      <c r="Y458" s="450" t="s">
        <v>666</v>
      </c>
      <c r="Z458" s="450"/>
      <c r="AA458" s="450"/>
      <c r="AB458" s="450"/>
      <c r="AC458" s="450"/>
      <c r="AD458" s="450" t="s">
        <v>667</v>
      </c>
      <c r="AE458" s="450"/>
      <c r="AF458" s="450"/>
      <c r="AG458" s="450"/>
      <c r="AH458" s="450"/>
      <c r="AI458" s="450" t="s">
        <v>668</v>
      </c>
      <c r="AJ458" s="450"/>
      <c r="AK458" s="450"/>
      <c r="AL458" s="450"/>
      <c r="AM458" s="450"/>
      <c r="AN458" s="451" t="s">
        <v>669</v>
      </c>
      <c r="AO458" s="451"/>
      <c r="AP458" s="451"/>
      <c r="AQ458" s="451"/>
      <c r="AR458" s="451"/>
      <c r="AS458" s="451" t="s">
        <v>670</v>
      </c>
      <c r="AT458" s="451"/>
      <c r="AU458" s="451"/>
      <c r="AV458" s="451"/>
      <c r="AW458" s="451"/>
      <c r="AX458" s="1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</row>
    <row r="459" spans="1:78" ht="15" hidden="1" customHeight="1" outlineLevel="2" x14ac:dyDescent="0.25">
      <c r="A459" s="1"/>
      <c r="B459" s="1"/>
      <c r="C459" s="1"/>
      <c r="D459" s="1"/>
      <c r="E459" s="447"/>
      <c r="F459" s="448"/>
      <c r="G459" s="448"/>
      <c r="H459" s="448"/>
      <c r="I459" s="449"/>
      <c r="J459" s="443" t="s">
        <v>711</v>
      </c>
      <c r="K459" s="443"/>
      <c r="L459" s="443"/>
      <c r="M459" s="443"/>
      <c r="N459" s="443"/>
      <c r="O459" s="443" t="s">
        <v>712</v>
      </c>
      <c r="P459" s="443"/>
      <c r="Q459" s="443"/>
      <c r="R459" s="443"/>
      <c r="S459" s="443"/>
      <c r="T459" s="443" t="s">
        <v>713</v>
      </c>
      <c r="U459" s="443"/>
      <c r="V459" s="443"/>
      <c r="W459" s="443"/>
      <c r="X459" s="443"/>
      <c r="Y459" s="443" t="s">
        <v>714</v>
      </c>
      <c r="Z459" s="443"/>
      <c r="AA459" s="443"/>
      <c r="AB459" s="443"/>
      <c r="AC459" s="443"/>
      <c r="AD459" s="443" t="s">
        <v>715</v>
      </c>
      <c r="AE459" s="443"/>
      <c r="AF459" s="443"/>
      <c r="AG459" s="443"/>
      <c r="AH459" s="443"/>
      <c r="AI459" s="443" t="s">
        <v>716</v>
      </c>
      <c r="AJ459" s="443"/>
      <c r="AK459" s="443"/>
      <c r="AL459" s="443"/>
      <c r="AM459" s="443"/>
      <c r="AN459" s="443" t="s">
        <v>717</v>
      </c>
      <c r="AO459" s="443"/>
      <c r="AP459" s="443"/>
      <c r="AQ459" s="443"/>
      <c r="AR459" s="443"/>
      <c r="AS459" s="443" t="s">
        <v>718</v>
      </c>
      <c r="AT459" s="443"/>
      <c r="AU459" s="443"/>
      <c r="AV459" s="443"/>
      <c r="AW459" s="443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</row>
    <row r="460" spans="1:78" ht="15" hidden="1" customHeight="1" outlineLevel="2" x14ac:dyDescent="0.25">
      <c r="A460" s="1"/>
      <c r="B460" s="1"/>
      <c r="C460" s="1"/>
      <c r="D460" s="1"/>
      <c r="E460" s="444" t="s">
        <v>910</v>
      </c>
      <c r="F460" s="445"/>
      <c r="G460" s="445"/>
      <c r="H460" s="445"/>
      <c r="I460" s="446"/>
      <c r="J460" s="450" t="s">
        <v>663</v>
      </c>
      <c r="K460" s="450"/>
      <c r="L460" s="450"/>
      <c r="M460" s="450"/>
      <c r="N460" s="450"/>
      <c r="O460" s="450" t="s">
        <v>664</v>
      </c>
      <c r="P460" s="450"/>
      <c r="Q460" s="450"/>
      <c r="R460" s="450"/>
      <c r="S460" s="450"/>
      <c r="T460" s="450" t="s">
        <v>665</v>
      </c>
      <c r="U460" s="450"/>
      <c r="V460" s="450"/>
      <c r="W460" s="450"/>
      <c r="X460" s="450"/>
      <c r="Y460" s="450" t="s">
        <v>666</v>
      </c>
      <c r="Z460" s="450"/>
      <c r="AA460" s="450"/>
      <c r="AB460" s="450"/>
      <c r="AC460" s="450"/>
      <c r="AD460" s="450" t="s">
        <v>667</v>
      </c>
      <c r="AE460" s="450"/>
      <c r="AF460" s="450"/>
      <c r="AG460" s="450"/>
      <c r="AH460" s="450"/>
      <c r="AI460" s="450" t="s">
        <v>668</v>
      </c>
      <c r="AJ460" s="450"/>
      <c r="AK460" s="450"/>
      <c r="AL460" s="450"/>
      <c r="AM460" s="450"/>
      <c r="AN460" s="451" t="s">
        <v>669</v>
      </c>
      <c r="AO460" s="451"/>
      <c r="AP460" s="451"/>
      <c r="AQ460" s="451"/>
      <c r="AR460" s="451"/>
      <c r="AS460" s="451" t="s">
        <v>670</v>
      </c>
      <c r="AT460" s="451"/>
      <c r="AU460" s="451"/>
      <c r="AV460" s="451"/>
      <c r="AW460" s="451"/>
      <c r="AX460" s="1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</row>
    <row r="461" spans="1:78" ht="15" hidden="1" customHeight="1" outlineLevel="2" x14ac:dyDescent="0.25">
      <c r="A461" s="1"/>
      <c r="B461" s="1"/>
      <c r="C461" s="1"/>
      <c r="D461" s="1"/>
      <c r="E461" s="447"/>
      <c r="F461" s="448"/>
      <c r="G461" s="448"/>
      <c r="H461" s="448"/>
      <c r="I461" s="449"/>
      <c r="J461" s="443" t="s">
        <v>911</v>
      </c>
      <c r="K461" s="443"/>
      <c r="L461" s="443"/>
      <c r="M461" s="443"/>
      <c r="N461" s="443"/>
      <c r="O461" s="443" t="s">
        <v>912</v>
      </c>
      <c r="P461" s="443"/>
      <c r="Q461" s="443"/>
      <c r="R461" s="443"/>
      <c r="S461" s="443"/>
      <c r="T461" s="443" t="s">
        <v>913</v>
      </c>
      <c r="U461" s="443"/>
      <c r="V461" s="443"/>
      <c r="W461" s="443"/>
      <c r="X461" s="443"/>
      <c r="Y461" s="443" t="s">
        <v>914</v>
      </c>
      <c r="Z461" s="443"/>
      <c r="AA461" s="443"/>
      <c r="AB461" s="443"/>
      <c r="AC461" s="443"/>
      <c r="AD461" s="443" t="s">
        <v>915</v>
      </c>
      <c r="AE461" s="443"/>
      <c r="AF461" s="443"/>
      <c r="AG461" s="443"/>
      <c r="AH461" s="443"/>
      <c r="AI461" s="443" t="s">
        <v>916</v>
      </c>
      <c r="AJ461" s="443"/>
      <c r="AK461" s="443"/>
      <c r="AL461" s="443"/>
      <c r="AM461" s="443"/>
      <c r="AN461" s="443" t="s">
        <v>917</v>
      </c>
      <c r="AO461" s="443"/>
      <c r="AP461" s="443"/>
      <c r="AQ461" s="443"/>
      <c r="AR461" s="443"/>
      <c r="AS461" s="443" t="s">
        <v>860</v>
      </c>
      <c r="AT461" s="443"/>
      <c r="AU461" s="443"/>
      <c r="AV461" s="443"/>
      <c r="AW461" s="443"/>
      <c r="AX461" s="1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</row>
    <row r="462" spans="1:78" ht="15" hidden="1" customHeight="1" outlineLevel="2" x14ac:dyDescent="0.25">
      <c r="A462" s="1"/>
      <c r="B462" s="1"/>
      <c r="C462" s="1"/>
      <c r="D462" s="1"/>
      <c r="E462" s="444" t="s">
        <v>918</v>
      </c>
      <c r="F462" s="445"/>
      <c r="G462" s="445"/>
      <c r="H462" s="445"/>
      <c r="I462" s="446"/>
      <c r="J462" s="450" t="s">
        <v>663</v>
      </c>
      <c r="K462" s="450"/>
      <c r="L462" s="450"/>
      <c r="M462" s="450"/>
      <c r="N462" s="450"/>
      <c r="O462" s="450" t="s">
        <v>664</v>
      </c>
      <c r="P462" s="450"/>
      <c r="Q462" s="450"/>
      <c r="R462" s="450"/>
      <c r="S462" s="450"/>
      <c r="T462" s="450" t="s">
        <v>665</v>
      </c>
      <c r="U462" s="450"/>
      <c r="V462" s="450"/>
      <c r="W462" s="450"/>
      <c r="X462" s="450"/>
      <c r="Y462" s="450" t="s">
        <v>666</v>
      </c>
      <c r="Z462" s="450"/>
      <c r="AA462" s="450"/>
      <c r="AB462" s="450"/>
      <c r="AC462" s="450"/>
      <c r="AD462" s="450" t="s">
        <v>667</v>
      </c>
      <c r="AE462" s="450"/>
      <c r="AF462" s="450"/>
      <c r="AG462" s="450"/>
      <c r="AH462" s="450"/>
      <c r="AI462" s="450" t="s">
        <v>668</v>
      </c>
      <c r="AJ462" s="450"/>
      <c r="AK462" s="450"/>
      <c r="AL462" s="450"/>
      <c r="AM462" s="450"/>
      <c r="AN462" s="451" t="s">
        <v>669</v>
      </c>
      <c r="AO462" s="451"/>
      <c r="AP462" s="451"/>
      <c r="AQ462" s="451"/>
      <c r="AR462" s="451"/>
      <c r="AS462" s="451" t="s">
        <v>670</v>
      </c>
      <c r="AT462" s="451"/>
      <c r="AU462" s="451"/>
      <c r="AV462" s="451"/>
      <c r="AW462" s="451"/>
      <c r="AX462" s="1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</row>
    <row r="463" spans="1:78" ht="15" hidden="1" customHeight="1" outlineLevel="2" x14ac:dyDescent="0.25">
      <c r="A463" s="1"/>
      <c r="B463" s="1"/>
      <c r="C463" s="1"/>
      <c r="D463" s="1"/>
      <c r="E463" s="447"/>
      <c r="F463" s="448"/>
      <c r="G463" s="448"/>
      <c r="H463" s="448"/>
      <c r="I463" s="449"/>
      <c r="J463" s="443" t="s">
        <v>861</v>
      </c>
      <c r="K463" s="443"/>
      <c r="L463" s="443"/>
      <c r="M463" s="443"/>
      <c r="N463" s="443"/>
      <c r="O463" s="443" t="s">
        <v>862</v>
      </c>
      <c r="P463" s="443"/>
      <c r="Q463" s="443"/>
      <c r="R463" s="443"/>
      <c r="S463" s="443"/>
      <c r="T463" s="443" t="s">
        <v>863</v>
      </c>
      <c r="U463" s="443"/>
      <c r="V463" s="443"/>
      <c r="W463" s="443"/>
      <c r="X463" s="443"/>
      <c r="Y463" s="443" t="s">
        <v>864</v>
      </c>
      <c r="Z463" s="443"/>
      <c r="AA463" s="443"/>
      <c r="AB463" s="443"/>
      <c r="AC463" s="443"/>
      <c r="AD463" s="443" t="s">
        <v>865</v>
      </c>
      <c r="AE463" s="443"/>
      <c r="AF463" s="443"/>
      <c r="AG463" s="443"/>
      <c r="AH463" s="443"/>
      <c r="AI463" s="443" t="s">
        <v>866</v>
      </c>
      <c r="AJ463" s="443"/>
      <c r="AK463" s="443"/>
      <c r="AL463" s="443"/>
      <c r="AM463" s="443"/>
      <c r="AN463" s="443" t="s">
        <v>867</v>
      </c>
      <c r="AO463" s="443"/>
      <c r="AP463" s="443"/>
      <c r="AQ463" s="443"/>
      <c r="AR463" s="443"/>
      <c r="AS463" s="443" t="s">
        <v>868</v>
      </c>
      <c r="AT463" s="443"/>
      <c r="AU463" s="443"/>
      <c r="AV463" s="443"/>
      <c r="AW463" s="443"/>
      <c r="AX463" s="1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</row>
    <row r="464" spans="1:78" ht="15" hidden="1" customHeight="1" outlineLevel="2" x14ac:dyDescent="0.25">
      <c r="A464" s="1"/>
      <c r="B464" s="1"/>
      <c r="C464" s="1"/>
      <c r="D464" s="1"/>
      <c r="E464" s="242"/>
      <c r="F464" s="243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43"/>
      <c r="S464" s="243"/>
      <c r="T464" s="243"/>
      <c r="U464" s="243"/>
      <c r="V464" s="243"/>
      <c r="W464" s="243"/>
      <c r="X464" s="243"/>
      <c r="Y464" s="243"/>
      <c r="Z464" s="243"/>
      <c r="AA464" s="243"/>
      <c r="AB464" s="243"/>
      <c r="AC464" s="243"/>
      <c r="AD464" s="243"/>
      <c r="AE464" s="243"/>
      <c r="AF464" s="243"/>
      <c r="AG464" s="243"/>
      <c r="AH464" s="243"/>
      <c r="AI464" s="243"/>
      <c r="AJ464" s="243"/>
      <c r="AK464" s="243"/>
      <c r="AL464" s="243"/>
      <c r="AM464" s="243"/>
      <c r="AN464" s="243"/>
      <c r="AO464" s="243"/>
      <c r="AP464" s="243"/>
      <c r="AQ464" s="243"/>
      <c r="AR464" s="243"/>
      <c r="AS464" s="243"/>
      <c r="AT464" s="243"/>
      <c r="AU464" s="243"/>
      <c r="AV464" s="243"/>
      <c r="AW464" s="244"/>
      <c r="AX464" s="1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</row>
    <row r="465" spans="1:78" ht="15" hidden="1" customHeight="1" outlineLevel="2" x14ac:dyDescent="0.25">
      <c r="A465" s="1"/>
      <c r="B465" s="1"/>
      <c r="C465" s="1"/>
      <c r="D465" s="1"/>
      <c r="E465" s="242" t="s">
        <v>919</v>
      </c>
      <c r="F465" s="243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43"/>
      <c r="S465" s="243"/>
      <c r="T465" s="243"/>
      <c r="U465" s="243"/>
      <c r="V465" s="243"/>
      <c r="W465" s="243"/>
      <c r="X465" s="243"/>
      <c r="Y465" s="243"/>
      <c r="Z465" s="243"/>
      <c r="AA465" s="243"/>
      <c r="AB465" s="243"/>
      <c r="AC465" s="243"/>
      <c r="AD465" s="243"/>
      <c r="AE465" s="243"/>
      <c r="AF465" s="243"/>
      <c r="AG465" s="243"/>
      <c r="AH465" s="243"/>
      <c r="AI465" s="243"/>
      <c r="AJ465" s="243"/>
      <c r="AK465" s="243"/>
      <c r="AL465" s="243"/>
      <c r="AM465" s="243"/>
      <c r="AN465" s="243"/>
      <c r="AO465" s="243"/>
      <c r="AP465" s="243"/>
      <c r="AQ465" s="243"/>
      <c r="AR465" s="243"/>
      <c r="AS465" s="243"/>
      <c r="AT465" s="243"/>
      <c r="AU465" s="243"/>
      <c r="AV465" s="243"/>
      <c r="AW465" s="244"/>
      <c r="AX465" s="1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</row>
    <row r="466" spans="1:78" ht="15" hidden="1" customHeight="1" outlineLevel="2" x14ac:dyDescent="0.25">
      <c r="A466" s="1"/>
      <c r="B466" s="1"/>
      <c r="C466" s="1"/>
      <c r="D466" s="1"/>
      <c r="E466" s="242" t="s">
        <v>920</v>
      </c>
      <c r="F466" s="243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43"/>
      <c r="S466" s="243"/>
      <c r="T466" s="243"/>
      <c r="U466" s="243"/>
      <c r="V466" s="243"/>
      <c r="W466" s="243"/>
      <c r="X466" s="243"/>
      <c r="Y466" s="243"/>
      <c r="Z466" s="243"/>
      <c r="AA466" s="243"/>
      <c r="AB466" s="243"/>
      <c r="AC466" s="243"/>
      <c r="AD466" s="243"/>
      <c r="AE466" s="243"/>
      <c r="AF466" s="243"/>
      <c r="AG466" s="243"/>
      <c r="AH466" s="243"/>
      <c r="AI466" s="243"/>
      <c r="AJ466" s="243"/>
      <c r="AK466" s="243"/>
      <c r="AL466" s="243"/>
      <c r="AM466" s="243"/>
      <c r="AN466" s="243"/>
      <c r="AO466" s="243"/>
      <c r="AP466" s="243"/>
      <c r="AQ466" s="243"/>
      <c r="AR466" s="243"/>
      <c r="AS466" s="243"/>
      <c r="AT466" s="243"/>
      <c r="AU466" s="243"/>
      <c r="AV466" s="243"/>
      <c r="AW466" s="244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</row>
    <row r="467" spans="1:78" ht="15" hidden="1" customHeight="1" outlineLevel="2" x14ac:dyDescent="0.25">
      <c r="A467" s="1"/>
      <c r="B467" s="1"/>
      <c r="C467" s="1"/>
      <c r="D467" s="1"/>
      <c r="E467" s="453" t="s">
        <v>921</v>
      </c>
      <c r="F467" s="454"/>
      <c r="G467" s="454"/>
      <c r="H467" s="454"/>
      <c r="I467" s="454"/>
      <c r="J467" s="454"/>
      <c r="K467" s="454"/>
      <c r="L467" s="454"/>
      <c r="M467" s="454"/>
      <c r="N467" s="454"/>
      <c r="O467" s="454"/>
      <c r="P467" s="454"/>
      <c r="Q467" s="454"/>
      <c r="R467" s="454"/>
      <c r="S467" s="454"/>
      <c r="T467" s="454"/>
      <c r="U467" s="454"/>
      <c r="V467" s="454"/>
      <c r="W467" s="454"/>
      <c r="X467" s="454"/>
      <c r="Y467" s="454"/>
      <c r="Z467" s="454"/>
      <c r="AA467" s="454"/>
      <c r="AB467" s="454"/>
      <c r="AC467" s="454"/>
      <c r="AD467" s="454"/>
      <c r="AE467" s="454"/>
      <c r="AF467" s="454"/>
      <c r="AG467" s="454"/>
      <c r="AH467" s="454"/>
      <c r="AI467" s="454"/>
      <c r="AJ467" s="454"/>
      <c r="AK467" s="454"/>
      <c r="AL467" s="454"/>
      <c r="AM467" s="454"/>
      <c r="AN467" s="454"/>
      <c r="AO467" s="454"/>
      <c r="AP467" s="454"/>
      <c r="AQ467" s="454"/>
      <c r="AR467" s="454"/>
      <c r="AS467" s="454"/>
      <c r="AT467" s="454"/>
      <c r="AU467" s="454"/>
      <c r="AV467" s="454"/>
      <c r="AW467" s="455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</row>
    <row r="468" spans="1:78" ht="15" hidden="1" customHeight="1" outlineLevel="2" x14ac:dyDescent="0.25">
      <c r="A468" s="1"/>
      <c r="B468" s="1"/>
      <c r="C468" s="1"/>
      <c r="D468" s="1"/>
      <c r="E468" s="444" t="s">
        <v>922</v>
      </c>
      <c r="F468" s="445"/>
      <c r="G468" s="445"/>
      <c r="H468" s="445"/>
      <c r="I468" s="446"/>
      <c r="J468" s="450" t="s">
        <v>663</v>
      </c>
      <c r="K468" s="450"/>
      <c r="L468" s="450"/>
      <c r="M468" s="450"/>
      <c r="N468" s="450"/>
      <c r="O468" s="450" t="s">
        <v>664</v>
      </c>
      <c r="P468" s="450"/>
      <c r="Q468" s="450"/>
      <c r="R468" s="450"/>
      <c r="S468" s="450"/>
      <c r="T468" s="450" t="s">
        <v>665</v>
      </c>
      <c r="U468" s="450"/>
      <c r="V468" s="450"/>
      <c r="W468" s="450"/>
      <c r="X468" s="450"/>
      <c r="Y468" s="450" t="s">
        <v>666</v>
      </c>
      <c r="Z468" s="450"/>
      <c r="AA468" s="450"/>
      <c r="AB468" s="450"/>
      <c r="AC468" s="450"/>
      <c r="AD468" s="450" t="s">
        <v>667</v>
      </c>
      <c r="AE468" s="450"/>
      <c r="AF468" s="450"/>
      <c r="AG468" s="450"/>
      <c r="AH468" s="450"/>
      <c r="AI468" s="450" t="s">
        <v>668</v>
      </c>
      <c r="AJ468" s="450"/>
      <c r="AK468" s="450"/>
      <c r="AL468" s="450"/>
      <c r="AM468" s="450"/>
      <c r="AN468" s="451" t="s">
        <v>669</v>
      </c>
      <c r="AO468" s="451"/>
      <c r="AP468" s="451"/>
      <c r="AQ468" s="451"/>
      <c r="AR468" s="451"/>
      <c r="AS468" s="451" t="s">
        <v>670</v>
      </c>
      <c r="AT468" s="451"/>
      <c r="AU468" s="451"/>
      <c r="AV468" s="451"/>
      <c r="AW468" s="451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</row>
    <row r="469" spans="1:78" ht="15" hidden="1" customHeight="1" outlineLevel="2" x14ac:dyDescent="0.25">
      <c r="A469" s="1"/>
      <c r="B469" s="1"/>
      <c r="C469" s="1"/>
      <c r="D469" s="1"/>
      <c r="E469" s="447"/>
      <c r="F469" s="448"/>
      <c r="G469" s="448"/>
      <c r="H469" s="448"/>
      <c r="I469" s="449"/>
      <c r="J469" s="443" t="s">
        <v>923</v>
      </c>
      <c r="K469" s="443"/>
      <c r="L469" s="443"/>
      <c r="M469" s="443"/>
      <c r="N469" s="443"/>
      <c r="O469" s="443" t="s">
        <v>924</v>
      </c>
      <c r="P469" s="443"/>
      <c r="Q469" s="443"/>
      <c r="R469" s="443"/>
      <c r="S469" s="443"/>
      <c r="T469" s="443" t="s">
        <v>925</v>
      </c>
      <c r="U469" s="443"/>
      <c r="V469" s="443"/>
      <c r="W469" s="443"/>
      <c r="X469" s="443"/>
      <c r="Y469" s="443" t="s">
        <v>926</v>
      </c>
      <c r="Z469" s="443"/>
      <c r="AA469" s="443"/>
      <c r="AB469" s="443"/>
      <c r="AC469" s="443"/>
      <c r="AD469" s="443" t="s">
        <v>927</v>
      </c>
      <c r="AE469" s="443"/>
      <c r="AF469" s="443"/>
      <c r="AG469" s="443"/>
      <c r="AH469" s="443"/>
      <c r="AI469" s="443" t="s">
        <v>928</v>
      </c>
      <c r="AJ469" s="443"/>
      <c r="AK469" s="443"/>
      <c r="AL469" s="443"/>
      <c r="AM469" s="443"/>
      <c r="AN469" s="443" t="s">
        <v>929</v>
      </c>
      <c r="AO469" s="443"/>
      <c r="AP469" s="443"/>
      <c r="AQ469" s="443"/>
      <c r="AR469" s="443"/>
      <c r="AS469" s="443" t="s">
        <v>930</v>
      </c>
      <c r="AT469" s="443"/>
      <c r="AU469" s="443"/>
      <c r="AV469" s="443"/>
      <c r="AW469" s="443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</row>
    <row r="470" spans="1:78" ht="15" hidden="1" customHeight="1" outlineLevel="2" x14ac:dyDescent="0.25">
      <c r="A470" s="1"/>
      <c r="B470" s="1"/>
      <c r="C470" s="1"/>
      <c r="D470" s="1"/>
      <c r="E470" s="444" t="s">
        <v>931</v>
      </c>
      <c r="F470" s="445"/>
      <c r="G470" s="445"/>
      <c r="H470" s="445"/>
      <c r="I470" s="446"/>
      <c r="J470" s="450" t="s">
        <v>663</v>
      </c>
      <c r="K470" s="450"/>
      <c r="L470" s="450"/>
      <c r="M470" s="450"/>
      <c r="N470" s="450"/>
      <c r="O470" s="450" t="s">
        <v>664</v>
      </c>
      <c r="P470" s="450"/>
      <c r="Q470" s="450"/>
      <c r="R470" s="450"/>
      <c r="S470" s="450"/>
      <c r="T470" s="450" t="s">
        <v>665</v>
      </c>
      <c r="U470" s="450"/>
      <c r="V470" s="450"/>
      <c r="W470" s="450"/>
      <c r="X470" s="450"/>
      <c r="Y470" s="450" t="s">
        <v>666</v>
      </c>
      <c r="Z470" s="450"/>
      <c r="AA470" s="450"/>
      <c r="AB470" s="450"/>
      <c r="AC470" s="450"/>
      <c r="AD470" s="450" t="s">
        <v>667</v>
      </c>
      <c r="AE470" s="450"/>
      <c r="AF470" s="450"/>
      <c r="AG470" s="450"/>
      <c r="AH470" s="450"/>
      <c r="AI470" s="450" t="s">
        <v>668</v>
      </c>
      <c r="AJ470" s="450"/>
      <c r="AK470" s="450"/>
      <c r="AL470" s="450"/>
      <c r="AM470" s="450"/>
      <c r="AN470" s="451" t="s">
        <v>669</v>
      </c>
      <c r="AO470" s="451"/>
      <c r="AP470" s="451"/>
      <c r="AQ470" s="451"/>
      <c r="AR470" s="451"/>
      <c r="AS470" s="451" t="s">
        <v>670</v>
      </c>
      <c r="AT470" s="451"/>
      <c r="AU470" s="451"/>
      <c r="AV470" s="451"/>
      <c r="AW470" s="451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</row>
    <row r="471" spans="1:78" ht="15" hidden="1" customHeight="1" outlineLevel="2" x14ac:dyDescent="0.25">
      <c r="A471" s="1"/>
      <c r="B471" s="1"/>
      <c r="C471" s="1"/>
      <c r="D471" s="1"/>
      <c r="E471" s="447"/>
      <c r="F471" s="448"/>
      <c r="G471" s="448"/>
      <c r="H471" s="448"/>
      <c r="I471" s="449"/>
      <c r="J471" s="443" t="s">
        <v>932</v>
      </c>
      <c r="K471" s="443"/>
      <c r="L471" s="443"/>
      <c r="M471" s="443"/>
      <c r="N471" s="443"/>
      <c r="O471" s="443" t="s">
        <v>933</v>
      </c>
      <c r="P471" s="443"/>
      <c r="Q471" s="443"/>
      <c r="R471" s="443"/>
      <c r="S471" s="443"/>
      <c r="T471" s="443" t="s">
        <v>934</v>
      </c>
      <c r="U471" s="443"/>
      <c r="V471" s="443"/>
      <c r="W471" s="443"/>
      <c r="X471" s="443"/>
      <c r="Y471" s="443" t="s">
        <v>935</v>
      </c>
      <c r="Z471" s="443"/>
      <c r="AA471" s="443"/>
      <c r="AB471" s="443"/>
      <c r="AC471" s="443"/>
      <c r="AD471" s="443" t="s">
        <v>936</v>
      </c>
      <c r="AE471" s="443"/>
      <c r="AF471" s="443"/>
      <c r="AG471" s="443"/>
      <c r="AH471" s="443"/>
      <c r="AI471" s="443" t="s">
        <v>937</v>
      </c>
      <c r="AJ471" s="443"/>
      <c r="AK471" s="443"/>
      <c r="AL471" s="443"/>
      <c r="AM471" s="443"/>
      <c r="AN471" s="443" t="s">
        <v>938</v>
      </c>
      <c r="AO471" s="443"/>
      <c r="AP471" s="443"/>
      <c r="AQ471" s="443"/>
      <c r="AR471" s="443"/>
      <c r="AS471" s="443" t="s">
        <v>939</v>
      </c>
      <c r="AT471" s="443"/>
      <c r="AU471" s="443"/>
      <c r="AV471" s="443"/>
      <c r="AW471" s="443"/>
      <c r="AX471" s="1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</row>
    <row r="472" spans="1:78" ht="15" hidden="1" customHeight="1" outlineLevel="2" x14ac:dyDescent="0.25">
      <c r="A472" s="1"/>
      <c r="B472" s="1"/>
      <c r="C472" s="1"/>
      <c r="D472" s="1"/>
      <c r="E472" s="242"/>
      <c r="F472" s="243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3"/>
      <c r="Z472" s="243"/>
      <c r="AA472" s="243"/>
      <c r="AB472" s="243"/>
      <c r="AC472" s="243"/>
      <c r="AD472" s="243"/>
      <c r="AE472" s="243"/>
      <c r="AF472" s="243"/>
      <c r="AG472" s="243"/>
      <c r="AH472" s="243"/>
      <c r="AI472" s="243"/>
      <c r="AJ472" s="243"/>
      <c r="AK472" s="243"/>
      <c r="AL472" s="243"/>
      <c r="AM472" s="243"/>
      <c r="AN472" s="243"/>
      <c r="AO472" s="243"/>
      <c r="AP472" s="243"/>
      <c r="AQ472" s="243"/>
      <c r="AR472" s="243"/>
      <c r="AS472" s="243"/>
      <c r="AT472" s="243"/>
      <c r="AU472" s="243"/>
      <c r="AV472" s="243"/>
      <c r="AW472" s="244"/>
      <c r="AX472" s="1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</row>
    <row r="473" spans="1:78" ht="15" hidden="1" customHeight="1" outlineLevel="2" x14ac:dyDescent="0.25">
      <c r="A473" s="1"/>
      <c r="B473" s="1"/>
      <c r="C473" s="1"/>
      <c r="D473" s="1"/>
      <c r="E473" s="282"/>
      <c r="F473" s="283"/>
      <c r="G473" s="283"/>
      <c r="H473" s="283"/>
      <c r="I473" s="283"/>
      <c r="J473" s="283"/>
      <c r="K473" s="283"/>
      <c r="L473" s="283"/>
      <c r="M473" s="283"/>
      <c r="N473" s="283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  <c r="AA473" s="283"/>
      <c r="AB473" s="283"/>
      <c r="AC473" s="283"/>
      <c r="AD473" s="283"/>
      <c r="AE473" s="283"/>
      <c r="AF473" s="283"/>
      <c r="AG473" s="283"/>
      <c r="AH473" s="283"/>
      <c r="AI473" s="283"/>
      <c r="AJ473" s="283"/>
      <c r="AK473" s="283"/>
      <c r="AL473" s="283"/>
      <c r="AM473" s="283"/>
      <c r="AN473" s="283"/>
      <c r="AO473" s="283"/>
      <c r="AP473" s="283"/>
      <c r="AQ473" s="283"/>
      <c r="AR473" s="283"/>
      <c r="AS473" s="283"/>
      <c r="AT473" s="283"/>
      <c r="AU473" s="283"/>
      <c r="AV473" s="283"/>
      <c r="AW473" s="284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</row>
    <row r="474" spans="1:78" ht="15" hidden="1" customHeight="1" outlineLevel="2" x14ac:dyDescent="0.25">
      <c r="A474" s="1"/>
      <c r="B474" s="1"/>
      <c r="C474" s="1"/>
      <c r="D474" s="1"/>
      <c r="E474" s="285" t="s">
        <v>84</v>
      </c>
      <c r="F474" s="286"/>
      <c r="G474" s="286"/>
      <c r="H474" s="287"/>
      <c r="I474" s="248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249"/>
      <c r="X474" s="249"/>
      <c r="Y474" s="249"/>
      <c r="Z474" s="249"/>
      <c r="AA474" s="249"/>
      <c r="AB474" s="249"/>
      <c r="AC474" s="249"/>
      <c r="AD474" s="249"/>
      <c r="AE474" s="249"/>
      <c r="AF474" s="249"/>
      <c r="AG474" s="249"/>
      <c r="AH474" s="249"/>
      <c r="AI474" s="249"/>
      <c r="AJ474" s="249"/>
      <c r="AK474" s="249"/>
      <c r="AL474" s="249"/>
      <c r="AM474" s="249"/>
      <c r="AN474" s="249"/>
      <c r="AO474" s="249"/>
      <c r="AP474" s="249"/>
      <c r="AQ474" s="249"/>
      <c r="AR474" s="249"/>
      <c r="AS474" s="249"/>
      <c r="AT474" s="249"/>
      <c r="AU474" s="249"/>
      <c r="AV474" s="249"/>
      <c r="AW474" s="250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</row>
    <row r="475" spans="1:78" ht="15" hidden="1" customHeight="1" outlineLevel="2" x14ac:dyDescent="0.25">
      <c r="A475" s="1"/>
      <c r="B475" s="1"/>
      <c r="C475" s="1"/>
      <c r="D475" s="1"/>
      <c r="E475" s="288"/>
      <c r="F475" s="289"/>
      <c r="G475" s="289"/>
      <c r="H475" s="290"/>
      <c r="I475" s="251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  <c r="AA475" s="252"/>
      <c r="AB475" s="252"/>
      <c r="AC475" s="252"/>
      <c r="AD475" s="252"/>
      <c r="AE475" s="252"/>
      <c r="AF475" s="252"/>
      <c r="AG475" s="252"/>
      <c r="AH475" s="252"/>
      <c r="AI475" s="252"/>
      <c r="AJ475" s="252"/>
      <c r="AK475" s="252"/>
      <c r="AL475" s="252"/>
      <c r="AM475" s="252"/>
      <c r="AN475" s="252"/>
      <c r="AO475" s="252"/>
      <c r="AP475" s="252"/>
      <c r="AQ475" s="252"/>
      <c r="AR475" s="252"/>
      <c r="AS475" s="252"/>
      <c r="AT475" s="252"/>
      <c r="AU475" s="252"/>
      <c r="AV475" s="252"/>
      <c r="AW475" s="253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</row>
    <row r="476" spans="1:78" ht="15" hidden="1" customHeight="1" outlineLevel="1" collapsed="1" x14ac:dyDescent="0.25">
      <c r="A476" s="1"/>
      <c r="B476" s="1"/>
      <c r="C476" s="1"/>
      <c r="D476" s="1"/>
      <c r="E476" s="285" t="s">
        <v>87</v>
      </c>
      <c r="F476" s="286"/>
      <c r="G476" s="286"/>
      <c r="H476" s="287"/>
      <c r="I476" s="248" t="s">
        <v>832</v>
      </c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249"/>
      <c r="X476" s="249"/>
      <c r="Y476" s="249"/>
      <c r="Z476" s="249"/>
      <c r="AA476" s="249"/>
      <c r="AB476" s="249"/>
      <c r="AC476" s="249"/>
      <c r="AD476" s="249"/>
      <c r="AE476" s="249"/>
      <c r="AF476" s="249"/>
      <c r="AG476" s="249"/>
      <c r="AH476" s="249"/>
      <c r="AI476" s="249"/>
      <c r="AJ476" s="249"/>
      <c r="AK476" s="249"/>
      <c r="AL476" s="249"/>
      <c r="AM476" s="249"/>
      <c r="AN476" s="249"/>
      <c r="AO476" s="249"/>
      <c r="AP476" s="249"/>
      <c r="AQ476" s="249"/>
      <c r="AR476" s="249"/>
      <c r="AS476" s="249"/>
      <c r="AT476" s="249"/>
      <c r="AU476" s="249"/>
      <c r="AV476" s="249"/>
      <c r="AW476" s="250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</row>
    <row r="477" spans="1:78" ht="15" hidden="1" customHeight="1" outlineLevel="1" x14ac:dyDescent="0.25">
      <c r="A477" s="1"/>
      <c r="B477" s="1"/>
      <c r="C477" s="1"/>
      <c r="D477" s="1"/>
      <c r="E477" s="291"/>
      <c r="F477" s="292"/>
      <c r="G477" s="292"/>
      <c r="H477" s="293"/>
      <c r="I477" s="254"/>
      <c r="J477" s="255"/>
      <c r="K477" s="255"/>
      <c r="L477" s="255"/>
      <c r="M477" s="255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  <c r="AA477" s="255"/>
      <c r="AB477" s="255"/>
      <c r="AC477" s="255"/>
      <c r="AD477" s="255"/>
      <c r="AE477" s="255"/>
      <c r="AF477" s="255"/>
      <c r="AG477" s="255"/>
      <c r="AH477" s="255"/>
      <c r="AI477" s="255"/>
      <c r="AJ477" s="255"/>
      <c r="AK477" s="255"/>
      <c r="AL477" s="255"/>
      <c r="AM477" s="255"/>
      <c r="AN477" s="255"/>
      <c r="AO477" s="255"/>
      <c r="AP477" s="255"/>
      <c r="AQ477" s="255"/>
      <c r="AR477" s="255"/>
      <c r="AS477" s="255"/>
      <c r="AT477" s="255"/>
      <c r="AU477" s="255"/>
      <c r="AV477" s="255"/>
      <c r="AW477" s="256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</row>
    <row r="478" spans="1:78" ht="15" hidden="1" customHeight="1" outlineLevel="1" x14ac:dyDescent="0.25">
      <c r="A478" s="1"/>
      <c r="B478" s="1"/>
      <c r="C478" s="1"/>
      <c r="D478" s="1"/>
      <c r="E478" s="200" t="s">
        <v>89</v>
      </c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  <c r="AQ478" s="200"/>
      <c r="AR478" s="200"/>
      <c r="AS478" s="200"/>
      <c r="AT478" s="200"/>
      <c r="AU478" s="200"/>
      <c r="AV478" s="200"/>
      <c r="AW478" s="200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</row>
    <row r="479" spans="1:78" ht="15" hidden="1" customHeight="1" outlineLevel="1" x14ac:dyDescent="0.25">
      <c r="A479" s="1"/>
      <c r="B479" s="1"/>
      <c r="C479" s="1"/>
      <c r="D479" s="1"/>
      <c r="E479" s="28"/>
      <c r="F479" s="285" t="s">
        <v>16</v>
      </c>
      <c r="G479" s="286"/>
      <c r="H479" s="286"/>
      <c r="I479" s="287"/>
      <c r="J479" s="436" t="s">
        <v>833</v>
      </c>
      <c r="K479" s="437"/>
      <c r="L479" s="437"/>
      <c r="M479" s="438"/>
      <c r="N479" s="285" t="s">
        <v>834</v>
      </c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  <c r="AD479" s="286"/>
      <c r="AE479" s="286"/>
      <c r="AF479" s="286"/>
      <c r="AG479" s="286"/>
      <c r="AH479" s="286"/>
      <c r="AI479" s="286"/>
      <c r="AJ479" s="286"/>
      <c r="AK479" s="286"/>
      <c r="AL479" s="286"/>
      <c r="AM479" s="286"/>
      <c r="AN479" s="286"/>
      <c r="AO479" s="286"/>
      <c r="AP479" s="286"/>
      <c r="AQ479" s="286"/>
      <c r="AR479" s="286"/>
      <c r="AS479" s="286"/>
      <c r="AT479" s="287"/>
      <c r="AU479" s="285" t="s">
        <v>19</v>
      </c>
      <c r="AV479" s="286"/>
      <c r="AW479" s="287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</row>
    <row r="480" spans="1:78" ht="15" hidden="1" customHeight="1" outlineLevel="1" x14ac:dyDescent="0.25">
      <c r="A480" s="1"/>
      <c r="B480" s="1"/>
      <c r="C480" s="1"/>
      <c r="D480" s="1"/>
      <c r="E480" s="4"/>
      <c r="F480" s="291"/>
      <c r="G480" s="292"/>
      <c r="H480" s="292"/>
      <c r="I480" s="293"/>
      <c r="J480" s="439"/>
      <c r="K480" s="440"/>
      <c r="L480" s="440"/>
      <c r="M480" s="441"/>
      <c r="N480" s="291"/>
      <c r="O480" s="292"/>
      <c r="P480" s="292"/>
      <c r="Q480" s="292"/>
      <c r="R480" s="292"/>
      <c r="S480" s="292"/>
      <c r="T480" s="292"/>
      <c r="U480" s="292"/>
      <c r="V480" s="292"/>
      <c r="W480" s="292"/>
      <c r="X480" s="292"/>
      <c r="Y480" s="292"/>
      <c r="Z480" s="292"/>
      <c r="AA480" s="292"/>
      <c r="AB480" s="292"/>
      <c r="AC480" s="292"/>
      <c r="AD480" s="292"/>
      <c r="AE480" s="292"/>
      <c r="AF480" s="292"/>
      <c r="AG480" s="292"/>
      <c r="AH480" s="292"/>
      <c r="AI480" s="292"/>
      <c r="AJ480" s="292"/>
      <c r="AK480" s="292"/>
      <c r="AL480" s="292"/>
      <c r="AM480" s="292"/>
      <c r="AN480" s="292"/>
      <c r="AO480" s="292"/>
      <c r="AP480" s="292"/>
      <c r="AQ480" s="292"/>
      <c r="AR480" s="292"/>
      <c r="AS480" s="292"/>
      <c r="AT480" s="293"/>
      <c r="AU480" s="291"/>
      <c r="AV480" s="292"/>
      <c r="AW480" s="293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</row>
    <row r="481" spans="1:99" ht="15" hidden="1" customHeight="1" outlineLevel="1" x14ac:dyDescent="0.25">
      <c r="A481" s="1"/>
      <c r="B481" s="1"/>
      <c r="C481" s="1"/>
      <c r="D481" s="1"/>
      <c r="E481" s="6"/>
      <c r="F481" s="206"/>
      <c r="G481" s="207"/>
      <c r="H481" s="207"/>
      <c r="I481" s="208"/>
      <c r="J481" s="204"/>
      <c r="K481" s="204"/>
      <c r="L481" s="204"/>
      <c r="M481" s="204"/>
      <c r="N481" s="260" t="s">
        <v>835</v>
      </c>
      <c r="O481" s="261"/>
      <c r="P481" s="261"/>
      <c r="Q481" s="261"/>
      <c r="R481" s="261"/>
      <c r="S481" s="261"/>
      <c r="T481" s="261"/>
      <c r="U481" s="262"/>
      <c r="V481" s="260" t="s">
        <v>577</v>
      </c>
      <c r="W481" s="261"/>
      <c r="X481" s="261"/>
      <c r="Y481" s="261"/>
      <c r="Z481" s="261"/>
      <c r="AA481" s="261"/>
      <c r="AB481" s="261"/>
      <c r="AC481" s="261"/>
      <c r="AD481" s="262"/>
      <c r="AE481" s="263" t="s">
        <v>836</v>
      </c>
      <c r="AF481" s="263"/>
      <c r="AG481" s="263"/>
      <c r="AH481" s="263"/>
      <c r="AI481" s="263"/>
      <c r="AJ481" s="263"/>
      <c r="AK481" s="263"/>
      <c r="AL481" s="263"/>
      <c r="AM481" s="263" t="s">
        <v>837</v>
      </c>
      <c r="AN481" s="263"/>
      <c r="AO481" s="263"/>
      <c r="AP481" s="263"/>
      <c r="AQ481" s="263"/>
      <c r="AR481" s="263"/>
      <c r="AS481" s="263"/>
      <c r="AT481" s="263"/>
      <c r="AU481" s="204"/>
      <c r="AV481" s="204"/>
      <c r="AW481" s="204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</row>
    <row r="482" spans="1:99" ht="15" hidden="1" customHeight="1" outlineLevel="1" x14ac:dyDescent="0.25">
      <c r="A482" s="1"/>
      <c r="B482" s="1"/>
      <c r="C482" s="1"/>
      <c r="D482" s="1"/>
      <c r="E482" s="6" t="s">
        <v>59</v>
      </c>
      <c r="F482" s="206" t="str">
        <f>F295</f>
        <v>08</v>
      </c>
      <c r="G482" s="207"/>
      <c r="H482" s="207"/>
      <c r="I482" s="208"/>
      <c r="J482" s="204" t="str">
        <f xml:space="preserve"> J295</f>
        <v>E9</v>
      </c>
      <c r="K482" s="204"/>
      <c r="L482" s="204"/>
      <c r="M482" s="204"/>
      <c r="N482" s="260">
        <v>21</v>
      </c>
      <c r="O482" s="261"/>
      <c r="P482" s="261"/>
      <c r="Q482" s="261"/>
      <c r="R482" s="261"/>
      <c r="S482" s="261"/>
      <c r="T482" s="261"/>
      <c r="U482" s="262"/>
      <c r="V482" s="260" t="s">
        <v>838</v>
      </c>
      <c r="W482" s="261"/>
      <c r="X482" s="261"/>
      <c r="Y482" s="261"/>
      <c r="Z482" s="261"/>
      <c r="AA482" s="261"/>
      <c r="AB482" s="261"/>
      <c r="AC482" s="261"/>
      <c r="AD482" s="262"/>
      <c r="AE482" s="263" t="s">
        <v>465</v>
      </c>
      <c r="AF482" s="263"/>
      <c r="AG482" s="263"/>
      <c r="AH482" s="263"/>
      <c r="AI482" s="263"/>
      <c r="AJ482" s="263"/>
      <c r="AK482" s="263"/>
      <c r="AL482" s="263"/>
      <c r="AM482" s="263">
        <v>21</v>
      </c>
      <c r="AN482" s="263"/>
      <c r="AO482" s="263"/>
      <c r="AP482" s="263"/>
      <c r="AQ482" s="263"/>
      <c r="AR482" s="263"/>
      <c r="AS482" s="263"/>
      <c r="AT482" s="263"/>
      <c r="AU482" s="204">
        <v>41</v>
      </c>
      <c r="AV482" s="204"/>
      <c r="AW482" s="204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</row>
    <row r="483" spans="1:99" ht="15" hidden="1" customHeight="1" outlineLevel="1" x14ac:dyDescent="0.25">
      <c r="A483" s="1"/>
      <c r="B483" s="1"/>
      <c r="C483" s="1"/>
      <c r="D483" s="1"/>
      <c r="E483" s="6" t="s">
        <v>63</v>
      </c>
      <c r="F483" s="206" t="s">
        <v>617</v>
      </c>
      <c r="G483" s="207"/>
      <c r="H483" s="207"/>
      <c r="I483" s="208"/>
      <c r="J483" s="204" t="s">
        <v>514</v>
      </c>
      <c r="K483" s="204"/>
      <c r="L483" s="204"/>
      <c r="M483" s="204"/>
      <c r="N483" s="260" t="s">
        <v>940</v>
      </c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  <c r="AA483" s="261"/>
      <c r="AB483" s="261"/>
      <c r="AC483" s="261"/>
      <c r="AD483" s="261"/>
      <c r="AE483" s="261"/>
      <c r="AF483" s="261"/>
      <c r="AG483" s="261"/>
      <c r="AH483" s="261"/>
      <c r="AI483" s="261"/>
      <c r="AJ483" s="261"/>
      <c r="AK483" s="261"/>
      <c r="AL483" s="261"/>
      <c r="AM483" s="261"/>
      <c r="AN483" s="261"/>
      <c r="AO483" s="261"/>
      <c r="AP483" s="261"/>
      <c r="AQ483" s="261"/>
      <c r="AR483" s="261"/>
      <c r="AS483" s="261"/>
      <c r="AT483" s="262"/>
      <c r="AU483" s="204" t="s">
        <v>62</v>
      </c>
      <c r="AV483" s="204"/>
      <c r="AW483" s="204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</row>
    <row r="484" spans="1:99" ht="15" hidden="1" customHeight="1" outlineLevel="1" x14ac:dyDescent="0.25">
      <c r="A484" s="1"/>
      <c r="B484" s="1"/>
      <c r="C484" s="1"/>
      <c r="D484" s="1"/>
      <c r="E484" s="200" t="s">
        <v>93</v>
      </c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  <c r="AQ484" s="200"/>
      <c r="AR484" s="200"/>
      <c r="AS484" s="200"/>
      <c r="AT484" s="200"/>
      <c r="AU484" s="200"/>
      <c r="AV484" s="200"/>
      <c r="AW484" s="200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</row>
    <row r="485" spans="1:99" ht="15" hidden="1" customHeight="1" outlineLevel="1" x14ac:dyDescent="0.25">
      <c r="A485" s="1"/>
      <c r="B485" s="1"/>
      <c r="C485" s="1"/>
      <c r="D485" s="1"/>
      <c r="E485" s="267" t="s">
        <v>840</v>
      </c>
      <c r="F485" s="268"/>
      <c r="G485" s="268"/>
      <c r="H485" s="268"/>
      <c r="I485" s="268"/>
      <c r="J485" s="268"/>
      <c r="K485" s="268"/>
      <c r="L485" s="268"/>
      <c r="M485" s="269"/>
      <c r="N485" s="267" t="s">
        <v>941</v>
      </c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  <c r="AA485" s="268"/>
      <c r="AB485" s="268"/>
      <c r="AC485" s="268"/>
      <c r="AD485" s="268"/>
      <c r="AE485" s="268"/>
      <c r="AF485" s="268"/>
      <c r="AG485" s="268"/>
      <c r="AH485" s="268"/>
      <c r="AI485" s="268"/>
      <c r="AJ485" s="268"/>
      <c r="AK485" s="268"/>
      <c r="AL485" s="268"/>
      <c r="AM485" s="268"/>
      <c r="AN485" s="268"/>
      <c r="AO485" s="268"/>
      <c r="AP485" s="268"/>
      <c r="AQ485" s="268"/>
      <c r="AR485" s="268"/>
      <c r="AS485" s="268"/>
      <c r="AT485" s="268"/>
      <c r="AU485" s="268"/>
      <c r="AV485" s="268"/>
      <c r="AW485" s="269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</row>
    <row r="486" spans="1:99" ht="15" hidden="1" customHeight="1" outlineLevel="1" x14ac:dyDescent="0.25">
      <c r="A486" s="1"/>
      <c r="B486" s="1"/>
      <c r="C486" s="1"/>
      <c r="D486" s="1"/>
      <c r="E486" s="267" t="s">
        <v>842</v>
      </c>
      <c r="F486" s="268"/>
      <c r="G486" s="268"/>
      <c r="H486" s="268"/>
      <c r="I486" s="268"/>
      <c r="J486" s="268"/>
      <c r="K486" s="268"/>
      <c r="L486" s="268"/>
      <c r="M486" s="269"/>
      <c r="N486" s="267" t="s">
        <v>942</v>
      </c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  <c r="AA486" s="268"/>
      <c r="AB486" s="268"/>
      <c r="AC486" s="268"/>
      <c r="AD486" s="268"/>
      <c r="AE486" s="268"/>
      <c r="AF486" s="268"/>
      <c r="AG486" s="268"/>
      <c r="AH486" s="268"/>
      <c r="AI486" s="268"/>
      <c r="AJ486" s="268"/>
      <c r="AK486" s="268"/>
      <c r="AL486" s="268"/>
      <c r="AM486" s="268"/>
      <c r="AN486" s="268"/>
      <c r="AO486" s="268"/>
      <c r="AP486" s="268"/>
      <c r="AQ486" s="268"/>
      <c r="AR486" s="268"/>
      <c r="AS486" s="268"/>
      <c r="AT486" s="268"/>
      <c r="AU486" s="268"/>
      <c r="AV486" s="268"/>
      <c r="AW486" s="269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</row>
    <row r="487" spans="1:99" ht="15" hidden="1" customHeight="1" outlineLevel="1" thickBot="1" x14ac:dyDescent="0.3">
      <c r="B487" s="1"/>
      <c r="D487" s="1"/>
      <c r="AX487" s="1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</row>
    <row r="488" spans="1:99" s="3" customFormat="1" ht="15" hidden="1" customHeight="1" outlineLevel="1" thickBot="1" x14ac:dyDescent="0.25">
      <c r="A488" s="3">
        <f>A291+1</f>
        <v>3</v>
      </c>
      <c r="C488" s="2" t="str">
        <f>$C$114&amp;"."&amp;A488</f>
        <v>3.3</v>
      </c>
      <c r="E488" s="233" t="s">
        <v>17</v>
      </c>
      <c r="F488" s="233"/>
      <c r="G488" s="233"/>
      <c r="H488" s="233"/>
      <c r="I488" s="233"/>
      <c r="J488" s="233"/>
      <c r="K488" s="234"/>
      <c r="L488" s="234"/>
      <c r="M488" s="235" t="s">
        <v>943</v>
      </c>
      <c r="N488" s="235"/>
      <c r="O488" s="235"/>
      <c r="P488" s="270" t="s">
        <v>944</v>
      </c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  <c r="AA488" s="271"/>
      <c r="AB488" s="271"/>
      <c r="AC488" s="271"/>
      <c r="AD488" s="271"/>
      <c r="AE488" s="271"/>
      <c r="AF488" s="271"/>
      <c r="AG488" s="271"/>
      <c r="AH488" s="271"/>
      <c r="AI488" s="271"/>
      <c r="AJ488" s="271"/>
      <c r="AK488" s="271"/>
      <c r="AL488" s="271"/>
      <c r="AM488" s="271"/>
      <c r="AN488" s="271"/>
      <c r="AO488" s="271"/>
      <c r="AP488" s="271"/>
      <c r="AQ488" s="271"/>
      <c r="AR488" s="271"/>
      <c r="AS488" s="271"/>
      <c r="AT488" s="271"/>
      <c r="AU488" s="271"/>
      <c r="AV488" s="271"/>
      <c r="AW488" s="272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</row>
    <row r="489" spans="1:99" ht="15" hidden="1" customHeight="1" outlineLevel="1" x14ac:dyDescent="0.25">
      <c r="B489" s="3"/>
      <c r="D489" s="3"/>
      <c r="E489" s="276" t="s">
        <v>57</v>
      </c>
      <c r="F489" s="277"/>
      <c r="G489" s="277"/>
      <c r="H489" s="277"/>
      <c r="I489" s="277"/>
      <c r="J489" s="278"/>
      <c r="K489" s="219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  <c r="AK489" s="220"/>
      <c r="AL489" s="220"/>
      <c r="AM489" s="220"/>
      <c r="AN489" s="220"/>
      <c r="AO489" s="220"/>
      <c r="AP489" s="220"/>
      <c r="AQ489" s="220"/>
      <c r="AR489" s="220"/>
      <c r="AS489" s="220"/>
      <c r="AT489" s="220"/>
      <c r="AU489" s="220"/>
      <c r="AV489" s="220"/>
      <c r="AW489" s="221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</row>
    <row r="490" spans="1:99" ht="15" hidden="1" customHeight="1" outlineLevel="1" x14ac:dyDescent="0.25">
      <c r="B490" s="3"/>
      <c r="D490" s="3"/>
      <c r="E490" s="279"/>
      <c r="F490" s="280"/>
      <c r="G490" s="280"/>
      <c r="H490" s="280"/>
      <c r="I490" s="280"/>
      <c r="J490" s="281"/>
      <c r="K490" s="222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  <c r="AA490" s="223"/>
      <c r="AB490" s="223"/>
      <c r="AC490" s="223"/>
      <c r="AD490" s="223"/>
      <c r="AE490" s="223"/>
      <c r="AF490" s="223"/>
      <c r="AG490" s="223"/>
      <c r="AH490" s="223"/>
      <c r="AI490" s="223"/>
      <c r="AJ490" s="223"/>
      <c r="AK490" s="223"/>
      <c r="AL490" s="223"/>
      <c r="AM490" s="223"/>
      <c r="AN490" s="223"/>
      <c r="AO490" s="223"/>
      <c r="AP490" s="223"/>
      <c r="AQ490" s="223"/>
      <c r="AR490" s="223"/>
      <c r="AS490" s="223"/>
      <c r="AT490" s="223"/>
      <c r="AU490" s="223"/>
      <c r="AV490" s="223"/>
      <c r="AW490" s="224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</row>
    <row r="491" spans="1:99" s="1" customFormat="1" ht="15" hidden="1" customHeight="1" outlineLevel="2" x14ac:dyDescent="0.2">
      <c r="E491" s="4"/>
      <c r="F491" s="197" t="s">
        <v>16</v>
      </c>
      <c r="G491" s="198"/>
      <c r="H491" s="198"/>
      <c r="I491" s="199"/>
      <c r="J491" s="200" t="s">
        <v>17</v>
      </c>
      <c r="K491" s="228"/>
      <c r="L491" s="228"/>
      <c r="M491" s="228"/>
      <c r="N491" s="229" t="s">
        <v>18</v>
      </c>
      <c r="O491" s="230"/>
      <c r="P491" s="230"/>
      <c r="Q491" s="230"/>
      <c r="R491" s="230"/>
      <c r="S491" s="230"/>
      <c r="T491" s="230"/>
      <c r="U491" s="230"/>
      <c r="V491" s="230"/>
      <c r="W491" s="230"/>
      <c r="X491" s="230"/>
      <c r="Y491" s="230"/>
      <c r="Z491" s="230"/>
      <c r="AA491" s="230"/>
      <c r="AB491" s="230"/>
      <c r="AC491" s="230"/>
      <c r="AD491" s="230"/>
      <c r="AE491" s="230"/>
      <c r="AF491" s="230"/>
      <c r="AG491" s="230"/>
      <c r="AH491" s="230"/>
      <c r="AI491" s="230"/>
      <c r="AJ491" s="230"/>
      <c r="AK491" s="230"/>
      <c r="AL491" s="230"/>
      <c r="AM491" s="230"/>
      <c r="AN491" s="230"/>
      <c r="AO491" s="230"/>
      <c r="AP491" s="230"/>
      <c r="AQ491" s="230"/>
      <c r="AR491" s="230"/>
      <c r="AS491" s="230"/>
      <c r="AT491" s="231"/>
      <c r="AU491" s="228" t="s">
        <v>19</v>
      </c>
      <c r="AV491" s="228"/>
      <c r="AW491" s="228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</row>
    <row r="492" spans="1:99" ht="15" hidden="1" customHeight="1" outlineLevel="2" x14ac:dyDescent="0.25">
      <c r="A492" s="1"/>
      <c r="B492" s="1"/>
      <c r="C492" s="1"/>
      <c r="D492" s="1"/>
      <c r="E492" s="5" t="s">
        <v>59</v>
      </c>
      <c r="F492" s="201" t="s">
        <v>62</v>
      </c>
      <c r="G492" s="202"/>
      <c r="H492" s="202"/>
      <c r="I492" s="203"/>
      <c r="J492" s="204" t="s">
        <v>514</v>
      </c>
      <c r="K492" s="204"/>
      <c r="L492" s="204"/>
      <c r="M492" s="204"/>
      <c r="N492" s="206" t="s">
        <v>616</v>
      </c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7"/>
      <c r="AD492" s="207"/>
      <c r="AE492" s="207"/>
      <c r="AF492" s="207"/>
      <c r="AG492" s="207"/>
      <c r="AH492" s="207"/>
      <c r="AI492" s="207"/>
      <c r="AJ492" s="207"/>
      <c r="AK492" s="207"/>
      <c r="AL492" s="207"/>
      <c r="AM492" s="207"/>
      <c r="AN492" s="207"/>
      <c r="AO492" s="207"/>
      <c r="AP492" s="207"/>
      <c r="AQ492" s="207"/>
      <c r="AR492" s="207"/>
      <c r="AS492" s="207"/>
      <c r="AT492" s="208"/>
      <c r="AU492" s="205" t="s">
        <v>62</v>
      </c>
      <c r="AV492" s="205"/>
      <c r="AW492" s="205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</row>
    <row r="493" spans="1:99" ht="15" hidden="1" customHeight="1" outlineLevel="2" x14ac:dyDescent="0.25">
      <c r="A493" s="1"/>
      <c r="B493" s="1"/>
      <c r="C493" s="1"/>
      <c r="D493" s="1"/>
      <c r="E493" s="5" t="s">
        <v>63</v>
      </c>
      <c r="F493" s="201" t="s">
        <v>945</v>
      </c>
      <c r="G493" s="202"/>
      <c r="H493" s="202"/>
      <c r="I493" s="203"/>
      <c r="J493" s="205" t="s">
        <v>514</v>
      </c>
      <c r="K493" s="205"/>
      <c r="L493" s="205"/>
      <c r="M493" s="205"/>
      <c r="N493" s="201" t="s">
        <v>946</v>
      </c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  <c r="AA493" s="202"/>
      <c r="AB493" s="202"/>
      <c r="AC493" s="202"/>
      <c r="AD493" s="202"/>
      <c r="AE493" s="202"/>
      <c r="AF493" s="202"/>
      <c r="AG493" s="202"/>
      <c r="AH493" s="202"/>
      <c r="AI493" s="202"/>
      <c r="AJ493" s="202"/>
      <c r="AK493" s="202"/>
      <c r="AL493" s="202"/>
      <c r="AM493" s="202"/>
      <c r="AN493" s="202"/>
      <c r="AO493" s="202"/>
      <c r="AP493" s="202"/>
      <c r="AQ493" s="202"/>
      <c r="AR493" s="202"/>
      <c r="AS493" s="202"/>
      <c r="AT493" s="203"/>
      <c r="AU493" s="205" t="s">
        <v>62</v>
      </c>
      <c r="AV493" s="205"/>
      <c r="AW493" s="205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</row>
    <row r="494" spans="1:99" ht="15" hidden="1" customHeight="1" outlineLevel="2" x14ac:dyDescent="0.25">
      <c r="A494" s="1"/>
      <c r="B494" s="1"/>
      <c r="C494" s="1"/>
      <c r="D494" s="1"/>
      <c r="E494" s="200" t="s">
        <v>281</v>
      </c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  <c r="AU494" s="200"/>
      <c r="AV494" s="200"/>
      <c r="AW494" s="200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</row>
    <row r="495" spans="1:99" ht="15" hidden="1" customHeight="1" outlineLevel="2" x14ac:dyDescent="0.25">
      <c r="A495" s="1"/>
      <c r="B495" s="1"/>
      <c r="C495" s="1"/>
      <c r="D495" s="1"/>
      <c r="E495" s="201" t="s">
        <v>619</v>
      </c>
      <c r="F495" s="202"/>
      <c r="G495" s="202"/>
      <c r="H495" s="202"/>
      <c r="I495" s="203"/>
      <c r="J495" s="201" t="s">
        <v>620</v>
      </c>
      <c r="K495" s="202"/>
      <c r="L495" s="202"/>
      <c r="M495" s="202"/>
      <c r="N495" s="203"/>
      <c r="O495" s="201" t="s">
        <v>619</v>
      </c>
      <c r="P495" s="202"/>
      <c r="Q495" s="202"/>
      <c r="R495" s="202"/>
      <c r="S495" s="203"/>
      <c r="T495" s="201" t="s">
        <v>619</v>
      </c>
      <c r="U495" s="202"/>
      <c r="V495" s="202"/>
      <c r="W495" s="202"/>
      <c r="X495" s="203"/>
      <c r="Y495" s="201"/>
      <c r="Z495" s="202"/>
      <c r="AA495" s="202"/>
      <c r="AB495" s="202"/>
      <c r="AC495" s="203"/>
      <c r="AD495" s="201"/>
      <c r="AE495" s="202"/>
      <c r="AF495" s="202"/>
      <c r="AG495" s="202"/>
      <c r="AH495" s="203"/>
      <c r="AI495" s="201"/>
      <c r="AJ495" s="202"/>
      <c r="AK495" s="202"/>
      <c r="AL495" s="202"/>
      <c r="AM495" s="203"/>
      <c r="AN495" s="201"/>
      <c r="AO495" s="202"/>
      <c r="AP495" s="202"/>
      <c r="AQ495" s="202"/>
      <c r="AR495" s="203"/>
      <c r="AS495" s="201"/>
      <c r="AT495" s="202"/>
      <c r="AU495" s="202"/>
      <c r="AV495" s="202"/>
      <c r="AW495" s="203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</row>
    <row r="496" spans="1:99" ht="15" hidden="1" customHeight="1" outlineLevel="2" x14ac:dyDescent="0.25">
      <c r="A496" s="1"/>
      <c r="B496" s="1"/>
      <c r="C496" s="1"/>
      <c r="D496" s="1"/>
      <c r="E496" s="442" t="s">
        <v>621</v>
      </c>
      <c r="F496" s="303"/>
      <c r="G496" s="303"/>
      <c r="H496" s="303"/>
      <c r="I496" s="304"/>
      <c r="J496" s="442" t="s">
        <v>622</v>
      </c>
      <c r="K496" s="303"/>
      <c r="L496" s="303"/>
      <c r="M496" s="303"/>
      <c r="N496" s="304"/>
      <c r="O496" s="442" t="s">
        <v>585</v>
      </c>
      <c r="P496" s="303"/>
      <c r="Q496" s="303"/>
      <c r="R496" s="303"/>
      <c r="S496" s="304"/>
      <c r="T496" s="442" t="s">
        <v>623</v>
      </c>
      <c r="U496" s="303"/>
      <c r="V496" s="303"/>
      <c r="W496" s="303"/>
      <c r="X496" s="304"/>
      <c r="Y496" s="442"/>
      <c r="Z496" s="303"/>
      <c r="AA496" s="303"/>
      <c r="AB496" s="303"/>
      <c r="AC496" s="304"/>
      <c r="AD496" s="442"/>
      <c r="AE496" s="303"/>
      <c r="AF496" s="303"/>
      <c r="AG496" s="303"/>
      <c r="AH496" s="304"/>
      <c r="AI496" s="442"/>
      <c r="AJ496" s="303"/>
      <c r="AK496" s="303"/>
      <c r="AL496" s="303"/>
      <c r="AM496" s="304"/>
      <c r="AN496" s="442"/>
      <c r="AO496" s="303"/>
      <c r="AP496" s="303"/>
      <c r="AQ496" s="303"/>
      <c r="AR496" s="304"/>
      <c r="AS496" s="442"/>
      <c r="AT496" s="303"/>
      <c r="AU496" s="303"/>
      <c r="AV496" s="303"/>
      <c r="AW496" s="304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</row>
    <row r="497" spans="1:78" ht="15" hidden="1" customHeight="1" outlineLevel="2" x14ac:dyDescent="0.25">
      <c r="A497" s="1"/>
      <c r="B497" s="1"/>
      <c r="C497" s="1"/>
      <c r="D497" s="1"/>
      <c r="E497" s="200" t="s">
        <v>624</v>
      </c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  <c r="AT497" s="200"/>
      <c r="AU497" s="200"/>
      <c r="AV497" s="200"/>
      <c r="AW497" s="200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</row>
    <row r="498" spans="1:78" ht="15" hidden="1" customHeight="1" outlineLevel="2" x14ac:dyDescent="0.25">
      <c r="A498" s="1"/>
      <c r="B498" s="1"/>
      <c r="C498" s="1"/>
      <c r="D498" s="1"/>
      <c r="E498" s="242" t="s">
        <v>582</v>
      </c>
      <c r="F498" s="243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43"/>
      <c r="S498" s="243"/>
      <c r="T498" s="243"/>
      <c r="U498" s="243"/>
      <c r="V498" s="243"/>
      <c r="W498" s="243"/>
      <c r="X498" s="243"/>
      <c r="Y498" s="243"/>
      <c r="Z498" s="243"/>
      <c r="AA498" s="243"/>
      <c r="AB498" s="243"/>
      <c r="AC498" s="243"/>
      <c r="AD498" s="243"/>
      <c r="AE498" s="243"/>
      <c r="AF498" s="243"/>
      <c r="AG498" s="243"/>
      <c r="AH498" s="243"/>
      <c r="AI498" s="243"/>
      <c r="AJ498" s="243"/>
      <c r="AK498" s="243"/>
      <c r="AL498" s="243"/>
      <c r="AM498" s="243"/>
      <c r="AN498" s="243"/>
      <c r="AO498" s="243"/>
      <c r="AP498" s="243"/>
      <c r="AQ498" s="243"/>
      <c r="AR498" s="243"/>
      <c r="AS498" s="243"/>
      <c r="AT498" s="243"/>
      <c r="AU498" s="243"/>
      <c r="AV498" s="243"/>
      <c r="AW498" s="244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</row>
    <row r="499" spans="1:78" ht="15" hidden="1" customHeight="1" outlineLevel="2" x14ac:dyDescent="0.25">
      <c r="A499" s="1"/>
      <c r="B499" s="1"/>
      <c r="C499" s="1"/>
      <c r="D499" s="1"/>
      <c r="E499" s="242" t="s">
        <v>625</v>
      </c>
      <c r="F499" s="243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3"/>
      <c r="Z499" s="243"/>
      <c r="AA499" s="243"/>
      <c r="AB499" s="243"/>
      <c r="AC499" s="243"/>
      <c r="AD499" s="243"/>
      <c r="AE499" s="243"/>
      <c r="AF499" s="243"/>
      <c r="AG499" s="243"/>
      <c r="AH499" s="243"/>
      <c r="AI499" s="243"/>
      <c r="AJ499" s="243"/>
      <c r="AK499" s="243"/>
      <c r="AL499" s="243"/>
      <c r="AM499" s="243"/>
      <c r="AN499" s="243"/>
      <c r="AO499" s="243"/>
      <c r="AP499" s="243"/>
      <c r="AQ499" s="243"/>
      <c r="AR499" s="243"/>
      <c r="AS499" s="243"/>
      <c r="AT499" s="243"/>
      <c r="AU499" s="243"/>
      <c r="AV499" s="243"/>
      <c r="AW499" s="244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</row>
    <row r="500" spans="1:78" ht="15" hidden="1" customHeight="1" outlineLevel="2" x14ac:dyDescent="0.25">
      <c r="A500" s="1"/>
      <c r="B500" s="1"/>
      <c r="C500" s="1"/>
      <c r="D500" s="1"/>
      <c r="E500" s="242" t="str">
        <f>"&lt;Comando&gt; - Valor 0x"&amp;M488&amp;" ('"&amp;CHAR(HEX2DEC(M488))&amp;"' em ASCII)"</f>
        <v>&lt;Comando&gt; - Valor 0x5D (']' em ASCII)</v>
      </c>
      <c r="F500" s="243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43"/>
      <c r="S500" s="243"/>
      <c r="T500" s="243"/>
      <c r="U500" s="243"/>
      <c r="V500" s="243"/>
      <c r="W500" s="243"/>
      <c r="X500" s="243"/>
      <c r="Y500" s="243"/>
      <c r="Z500" s="243"/>
      <c r="AA500" s="243"/>
      <c r="AB500" s="243"/>
      <c r="AC500" s="243"/>
      <c r="AD500" s="243"/>
      <c r="AE500" s="243"/>
      <c r="AF500" s="243"/>
      <c r="AG500" s="243"/>
      <c r="AH500" s="243"/>
      <c r="AI500" s="243"/>
      <c r="AJ500" s="243"/>
      <c r="AK500" s="243"/>
      <c r="AL500" s="243"/>
      <c r="AM500" s="243"/>
      <c r="AN500" s="243"/>
      <c r="AO500" s="243"/>
      <c r="AP500" s="243"/>
      <c r="AQ500" s="243"/>
      <c r="AR500" s="243"/>
      <c r="AS500" s="243"/>
      <c r="AT500" s="243"/>
      <c r="AU500" s="243"/>
      <c r="AV500" s="243"/>
      <c r="AW500" s="244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</row>
    <row r="501" spans="1:78" ht="15" hidden="1" customHeight="1" outlineLevel="2" x14ac:dyDescent="0.25">
      <c r="A501" s="1"/>
      <c r="B501" s="1"/>
      <c r="C501" s="1"/>
      <c r="D501" s="1"/>
      <c r="E501" s="242" t="s">
        <v>591</v>
      </c>
      <c r="F501" s="243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3"/>
      <c r="Z501" s="243"/>
      <c r="AA501" s="243"/>
      <c r="AB501" s="243"/>
      <c r="AC501" s="243"/>
      <c r="AD501" s="243"/>
      <c r="AE501" s="243"/>
      <c r="AF501" s="243"/>
      <c r="AG501" s="243"/>
      <c r="AH501" s="243"/>
      <c r="AI501" s="243"/>
      <c r="AJ501" s="243"/>
      <c r="AK501" s="243"/>
      <c r="AL501" s="243"/>
      <c r="AM501" s="243"/>
      <c r="AN501" s="243"/>
      <c r="AO501" s="243"/>
      <c r="AP501" s="243"/>
      <c r="AQ501" s="243"/>
      <c r="AR501" s="243"/>
      <c r="AS501" s="243"/>
      <c r="AT501" s="243"/>
      <c r="AU501" s="243"/>
      <c r="AV501" s="243"/>
      <c r="AW501" s="244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</row>
    <row r="502" spans="1:78" ht="15" hidden="1" customHeight="1" outlineLevel="2" x14ac:dyDescent="0.25">
      <c r="A502" s="1"/>
      <c r="B502" s="1"/>
      <c r="C502" s="1"/>
      <c r="D502" s="1"/>
      <c r="E502" s="453"/>
      <c r="F502" s="454"/>
      <c r="G502" s="454"/>
      <c r="H502" s="454"/>
      <c r="I502" s="454"/>
      <c r="J502" s="454"/>
      <c r="K502" s="454"/>
      <c r="L502" s="454"/>
      <c r="M502" s="454"/>
      <c r="N502" s="454"/>
      <c r="O502" s="454"/>
      <c r="P502" s="454"/>
      <c r="Q502" s="454"/>
      <c r="R502" s="454"/>
      <c r="S502" s="454"/>
      <c r="T502" s="454"/>
      <c r="U502" s="454"/>
      <c r="V502" s="454"/>
      <c r="W502" s="454"/>
      <c r="X502" s="454"/>
      <c r="Y502" s="454"/>
      <c r="Z502" s="454"/>
      <c r="AA502" s="454"/>
      <c r="AB502" s="454"/>
      <c r="AC502" s="454"/>
      <c r="AD502" s="454"/>
      <c r="AE502" s="454"/>
      <c r="AF502" s="454"/>
      <c r="AG502" s="454"/>
      <c r="AH502" s="454"/>
      <c r="AI502" s="454"/>
      <c r="AJ502" s="454"/>
      <c r="AK502" s="454"/>
      <c r="AL502" s="454"/>
      <c r="AM502" s="454"/>
      <c r="AN502" s="454"/>
      <c r="AO502" s="454"/>
      <c r="AP502" s="454"/>
      <c r="AQ502" s="454"/>
      <c r="AR502" s="454"/>
      <c r="AS502" s="454"/>
      <c r="AT502" s="454"/>
      <c r="AU502" s="454"/>
      <c r="AV502" s="454"/>
      <c r="AW502" s="455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</row>
    <row r="503" spans="1:78" ht="15" hidden="1" customHeight="1" outlineLevel="2" x14ac:dyDescent="0.25">
      <c r="A503" s="1"/>
      <c r="B503" s="1"/>
      <c r="C503" s="1"/>
      <c r="D503" s="1"/>
      <c r="E503" s="200" t="s">
        <v>292</v>
      </c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  <c r="AQ503" s="200"/>
      <c r="AR503" s="200"/>
      <c r="AS503" s="200"/>
      <c r="AT503" s="200"/>
      <c r="AU503" s="200"/>
      <c r="AV503" s="200"/>
      <c r="AW503" s="200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</row>
    <row r="504" spans="1:78" ht="15" hidden="1" customHeight="1" outlineLevel="2" x14ac:dyDescent="0.25">
      <c r="A504" s="1"/>
      <c r="B504" s="1"/>
      <c r="C504" s="1"/>
      <c r="D504" s="1"/>
      <c r="E504" s="205" t="s">
        <v>368</v>
      </c>
      <c r="F504" s="205"/>
      <c r="G504" s="205"/>
      <c r="H504" s="205"/>
      <c r="I504" s="205"/>
      <c r="J504" s="205" t="s">
        <v>626</v>
      </c>
      <c r="K504" s="205"/>
      <c r="L504" s="205"/>
      <c r="M504" s="205"/>
      <c r="N504" s="205"/>
      <c r="O504" s="205" t="s">
        <v>627</v>
      </c>
      <c r="P504" s="205"/>
      <c r="Q504" s="205"/>
      <c r="R504" s="205"/>
      <c r="S504" s="205"/>
      <c r="T504" s="205" t="s">
        <v>208</v>
      </c>
      <c r="U504" s="205"/>
      <c r="V504" s="205"/>
      <c r="W504" s="205"/>
      <c r="X504" s="205"/>
      <c r="Y504" s="205" t="s">
        <v>209</v>
      </c>
      <c r="Z504" s="205"/>
      <c r="AA504" s="205"/>
      <c r="AB504" s="205"/>
      <c r="AC504" s="205"/>
      <c r="AD504" s="205" t="s">
        <v>210</v>
      </c>
      <c r="AE504" s="205"/>
      <c r="AF504" s="205"/>
      <c r="AG504" s="205"/>
      <c r="AH504" s="205"/>
      <c r="AI504" s="205" t="s">
        <v>211</v>
      </c>
      <c r="AJ504" s="205"/>
      <c r="AK504" s="205"/>
      <c r="AL504" s="205"/>
      <c r="AM504" s="205"/>
      <c r="AN504" s="205" t="s">
        <v>219</v>
      </c>
      <c r="AO504" s="205"/>
      <c r="AP504" s="205"/>
      <c r="AQ504" s="205"/>
      <c r="AR504" s="205"/>
      <c r="AS504" s="205" t="s">
        <v>220</v>
      </c>
      <c r="AT504" s="205"/>
      <c r="AU504" s="205"/>
      <c r="AV504" s="205"/>
      <c r="AW504" s="205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</row>
    <row r="505" spans="1:78" ht="15" hidden="1" customHeight="1" outlineLevel="2" x14ac:dyDescent="0.25">
      <c r="A505" s="1"/>
      <c r="B505" s="1"/>
      <c r="C505" s="1"/>
      <c r="D505" s="1"/>
      <c r="E505" s="458" t="s">
        <v>628</v>
      </c>
      <c r="F505" s="458"/>
      <c r="G505" s="458"/>
      <c r="H505" s="458"/>
      <c r="I505" s="458"/>
      <c r="J505" s="458" t="s">
        <v>629</v>
      </c>
      <c r="K505" s="458"/>
      <c r="L505" s="458"/>
      <c r="M505" s="458"/>
      <c r="N505" s="458"/>
      <c r="O505" s="458" t="s">
        <v>630</v>
      </c>
      <c r="P505" s="458"/>
      <c r="Q505" s="458"/>
      <c r="R505" s="458"/>
      <c r="S505" s="458"/>
      <c r="T505" s="458" t="s">
        <v>631</v>
      </c>
      <c r="U505" s="458"/>
      <c r="V505" s="458"/>
      <c r="W505" s="458"/>
      <c r="X505" s="458"/>
      <c r="Y505" s="458" t="s">
        <v>632</v>
      </c>
      <c r="Z505" s="458"/>
      <c r="AA505" s="458"/>
      <c r="AB505" s="458"/>
      <c r="AC505" s="458"/>
      <c r="AD505" s="478" t="s">
        <v>633</v>
      </c>
      <c r="AE505" s="478"/>
      <c r="AF505" s="478"/>
      <c r="AG505" s="478"/>
      <c r="AH505" s="478"/>
      <c r="AI505" s="458" t="s">
        <v>634</v>
      </c>
      <c r="AJ505" s="458"/>
      <c r="AK505" s="458"/>
      <c r="AL505" s="458"/>
      <c r="AM505" s="458"/>
      <c r="AN505" s="458" t="s">
        <v>635</v>
      </c>
      <c r="AO505" s="458"/>
      <c r="AP505" s="458"/>
      <c r="AQ505" s="458"/>
      <c r="AR505" s="458"/>
      <c r="AS505" s="458" t="s">
        <v>636</v>
      </c>
      <c r="AT505" s="458"/>
      <c r="AU505" s="458"/>
      <c r="AV505" s="458"/>
      <c r="AW505" s="458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</row>
    <row r="506" spans="1:78" ht="15" hidden="1" customHeight="1" outlineLevel="2" x14ac:dyDescent="0.25">
      <c r="A506" s="1"/>
      <c r="B506" s="1"/>
      <c r="C506" s="1"/>
      <c r="D506" s="1"/>
      <c r="E506" s="458"/>
      <c r="F506" s="458"/>
      <c r="G506" s="458"/>
      <c r="H506" s="458"/>
      <c r="I506" s="458"/>
      <c r="J506" s="458"/>
      <c r="K506" s="458"/>
      <c r="L506" s="458"/>
      <c r="M506" s="458"/>
      <c r="N506" s="458"/>
      <c r="O506" s="458"/>
      <c r="P506" s="458"/>
      <c r="Q506" s="458"/>
      <c r="R506" s="458"/>
      <c r="S506" s="458"/>
      <c r="T506" s="458"/>
      <c r="U506" s="458"/>
      <c r="V506" s="458"/>
      <c r="W506" s="458"/>
      <c r="X506" s="458"/>
      <c r="Y506" s="458"/>
      <c r="Z506" s="458"/>
      <c r="AA506" s="458"/>
      <c r="AB506" s="458"/>
      <c r="AC506" s="458"/>
      <c r="AD506" s="478"/>
      <c r="AE506" s="478"/>
      <c r="AF506" s="478"/>
      <c r="AG506" s="478"/>
      <c r="AH506" s="478"/>
      <c r="AI506" s="458"/>
      <c r="AJ506" s="458"/>
      <c r="AK506" s="458"/>
      <c r="AL506" s="458"/>
      <c r="AM506" s="458"/>
      <c r="AN506" s="458"/>
      <c r="AO506" s="458"/>
      <c r="AP506" s="458"/>
      <c r="AQ506" s="458"/>
      <c r="AR506" s="458"/>
      <c r="AS506" s="458"/>
      <c r="AT506" s="458"/>
      <c r="AU506" s="458"/>
      <c r="AV506" s="458"/>
      <c r="AW506" s="458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</row>
    <row r="507" spans="1:78" ht="15" hidden="1" customHeight="1" outlineLevel="2" x14ac:dyDescent="0.25">
      <c r="A507" s="1"/>
      <c r="B507" s="1"/>
      <c r="C507" s="1"/>
      <c r="D507" s="1"/>
      <c r="E507" s="205" t="s">
        <v>221</v>
      </c>
      <c r="F507" s="205"/>
      <c r="G507" s="205"/>
      <c r="H507" s="205"/>
      <c r="I507" s="205"/>
      <c r="J507" s="205" t="s">
        <v>222</v>
      </c>
      <c r="K507" s="205"/>
      <c r="L507" s="205"/>
      <c r="M507" s="205"/>
      <c r="N507" s="205"/>
      <c r="O507" s="205" t="s">
        <v>223</v>
      </c>
      <c r="P507" s="205"/>
      <c r="Q507" s="205"/>
      <c r="R507" s="205"/>
      <c r="S507" s="205"/>
      <c r="T507" s="205" t="s">
        <v>224</v>
      </c>
      <c r="U507" s="205"/>
      <c r="V507" s="205"/>
      <c r="W507" s="205"/>
      <c r="X507" s="205"/>
      <c r="Y507" s="205" t="s">
        <v>637</v>
      </c>
      <c r="Z507" s="205"/>
      <c r="AA507" s="205"/>
      <c r="AB507" s="205"/>
      <c r="AC507" s="205"/>
      <c r="AD507" s="205" t="s">
        <v>638</v>
      </c>
      <c r="AE507" s="205"/>
      <c r="AF507" s="205"/>
      <c r="AG507" s="205"/>
      <c r="AH507" s="205"/>
      <c r="AI507" s="205" t="s">
        <v>639</v>
      </c>
      <c r="AJ507" s="205"/>
      <c r="AK507" s="205"/>
      <c r="AL507" s="205"/>
      <c r="AM507" s="205"/>
      <c r="AN507" s="205" t="s">
        <v>640</v>
      </c>
      <c r="AO507" s="205"/>
      <c r="AP507" s="205"/>
      <c r="AQ507" s="205"/>
      <c r="AR507" s="205"/>
      <c r="AS507" s="205" t="s">
        <v>641</v>
      </c>
      <c r="AT507" s="205"/>
      <c r="AU507" s="205"/>
      <c r="AV507" s="205"/>
      <c r="AW507" s="205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</row>
    <row r="508" spans="1:78" ht="15" hidden="1" customHeight="1" outlineLevel="2" x14ac:dyDescent="0.25">
      <c r="A508" s="1"/>
      <c r="B508" s="1"/>
      <c r="C508" s="1"/>
      <c r="D508" s="1"/>
      <c r="E508" s="458" t="s">
        <v>642</v>
      </c>
      <c r="F508" s="458"/>
      <c r="G508" s="458"/>
      <c r="H508" s="458"/>
      <c r="I508" s="458"/>
      <c r="J508" s="458" t="s">
        <v>643</v>
      </c>
      <c r="K508" s="458"/>
      <c r="L508" s="458"/>
      <c r="M508" s="458"/>
      <c r="N508" s="458"/>
      <c r="O508" s="458" t="s">
        <v>644</v>
      </c>
      <c r="P508" s="458"/>
      <c r="Q508" s="458"/>
      <c r="R508" s="458"/>
      <c r="S508" s="458"/>
      <c r="T508" s="458" t="s">
        <v>645</v>
      </c>
      <c r="U508" s="458"/>
      <c r="V508" s="458"/>
      <c r="W508" s="458"/>
      <c r="X508" s="458"/>
      <c r="Y508" s="458" t="s">
        <v>646</v>
      </c>
      <c r="Z508" s="458"/>
      <c r="AA508" s="458"/>
      <c r="AB508" s="458"/>
      <c r="AC508" s="458"/>
      <c r="AD508" s="458" t="s">
        <v>647</v>
      </c>
      <c r="AE508" s="458"/>
      <c r="AF508" s="458"/>
      <c r="AG508" s="458"/>
      <c r="AH508" s="458"/>
      <c r="AI508" s="458" t="s">
        <v>648</v>
      </c>
      <c r="AJ508" s="458"/>
      <c r="AK508" s="458"/>
      <c r="AL508" s="458"/>
      <c r="AM508" s="458"/>
      <c r="AN508" s="458" t="s">
        <v>649</v>
      </c>
      <c r="AO508" s="458"/>
      <c r="AP508" s="458"/>
      <c r="AQ508" s="458"/>
      <c r="AR508" s="458"/>
      <c r="AS508" s="458" t="s">
        <v>650</v>
      </c>
      <c r="AT508" s="458"/>
      <c r="AU508" s="458"/>
      <c r="AV508" s="458"/>
      <c r="AW508" s="458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</row>
    <row r="509" spans="1:78" ht="15" hidden="1" customHeight="1" outlineLevel="2" x14ac:dyDescent="0.25">
      <c r="A509" s="1"/>
      <c r="B509" s="1"/>
      <c r="C509" s="1"/>
      <c r="D509" s="1"/>
      <c r="E509" s="458"/>
      <c r="F509" s="458"/>
      <c r="G509" s="458"/>
      <c r="H509" s="458"/>
      <c r="I509" s="458"/>
      <c r="J509" s="458"/>
      <c r="K509" s="458"/>
      <c r="L509" s="458"/>
      <c r="M509" s="458"/>
      <c r="N509" s="458"/>
      <c r="O509" s="458"/>
      <c r="P509" s="458"/>
      <c r="Q509" s="458"/>
      <c r="R509" s="458"/>
      <c r="S509" s="458"/>
      <c r="T509" s="458"/>
      <c r="U509" s="458"/>
      <c r="V509" s="458"/>
      <c r="W509" s="458"/>
      <c r="X509" s="458"/>
      <c r="Y509" s="458"/>
      <c r="Z509" s="458"/>
      <c r="AA509" s="458"/>
      <c r="AB509" s="458"/>
      <c r="AC509" s="458"/>
      <c r="AD509" s="458"/>
      <c r="AE509" s="458"/>
      <c r="AF509" s="458"/>
      <c r="AG509" s="458"/>
      <c r="AH509" s="458"/>
      <c r="AI509" s="458"/>
      <c r="AJ509" s="458"/>
      <c r="AK509" s="458"/>
      <c r="AL509" s="458"/>
      <c r="AM509" s="458"/>
      <c r="AN509" s="458"/>
      <c r="AO509" s="458"/>
      <c r="AP509" s="458"/>
      <c r="AQ509" s="458"/>
      <c r="AR509" s="458"/>
      <c r="AS509" s="458"/>
      <c r="AT509" s="458"/>
      <c r="AU509" s="458"/>
      <c r="AV509" s="458"/>
      <c r="AW509" s="458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</row>
    <row r="510" spans="1:78" ht="15" hidden="1" customHeight="1" outlineLevel="2" x14ac:dyDescent="0.25">
      <c r="A510" s="1"/>
      <c r="B510" s="1"/>
      <c r="C510" s="1"/>
      <c r="D510" s="1"/>
      <c r="E510" s="205" t="s">
        <v>812</v>
      </c>
      <c r="F510" s="205"/>
      <c r="G510" s="205"/>
      <c r="H510" s="205"/>
      <c r="I510" s="205"/>
      <c r="J510" s="205" t="s">
        <v>813</v>
      </c>
      <c r="K510" s="205"/>
      <c r="L510" s="205"/>
      <c r="M510" s="205"/>
      <c r="N510" s="205"/>
      <c r="O510" s="205" t="s">
        <v>816</v>
      </c>
      <c r="P510" s="205"/>
      <c r="Q510" s="205"/>
      <c r="R510" s="205"/>
      <c r="S510" s="205"/>
      <c r="T510" s="205" t="s">
        <v>817</v>
      </c>
      <c r="U510" s="205"/>
      <c r="V510" s="205"/>
      <c r="W510" s="205"/>
      <c r="X510" s="205"/>
      <c r="Y510" s="205" t="s">
        <v>653</v>
      </c>
      <c r="Z510" s="205"/>
      <c r="AA510" s="205"/>
      <c r="AB510" s="205"/>
      <c r="AC510" s="205"/>
      <c r="AD510" s="205" t="s">
        <v>947</v>
      </c>
      <c r="AE510" s="205"/>
      <c r="AF510" s="205"/>
      <c r="AG510" s="205"/>
      <c r="AH510" s="205"/>
      <c r="AI510" s="205" t="s">
        <v>948</v>
      </c>
      <c r="AJ510" s="205"/>
      <c r="AK510" s="205"/>
      <c r="AL510" s="205"/>
      <c r="AM510" s="205"/>
      <c r="AN510" s="205" t="s">
        <v>949</v>
      </c>
      <c r="AO510" s="205"/>
      <c r="AP510" s="205"/>
      <c r="AQ510" s="205"/>
      <c r="AR510" s="205"/>
      <c r="AS510" s="205" t="s">
        <v>950</v>
      </c>
      <c r="AT510" s="205"/>
      <c r="AU510" s="205"/>
      <c r="AV510" s="205"/>
      <c r="AW510" s="205"/>
      <c r="BA510" s="12"/>
      <c r="BB510" s="12"/>
      <c r="BC510" s="12"/>
      <c r="BD510" s="12"/>
      <c r="BE510" s="12"/>
      <c r="BF510" s="33"/>
      <c r="BG510" s="33"/>
      <c r="BH510" s="33"/>
      <c r="BI510" s="33"/>
      <c r="BJ510" s="33"/>
      <c r="BZ510" s="12"/>
    </row>
    <row r="511" spans="1:78" ht="15" hidden="1" customHeight="1" outlineLevel="2" x14ac:dyDescent="0.25">
      <c r="A511" s="1"/>
      <c r="B511" s="1"/>
      <c r="C511" s="1"/>
      <c r="D511" s="1"/>
      <c r="E511" s="458" t="s">
        <v>951</v>
      </c>
      <c r="F511" s="458"/>
      <c r="G511" s="458"/>
      <c r="H511" s="458"/>
      <c r="I511" s="458"/>
      <c r="J511" s="458" t="s">
        <v>952</v>
      </c>
      <c r="K511" s="458"/>
      <c r="L511" s="458"/>
      <c r="M511" s="458"/>
      <c r="N511" s="458"/>
      <c r="O511" s="458" t="s">
        <v>953</v>
      </c>
      <c r="P511" s="458"/>
      <c r="Q511" s="458"/>
      <c r="R511" s="458"/>
      <c r="S511" s="458"/>
      <c r="T511" s="458" t="s">
        <v>954</v>
      </c>
      <c r="U511" s="458"/>
      <c r="V511" s="458"/>
      <c r="W511" s="458"/>
      <c r="X511" s="458"/>
      <c r="Y511" s="458" t="s">
        <v>657</v>
      </c>
      <c r="Z511" s="458"/>
      <c r="AA511" s="458"/>
      <c r="AB511" s="458"/>
      <c r="AC511" s="458"/>
      <c r="AD511" s="458" t="s">
        <v>955</v>
      </c>
      <c r="AE511" s="458"/>
      <c r="AF511" s="458"/>
      <c r="AG511" s="458"/>
      <c r="AH511" s="458"/>
      <c r="AI511" s="458" t="s">
        <v>956</v>
      </c>
      <c r="AJ511" s="458"/>
      <c r="AK511" s="458"/>
      <c r="AL511" s="458"/>
      <c r="AM511" s="458"/>
      <c r="AN511" s="458" t="s">
        <v>957</v>
      </c>
      <c r="AO511" s="458"/>
      <c r="AP511" s="458"/>
      <c r="AQ511" s="458"/>
      <c r="AR511" s="458"/>
      <c r="AS511" s="458" t="s">
        <v>958</v>
      </c>
      <c r="AT511" s="458"/>
      <c r="AU511" s="458"/>
      <c r="AV511" s="458"/>
      <c r="AW511" s="458"/>
      <c r="BA511" s="12"/>
      <c r="BB511" s="12"/>
      <c r="BC511" s="12"/>
      <c r="BD511" s="12"/>
      <c r="BE511" s="12"/>
      <c r="BF511" s="35"/>
      <c r="BG511" s="35"/>
      <c r="BH511" s="35"/>
      <c r="BI511" s="35"/>
      <c r="BJ511" s="35"/>
      <c r="BZ511" s="12"/>
    </row>
    <row r="512" spans="1:78" ht="15" hidden="1" customHeight="1" outlineLevel="2" x14ac:dyDescent="0.25">
      <c r="A512" s="1"/>
      <c r="B512" s="1"/>
      <c r="C512" s="1"/>
      <c r="D512" s="1"/>
      <c r="E512" s="458"/>
      <c r="F512" s="458"/>
      <c r="G512" s="458"/>
      <c r="H512" s="458"/>
      <c r="I512" s="458"/>
      <c r="J512" s="458"/>
      <c r="K512" s="458"/>
      <c r="L512" s="458"/>
      <c r="M512" s="458"/>
      <c r="N512" s="458"/>
      <c r="O512" s="458"/>
      <c r="P512" s="458"/>
      <c r="Q512" s="458"/>
      <c r="R512" s="458"/>
      <c r="S512" s="458"/>
      <c r="T512" s="458"/>
      <c r="U512" s="458"/>
      <c r="V512" s="458"/>
      <c r="W512" s="458"/>
      <c r="X512" s="458"/>
      <c r="Y512" s="458"/>
      <c r="Z512" s="458"/>
      <c r="AA512" s="458"/>
      <c r="AB512" s="458"/>
      <c r="AC512" s="458"/>
      <c r="AD512" s="458"/>
      <c r="AE512" s="458"/>
      <c r="AF512" s="458"/>
      <c r="AG512" s="458"/>
      <c r="AH512" s="458"/>
      <c r="AI512" s="458"/>
      <c r="AJ512" s="458"/>
      <c r="AK512" s="458"/>
      <c r="AL512" s="458"/>
      <c r="AM512" s="458"/>
      <c r="AN512" s="458"/>
      <c r="AO512" s="458"/>
      <c r="AP512" s="458"/>
      <c r="AQ512" s="458"/>
      <c r="AR512" s="458"/>
      <c r="AS512" s="458"/>
      <c r="AT512" s="458"/>
      <c r="AU512" s="458"/>
      <c r="AV512" s="458"/>
      <c r="AW512" s="458"/>
      <c r="BA512" s="12"/>
      <c r="BB512" s="12"/>
      <c r="BC512" s="12"/>
      <c r="BD512" s="12"/>
      <c r="BE512" s="12"/>
      <c r="BF512" s="35"/>
      <c r="BG512" s="35"/>
      <c r="BH512" s="35"/>
      <c r="BI512" s="35"/>
      <c r="BJ512" s="35"/>
      <c r="BZ512" s="12"/>
    </row>
    <row r="513" spans="1:78" ht="15" hidden="1" customHeight="1" outlineLevel="2" x14ac:dyDescent="0.25">
      <c r="A513" s="1"/>
      <c r="B513" s="1"/>
      <c r="C513" s="1"/>
      <c r="D513" s="1"/>
      <c r="E513" s="205" t="s">
        <v>959</v>
      </c>
      <c r="F513" s="205"/>
      <c r="G513" s="205"/>
      <c r="H513" s="205"/>
      <c r="I513" s="205"/>
      <c r="J513" s="205" t="s">
        <v>960</v>
      </c>
      <c r="K513" s="205"/>
      <c r="L513" s="205"/>
      <c r="M513" s="205"/>
      <c r="N513" s="205"/>
      <c r="O513" s="205" t="s">
        <v>961</v>
      </c>
      <c r="P513" s="205"/>
      <c r="Q513" s="205"/>
      <c r="R513" s="205"/>
      <c r="S513" s="205"/>
      <c r="T513" s="205" t="s">
        <v>962</v>
      </c>
      <c r="U513" s="205"/>
      <c r="V513" s="205"/>
      <c r="W513" s="205"/>
      <c r="X513" s="205"/>
      <c r="Y513" s="205" t="s">
        <v>963</v>
      </c>
      <c r="Z513" s="205"/>
      <c r="AA513" s="205"/>
      <c r="AB513" s="205"/>
      <c r="AC513" s="205"/>
      <c r="AD513" s="205" t="s">
        <v>964</v>
      </c>
      <c r="AE513" s="205"/>
      <c r="AF513" s="205"/>
      <c r="AG513" s="205"/>
      <c r="AH513" s="205"/>
      <c r="AI513" s="205" t="s">
        <v>965</v>
      </c>
      <c r="AJ513" s="205"/>
      <c r="AK513" s="205"/>
      <c r="AL513" s="205"/>
      <c r="AM513" s="205"/>
      <c r="AN513" s="205" t="s">
        <v>966</v>
      </c>
      <c r="AO513" s="205"/>
      <c r="AP513" s="205"/>
      <c r="AQ513" s="205"/>
      <c r="AR513" s="205"/>
      <c r="AS513" s="205" t="s">
        <v>967</v>
      </c>
      <c r="AT513" s="205"/>
      <c r="AU513" s="205"/>
      <c r="AV513" s="205"/>
      <c r="AW513" s="205"/>
      <c r="BA513" s="12"/>
      <c r="BB513" s="12"/>
      <c r="BC513" s="12"/>
      <c r="BD513" s="12"/>
      <c r="BE513" s="12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12"/>
    </row>
    <row r="514" spans="1:78" ht="15" hidden="1" customHeight="1" outlineLevel="2" x14ac:dyDescent="0.25">
      <c r="A514" s="1"/>
      <c r="B514" s="1"/>
      <c r="C514" s="1"/>
      <c r="D514" s="1"/>
      <c r="E514" s="458" t="s">
        <v>968</v>
      </c>
      <c r="F514" s="458"/>
      <c r="G514" s="458"/>
      <c r="H514" s="458"/>
      <c r="I514" s="458"/>
      <c r="J514" s="458" t="s">
        <v>655</v>
      </c>
      <c r="K514" s="458"/>
      <c r="L514" s="458"/>
      <c r="M514" s="458"/>
      <c r="N514" s="458"/>
      <c r="O514" s="458" t="s">
        <v>656</v>
      </c>
      <c r="P514" s="458"/>
      <c r="Q514" s="458"/>
      <c r="R514" s="458"/>
      <c r="S514" s="458"/>
      <c r="T514" s="458" t="s">
        <v>658</v>
      </c>
      <c r="U514" s="458"/>
      <c r="V514" s="458"/>
      <c r="W514" s="458"/>
      <c r="X514" s="458"/>
      <c r="Y514" s="458" t="s">
        <v>969</v>
      </c>
      <c r="Z514" s="458"/>
      <c r="AA514" s="458"/>
      <c r="AB514" s="458"/>
      <c r="AC514" s="458"/>
      <c r="AD514" s="458" t="s">
        <v>970</v>
      </c>
      <c r="AE514" s="458"/>
      <c r="AF514" s="458"/>
      <c r="AG514" s="458"/>
      <c r="AH514" s="458"/>
      <c r="AI514" s="458" t="s">
        <v>971</v>
      </c>
      <c r="AJ514" s="458"/>
      <c r="AK514" s="458"/>
      <c r="AL514" s="458"/>
      <c r="AM514" s="458"/>
      <c r="AN514" s="458" t="s">
        <v>972</v>
      </c>
      <c r="AO514" s="458"/>
      <c r="AP514" s="458"/>
      <c r="AQ514" s="458"/>
      <c r="AR514" s="458"/>
      <c r="AS514" s="458" t="s">
        <v>973</v>
      </c>
      <c r="AT514" s="458"/>
      <c r="AU514" s="458"/>
      <c r="AV514" s="458"/>
      <c r="AW514" s="458"/>
      <c r="BA514" s="12"/>
      <c r="BB514" s="12"/>
      <c r="BC514" s="12"/>
      <c r="BD514" s="12"/>
      <c r="BE514" s="12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35"/>
      <c r="BW514" s="35"/>
      <c r="BX514" s="35"/>
      <c r="BY514" s="35"/>
      <c r="BZ514" s="12"/>
    </row>
    <row r="515" spans="1:78" ht="15" hidden="1" customHeight="1" outlineLevel="2" x14ac:dyDescent="0.25">
      <c r="A515" s="1"/>
      <c r="B515" s="1"/>
      <c r="C515" s="1"/>
      <c r="D515" s="1"/>
      <c r="E515" s="458"/>
      <c r="F515" s="458"/>
      <c r="G515" s="458"/>
      <c r="H515" s="458"/>
      <c r="I515" s="458"/>
      <c r="J515" s="458"/>
      <c r="K515" s="458"/>
      <c r="L515" s="458"/>
      <c r="M515" s="458"/>
      <c r="N515" s="458"/>
      <c r="O515" s="458"/>
      <c r="P515" s="458"/>
      <c r="Q515" s="458"/>
      <c r="R515" s="458"/>
      <c r="S515" s="458"/>
      <c r="T515" s="458"/>
      <c r="U515" s="458"/>
      <c r="V515" s="458"/>
      <c r="W515" s="458"/>
      <c r="X515" s="458"/>
      <c r="Y515" s="458"/>
      <c r="Z515" s="458"/>
      <c r="AA515" s="458"/>
      <c r="AB515" s="458"/>
      <c r="AC515" s="458"/>
      <c r="AD515" s="458"/>
      <c r="AE515" s="458"/>
      <c r="AF515" s="458"/>
      <c r="AG515" s="458"/>
      <c r="AH515" s="458"/>
      <c r="AI515" s="458"/>
      <c r="AJ515" s="458"/>
      <c r="AK515" s="458"/>
      <c r="AL515" s="458"/>
      <c r="AM515" s="458"/>
      <c r="AN515" s="458"/>
      <c r="AO515" s="458"/>
      <c r="AP515" s="458"/>
      <c r="AQ515" s="458"/>
      <c r="AR515" s="458"/>
      <c r="AS515" s="458"/>
      <c r="AT515" s="458"/>
      <c r="AU515" s="458"/>
      <c r="AV515" s="458"/>
      <c r="AW515" s="458"/>
      <c r="BA515" s="12"/>
      <c r="BB515" s="12"/>
      <c r="BC515" s="12"/>
      <c r="BD515" s="12"/>
      <c r="BE515" s="12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35"/>
      <c r="BW515" s="35"/>
      <c r="BX515" s="35"/>
      <c r="BY515" s="35"/>
      <c r="BZ515" s="12"/>
    </row>
    <row r="516" spans="1:78" ht="15" hidden="1" customHeight="1" outlineLevel="2" x14ac:dyDescent="0.25">
      <c r="A516" s="1"/>
      <c r="B516" s="1"/>
      <c r="C516" s="1"/>
      <c r="D516" s="1"/>
      <c r="E516" s="205" t="s">
        <v>974</v>
      </c>
      <c r="F516" s="205"/>
      <c r="G516" s="205"/>
      <c r="H516" s="205"/>
      <c r="I516" s="205"/>
      <c r="J516" s="205" t="s">
        <v>975</v>
      </c>
      <c r="K516" s="205"/>
      <c r="L516" s="205"/>
      <c r="M516" s="205"/>
      <c r="N516" s="205"/>
      <c r="O516" s="205" t="s">
        <v>976</v>
      </c>
      <c r="P516" s="205"/>
      <c r="Q516" s="205"/>
      <c r="R516" s="205"/>
      <c r="S516" s="205"/>
      <c r="T516" s="480"/>
      <c r="U516" s="481"/>
      <c r="V516" s="481"/>
      <c r="W516" s="481"/>
      <c r="X516" s="481"/>
      <c r="Y516" s="481"/>
      <c r="Z516" s="481"/>
      <c r="AA516" s="481"/>
      <c r="AB516" s="481"/>
      <c r="AC516" s="481"/>
      <c r="AD516" s="481"/>
      <c r="AE516" s="481"/>
      <c r="AF516" s="481"/>
      <c r="AG516" s="481"/>
      <c r="AH516" s="481"/>
      <c r="AI516" s="481"/>
      <c r="AJ516" s="481"/>
      <c r="AK516" s="481"/>
      <c r="AL516" s="481"/>
      <c r="AM516" s="481"/>
      <c r="AN516" s="481"/>
      <c r="AO516" s="481"/>
      <c r="AP516" s="481"/>
      <c r="AQ516" s="481"/>
      <c r="AR516" s="481"/>
      <c r="AS516" s="481"/>
      <c r="AT516" s="481"/>
      <c r="AU516" s="481"/>
      <c r="AV516" s="481"/>
      <c r="AW516" s="482"/>
      <c r="BA516" s="12"/>
      <c r="BB516" s="12"/>
      <c r="BC516" s="12"/>
      <c r="BD516" s="12"/>
      <c r="BE516" s="12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12"/>
    </row>
    <row r="517" spans="1:78" ht="15" hidden="1" customHeight="1" outlineLevel="2" x14ac:dyDescent="0.25">
      <c r="A517" s="1"/>
      <c r="B517" s="1"/>
      <c r="C517" s="1"/>
      <c r="D517" s="1"/>
      <c r="E517" s="458" t="s">
        <v>977</v>
      </c>
      <c r="F517" s="458"/>
      <c r="G517" s="458"/>
      <c r="H517" s="458"/>
      <c r="I517" s="458"/>
      <c r="J517" s="458" t="s">
        <v>978</v>
      </c>
      <c r="K517" s="458"/>
      <c r="L517" s="458"/>
      <c r="M517" s="458"/>
      <c r="N517" s="458"/>
      <c r="O517" s="458" t="s">
        <v>979</v>
      </c>
      <c r="P517" s="458"/>
      <c r="Q517" s="458"/>
      <c r="R517" s="458"/>
      <c r="S517" s="458"/>
      <c r="T517" s="483"/>
      <c r="U517" s="484"/>
      <c r="V517" s="484"/>
      <c r="W517" s="484"/>
      <c r="X517" s="484"/>
      <c r="Y517" s="484"/>
      <c r="Z517" s="484"/>
      <c r="AA517" s="484"/>
      <c r="AB517" s="484"/>
      <c r="AC517" s="484"/>
      <c r="AD517" s="484"/>
      <c r="AE517" s="484"/>
      <c r="AF517" s="484"/>
      <c r="AG517" s="484"/>
      <c r="AH517" s="484"/>
      <c r="AI517" s="484"/>
      <c r="AJ517" s="484"/>
      <c r="AK517" s="484"/>
      <c r="AL517" s="484"/>
      <c r="AM517" s="484"/>
      <c r="AN517" s="484"/>
      <c r="AO517" s="484"/>
      <c r="AP517" s="484"/>
      <c r="AQ517" s="484"/>
      <c r="AR517" s="484"/>
      <c r="AS517" s="484"/>
      <c r="AT517" s="484"/>
      <c r="AU517" s="484"/>
      <c r="AV517" s="484"/>
      <c r="AW517" s="485"/>
      <c r="BA517" s="12"/>
      <c r="BB517" s="12"/>
      <c r="BC517" s="12"/>
      <c r="BD517" s="12"/>
      <c r="BE517" s="12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35"/>
      <c r="BW517" s="35"/>
      <c r="BX517" s="35"/>
      <c r="BY517" s="35"/>
      <c r="BZ517" s="12"/>
    </row>
    <row r="518" spans="1:78" ht="15" hidden="1" customHeight="1" outlineLevel="2" x14ac:dyDescent="0.25">
      <c r="A518" s="1"/>
      <c r="B518" s="1"/>
      <c r="C518" s="1"/>
      <c r="D518" s="1"/>
      <c r="E518" s="458"/>
      <c r="F518" s="458"/>
      <c r="G518" s="458"/>
      <c r="H518" s="458"/>
      <c r="I518" s="458"/>
      <c r="J518" s="458"/>
      <c r="K518" s="458"/>
      <c r="L518" s="458"/>
      <c r="M518" s="458"/>
      <c r="N518" s="458"/>
      <c r="O518" s="458"/>
      <c r="P518" s="458"/>
      <c r="Q518" s="458"/>
      <c r="R518" s="458"/>
      <c r="S518" s="458"/>
      <c r="T518" s="486"/>
      <c r="U518" s="487"/>
      <c r="V518" s="487"/>
      <c r="W518" s="487"/>
      <c r="X518" s="487"/>
      <c r="Y518" s="487"/>
      <c r="Z518" s="487"/>
      <c r="AA518" s="487"/>
      <c r="AB518" s="487"/>
      <c r="AC518" s="487"/>
      <c r="AD518" s="487"/>
      <c r="AE518" s="487"/>
      <c r="AF518" s="487"/>
      <c r="AG518" s="487"/>
      <c r="AH518" s="487"/>
      <c r="AI518" s="487"/>
      <c r="AJ518" s="487"/>
      <c r="AK518" s="487"/>
      <c r="AL518" s="487"/>
      <c r="AM518" s="487"/>
      <c r="AN518" s="487"/>
      <c r="AO518" s="487"/>
      <c r="AP518" s="487"/>
      <c r="AQ518" s="487"/>
      <c r="AR518" s="487"/>
      <c r="AS518" s="487"/>
      <c r="AT518" s="487"/>
      <c r="AU518" s="487"/>
      <c r="AV518" s="487"/>
      <c r="AW518" s="488"/>
      <c r="BA518" s="12"/>
      <c r="BB518" s="12"/>
      <c r="BC518" s="12"/>
      <c r="BD518" s="12"/>
      <c r="BE518" s="12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5"/>
      <c r="BU518" s="35"/>
      <c r="BV518" s="35"/>
      <c r="BW518" s="35"/>
      <c r="BX518" s="35"/>
      <c r="BY518" s="35"/>
      <c r="BZ518" s="12"/>
    </row>
    <row r="519" spans="1:78" ht="15" hidden="1" customHeight="1" outlineLevel="2" x14ac:dyDescent="0.25">
      <c r="A519" s="1"/>
      <c r="B519" s="1"/>
      <c r="C519" s="1"/>
      <c r="D519" s="1"/>
      <c r="E519" s="200" t="s">
        <v>659</v>
      </c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  <c r="AQ519" s="200"/>
      <c r="AR519" s="200"/>
      <c r="AS519" s="200"/>
      <c r="AT519" s="200"/>
      <c r="AU519" s="200"/>
      <c r="AV519" s="200"/>
      <c r="AW519" s="200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</row>
    <row r="520" spans="1:78" ht="15" hidden="1" customHeight="1" outlineLevel="2" x14ac:dyDescent="0.25">
      <c r="A520" s="1"/>
      <c r="B520" s="1"/>
      <c r="C520" s="1"/>
      <c r="D520" s="1"/>
      <c r="E520" s="242" t="s">
        <v>660</v>
      </c>
      <c r="F520" s="243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43"/>
      <c r="S520" s="243"/>
      <c r="T520" s="243"/>
      <c r="U520" s="243"/>
      <c r="V520" s="243"/>
      <c r="W520" s="243"/>
      <c r="X520" s="243"/>
      <c r="Y520" s="243"/>
      <c r="Z520" s="243"/>
      <c r="AA520" s="243"/>
      <c r="AB520" s="243"/>
      <c r="AC520" s="243"/>
      <c r="AD520" s="243"/>
      <c r="AE520" s="243"/>
      <c r="AF520" s="243"/>
      <c r="AG520" s="243"/>
      <c r="AH520" s="243"/>
      <c r="AI520" s="243"/>
      <c r="AJ520" s="243"/>
      <c r="AK520" s="243"/>
      <c r="AL520" s="243"/>
      <c r="AM520" s="243"/>
      <c r="AN520" s="243"/>
      <c r="AO520" s="243"/>
      <c r="AP520" s="243"/>
      <c r="AQ520" s="243"/>
      <c r="AR520" s="243"/>
      <c r="AS520" s="243"/>
      <c r="AT520" s="243"/>
      <c r="AU520" s="243"/>
      <c r="AV520" s="243"/>
      <c r="AW520" s="244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</row>
    <row r="521" spans="1:78" ht="15" hidden="1" customHeight="1" outlineLevel="2" x14ac:dyDescent="0.25">
      <c r="A521" s="1"/>
      <c r="B521" s="1"/>
      <c r="C521" s="1"/>
      <c r="D521" s="1"/>
      <c r="E521" s="242" t="s">
        <v>661</v>
      </c>
      <c r="F521" s="243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43"/>
      <c r="S521" s="243"/>
      <c r="T521" s="243"/>
      <c r="U521" s="243"/>
      <c r="V521" s="243"/>
      <c r="W521" s="243"/>
      <c r="X521" s="243"/>
      <c r="Y521" s="243"/>
      <c r="Z521" s="243"/>
      <c r="AA521" s="243"/>
      <c r="AB521" s="243"/>
      <c r="AC521" s="243"/>
      <c r="AD521" s="243"/>
      <c r="AE521" s="243"/>
      <c r="AF521" s="243"/>
      <c r="AG521" s="243"/>
      <c r="AH521" s="243"/>
      <c r="AI521" s="243"/>
      <c r="AJ521" s="243"/>
      <c r="AK521" s="243"/>
      <c r="AL521" s="243"/>
      <c r="AM521" s="243"/>
      <c r="AN521" s="243"/>
      <c r="AO521" s="243"/>
      <c r="AP521" s="243"/>
      <c r="AQ521" s="243"/>
      <c r="AR521" s="243"/>
      <c r="AS521" s="243"/>
      <c r="AT521" s="243"/>
      <c r="AU521" s="243"/>
      <c r="AV521" s="243"/>
      <c r="AW521" s="244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</row>
    <row r="522" spans="1:78" ht="15" hidden="1" customHeight="1" outlineLevel="2" x14ac:dyDescent="0.25">
      <c r="A522" s="1"/>
      <c r="B522" s="1"/>
      <c r="C522" s="1"/>
      <c r="D522" s="1"/>
      <c r="E522" s="453" t="s">
        <v>662</v>
      </c>
      <c r="F522" s="454"/>
      <c r="G522" s="454"/>
      <c r="H522" s="454"/>
      <c r="I522" s="454"/>
      <c r="J522" s="454"/>
      <c r="K522" s="454"/>
      <c r="L522" s="454"/>
      <c r="M522" s="454"/>
      <c r="N522" s="454"/>
      <c r="O522" s="454"/>
      <c r="P522" s="454"/>
      <c r="Q522" s="454"/>
      <c r="R522" s="454"/>
      <c r="S522" s="454"/>
      <c r="T522" s="454"/>
      <c r="U522" s="454"/>
      <c r="V522" s="454"/>
      <c r="W522" s="454"/>
      <c r="X522" s="454"/>
      <c r="Y522" s="454"/>
      <c r="Z522" s="454"/>
      <c r="AA522" s="454"/>
      <c r="AB522" s="454"/>
      <c r="AC522" s="454"/>
      <c r="AD522" s="454"/>
      <c r="AE522" s="454"/>
      <c r="AF522" s="454"/>
      <c r="AG522" s="454"/>
      <c r="AH522" s="454"/>
      <c r="AI522" s="454"/>
      <c r="AJ522" s="454"/>
      <c r="AK522" s="454"/>
      <c r="AL522" s="454"/>
      <c r="AM522" s="454"/>
      <c r="AN522" s="454"/>
      <c r="AO522" s="454"/>
      <c r="AP522" s="454"/>
      <c r="AQ522" s="454"/>
      <c r="AR522" s="454"/>
      <c r="AS522" s="454"/>
      <c r="AT522" s="454"/>
      <c r="AU522" s="454"/>
      <c r="AV522" s="454"/>
      <c r="AW522" s="455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</row>
    <row r="523" spans="1:78" ht="15" hidden="1" customHeight="1" outlineLevel="2" x14ac:dyDescent="0.25">
      <c r="A523" s="1"/>
      <c r="B523" s="1"/>
      <c r="C523" s="1"/>
      <c r="D523" s="1"/>
      <c r="E523" s="444" t="s">
        <v>67</v>
      </c>
      <c r="F523" s="445"/>
      <c r="G523" s="445"/>
      <c r="H523" s="445"/>
      <c r="I523" s="446"/>
      <c r="J523" s="450" t="s">
        <v>663</v>
      </c>
      <c r="K523" s="450"/>
      <c r="L523" s="450"/>
      <c r="M523" s="450"/>
      <c r="N523" s="450"/>
      <c r="O523" s="450" t="s">
        <v>664</v>
      </c>
      <c r="P523" s="450"/>
      <c r="Q523" s="450"/>
      <c r="R523" s="450"/>
      <c r="S523" s="450"/>
      <c r="T523" s="450" t="s">
        <v>665</v>
      </c>
      <c r="U523" s="450"/>
      <c r="V523" s="450"/>
      <c r="W523" s="450"/>
      <c r="X523" s="450"/>
      <c r="Y523" s="450" t="s">
        <v>666</v>
      </c>
      <c r="Z523" s="450"/>
      <c r="AA523" s="450"/>
      <c r="AB523" s="450"/>
      <c r="AC523" s="450"/>
      <c r="AD523" s="450" t="s">
        <v>667</v>
      </c>
      <c r="AE523" s="450"/>
      <c r="AF523" s="450"/>
      <c r="AG523" s="450"/>
      <c r="AH523" s="450"/>
      <c r="AI523" s="450" t="s">
        <v>668</v>
      </c>
      <c r="AJ523" s="450"/>
      <c r="AK523" s="450"/>
      <c r="AL523" s="450"/>
      <c r="AM523" s="450"/>
      <c r="AN523" s="451" t="s">
        <v>669</v>
      </c>
      <c r="AO523" s="451"/>
      <c r="AP523" s="451"/>
      <c r="AQ523" s="451"/>
      <c r="AR523" s="451"/>
      <c r="AS523" s="451" t="s">
        <v>670</v>
      </c>
      <c r="AT523" s="451"/>
      <c r="AU523" s="451"/>
      <c r="AV523" s="451"/>
      <c r="AW523" s="451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</row>
    <row r="524" spans="1:78" ht="15" hidden="1" customHeight="1" outlineLevel="2" x14ac:dyDescent="0.25">
      <c r="A524" s="1"/>
      <c r="B524" s="1"/>
      <c r="C524" s="1"/>
      <c r="D524" s="1"/>
      <c r="E524" s="447"/>
      <c r="F524" s="448"/>
      <c r="G524" s="448"/>
      <c r="H524" s="448"/>
      <c r="I524" s="449"/>
      <c r="J524" s="452" t="s">
        <v>671</v>
      </c>
      <c r="K524" s="452"/>
      <c r="L524" s="452"/>
      <c r="M524" s="452"/>
      <c r="N524" s="452"/>
      <c r="O524" s="452" t="s">
        <v>672</v>
      </c>
      <c r="P524" s="452"/>
      <c r="Q524" s="452"/>
      <c r="R524" s="452"/>
      <c r="S524" s="452"/>
      <c r="T524" s="452" t="s">
        <v>673</v>
      </c>
      <c r="U524" s="452"/>
      <c r="V524" s="452"/>
      <c r="W524" s="452"/>
      <c r="X524" s="452"/>
      <c r="Y524" s="452" t="s">
        <v>674</v>
      </c>
      <c r="Z524" s="452"/>
      <c r="AA524" s="452"/>
      <c r="AB524" s="452"/>
      <c r="AC524" s="452"/>
      <c r="AD524" s="452" t="s">
        <v>675</v>
      </c>
      <c r="AE524" s="452"/>
      <c r="AF524" s="452"/>
      <c r="AG524" s="452"/>
      <c r="AH524" s="452"/>
      <c r="AI524" s="452" t="s">
        <v>676</v>
      </c>
      <c r="AJ524" s="452"/>
      <c r="AK524" s="452"/>
      <c r="AL524" s="452"/>
      <c r="AM524" s="452"/>
      <c r="AN524" s="452" t="s">
        <v>677</v>
      </c>
      <c r="AO524" s="452"/>
      <c r="AP524" s="452"/>
      <c r="AQ524" s="452"/>
      <c r="AR524" s="452"/>
      <c r="AS524" s="452" t="s">
        <v>678</v>
      </c>
      <c r="AT524" s="452"/>
      <c r="AU524" s="452"/>
      <c r="AV524" s="452"/>
      <c r="AW524" s="45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</row>
    <row r="525" spans="1:78" ht="15" hidden="1" customHeight="1" outlineLevel="2" x14ac:dyDescent="0.25">
      <c r="A525" s="1"/>
      <c r="B525" s="1"/>
      <c r="C525" s="1"/>
      <c r="D525" s="1"/>
      <c r="E525" s="444" t="s">
        <v>293</v>
      </c>
      <c r="F525" s="445"/>
      <c r="G525" s="445"/>
      <c r="H525" s="445"/>
      <c r="I525" s="446"/>
      <c r="J525" s="450" t="s">
        <v>663</v>
      </c>
      <c r="K525" s="450"/>
      <c r="L525" s="450"/>
      <c r="M525" s="450"/>
      <c r="N525" s="450"/>
      <c r="O525" s="450" t="s">
        <v>664</v>
      </c>
      <c r="P525" s="450"/>
      <c r="Q525" s="450"/>
      <c r="R525" s="450"/>
      <c r="S525" s="450"/>
      <c r="T525" s="450" t="s">
        <v>665</v>
      </c>
      <c r="U525" s="450"/>
      <c r="V525" s="450"/>
      <c r="W525" s="450"/>
      <c r="X525" s="450"/>
      <c r="Y525" s="450" t="s">
        <v>666</v>
      </c>
      <c r="Z525" s="450"/>
      <c r="AA525" s="450"/>
      <c r="AB525" s="450"/>
      <c r="AC525" s="450"/>
      <c r="AD525" s="450" t="s">
        <v>667</v>
      </c>
      <c r="AE525" s="450"/>
      <c r="AF525" s="450"/>
      <c r="AG525" s="450"/>
      <c r="AH525" s="450"/>
      <c r="AI525" s="450" t="s">
        <v>668</v>
      </c>
      <c r="AJ525" s="450"/>
      <c r="AK525" s="450"/>
      <c r="AL525" s="450"/>
      <c r="AM525" s="450"/>
      <c r="AN525" s="451" t="s">
        <v>669</v>
      </c>
      <c r="AO525" s="451"/>
      <c r="AP525" s="451"/>
      <c r="AQ525" s="451"/>
      <c r="AR525" s="451"/>
      <c r="AS525" s="451" t="s">
        <v>670</v>
      </c>
      <c r="AT525" s="451"/>
      <c r="AU525" s="451"/>
      <c r="AV525" s="451"/>
      <c r="AW525" s="451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</row>
    <row r="526" spans="1:78" ht="15" hidden="1" customHeight="1" outlineLevel="2" x14ac:dyDescent="0.25">
      <c r="A526" s="1"/>
      <c r="B526" s="1"/>
      <c r="C526" s="1"/>
      <c r="D526" s="1"/>
      <c r="E526" s="447"/>
      <c r="F526" s="448"/>
      <c r="G526" s="448"/>
      <c r="H526" s="448"/>
      <c r="I526" s="449"/>
      <c r="J526" s="443" t="s">
        <v>679</v>
      </c>
      <c r="K526" s="443"/>
      <c r="L526" s="443"/>
      <c r="M526" s="443"/>
      <c r="N526" s="443"/>
      <c r="O526" s="443" t="s">
        <v>680</v>
      </c>
      <c r="P526" s="443"/>
      <c r="Q526" s="443"/>
      <c r="R526" s="443"/>
      <c r="S526" s="443"/>
      <c r="T526" s="443" t="s">
        <v>681</v>
      </c>
      <c r="U526" s="443"/>
      <c r="V526" s="443"/>
      <c r="W526" s="443"/>
      <c r="X526" s="443"/>
      <c r="Y526" s="443" t="s">
        <v>682</v>
      </c>
      <c r="Z526" s="443"/>
      <c r="AA526" s="443"/>
      <c r="AB526" s="443"/>
      <c r="AC526" s="443"/>
      <c r="AD526" s="443" t="s">
        <v>683</v>
      </c>
      <c r="AE526" s="443"/>
      <c r="AF526" s="443"/>
      <c r="AG526" s="443"/>
      <c r="AH526" s="443"/>
      <c r="AI526" s="443" t="s">
        <v>684</v>
      </c>
      <c r="AJ526" s="443"/>
      <c r="AK526" s="443"/>
      <c r="AL526" s="443"/>
      <c r="AM526" s="443"/>
      <c r="AN526" s="443" t="s">
        <v>685</v>
      </c>
      <c r="AO526" s="443"/>
      <c r="AP526" s="443"/>
      <c r="AQ526" s="443"/>
      <c r="AR526" s="443"/>
      <c r="AS526" s="443" t="s">
        <v>686</v>
      </c>
      <c r="AT526" s="443"/>
      <c r="AU526" s="443"/>
      <c r="AV526" s="443"/>
      <c r="AW526" s="443"/>
      <c r="AX526" s="1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</row>
    <row r="527" spans="1:78" ht="15" hidden="1" customHeight="1" outlineLevel="2" x14ac:dyDescent="0.25">
      <c r="A527" s="1"/>
      <c r="B527" s="1"/>
      <c r="C527" s="1"/>
      <c r="D527" s="1"/>
      <c r="E527" s="444" t="s">
        <v>294</v>
      </c>
      <c r="F527" s="445"/>
      <c r="G527" s="445"/>
      <c r="H527" s="445"/>
      <c r="I527" s="446"/>
      <c r="J527" s="450" t="s">
        <v>663</v>
      </c>
      <c r="K527" s="450"/>
      <c r="L527" s="450"/>
      <c r="M527" s="450"/>
      <c r="N527" s="450"/>
      <c r="O527" s="450" t="s">
        <v>664</v>
      </c>
      <c r="P527" s="450"/>
      <c r="Q527" s="450"/>
      <c r="R527" s="450"/>
      <c r="S527" s="450"/>
      <c r="T527" s="450" t="s">
        <v>665</v>
      </c>
      <c r="U527" s="450"/>
      <c r="V527" s="450"/>
      <c r="W527" s="450"/>
      <c r="X527" s="450"/>
      <c r="Y527" s="450" t="s">
        <v>666</v>
      </c>
      <c r="Z527" s="450"/>
      <c r="AA527" s="450"/>
      <c r="AB527" s="450"/>
      <c r="AC527" s="450"/>
      <c r="AD527" s="450" t="s">
        <v>667</v>
      </c>
      <c r="AE527" s="450"/>
      <c r="AF527" s="450"/>
      <c r="AG527" s="450"/>
      <c r="AH527" s="450"/>
      <c r="AI527" s="450" t="s">
        <v>668</v>
      </c>
      <c r="AJ527" s="450"/>
      <c r="AK527" s="450"/>
      <c r="AL527" s="450"/>
      <c r="AM527" s="450"/>
      <c r="AN527" s="451" t="s">
        <v>669</v>
      </c>
      <c r="AO527" s="451"/>
      <c r="AP527" s="451"/>
      <c r="AQ527" s="451"/>
      <c r="AR527" s="451"/>
      <c r="AS527" s="451" t="s">
        <v>670</v>
      </c>
      <c r="AT527" s="451"/>
      <c r="AU527" s="451"/>
      <c r="AV527" s="451"/>
      <c r="AW527" s="451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</row>
    <row r="528" spans="1:78" ht="15" hidden="1" customHeight="1" outlineLevel="2" x14ac:dyDescent="0.25">
      <c r="A528" s="1"/>
      <c r="B528" s="1"/>
      <c r="C528" s="1"/>
      <c r="D528" s="1"/>
      <c r="E528" s="447"/>
      <c r="F528" s="448"/>
      <c r="G528" s="448"/>
      <c r="H528" s="448"/>
      <c r="I528" s="449"/>
      <c r="J528" s="443" t="s">
        <v>687</v>
      </c>
      <c r="K528" s="443"/>
      <c r="L528" s="443"/>
      <c r="M528" s="443"/>
      <c r="N528" s="443"/>
      <c r="O528" s="443" t="s">
        <v>688</v>
      </c>
      <c r="P528" s="443"/>
      <c r="Q528" s="443"/>
      <c r="R528" s="443"/>
      <c r="S528" s="443"/>
      <c r="T528" s="443" t="s">
        <v>689</v>
      </c>
      <c r="U528" s="443"/>
      <c r="V528" s="443"/>
      <c r="W528" s="443"/>
      <c r="X528" s="443"/>
      <c r="Y528" s="443" t="s">
        <v>690</v>
      </c>
      <c r="Z528" s="443"/>
      <c r="AA528" s="443"/>
      <c r="AB528" s="443"/>
      <c r="AC528" s="443"/>
      <c r="AD528" s="443" t="s">
        <v>691</v>
      </c>
      <c r="AE528" s="443"/>
      <c r="AF528" s="443"/>
      <c r="AG528" s="443"/>
      <c r="AH528" s="443"/>
      <c r="AI528" s="443" t="s">
        <v>692</v>
      </c>
      <c r="AJ528" s="443"/>
      <c r="AK528" s="443"/>
      <c r="AL528" s="443"/>
      <c r="AM528" s="443"/>
      <c r="AN528" s="443" t="s">
        <v>693</v>
      </c>
      <c r="AO528" s="443"/>
      <c r="AP528" s="443"/>
      <c r="AQ528" s="443"/>
      <c r="AR528" s="443"/>
      <c r="AS528" s="443" t="s">
        <v>694</v>
      </c>
      <c r="AT528" s="443"/>
      <c r="AU528" s="443"/>
      <c r="AV528" s="443"/>
      <c r="AW528" s="443"/>
      <c r="AX528" s="1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</row>
    <row r="529" spans="1:78" ht="15" hidden="1" customHeight="1" outlineLevel="2" x14ac:dyDescent="0.25">
      <c r="A529" s="1"/>
      <c r="B529" s="1"/>
      <c r="C529" s="1"/>
      <c r="D529" s="1"/>
      <c r="E529" s="444" t="s">
        <v>295</v>
      </c>
      <c r="F529" s="445"/>
      <c r="G529" s="445"/>
      <c r="H529" s="445"/>
      <c r="I529" s="446"/>
      <c r="J529" s="450" t="s">
        <v>663</v>
      </c>
      <c r="K529" s="450"/>
      <c r="L529" s="450"/>
      <c r="M529" s="450"/>
      <c r="N529" s="450"/>
      <c r="O529" s="450" t="s">
        <v>664</v>
      </c>
      <c r="P529" s="450"/>
      <c r="Q529" s="450"/>
      <c r="R529" s="450"/>
      <c r="S529" s="450"/>
      <c r="T529" s="450" t="s">
        <v>665</v>
      </c>
      <c r="U529" s="450"/>
      <c r="V529" s="450"/>
      <c r="W529" s="450"/>
      <c r="X529" s="450"/>
      <c r="Y529" s="450" t="s">
        <v>666</v>
      </c>
      <c r="Z529" s="450"/>
      <c r="AA529" s="450"/>
      <c r="AB529" s="450"/>
      <c r="AC529" s="450"/>
      <c r="AD529" s="450" t="s">
        <v>667</v>
      </c>
      <c r="AE529" s="450"/>
      <c r="AF529" s="450"/>
      <c r="AG529" s="450"/>
      <c r="AH529" s="450"/>
      <c r="AI529" s="450" t="s">
        <v>668</v>
      </c>
      <c r="AJ529" s="450"/>
      <c r="AK529" s="450"/>
      <c r="AL529" s="450"/>
      <c r="AM529" s="450"/>
      <c r="AN529" s="451" t="s">
        <v>669</v>
      </c>
      <c r="AO529" s="451"/>
      <c r="AP529" s="451"/>
      <c r="AQ529" s="451"/>
      <c r="AR529" s="451"/>
      <c r="AS529" s="451" t="s">
        <v>670</v>
      </c>
      <c r="AT529" s="451"/>
      <c r="AU529" s="451"/>
      <c r="AV529" s="451"/>
      <c r="AW529" s="451"/>
      <c r="AX529" s="1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</row>
    <row r="530" spans="1:78" ht="15" hidden="1" customHeight="1" outlineLevel="2" x14ac:dyDescent="0.25">
      <c r="A530" s="1"/>
      <c r="B530" s="1"/>
      <c r="C530" s="1"/>
      <c r="D530" s="1"/>
      <c r="E530" s="447"/>
      <c r="F530" s="448"/>
      <c r="G530" s="448"/>
      <c r="H530" s="448"/>
      <c r="I530" s="449"/>
      <c r="J530" s="443" t="s">
        <v>695</v>
      </c>
      <c r="K530" s="443"/>
      <c r="L530" s="443"/>
      <c r="M530" s="443"/>
      <c r="N530" s="443"/>
      <c r="O530" s="443" t="s">
        <v>696</v>
      </c>
      <c r="P530" s="443"/>
      <c r="Q530" s="443"/>
      <c r="R530" s="443"/>
      <c r="S530" s="443"/>
      <c r="T530" s="443" t="s">
        <v>697</v>
      </c>
      <c r="U530" s="443"/>
      <c r="V530" s="443"/>
      <c r="W530" s="443"/>
      <c r="X530" s="443"/>
      <c r="Y530" s="443" t="s">
        <v>698</v>
      </c>
      <c r="Z530" s="443"/>
      <c r="AA530" s="443"/>
      <c r="AB530" s="443"/>
      <c r="AC530" s="443"/>
      <c r="AD530" s="443" t="s">
        <v>699</v>
      </c>
      <c r="AE530" s="443"/>
      <c r="AF530" s="443"/>
      <c r="AG530" s="443"/>
      <c r="AH530" s="443"/>
      <c r="AI530" s="443" t="s">
        <v>700</v>
      </c>
      <c r="AJ530" s="443"/>
      <c r="AK530" s="443"/>
      <c r="AL530" s="443"/>
      <c r="AM530" s="443"/>
      <c r="AN530" s="443" t="s">
        <v>701</v>
      </c>
      <c r="AO530" s="443"/>
      <c r="AP530" s="443"/>
      <c r="AQ530" s="443"/>
      <c r="AR530" s="443"/>
      <c r="AS530" s="443" t="s">
        <v>702</v>
      </c>
      <c r="AT530" s="443"/>
      <c r="AU530" s="443"/>
      <c r="AV530" s="443"/>
      <c r="AW530" s="443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</row>
    <row r="531" spans="1:78" ht="15" hidden="1" customHeight="1" outlineLevel="2" x14ac:dyDescent="0.25">
      <c r="A531" s="1"/>
      <c r="B531" s="1"/>
      <c r="C531" s="1"/>
      <c r="D531" s="1"/>
      <c r="E531" s="444" t="s">
        <v>296</v>
      </c>
      <c r="F531" s="445"/>
      <c r="G531" s="445"/>
      <c r="H531" s="445"/>
      <c r="I531" s="446"/>
      <c r="J531" s="450" t="s">
        <v>663</v>
      </c>
      <c r="K531" s="450"/>
      <c r="L531" s="450"/>
      <c r="M531" s="450"/>
      <c r="N531" s="450"/>
      <c r="O531" s="450" t="s">
        <v>664</v>
      </c>
      <c r="P531" s="450"/>
      <c r="Q531" s="450"/>
      <c r="R531" s="450"/>
      <c r="S531" s="450"/>
      <c r="T531" s="450" t="s">
        <v>665</v>
      </c>
      <c r="U531" s="450"/>
      <c r="V531" s="450"/>
      <c r="W531" s="450"/>
      <c r="X531" s="450"/>
      <c r="Y531" s="450" t="s">
        <v>666</v>
      </c>
      <c r="Z531" s="450"/>
      <c r="AA531" s="450"/>
      <c r="AB531" s="450"/>
      <c r="AC531" s="450"/>
      <c r="AD531" s="450" t="s">
        <v>667</v>
      </c>
      <c r="AE531" s="450"/>
      <c r="AF531" s="450"/>
      <c r="AG531" s="450"/>
      <c r="AH531" s="450"/>
      <c r="AI531" s="450" t="s">
        <v>668</v>
      </c>
      <c r="AJ531" s="450"/>
      <c r="AK531" s="450"/>
      <c r="AL531" s="450"/>
      <c r="AM531" s="450"/>
      <c r="AN531" s="451" t="s">
        <v>669</v>
      </c>
      <c r="AO531" s="451"/>
      <c r="AP531" s="451"/>
      <c r="AQ531" s="451"/>
      <c r="AR531" s="451"/>
      <c r="AS531" s="451" t="s">
        <v>670</v>
      </c>
      <c r="AT531" s="451"/>
      <c r="AU531" s="451"/>
      <c r="AV531" s="451"/>
      <c r="AW531" s="451"/>
      <c r="AX531" s="1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</row>
    <row r="532" spans="1:78" ht="15" hidden="1" customHeight="1" outlineLevel="2" x14ac:dyDescent="0.25">
      <c r="A532" s="1"/>
      <c r="B532" s="1"/>
      <c r="C532" s="1"/>
      <c r="D532" s="1"/>
      <c r="E532" s="447"/>
      <c r="F532" s="448"/>
      <c r="G532" s="448"/>
      <c r="H532" s="448"/>
      <c r="I532" s="449"/>
      <c r="J532" s="443" t="s">
        <v>703</v>
      </c>
      <c r="K532" s="443"/>
      <c r="L532" s="443"/>
      <c r="M532" s="443"/>
      <c r="N532" s="443"/>
      <c r="O532" s="443" t="s">
        <v>704</v>
      </c>
      <c r="P532" s="443"/>
      <c r="Q532" s="443"/>
      <c r="R532" s="443"/>
      <c r="S532" s="443"/>
      <c r="T532" s="443" t="s">
        <v>705</v>
      </c>
      <c r="U532" s="443"/>
      <c r="V532" s="443"/>
      <c r="W532" s="443"/>
      <c r="X532" s="443"/>
      <c r="Y532" s="443" t="s">
        <v>706</v>
      </c>
      <c r="Z532" s="443"/>
      <c r="AA532" s="443"/>
      <c r="AB532" s="443"/>
      <c r="AC532" s="443"/>
      <c r="AD532" s="443" t="s">
        <v>707</v>
      </c>
      <c r="AE532" s="443"/>
      <c r="AF532" s="443"/>
      <c r="AG532" s="443"/>
      <c r="AH532" s="443"/>
      <c r="AI532" s="443" t="s">
        <v>708</v>
      </c>
      <c r="AJ532" s="443"/>
      <c r="AK532" s="443"/>
      <c r="AL532" s="443"/>
      <c r="AM532" s="443"/>
      <c r="AN532" s="443" t="s">
        <v>709</v>
      </c>
      <c r="AO532" s="443"/>
      <c r="AP532" s="443"/>
      <c r="AQ532" s="443"/>
      <c r="AR532" s="443"/>
      <c r="AS532" s="443" t="s">
        <v>710</v>
      </c>
      <c r="AT532" s="443"/>
      <c r="AU532" s="443"/>
      <c r="AV532" s="443"/>
      <c r="AW532" s="443"/>
      <c r="AX532" s="1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</row>
    <row r="533" spans="1:78" ht="15" hidden="1" customHeight="1" outlineLevel="2" x14ac:dyDescent="0.25">
      <c r="A533" s="1"/>
      <c r="B533" s="1"/>
      <c r="C533" s="1"/>
      <c r="D533" s="1"/>
      <c r="E533" s="444" t="s">
        <v>297</v>
      </c>
      <c r="F533" s="445"/>
      <c r="G533" s="445"/>
      <c r="H533" s="445"/>
      <c r="I533" s="446"/>
      <c r="J533" s="450" t="s">
        <v>663</v>
      </c>
      <c r="K533" s="450"/>
      <c r="L533" s="450"/>
      <c r="M533" s="450"/>
      <c r="N533" s="450"/>
      <c r="O533" s="450" t="s">
        <v>664</v>
      </c>
      <c r="P533" s="450"/>
      <c r="Q533" s="450"/>
      <c r="R533" s="450"/>
      <c r="S533" s="450"/>
      <c r="T533" s="450" t="s">
        <v>665</v>
      </c>
      <c r="U533" s="450"/>
      <c r="V533" s="450"/>
      <c r="W533" s="450"/>
      <c r="X533" s="450"/>
      <c r="Y533" s="450" t="s">
        <v>666</v>
      </c>
      <c r="Z533" s="450"/>
      <c r="AA533" s="450"/>
      <c r="AB533" s="450"/>
      <c r="AC533" s="450"/>
      <c r="AD533" s="450" t="s">
        <v>667</v>
      </c>
      <c r="AE533" s="450"/>
      <c r="AF533" s="450"/>
      <c r="AG533" s="450"/>
      <c r="AH533" s="450"/>
      <c r="AI533" s="450" t="s">
        <v>668</v>
      </c>
      <c r="AJ533" s="450"/>
      <c r="AK533" s="450"/>
      <c r="AL533" s="450"/>
      <c r="AM533" s="450"/>
      <c r="AN533" s="451" t="s">
        <v>669</v>
      </c>
      <c r="AO533" s="451"/>
      <c r="AP533" s="451"/>
      <c r="AQ533" s="451"/>
      <c r="AR533" s="451"/>
      <c r="AS533" s="451" t="s">
        <v>670</v>
      </c>
      <c r="AT533" s="451"/>
      <c r="AU533" s="451"/>
      <c r="AV533" s="451"/>
      <c r="AW533" s="451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</row>
    <row r="534" spans="1:78" ht="15" hidden="1" customHeight="1" outlineLevel="2" x14ac:dyDescent="0.25">
      <c r="A534" s="1"/>
      <c r="B534" s="1"/>
      <c r="C534" s="1"/>
      <c r="D534" s="1"/>
      <c r="E534" s="447"/>
      <c r="F534" s="448"/>
      <c r="G534" s="448"/>
      <c r="H534" s="448"/>
      <c r="I534" s="449"/>
      <c r="J534" s="443" t="s">
        <v>711</v>
      </c>
      <c r="K534" s="443"/>
      <c r="L534" s="443"/>
      <c r="M534" s="443"/>
      <c r="N534" s="443"/>
      <c r="O534" s="443" t="s">
        <v>712</v>
      </c>
      <c r="P534" s="443"/>
      <c r="Q534" s="443"/>
      <c r="R534" s="443"/>
      <c r="S534" s="443"/>
      <c r="T534" s="443" t="s">
        <v>713</v>
      </c>
      <c r="U534" s="443"/>
      <c r="V534" s="443"/>
      <c r="W534" s="443"/>
      <c r="X534" s="443"/>
      <c r="Y534" s="443" t="s">
        <v>714</v>
      </c>
      <c r="Z534" s="443"/>
      <c r="AA534" s="443"/>
      <c r="AB534" s="443"/>
      <c r="AC534" s="443"/>
      <c r="AD534" s="443" t="s">
        <v>715</v>
      </c>
      <c r="AE534" s="443"/>
      <c r="AF534" s="443"/>
      <c r="AG534" s="443"/>
      <c r="AH534" s="443"/>
      <c r="AI534" s="443" t="s">
        <v>716</v>
      </c>
      <c r="AJ534" s="443"/>
      <c r="AK534" s="443"/>
      <c r="AL534" s="443"/>
      <c r="AM534" s="443"/>
      <c r="AN534" s="443" t="s">
        <v>717</v>
      </c>
      <c r="AO534" s="443"/>
      <c r="AP534" s="443"/>
      <c r="AQ534" s="443"/>
      <c r="AR534" s="443"/>
      <c r="AS534" s="443" t="s">
        <v>718</v>
      </c>
      <c r="AT534" s="443"/>
      <c r="AU534" s="443"/>
      <c r="AV534" s="443"/>
      <c r="AW534" s="443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</row>
    <row r="535" spans="1:78" ht="15" hidden="1" customHeight="1" outlineLevel="2" x14ac:dyDescent="0.25">
      <c r="A535" s="1"/>
      <c r="B535" s="1"/>
      <c r="C535" s="1"/>
      <c r="D535" s="1"/>
      <c r="E535" s="242"/>
      <c r="F535" s="243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43"/>
      <c r="S535" s="243"/>
      <c r="T535" s="243"/>
      <c r="U535" s="243"/>
      <c r="V535" s="243"/>
      <c r="W535" s="243"/>
      <c r="X535" s="243"/>
      <c r="Y535" s="243"/>
      <c r="Z535" s="243"/>
      <c r="AA535" s="243"/>
      <c r="AB535" s="243"/>
      <c r="AC535" s="243"/>
      <c r="AD535" s="243"/>
      <c r="AE535" s="243"/>
      <c r="AF535" s="243"/>
      <c r="AG535" s="243"/>
      <c r="AH535" s="243"/>
      <c r="AI535" s="243"/>
      <c r="AJ535" s="243"/>
      <c r="AK535" s="243"/>
      <c r="AL535" s="243"/>
      <c r="AM535" s="243"/>
      <c r="AN535" s="243"/>
      <c r="AO535" s="243"/>
      <c r="AP535" s="243"/>
      <c r="AQ535" s="243"/>
      <c r="AR535" s="243"/>
      <c r="AS535" s="243"/>
      <c r="AT535" s="243"/>
      <c r="AU535" s="243"/>
      <c r="AV535" s="243"/>
      <c r="AW535" s="244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</row>
    <row r="536" spans="1:78" ht="15" hidden="1" customHeight="1" outlineLevel="2" x14ac:dyDescent="0.25">
      <c r="A536" s="1"/>
      <c r="B536" s="1"/>
      <c r="C536" s="1"/>
      <c r="D536" s="1"/>
      <c r="E536" s="242" t="s">
        <v>719</v>
      </c>
      <c r="F536" s="243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43"/>
      <c r="S536" s="243"/>
      <c r="T536" s="243"/>
      <c r="U536" s="243"/>
      <c r="V536" s="243"/>
      <c r="W536" s="243"/>
      <c r="X536" s="243"/>
      <c r="Y536" s="243"/>
      <c r="Z536" s="243"/>
      <c r="AA536" s="243"/>
      <c r="AB536" s="243"/>
      <c r="AC536" s="243"/>
      <c r="AD536" s="243"/>
      <c r="AE536" s="243"/>
      <c r="AF536" s="243"/>
      <c r="AG536" s="243"/>
      <c r="AH536" s="243"/>
      <c r="AI536" s="243"/>
      <c r="AJ536" s="243"/>
      <c r="AK536" s="243"/>
      <c r="AL536" s="243"/>
      <c r="AM536" s="243"/>
      <c r="AN536" s="243"/>
      <c r="AO536" s="243"/>
      <c r="AP536" s="243"/>
      <c r="AQ536" s="243"/>
      <c r="AR536" s="243"/>
      <c r="AS536" s="243"/>
      <c r="AT536" s="243"/>
      <c r="AU536" s="243"/>
      <c r="AV536" s="243"/>
      <c r="AW536" s="244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</row>
    <row r="537" spans="1:78" ht="15" hidden="1" customHeight="1" outlineLevel="2" x14ac:dyDescent="0.25">
      <c r="A537" s="1"/>
      <c r="B537" s="1"/>
      <c r="C537" s="1"/>
      <c r="D537" s="1"/>
      <c r="E537" s="242" t="s">
        <v>720</v>
      </c>
      <c r="F537" s="243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43"/>
      <c r="S537" s="243"/>
      <c r="T537" s="243"/>
      <c r="U537" s="243"/>
      <c r="V537" s="243"/>
      <c r="W537" s="243"/>
      <c r="X537" s="243"/>
      <c r="Y537" s="243"/>
      <c r="Z537" s="243"/>
      <c r="AA537" s="243"/>
      <c r="AB537" s="243"/>
      <c r="AC537" s="243"/>
      <c r="AD537" s="243"/>
      <c r="AE537" s="243"/>
      <c r="AF537" s="243"/>
      <c r="AG537" s="243"/>
      <c r="AH537" s="243"/>
      <c r="AI537" s="243"/>
      <c r="AJ537" s="243"/>
      <c r="AK537" s="243"/>
      <c r="AL537" s="243"/>
      <c r="AM537" s="243"/>
      <c r="AN537" s="243"/>
      <c r="AO537" s="243"/>
      <c r="AP537" s="243"/>
      <c r="AQ537" s="243"/>
      <c r="AR537" s="243"/>
      <c r="AS537" s="243"/>
      <c r="AT537" s="243"/>
      <c r="AU537" s="243"/>
      <c r="AV537" s="243"/>
      <c r="AW537" s="244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</row>
    <row r="538" spans="1:78" ht="15" hidden="1" customHeight="1" outlineLevel="2" x14ac:dyDescent="0.25">
      <c r="A538" s="1"/>
      <c r="B538" s="1"/>
      <c r="C538" s="1"/>
      <c r="D538" s="1"/>
      <c r="E538" s="242" t="s">
        <v>721</v>
      </c>
      <c r="F538" s="243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43"/>
      <c r="S538" s="243"/>
      <c r="T538" s="243"/>
      <c r="U538" s="243"/>
      <c r="V538" s="243"/>
      <c r="W538" s="243"/>
      <c r="X538" s="243"/>
      <c r="Y538" s="243"/>
      <c r="Z538" s="243"/>
      <c r="AA538" s="243"/>
      <c r="AB538" s="243"/>
      <c r="AC538" s="243"/>
      <c r="AD538" s="243"/>
      <c r="AE538" s="243"/>
      <c r="AF538" s="243"/>
      <c r="AG538" s="243"/>
      <c r="AH538" s="243"/>
      <c r="AI538" s="243"/>
      <c r="AJ538" s="243"/>
      <c r="AK538" s="243"/>
      <c r="AL538" s="243"/>
      <c r="AM538" s="243"/>
      <c r="AN538" s="243"/>
      <c r="AO538" s="243"/>
      <c r="AP538" s="243"/>
      <c r="AQ538" s="243"/>
      <c r="AR538" s="243"/>
      <c r="AS538" s="243"/>
      <c r="AT538" s="243"/>
      <c r="AU538" s="243"/>
      <c r="AV538" s="243"/>
      <c r="AW538" s="244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</row>
    <row r="539" spans="1:78" ht="15" hidden="1" customHeight="1" outlineLevel="2" x14ac:dyDescent="0.25">
      <c r="A539" s="1"/>
      <c r="B539" s="1"/>
      <c r="C539" s="1"/>
      <c r="D539" s="1"/>
      <c r="E539" s="242" t="s">
        <v>722</v>
      </c>
      <c r="F539" s="243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43"/>
      <c r="S539" s="243"/>
      <c r="T539" s="243"/>
      <c r="U539" s="243"/>
      <c r="V539" s="243"/>
      <c r="W539" s="243"/>
      <c r="X539" s="243"/>
      <c r="Y539" s="243"/>
      <c r="Z539" s="243"/>
      <c r="AA539" s="243"/>
      <c r="AB539" s="243"/>
      <c r="AC539" s="243"/>
      <c r="AD539" s="243"/>
      <c r="AE539" s="243"/>
      <c r="AF539" s="243"/>
      <c r="AG539" s="243"/>
      <c r="AH539" s="243"/>
      <c r="AI539" s="243"/>
      <c r="AJ539" s="243"/>
      <c r="AK539" s="243"/>
      <c r="AL539" s="243"/>
      <c r="AM539" s="243"/>
      <c r="AN539" s="243"/>
      <c r="AO539" s="243"/>
      <c r="AP539" s="243"/>
      <c r="AQ539" s="243"/>
      <c r="AR539" s="243"/>
      <c r="AS539" s="243"/>
      <c r="AT539" s="243"/>
      <c r="AU539" s="243"/>
      <c r="AV539" s="243"/>
      <c r="AW539" s="244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</row>
    <row r="540" spans="1:78" ht="15" hidden="1" customHeight="1" outlineLevel="2" x14ac:dyDescent="0.25">
      <c r="A540" s="1"/>
      <c r="B540" s="1"/>
      <c r="C540" s="1"/>
      <c r="D540" s="1"/>
      <c r="E540" s="242" t="s">
        <v>723</v>
      </c>
      <c r="F540" s="243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43"/>
      <c r="S540" s="243"/>
      <c r="T540" s="243"/>
      <c r="U540" s="243"/>
      <c r="V540" s="243"/>
      <c r="W540" s="243"/>
      <c r="X540" s="243"/>
      <c r="Y540" s="243"/>
      <c r="Z540" s="243"/>
      <c r="AA540" s="243"/>
      <c r="AB540" s="243"/>
      <c r="AC540" s="243"/>
      <c r="AD540" s="243"/>
      <c r="AE540" s="243"/>
      <c r="AF540" s="243"/>
      <c r="AG540" s="243"/>
      <c r="AH540" s="243"/>
      <c r="AI540" s="243"/>
      <c r="AJ540" s="243"/>
      <c r="AK540" s="243"/>
      <c r="AL540" s="243"/>
      <c r="AM540" s="243"/>
      <c r="AN540" s="243"/>
      <c r="AO540" s="243"/>
      <c r="AP540" s="243"/>
      <c r="AQ540" s="243"/>
      <c r="AR540" s="243"/>
      <c r="AS540" s="243"/>
      <c r="AT540" s="243"/>
      <c r="AU540" s="243"/>
      <c r="AV540" s="243"/>
      <c r="AW540" s="244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</row>
    <row r="541" spans="1:78" ht="15" hidden="1" customHeight="1" outlineLevel="2" x14ac:dyDescent="0.25">
      <c r="A541" s="1"/>
      <c r="B541" s="1"/>
      <c r="C541" s="1"/>
      <c r="D541" s="1"/>
      <c r="E541" s="242" t="s">
        <v>724</v>
      </c>
      <c r="F541" s="243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43"/>
      <c r="S541" s="243"/>
      <c r="T541" s="243"/>
      <c r="U541" s="243"/>
      <c r="V541" s="243"/>
      <c r="W541" s="243"/>
      <c r="X541" s="243"/>
      <c r="Y541" s="243"/>
      <c r="Z541" s="243"/>
      <c r="AA541" s="243"/>
      <c r="AB541" s="243"/>
      <c r="AC541" s="243"/>
      <c r="AD541" s="243"/>
      <c r="AE541" s="243"/>
      <c r="AF541" s="243"/>
      <c r="AG541" s="243"/>
      <c r="AH541" s="243"/>
      <c r="AI541" s="243"/>
      <c r="AJ541" s="243"/>
      <c r="AK541" s="243"/>
      <c r="AL541" s="243"/>
      <c r="AM541" s="243"/>
      <c r="AN541" s="243"/>
      <c r="AO541" s="243"/>
      <c r="AP541" s="243"/>
      <c r="AQ541" s="243"/>
      <c r="AR541" s="243"/>
      <c r="AS541" s="243"/>
      <c r="AT541" s="243"/>
      <c r="AU541" s="243"/>
      <c r="AV541" s="243"/>
      <c r="AW541" s="244"/>
      <c r="AX541" s="1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</row>
    <row r="542" spans="1:78" ht="15" hidden="1" customHeight="1" outlineLevel="2" x14ac:dyDescent="0.25">
      <c r="A542" s="1"/>
      <c r="B542" s="1"/>
      <c r="C542" s="1"/>
      <c r="D542" s="1"/>
      <c r="E542" s="242" t="s">
        <v>725</v>
      </c>
      <c r="F542" s="243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43"/>
      <c r="S542" s="243"/>
      <c r="T542" s="243"/>
      <c r="U542" s="243"/>
      <c r="V542" s="243"/>
      <c r="W542" s="243"/>
      <c r="X542" s="243"/>
      <c r="Y542" s="243"/>
      <c r="Z542" s="243"/>
      <c r="AA542" s="243"/>
      <c r="AB542" s="243"/>
      <c r="AC542" s="243"/>
      <c r="AD542" s="243"/>
      <c r="AE542" s="243"/>
      <c r="AF542" s="243"/>
      <c r="AG542" s="243"/>
      <c r="AH542" s="243"/>
      <c r="AI542" s="243"/>
      <c r="AJ542" s="243"/>
      <c r="AK542" s="243"/>
      <c r="AL542" s="243"/>
      <c r="AM542" s="243"/>
      <c r="AN542" s="243"/>
      <c r="AO542" s="243"/>
      <c r="AP542" s="243"/>
      <c r="AQ542" s="243"/>
      <c r="AR542" s="243"/>
      <c r="AS542" s="243"/>
      <c r="AT542" s="243"/>
      <c r="AU542" s="243"/>
      <c r="AV542" s="243"/>
      <c r="AW542" s="244"/>
      <c r="AX542" s="1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</row>
    <row r="543" spans="1:78" ht="15" hidden="1" customHeight="1" outlineLevel="2" x14ac:dyDescent="0.25">
      <c r="A543" s="1"/>
      <c r="B543" s="1"/>
      <c r="C543" s="1"/>
      <c r="D543" s="1"/>
      <c r="E543" s="242" t="s">
        <v>121</v>
      </c>
      <c r="F543" s="243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43"/>
      <c r="S543" s="243"/>
      <c r="T543" s="243"/>
      <c r="U543" s="243"/>
      <c r="V543" s="243"/>
      <c r="W543" s="243"/>
      <c r="X543" s="243"/>
      <c r="Y543" s="243"/>
      <c r="Z543" s="243"/>
      <c r="AA543" s="243"/>
      <c r="AB543" s="243"/>
      <c r="AC543" s="243"/>
      <c r="AD543" s="243"/>
      <c r="AE543" s="243"/>
      <c r="AF543" s="243"/>
      <c r="AG543" s="243"/>
      <c r="AH543" s="243"/>
      <c r="AI543" s="243"/>
      <c r="AJ543" s="243"/>
      <c r="AK543" s="243"/>
      <c r="AL543" s="243"/>
      <c r="AM543" s="243"/>
      <c r="AN543" s="243"/>
      <c r="AO543" s="243"/>
      <c r="AP543" s="243"/>
      <c r="AQ543" s="243"/>
      <c r="AR543" s="243"/>
      <c r="AS543" s="243"/>
      <c r="AT543" s="243"/>
      <c r="AU543" s="243"/>
      <c r="AV543" s="243"/>
      <c r="AW543" s="244"/>
      <c r="AX543" s="1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</row>
    <row r="544" spans="1:78" ht="15" hidden="1" customHeight="1" outlineLevel="2" x14ac:dyDescent="0.25">
      <c r="A544" s="1"/>
      <c r="B544" s="1"/>
      <c r="C544" s="1"/>
      <c r="D544" s="1"/>
      <c r="E544" s="242" t="s">
        <v>122</v>
      </c>
      <c r="F544" s="243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43"/>
      <c r="S544" s="243"/>
      <c r="T544" s="243"/>
      <c r="U544" s="243"/>
      <c r="V544" s="243"/>
      <c r="W544" s="243"/>
      <c r="X544" s="243"/>
      <c r="Y544" s="243"/>
      <c r="Z544" s="243"/>
      <c r="AA544" s="243"/>
      <c r="AB544" s="243"/>
      <c r="AC544" s="243"/>
      <c r="AD544" s="243"/>
      <c r="AE544" s="243"/>
      <c r="AF544" s="243"/>
      <c r="AG544" s="243"/>
      <c r="AH544" s="243"/>
      <c r="AI544" s="243"/>
      <c r="AJ544" s="243"/>
      <c r="AK544" s="243"/>
      <c r="AL544" s="243"/>
      <c r="AM544" s="243"/>
      <c r="AN544" s="243"/>
      <c r="AO544" s="243"/>
      <c r="AP544" s="243"/>
      <c r="AQ544" s="243"/>
      <c r="AR544" s="243"/>
      <c r="AS544" s="243"/>
      <c r="AT544" s="243"/>
      <c r="AU544" s="243"/>
      <c r="AV544" s="243"/>
      <c r="AW544" s="244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</row>
    <row r="545" spans="1:78" ht="15" hidden="1" customHeight="1" outlineLevel="2" x14ac:dyDescent="0.25">
      <c r="A545" s="1"/>
      <c r="B545" s="1"/>
      <c r="C545" s="1"/>
      <c r="D545" s="1"/>
      <c r="E545" s="242" t="s">
        <v>123</v>
      </c>
      <c r="F545" s="243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43"/>
      <c r="S545" s="243"/>
      <c r="T545" s="243"/>
      <c r="U545" s="243"/>
      <c r="V545" s="243"/>
      <c r="W545" s="243"/>
      <c r="X545" s="243"/>
      <c r="Y545" s="243"/>
      <c r="Z545" s="243"/>
      <c r="AA545" s="243"/>
      <c r="AB545" s="243"/>
      <c r="AC545" s="243"/>
      <c r="AD545" s="243"/>
      <c r="AE545" s="243"/>
      <c r="AF545" s="243"/>
      <c r="AG545" s="243"/>
      <c r="AH545" s="243"/>
      <c r="AI545" s="243"/>
      <c r="AJ545" s="243"/>
      <c r="AK545" s="243"/>
      <c r="AL545" s="243"/>
      <c r="AM545" s="243"/>
      <c r="AN545" s="243"/>
      <c r="AO545" s="243"/>
      <c r="AP545" s="243"/>
      <c r="AQ545" s="243"/>
      <c r="AR545" s="243"/>
      <c r="AS545" s="243"/>
      <c r="AT545" s="243"/>
      <c r="AU545" s="243"/>
      <c r="AV545" s="243"/>
      <c r="AW545" s="244"/>
      <c r="AX545" s="1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</row>
    <row r="546" spans="1:78" ht="15" hidden="1" customHeight="1" outlineLevel="2" x14ac:dyDescent="0.25">
      <c r="A546" s="1"/>
      <c r="B546" s="1"/>
      <c r="C546" s="1"/>
      <c r="D546" s="1"/>
      <c r="E546" s="242" t="s">
        <v>124</v>
      </c>
      <c r="F546" s="243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43"/>
      <c r="S546" s="243"/>
      <c r="T546" s="243"/>
      <c r="U546" s="243"/>
      <c r="V546" s="243"/>
      <c r="W546" s="243"/>
      <c r="X546" s="243"/>
      <c r="Y546" s="243"/>
      <c r="Z546" s="243"/>
      <c r="AA546" s="243"/>
      <c r="AB546" s="243"/>
      <c r="AC546" s="243"/>
      <c r="AD546" s="243"/>
      <c r="AE546" s="243"/>
      <c r="AF546" s="243"/>
      <c r="AG546" s="243"/>
      <c r="AH546" s="243"/>
      <c r="AI546" s="243"/>
      <c r="AJ546" s="243"/>
      <c r="AK546" s="243"/>
      <c r="AL546" s="243"/>
      <c r="AM546" s="243"/>
      <c r="AN546" s="243"/>
      <c r="AO546" s="243"/>
      <c r="AP546" s="243"/>
      <c r="AQ546" s="243"/>
      <c r="AR546" s="243"/>
      <c r="AS546" s="243"/>
      <c r="AT546" s="243"/>
      <c r="AU546" s="243"/>
      <c r="AV546" s="243"/>
      <c r="AW546" s="244"/>
      <c r="AX546" s="1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</row>
    <row r="547" spans="1:78" ht="15" hidden="1" customHeight="1" outlineLevel="2" x14ac:dyDescent="0.25">
      <c r="A547" s="1"/>
      <c r="B547" s="1"/>
      <c r="C547" s="1"/>
      <c r="D547" s="1"/>
      <c r="E547" s="242" t="s">
        <v>125</v>
      </c>
      <c r="F547" s="243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43"/>
      <c r="S547" s="243"/>
      <c r="T547" s="243"/>
      <c r="U547" s="243"/>
      <c r="V547" s="243"/>
      <c r="W547" s="243"/>
      <c r="X547" s="243"/>
      <c r="Y547" s="243"/>
      <c r="Z547" s="243"/>
      <c r="AA547" s="243"/>
      <c r="AB547" s="243"/>
      <c r="AC547" s="243"/>
      <c r="AD547" s="243"/>
      <c r="AE547" s="243"/>
      <c r="AF547" s="243"/>
      <c r="AG547" s="243"/>
      <c r="AH547" s="243"/>
      <c r="AI547" s="243"/>
      <c r="AJ547" s="243"/>
      <c r="AK547" s="243"/>
      <c r="AL547" s="243"/>
      <c r="AM547" s="243"/>
      <c r="AN547" s="243"/>
      <c r="AO547" s="243"/>
      <c r="AP547" s="243"/>
      <c r="AQ547" s="243"/>
      <c r="AR547" s="243"/>
      <c r="AS547" s="243"/>
      <c r="AT547" s="243"/>
      <c r="AU547" s="243"/>
      <c r="AV547" s="243"/>
      <c r="AW547" s="244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</row>
    <row r="548" spans="1:78" ht="15" hidden="1" customHeight="1" outlineLevel="2" x14ac:dyDescent="0.25">
      <c r="A548" s="1"/>
      <c r="B548" s="1"/>
      <c r="C548" s="1"/>
      <c r="D548" s="1"/>
      <c r="E548" s="242" t="s">
        <v>126</v>
      </c>
      <c r="F548" s="243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43"/>
      <c r="S548" s="243"/>
      <c r="T548" s="243"/>
      <c r="U548" s="243"/>
      <c r="V548" s="243"/>
      <c r="W548" s="243"/>
      <c r="X548" s="243"/>
      <c r="Y548" s="243"/>
      <c r="Z548" s="243"/>
      <c r="AA548" s="243"/>
      <c r="AB548" s="243"/>
      <c r="AC548" s="243"/>
      <c r="AD548" s="243"/>
      <c r="AE548" s="243"/>
      <c r="AF548" s="243"/>
      <c r="AG548" s="243"/>
      <c r="AH548" s="243"/>
      <c r="AI548" s="243"/>
      <c r="AJ548" s="243"/>
      <c r="AK548" s="243"/>
      <c r="AL548" s="243"/>
      <c r="AM548" s="243"/>
      <c r="AN548" s="243"/>
      <c r="AO548" s="243"/>
      <c r="AP548" s="243"/>
      <c r="AQ548" s="243"/>
      <c r="AR548" s="243"/>
      <c r="AS548" s="243"/>
      <c r="AT548" s="243"/>
      <c r="AU548" s="243"/>
      <c r="AV548" s="243"/>
      <c r="AW548" s="244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</row>
    <row r="549" spans="1:78" ht="15" hidden="1" customHeight="1" outlineLevel="2" x14ac:dyDescent="0.25">
      <c r="A549" s="1"/>
      <c r="B549" s="1"/>
      <c r="C549" s="1"/>
      <c r="D549" s="1"/>
      <c r="E549" s="242" t="s">
        <v>127</v>
      </c>
      <c r="F549" s="243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43"/>
      <c r="S549" s="243"/>
      <c r="T549" s="243"/>
      <c r="U549" s="243"/>
      <c r="V549" s="243"/>
      <c r="W549" s="243"/>
      <c r="X549" s="243"/>
      <c r="Y549" s="243"/>
      <c r="Z549" s="243"/>
      <c r="AA549" s="243"/>
      <c r="AB549" s="243"/>
      <c r="AC549" s="243"/>
      <c r="AD549" s="243"/>
      <c r="AE549" s="243"/>
      <c r="AF549" s="243"/>
      <c r="AG549" s="243"/>
      <c r="AH549" s="243"/>
      <c r="AI549" s="243"/>
      <c r="AJ549" s="243"/>
      <c r="AK549" s="243"/>
      <c r="AL549" s="243"/>
      <c r="AM549" s="243"/>
      <c r="AN549" s="243"/>
      <c r="AO549" s="243"/>
      <c r="AP549" s="243"/>
      <c r="AQ549" s="243"/>
      <c r="AR549" s="243"/>
      <c r="AS549" s="243"/>
      <c r="AT549" s="243"/>
      <c r="AU549" s="243"/>
      <c r="AV549" s="243"/>
      <c r="AW549" s="244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</row>
    <row r="550" spans="1:78" ht="15" hidden="1" customHeight="1" outlineLevel="2" x14ac:dyDescent="0.25">
      <c r="A550" s="1"/>
      <c r="B550" s="1"/>
      <c r="C550" s="1"/>
      <c r="D550" s="1"/>
      <c r="E550" s="242" t="s">
        <v>128</v>
      </c>
      <c r="F550" s="243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43"/>
      <c r="T550" s="243"/>
      <c r="U550" s="243"/>
      <c r="V550" s="243"/>
      <c r="W550" s="243"/>
      <c r="X550" s="243"/>
      <c r="Y550" s="243"/>
      <c r="Z550" s="243"/>
      <c r="AA550" s="243"/>
      <c r="AB550" s="243"/>
      <c r="AC550" s="243"/>
      <c r="AD550" s="243"/>
      <c r="AE550" s="243"/>
      <c r="AF550" s="243"/>
      <c r="AG550" s="243"/>
      <c r="AH550" s="243"/>
      <c r="AI550" s="243"/>
      <c r="AJ550" s="243"/>
      <c r="AK550" s="243"/>
      <c r="AL550" s="243"/>
      <c r="AM550" s="243"/>
      <c r="AN550" s="243"/>
      <c r="AO550" s="243"/>
      <c r="AP550" s="243"/>
      <c r="AQ550" s="243"/>
      <c r="AR550" s="243"/>
      <c r="AS550" s="243"/>
      <c r="AT550" s="243"/>
      <c r="AU550" s="243"/>
      <c r="AV550" s="243"/>
      <c r="AW550" s="244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</row>
    <row r="551" spans="1:78" ht="15" hidden="1" customHeight="1" outlineLevel="2" x14ac:dyDescent="0.25">
      <c r="A551" s="1"/>
      <c r="B551" s="1"/>
      <c r="C551" s="1"/>
      <c r="D551" s="1"/>
      <c r="E551" s="242" t="s">
        <v>726</v>
      </c>
      <c r="F551" s="243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43"/>
      <c r="S551" s="243"/>
      <c r="T551" s="243"/>
      <c r="U551" s="243"/>
      <c r="V551" s="243"/>
      <c r="W551" s="243"/>
      <c r="X551" s="243"/>
      <c r="Y551" s="243"/>
      <c r="Z551" s="243"/>
      <c r="AA551" s="243"/>
      <c r="AB551" s="243"/>
      <c r="AC551" s="243"/>
      <c r="AD551" s="243"/>
      <c r="AE551" s="243"/>
      <c r="AF551" s="243"/>
      <c r="AG551" s="243"/>
      <c r="AH551" s="243"/>
      <c r="AI551" s="243"/>
      <c r="AJ551" s="243"/>
      <c r="AK551" s="243"/>
      <c r="AL551" s="243"/>
      <c r="AM551" s="243"/>
      <c r="AN551" s="243"/>
      <c r="AO551" s="243"/>
      <c r="AP551" s="243"/>
      <c r="AQ551" s="243"/>
      <c r="AR551" s="243"/>
      <c r="AS551" s="243"/>
      <c r="AT551" s="243"/>
      <c r="AU551" s="243"/>
      <c r="AV551" s="243"/>
      <c r="AW551" s="244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</row>
    <row r="552" spans="1:78" ht="15" hidden="1" customHeight="1" outlineLevel="2" x14ac:dyDescent="0.25">
      <c r="A552" s="1"/>
      <c r="B552" s="1"/>
      <c r="C552" s="1"/>
      <c r="D552" s="1"/>
      <c r="E552" s="242" t="s">
        <v>980</v>
      </c>
      <c r="F552" s="243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43"/>
      <c r="S552" s="243"/>
      <c r="T552" s="243"/>
      <c r="U552" s="243"/>
      <c r="V552" s="243"/>
      <c r="W552" s="243"/>
      <c r="X552" s="243"/>
      <c r="Y552" s="243"/>
      <c r="Z552" s="243"/>
      <c r="AA552" s="243"/>
      <c r="AB552" s="243"/>
      <c r="AC552" s="243"/>
      <c r="AD552" s="243"/>
      <c r="AE552" s="243"/>
      <c r="AF552" s="243"/>
      <c r="AG552" s="243"/>
      <c r="AH552" s="243"/>
      <c r="AI552" s="243"/>
      <c r="AJ552" s="243"/>
      <c r="AK552" s="243"/>
      <c r="AL552" s="243"/>
      <c r="AM552" s="243"/>
      <c r="AN552" s="243"/>
      <c r="AO552" s="243"/>
      <c r="AP552" s="243"/>
      <c r="AQ552" s="243"/>
      <c r="AR552" s="243"/>
      <c r="AS552" s="243"/>
      <c r="AT552" s="243"/>
      <c r="AU552" s="243"/>
      <c r="AV552" s="243"/>
      <c r="AW552" s="244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</row>
    <row r="553" spans="1:78" ht="15" hidden="1" customHeight="1" outlineLevel="2" x14ac:dyDescent="0.25">
      <c r="A553" s="1"/>
      <c r="B553" s="1"/>
      <c r="C553" s="1"/>
      <c r="D553" s="1"/>
      <c r="E553" s="242" t="s">
        <v>728</v>
      </c>
      <c r="F553" s="243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3"/>
      <c r="Z553" s="243"/>
      <c r="AA553" s="243"/>
      <c r="AB553" s="243"/>
      <c r="AC553" s="243"/>
      <c r="AD553" s="243"/>
      <c r="AE553" s="243"/>
      <c r="AF553" s="243"/>
      <c r="AG553" s="243"/>
      <c r="AH553" s="243"/>
      <c r="AI553" s="243"/>
      <c r="AJ553" s="243"/>
      <c r="AK553" s="243"/>
      <c r="AL553" s="243"/>
      <c r="AM553" s="243"/>
      <c r="AN553" s="243"/>
      <c r="AO553" s="243"/>
      <c r="AP553" s="243"/>
      <c r="AQ553" s="243"/>
      <c r="AR553" s="243"/>
      <c r="AS553" s="243"/>
      <c r="AT553" s="243"/>
      <c r="AU553" s="243"/>
      <c r="AV553" s="243"/>
      <c r="AW553" s="244"/>
      <c r="AX553" s="1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</row>
    <row r="554" spans="1:78" ht="15" hidden="1" customHeight="1" outlineLevel="2" x14ac:dyDescent="0.25">
      <c r="A554" s="1"/>
      <c r="B554" s="1"/>
      <c r="C554" s="1"/>
      <c r="D554" s="1"/>
      <c r="E554" s="242" t="s">
        <v>729</v>
      </c>
      <c r="F554" s="243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43"/>
      <c r="S554" s="243"/>
      <c r="T554" s="243"/>
      <c r="U554" s="243"/>
      <c r="V554" s="243"/>
      <c r="W554" s="243"/>
      <c r="X554" s="243"/>
      <c r="Y554" s="243"/>
      <c r="Z554" s="243"/>
      <c r="AA554" s="243"/>
      <c r="AB554" s="243"/>
      <c r="AC554" s="243"/>
      <c r="AD554" s="243"/>
      <c r="AE554" s="243"/>
      <c r="AF554" s="243"/>
      <c r="AG554" s="243"/>
      <c r="AH554" s="243"/>
      <c r="AI554" s="243"/>
      <c r="AJ554" s="243"/>
      <c r="AK554" s="243"/>
      <c r="AL554" s="243"/>
      <c r="AM554" s="243"/>
      <c r="AN554" s="243"/>
      <c r="AO554" s="243"/>
      <c r="AP554" s="243"/>
      <c r="AQ554" s="243"/>
      <c r="AR554" s="243"/>
      <c r="AS554" s="243"/>
      <c r="AT554" s="243"/>
      <c r="AU554" s="243"/>
      <c r="AV554" s="243"/>
      <c r="AW554" s="244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</row>
    <row r="555" spans="1:78" ht="15" hidden="1" customHeight="1" outlineLevel="2" x14ac:dyDescent="0.25">
      <c r="A555" s="1"/>
      <c r="B555" s="1"/>
      <c r="C555" s="1"/>
      <c r="D555" s="1"/>
      <c r="E555" s="242" t="s">
        <v>730</v>
      </c>
      <c r="F555" s="243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  <c r="AA555" s="243"/>
      <c r="AB555" s="243"/>
      <c r="AC555" s="243"/>
      <c r="AD555" s="243"/>
      <c r="AE555" s="243"/>
      <c r="AF555" s="243"/>
      <c r="AG555" s="243"/>
      <c r="AH555" s="243"/>
      <c r="AI555" s="243"/>
      <c r="AJ555" s="243"/>
      <c r="AK555" s="243"/>
      <c r="AL555" s="243"/>
      <c r="AM555" s="243"/>
      <c r="AN555" s="243"/>
      <c r="AO555" s="243"/>
      <c r="AP555" s="243"/>
      <c r="AQ555" s="243"/>
      <c r="AR555" s="243"/>
      <c r="AS555" s="243"/>
      <c r="AT555" s="243"/>
      <c r="AU555" s="243"/>
      <c r="AV555" s="243"/>
      <c r="AW555" s="244"/>
      <c r="AX555" s="1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</row>
    <row r="556" spans="1:78" ht="15" hidden="1" customHeight="1" outlineLevel="2" x14ac:dyDescent="0.25">
      <c r="A556" s="1"/>
      <c r="B556" s="1"/>
      <c r="C556" s="1"/>
      <c r="D556" s="1"/>
      <c r="E556" s="242" t="s">
        <v>731</v>
      </c>
      <c r="F556" s="243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3"/>
      <c r="Z556" s="243"/>
      <c r="AA556" s="243"/>
      <c r="AB556" s="243"/>
      <c r="AC556" s="243"/>
      <c r="AD556" s="243"/>
      <c r="AE556" s="243"/>
      <c r="AF556" s="243"/>
      <c r="AG556" s="243"/>
      <c r="AH556" s="243"/>
      <c r="AI556" s="243"/>
      <c r="AJ556" s="243"/>
      <c r="AK556" s="243"/>
      <c r="AL556" s="243"/>
      <c r="AM556" s="243"/>
      <c r="AN556" s="243"/>
      <c r="AO556" s="243"/>
      <c r="AP556" s="243"/>
      <c r="AQ556" s="243"/>
      <c r="AR556" s="243"/>
      <c r="AS556" s="243"/>
      <c r="AT556" s="243"/>
      <c r="AU556" s="243"/>
      <c r="AV556" s="243"/>
      <c r="AW556" s="244"/>
      <c r="AX556" s="1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</row>
    <row r="557" spans="1:78" ht="15" hidden="1" customHeight="1" outlineLevel="2" x14ac:dyDescent="0.25">
      <c r="A557" s="1"/>
      <c r="B557" s="1"/>
      <c r="C557" s="1"/>
      <c r="D557" s="1"/>
      <c r="E557" s="242" t="s">
        <v>732</v>
      </c>
      <c r="F557" s="243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3"/>
      <c r="Z557" s="243"/>
      <c r="AA557" s="243"/>
      <c r="AB557" s="243"/>
      <c r="AC557" s="243"/>
      <c r="AD557" s="243"/>
      <c r="AE557" s="243"/>
      <c r="AF557" s="243"/>
      <c r="AG557" s="243"/>
      <c r="AH557" s="243"/>
      <c r="AI557" s="243"/>
      <c r="AJ557" s="243"/>
      <c r="AK557" s="243"/>
      <c r="AL557" s="243"/>
      <c r="AM557" s="243"/>
      <c r="AN557" s="243"/>
      <c r="AO557" s="243"/>
      <c r="AP557" s="243"/>
      <c r="AQ557" s="243"/>
      <c r="AR557" s="243"/>
      <c r="AS557" s="243"/>
      <c r="AT557" s="243"/>
      <c r="AU557" s="243"/>
      <c r="AV557" s="243"/>
      <c r="AW557" s="244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</row>
    <row r="558" spans="1:78" ht="15" hidden="1" customHeight="1" outlineLevel="2" x14ac:dyDescent="0.25">
      <c r="A558" s="1"/>
      <c r="B558" s="1"/>
      <c r="C558" s="1"/>
      <c r="D558" s="1"/>
      <c r="E558" s="242" t="s">
        <v>733</v>
      </c>
      <c r="F558" s="243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3"/>
      <c r="Z558" s="243"/>
      <c r="AA558" s="243"/>
      <c r="AB558" s="243"/>
      <c r="AC558" s="243"/>
      <c r="AD558" s="243"/>
      <c r="AE558" s="243"/>
      <c r="AF558" s="243"/>
      <c r="AG558" s="243"/>
      <c r="AH558" s="243"/>
      <c r="AI558" s="243"/>
      <c r="AJ558" s="243"/>
      <c r="AK558" s="243"/>
      <c r="AL558" s="243"/>
      <c r="AM558" s="243"/>
      <c r="AN558" s="243"/>
      <c r="AO558" s="243"/>
      <c r="AP558" s="243"/>
      <c r="AQ558" s="243"/>
      <c r="AR558" s="243"/>
      <c r="AS558" s="243"/>
      <c r="AT558" s="243"/>
      <c r="AU558" s="243"/>
      <c r="AV558" s="243"/>
      <c r="AW558" s="244"/>
      <c r="AX558" s="1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</row>
    <row r="559" spans="1:78" ht="15" hidden="1" customHeight="1" outlineLevel="2" x14ac:dyDescent="0.25">
      <c r="A559" s="1"/>
      <c r="B559" s="1"/>
      <c r="C559" s="1"/>
      <c r="D559" s="1"/>
      <c r="E559" s="444" t="s">
        <v>211</v>
      </c>
      <c r="F559" s="445"/>
      <c r="G559" s="445"/>
      <c r="H559" s="445"/>
      <c r="I559" s="446"/>
      <c r="J559" s="451" t="s">
        <v>663</v>
      </c>
      <c r="K559" s="451"/>
      <c r="L559" s="451"/>
      <c r="M559" s="451"/>
      <c r="N559" s="451"/>
      <c r="O559" s="451" t="s">
        <v>664</v>
      </c>
      <c r="P559" s="451"/>
      <c r="Q559" s="451"/>
      <c r="R559" s="451"/>
      <c r="S559" s="451"/>
      <c r="T559" s="451" t="s">
        <v>665</v>
      </c>
      <c r="U559" s="451"/>
      <c r="V559" s="451"/>
      <c r="W559" s="451"/>
      <c r="X559" s="451"/>
      <c r="Y559" s="451" t="s">
        <v>666</v>
      </c>
      <c r="Z559" s="451"/>
      <c r="AA559" s="451"/>
      <c r="AB559" s="451"/>
      <c r="AC559" s="451"/>
      <c r="AD559" s="451" t="s">
        <v>667</v>
      </c>
      <c r="AE559" s="451"/>
      <c r="AF559" s="451"/>
      <c r="AG559" s="451"/>
      <c r="AH559" s="451"/>
      <c r="AI559" s="451" t="s">
        <v>668</v>
      </c>
      <c r="AJ559" s="451"/>
      <c r="AK559" s="451"/>
      <c r="AL559" s="451"/>
      <c r="AM559" s="451"/>
      <c r="AN559" s="451" t="s">
        <v>669</v>
      </c>
      <c r="AO559" s="451"/>
      <c r="AP559" s="451"/>
      <c r="AQ559" s="451"/>
      <c r="AR559" s="451"/>
      <c r="AS559" s="451" t="s">
        <v>670</v>
      </c>
      <c r="AT559" s="451"/>
      <c r="AU559" s="451"/>
      <c r="AV559" s="451"/>
      <c r="AW559" s="451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</row>
    <row r="560" spans="1:78" ht="15" hidden="1" customHeight="1" outlineLevel="2" x14ac:dyDescent="0.25">
      <c r="A560" s="1"/>
      <c r="B560" s="1"/>
      <c r="C560" s="1"/>
      <c r="D560" s="1"/>
      <c r="E560" s="466"/>
      <c r="F560" s="467"/>
      <c r="G560" s="467"/>
      <c r="H560" s="467"/>
      <c r="I560" s="468"/>
      <c r="J560" s="463" t="s">
        <v>734</v>
      </c>
      <c r="K560" s="464"/>
      <c r="L560" s="464"/>
      <c r="M560" s="464"/>
      <c r="N560" s="465"/>
      <c r="O560" s="463" t="s">
        <v>734</v>
      </c>
      <c r="P560" s="464"/>
      <c r="Q560" s="464"/>
      <c r="R560" s="464"/>
      <c r="S560" s="465"/>
      <c r="T560" s="463" t="s">
        <v>734</v>
      </c>
      <c r="U560" s="464"/>
      <c r="V560" s="464"/>
      <c r="W560" s="464"/>
      <c r="X560" s="465"/>
      <c r="Y560" s="463" t="s">
        <v>734</v>
      </c>
      <c r="Z560" s="464"/>
      <c r="AA560" s="464"/>
      <c r="AB560" s="464"/>
      <c r="AC560" s="465"/>
      <c r="AD560" s="463" t="s">
        <v>734</v>
      </c>
      <c r="AE560" s="464"/>
      <c r="AF560" s="464"/>
      <c r="AG560" s="464"/>
      <c r="AH560" s="465"/>
      <c r="AI560" s="463" t="s">
        <v>734</v>
      </c>
      <c r="AJ560" s="464"/>
      <c r="AK560" s="464"/>
      <c r="AL560" s="464"/>
      <c r="AM560" s="465"/>
      <c r="AN560" s="463" t="s">
        <v>735</v>
      </c>
      <c r="AO560" s="464"/>
      <c r="AP560" s="464"/>
      <c r="AQ560" s="464"/>
      <c r="AR560" s="465"/>
      <c r="AS560" s="463" t="s">
        <v>736</v>
      </c>
      <c r="AT560" s="464"/>
      <c r="AU560" s="464"/>
      <c r="AV560" s="464"/>
      <c r="AW560" s="465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</row>
    <row r="561" spans="1:78" ht="15" hidden="1" customHeight="1" outlineLevel="2" x14ac:dyDescent="0.25">
      <c r="A561" s="1"/>
      <c r="B561" s="1"/>
      <c r="C561" s="1"/>
      <c r="D561" s="1"/>
      <c r="E561" s="466"/>
      <c r="F561" s="467"/>
      <c r="G561" s="467"/>
      <c r="H561" s="467"/>
      <c r="I561" s="468"/>
      <c r="J561" s="242"/>
      <c r="K561" s="243"/>
      <c r="L561" s="243"/>
      <c r="M561" s="243"/>
      <c r="N561" s="244"/>
      <c r="O561" s="242"/>
      <c r="P561" s="243"/>
      <c r="Q561" s="243"/>
      <c r="R561" s="243"/>
      <c r="S561" s="244"/>
      <c r="T561" s="242"/>
      <c r="U561" s="243"/>
      <c r="V561" s="243"/>
      <c r="W561" s="243"/>
      <c r="X561" s="244"/>
      <c r="Y561" s="242"/>
      <c r="Z561" s="243"/>
      <c r="AA561" s="243"/>
      <c r="AB561" s="243"/>
      <c r="AC561" s="244"/>
      <c r="AD561" s="242"/>
      <c r="AE561" s="243"/>
      <c r="AF561" s="243"/>
      <c r="AG561" s="243"/>
      <c r="AH561" s="244"/>
      <c r="AI561" s="242"/>
      <c r="AJ561" s="243"/>
      <c r="AK561" s="243"/>
      <c r="AL561" s="243"/>
      <c r="AM561" s="244"/>
      <c r="AN561" s="242" t="s">
        <v>747</v>
      </c>
      <c r="AO561" s="243"/>
      <c r="AP561" s="243"/>
      <c r="AQ561" s="243"/>
      <c r="AR561" s="244"/>
      <c r="AS561" s="242" t="s">
        <v>747</v>
      </c>
      <c r="AT561" s="243"/>
      <c r="AU561" s="243"/>
      <c r="AV561" s="243"/>
      <c r="AW561" s="244"/>
      <c r="AX561" s="1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</row>
    <row r="562" spans="1:78" ht="15" hidden="1" customHeight="1" outlineLevel="2" x14ac:dyDescent="0.25">
      <c r="A562" s="1"/>
      <c r="B562" s="1"/>
      <c r="C562" s="1"/>
      <c r="D562" s="1"/>
      <c r="E562" s="447"/>
      <c r="F562" s="448"/>
      <c r="G562" s="448"/>
      <c r="H562" s="448"/>
      <c r="I562" s="449"/>
      <c r="J562" s="453"/>
      <c r="K562" s="454"/>
      <c r="L562" s="454"/>
      <c r="M562" s="454"/>
      <c r="N562" s="455"/>
      <c r="O562" s="453"/>
      <c r="P562" s="454"/>
      <c r="Q562" s="454"/>
      <c r="R562" s="454"/>
      <c r="S562" s="455"/>
      <c r="T562" s="453"/>
      <c r="U562" s="454"/>
      <c r="V562" s="454"/>
      <c r="W562" s="454"/>
      <c r="X562" s="455"/>
      <c r="Y562" s="453"/>
      <c r="Z562" s="454"/>
      <c r="AA562" s="454"/>
      <c r="AB562" s="454"/>
      <c r="AC562" s="455"/>
      <c r="AD562" s="453"/>
      <c r="AE562" s="454"/>
      <c r="AF562" s="454"/>
      <c r="AG562" s="454"/>
      <c r="AH562" s="455"/>
      <c r="AI562" s="453"/>
      <c r="AJ562" s="454"/>
      <c r="AK562" s="454"/>
      <c r="AL562" s="454"/>
      <c r="AM562" s="455"/>
      <c r="AN562" s="453" t="s">
        <v>749</v>
      </c>
      <c r="AO562" s="454"/>
      <c r="AP562" s="454"/>
      <c r="AQ562" s="454"/>
      <c r="AR562" s="455"/>
      <c r="AS562" s="453" t="s">
        <v>749</v>
      </c>
      <c r="AT562" s="454"/>
      <c r="AU562" s="454"/>
      <c r="AV562" s="454"/>
      <c r="AW562" s="455"/>
      <c r="AX562" s="1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</row>
    <row r="563" spans="1:78" ht="15" hidden="1" customHeight="1" outlineLevel="2" x14ac:dyDescent="0.25">
      <c r="A563" s="1"/>
      <c r="B563" s="1"/>
      <c r="C563" s="1"/>
      <c r="D563" s="1"/>
      <c r="E563" s="242"/>
      <c r="F563" s="243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  <c r="AA563" s="243"/>
      <c r="AB563" s="243"/>
      <c r="AC563" s="243"/>
      <c r="AD563" s="243"/>
      <c r="AE563" s="243"/>
      <c r="AF563" s="243"/>
      <c r="AG563" s="243"/>
      <c r="AH563" s="243"/>
      <c r="AI563" s="243"/>
      <c r="AJ563" s="243"/>
      <c r="AK563" s="243"/>
      <c r="AL563" s="243"/>
      <c r="AM563" s="243"/>
      <c r="AN563" s="243"/>
      <c r="AO563" s="243"/>
      <c r="AP563" s="243"/>
      <c r="AQ563" s="243"/>
      <c r="AR563" s="243"/>
      <c r="AS563" s="243"/>
      <c r="AT563" s="243"/>
      <c r="AU563" s="243"/>
      <c r="AV563" s="243"/>
      <c r="AW563" s="244"/>
      <c r="AX563" s="1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</row>
    <row r="564" spans="1:78" ht="15" hidden="1" customHeight="1" outlineLevel="2" x14ac:dyDescent="0.25">
      <c r="A564" s="1"/>
      <c r="B564" s="1"/>
      <c r="C564" s="1"/>
      <c r="D564" s="1"/>
      <c r="E564" s="242" t="s">
        <v>738</v>
      </c>
      <c r="F564" s="243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  <c r="AA564" s="243"/>
      <c r="AB564" s="243"/>
      <c r="AC564" s="243"/>
      <c r="AD564" s="243"/>
      <c r="AE564" s="243"/>
      <c r="AF564" s="243"/>
      <c r="AG564" s="243"/>
      <c r="AH564" s="243"/>
      <c r="AI564" s="243"/>
      <c r="AJ564" s="243"/>
      <c r="AK564" s="243"/>
      <c r="AL564" s="243"/>
      <c r="AM564" s="243"/>
      <c r="AN564" s="243"/>
      <c r="AO564" s="243"/>
      <c r="AP564" s="243"/>
      <c r="AQ564" s="243"/>
      <c r="AR564" s="243"/>
      <c r="AS564" s="243"/>
      <c r="AT564" s="243"/>
      <c r="AU564" s="243"/>
      <c r="AV564" s="243"/>
      <c r="AW564" s="244"/>
      <c r="AX564" s="1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</row>
    <row r="565" spans="1:78" ht="15" hidden="1" customHeight="1" outlineLevel="2" x14ac:dyDescent="0.25">
      <c r="A565" s="1"/>
      <c r="B565" s="1"/>
      <c r="C565" s="1"/>
      <c r="D565" s="1"/>
      <c r="E565" s="451"/>
      <c r="F565" s="451"/>
      <c r="G565" s="451"/>
      <c r="H565" s="451"/>
      <c r="I565" s="451"/>
      <c r="J565" s="450" t="s">
        <v>663</v>
      </c>
      <c r="K565" s="450"/>
      <c r="L565" s="450"/>
      <c r="M565" s="450"/>
      <c r="N565" s="450"/>
      <c r="O565" s="450" t="s">
        <v>664</v>
      </c>
      <c r="P565" s="450"/>
      <c r="Q565" s="450"/>
      <c r="R565" s="450"/>
      <c r="S565" s="450"/>
      <c r="T565" s="450" t="s">
        <v>665</v>
      </c>
      <c r="U565" s="450"/>
      <c r="V565" s="450"/>
      <c r="W565" s="450"/>
      <c r="X565" s="450"/>
      <c r="Y565" s="450" t="s">
        <v>666</v>
      </c>
      <c r="Z565" s="450"/>
      <c r="AA565" s="450"/>
      <c r="AB565" s="450"/>
      <c r="AC565" s="450"/>
      <c r="AD565" s="450" t="s">
        <v>667</v>
      </c>
      <c r="AE565" s="450"/>
      <c r="AF565" s="450"/>
      <c r="AG565" s="450"/>
      <c r="AH565" s="450"/>
      <c r="AI565" s="450" t="s">
        <v>668</v>
      </c>
      <c r="AJ565" s="450"/>
      <c r="AK565" s="450"/>
      <c r="AL565" s="450"/>
      <c r="AM565" s="450"/>
      <c r="AN565" s="451" t="s">
        <v>669</v>
      </c>
      <c r="AO565" s="451"/>
      <c r="AP565" s="451"/>
      <c r="AQ565" s="451"/>
      <c r="AR565" s="451"/>
      <c r="AS565" s="451" t="s">
        <v>670</v>
      </c>
      <c r="AT565" s="451"/>
      <c r="AU565" s="451"/>
      <c r="AV565" s="451"/>
      <c r="AW565" s="451"/>
      <c r="AX565" s="1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</row>
    <row r="566" spans="1:78" ht="15" hidden="1" customHeight="1" outlineLevel="2" x14ac:dyDescent="0.25">
      <c r="A566" s="1"/>
      <c r="B566" s="1"/>
      <c r="C566" s="1"/>
      <c r="D566" s="1"/>
      <c r="E566" s="451"/>
      <c r="F566" s="451"/>
      <c r="G566" s="451"/>
      <c r="H566" s="451"/>
      <c r="I566" s="451"/>
      <c r="J566" s="474" t="s">
        <v>734</v>
      </c>
      <c r="K566" s="475"/>
      <c r="L566" s="475"/>
      <c r="M566" s="475"/>
      <c r="N566" s="476"/>
      <c r="O566" s="473" t="s">
        <v>981</v>
      </c>
      <c r="P566" s="473"/>
      <c r="Q566" s="473"/>
      <c r="R566" s="473"/>
      <c r="S566" s="473"/>
      <c r="T566" s="473" t="s">
        <v>982</v>
      </c>
      <c r="U566" s="473"/>
      <c r="V566" s="473"/>
      <c r="W566" s="473"/>
      <c r="X566" s="473"/>
      <c r="Y566" s="473" t="s">
        <v>742</v>
      </c>
      <c r="Z566" s="473"/>
      <c r="AA566" s="473"/>
      <c r="AB566" s="473"/>
      <c r="AC566" s="473"/>
      <c r="AD566" s="473" t="s">
        <v>739</v>
      </c>
      <c r="AE566" s="473"/>
      <c r="AF566" s="473"/>
      <c r="AG566" s="473"/>
      <c r="AH566" s="473"/>
      <c r="AI566" s="474" t="s">
        <v>983</v>
      </c>
      <c r="AJ566" s="474"/>
      <c r="AK566" s="474"/>
      <c r="AL566" s="474"/>
      <c r="AM566" s="474"/>
      <c r="AN566" s="473" t="s">
        <v>741</v>
      </c>
      <c r="AO566" s="473"/>
      <c r="AP566" s="473"/>
      <c r="AQ566" s="473"/>
      <c r="AR566" s="473"/>
      <c r="AS566" s="473" t="s">
        <v>742</v>
      </c>
      <c r="AT566" s="473"/>
      <c r="AU566" s="473"/>
      <c r="AV566" s="473"/>
      <c r="AW566" s="473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</row>
    <row r="567" spans="1:78" ht="15" hidden="1" customHeight="1" outlineLevel="2" x14ac:dyDescent="0.25">
      <c r="A567" s="1"/>
      <c r="B567" s="1"/>
      <c r="C567" s="1"/>
      <c r="D567" s="1"/>
      <c r="E567" s="472" t="s">
        <v>219</v>
      </c>
      <c r="F567" s="472"/>
      <c r="G567" s="472"/>
      <c r="H567" s="472"/>
      <c r="I567" s="472"/>
      <c r="J567" s="472"/>
      <c r="K567" s="472"/>
      <c r="L567" s="472"/>
      <c r="M567" s="472"/>
      <c r="N567" s="472"/>
      <c r="O567" s="460" t="s">
        <v>984</v>
      </c>
      <c r="P567" s="467"/>
      <c r="Q567" s="467"/>
      <c r="R567" s="467"/>
      <c r="S567" s="468"/>
      <c r="T567" s="460" t="s">
        <v>985</v>
      </c>
      <c r="U567" s="467"/>
      <c r="V567" s="467"/>
      <c r="W567" s="467"/>
      <c r="X567" s="468"/>
      <c r="Y567" s="460" t="s">
        <v>746</v>
      </c>
      <c r="Z567" s="467"/>
      <c r="AA567" s="467"/>
      <c r="AB567" s="467"/>
      <c r="AC567" s="468"/>
      <c r="AD567" s="477" t="s">
        <v>743</v>
      </c>
      <c r="AE567" s="472"/>
      <c r="AF567" s="472"/>
      <c r="AG567" s="472"/>
      <c r="AH567" s="472"/>
      <c r="AI567" s="477" t="s">
        <v>986</v>
      </c>
      <c r="AJ567" s="472"/>
      <c r="AK567" s="472"/>
      <c r="AL567" s="472"/>
      <c r="AM567" s="472"/>
      <c r="AN567" s="477" t="s">
        <v>745</v>
      </c>
      <c r="AO567" s="472"/>
      <c r="AP567" s="472"/>
      <c r="AQ567" s="472"/>
      <c r="AR567" s="472"/>
      <c r="AS567" s="460" t="s">
        <v>746</v>
      </c>
      <c r="AT567" s="467"/>
      <c r="AU567" s="467"/>
      <c r="AV567" s="467"/>
      <c r="AW567" s="468"/>
      <c r="AX567" s="1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</row>
    <row r="568" spans="1:78" ht="15" hidden="1" customHeight="1" outlineLevel="2" x14ac:dyDescent="0.25">
      <c r="A568" s="1"/>
      <c r="B568" s="1"/>
      <c r="C568" s="1"/>
      <c r="D568" s="1"/>
      <c r="E568" s="472"/>
      <c r="F568" s="472"/>
      <c r="G568" s="472"/>
      <c r="H568" s="472"/>
      <c r="I568" s="472"/>
      <c r="J568" s="469"/>
      <c r="K568" s="469"/>
      <c r="L568" s="469"/>
      <c r="M568" s="469"/>
      <c r="N568" s="469"/>
      <c r="O568" s="469" t="s">
        <v>748</v>
      </c>
      <c r="P568" s="469"/>
      <c r="Q568" s="469"/>
      <c r="R568" s="469"/>
      <c r="S568" s="469"/>
      <c r="T568" s="469" t="s">
        <v>748</v>
      </c>
      <c r="U568" s="469"/>
      <c r="V568" s="469"/>
      <c r="W568" s="469"/>
      <c r="X568" s="469"/>
      <c r="Y568" s="469" t="s">
        <v>748</v>
      </c>
      <c r="Z568" s="469"/>
      <c r="AA568" s="469"/>
      <c r="AB568" s="469"/>
      <c r="AC568" s="469"/>
      <c r="AD568" s="469" t="s">
        <v>747</v>
      </c>
      <c r="AE568" s="469"/>
      <c r="AF568" s="469"/>
      <c r="AG568" s="469"/>
      <c r="AH568" s="469"/>
      <c r="AI568" s="469" t="s">
        <v>748</v>
      </c>
      <c r="AJ568" s="469"/>
      <c r="AK568" s="469"/>
      <c r="AL568" s="469"/>
      <c r="AM568" s="469"/>
      <c r="AN568" s="469" t="s">
        <v>748</v>
      </c>
      <c r="AO568" s="469"/>
      <c r="AP568" s="469"/>
      <c r="AQ568" s="469"/>
      <c r="AR568" s="469"/>
      <c r="AS568" s="469" t="s">
        <v>748</v>
      </c>
      <c r="AT568" s="469"/>
      <c r="AU568" s="469"/>
      <c r="AV568" s="469"/>
      <c r="AW568" s="469"/>
      <c r="AX568" s="1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</row>
    <row r="569" spans="1:78" ht="15" hidden="1" customHeight="1" outlineLevel="2" x14ac:dyDescent="0.25">
      <c r="A569" s="1"/>
      <c r="B569" s="1"/>
      <c r="C569" s="1"/>
      <c r="D569" s="1"/>
      <c r="E569" s="470"/>
      <c r="F569" s="470"/>
      <c r="G569" s="470"/>
      <c r="H569" s="470"/>
      <c r="I569" s="470"/>
      <c r="J569" s="471"/>
      <c r="K569" s="471"/>
      <c r="L569" s="471"/>
      <c r="M569" s="471"/>
      <c r="N569" s="471"/>
      <c r="O569" s="471" t="s">
        <v>750</v>
      </c>
      <c r="P569" s="471"/>
      <c r="Q569" s="471"/>
      <c r="R569" s="471"/>
      <c r="S569" s="471"/>
      <c r="T569" s="471" t="s">
        <v>750</v>
      </c>
      <c r="U569" s="471"/>
      <c r="V569" s="471"/>
      <c r="W569" s="471"/>
      <c r="X569" s="471"/>
      <c r="Y569" s="471" t="s">
        <v>750</v>
      </c>
      <c r="Z569" s="471"/>
      <c r="AA569" s="471"/>
      <c r="AB569" s="471"/>
      <c r="AC569" s="471"/>
      <c r="AD569" s="471" t="s">
        <v>749</v>
      </c>
      <c r="AE569" s="471"/>
      <c r="AF569" s="471"/>
      <c r="AG569" s="471"/>
      <c r="AH569" s="471"/>
      <c r="AI569" s="471" t="s">
        <v>750</v>
      </c>
      <c r="AJ569" s="471"/>
      <c r="AK569" s="471"/>
      <c r="AL569" s="471"/>
      <c r="AM569" s="471"/>
      <c r="AN569" s="471" t="s">
        <v>750</v>
      </c>
      <c r="AO569" s="471"/>
      <c r="AP569" s="471"/>
      <c r="AQ569" s="471"/>
      <c r="AR569" s="471"/>
      <c r="AS569" s="471" t="s">
        <v>750</v>
      </c>
      <c r="AT569" s="471"/>
      <c r="AU569" s="471"/>
      <c r="AV569" s="471"/>
      <c r="AW569" s="471"/>
      <c r="AX569" s="1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</row>
    <row r="570" spans="1:78" ht="15" hidden="1" customHeight="1" outlineLevel="2" x14ac:dyDescent="0.25">
      <c r="A570" s="1"/>
      <c r="B570" s="1"/>
      <c r="C570" s="1"/>
      <c r="D570" s="1"/>
      <c r="E570" s="242"/>
      <c r="F570" s="243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43"/>
      <c r="S570" s="243"/>
      <c r="T570" s="243"/>
      <c r="U570" s="243"/>
      <c r="V570" s="243"/>
      <c r="W570" s="243"/>
      <c r="X570" s="243"/>
      <c r="Y570" s="243"/>
      <c r="Z570" s="243"/>
      <c r="AA570" s="243"/>
      <c r="AB570" s="243"/>
      <c r="AC570" s="243"/>
      <c r="AD570" s="243"/>
      <c r="AE570" s="243"/>
      <c r="AF570" s="243"/>
      <c r="AG570" s="243"/>
      <c r="AH570" s="243"/>
      <c r="AI570" s="243"/>
      <c r="AJ570" s="243"/>
      <c r="AK570" s="243"/>
      <c r="AL570" s="243"/>
      <c r="AM570" s="243"/>
      <c r="AN570" s="243"/>
      <c r="AO570" s="243"/>
      <c r="AP570" s="243"/>
      <c r="AQ570" s="243"/>
      <c r="AR570" s="243"/>
      <c r="AS570" s="243"/>
      <c r="AT570" s="243"/>
      <c r="AU570" s="243"/>
      <c r="AV570" s="243"/>
      <c r="AW570" s="244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</row>
    <row r="571" spans="1:78" ht="15" hidden="1" customHeight="1" outlineLevel="2" x14ac:dyDescent="0.25">
      <c r="A571" s="1"/>
      <c r="B571" s="1"/>
      <c r="C571" s="1"/>
      <c r="D571" s="1"/>
      <c r="E571" s="242" t="s">
        <v>751</v>
      </c>
      <c r="F571" s="243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3"/>
      <c r="Z571" s="243"/>
      <c r="AA571" s="243"/>
      <c r="AB571" s="243"/>
      <c r="AC571" s="243"/>
      <c r="AD571" s="243"/>
      <c r="AE571" s="243"/>
      <c r="AF571" s="243"/>
      <c r="AG571" s="243"/>
      <c r="AH571" s="243"/>
      <c r="AI571" s="243"/>
      <c r="AJ571" s="243"/>
      <c r="AK571" s="243"/>
      <c r="AL571" s="243"/>
      <c r="AM571" s="243"/>
      <c r="AN571" s="243"/>
      <c r="AO571" s="243"/>
      <c r="AP571" s="243"/>
      <c r="AQ571" s="243"/>
      <c r="AR571" s="243"/>
      <c r="AS571" s="243"/>
      <c r="AT571" s="243"/>
      <c r="AU571" s="243"/>
      <c r="AV571" s="243"/>
      <c r="AW571" s="244"/>
      <c r="AX571" s="1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</row>
    <row r="572" spans="1:78" ht="15" hidden="1" customHeight="1" outlineLevel="2" x14ac:dyDescent="0.25">
      <c r="A572" s="1"/>
      <c r="B572" s="1"/>
      <c r="C572" s="1"/>
      <c r="D572" s="1"/>
      <c r="E572" s="242" t="s">
        <v>752</v>
      </c>
      <c r="F572" s="243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43"/>
      <c r="S572" s="243"/>
      <c r="T572" s="243"/>
      <c r="U572" s="243"/>
      <c r="V572" s="243"/>
      <c r="W572" s="243"/>
      <c r="X572" s="243"/>
      <c r="Y572" s="243"/>
      <c r="Z572" s="243"/>
      <c r="AA572" s="243"/>
      <c r="AB572" s="243"/>
      <c r="AC572" s="243"/>
      <c r="AD572" s="243"/>
      <c r="AE572" s="243"/>
      <c r="AF572" s="243"/>
      <c r="AG572" s="243"/>
      <c r="AH572" s="243"/>
      <c r="AI572" s="243"/>
      <c r="AJ572" s="243"/>
      <c r="AK572" s="243"/>
      <c r="AL572" s="243"/>
      <c r="AM572" s="243"/>
      <c r="AN572" s="243"/>
      <c r="AO572" s="243"/>
      <c r="AP572" s="243"/>
      <c r="AQ572" s="243"/>
      <c r="AR572" s="243"/>
      <c r="AS572" s="243"/>
      <c r="AT572" s="243"/>
      <c r="AU572" s="243"/>
      <c r="AV572" s="243"/>
      <c r="AW572" s="244"/>
      <c r="AX572" s="1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</row>
    <row r="573" spans="1:78" ht="15" hidden="1" customHeight="1" outlineLevel="2" x14ac:dyDescent="0.25">
      <c r="A573" s="1"/>
      <c r="B573" s="1"/>
      <c r="C573" s="1"/>
      <c r="D573" s="1"/>
      <c r="E573" s="242" t="s">
        <v>753</v>
      </c>
      <c r="F573" s="243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43"/>
      <c r="S573" s="243"/>
      <c r="T573" s="243"/>
      <c r="U573" s="243"/>
      <c r="V573" s="243"/>
      <c r="W573" s="243"/>
      <c r="X573" s="243"/>
      <c r="Y573" s="243"/>
      <c r="Z573" s="243"/>
      <c r="AA573" s="243"/>
      <c r="AB573" s="243"/>
      <c r="AC573" s="243"/>
      <c r="AD573" s="243"/>
      <c r="AE573" s="243"/>
      <c r="AF573" s="243"/>
      <c r="AG573" s="243"/>
      <c r="AH573" s="243"/>
      <c r="AI573" s="243"/>
      <c r="AJ573" s="243"/>
      <c r="AK573" s="243"/>
      <c r="AL573" s="243"/>
      <c r="AM573" s="243"/>
      <c r="AN573" s="243"/>
      <c r="AO573" s="243"/>
      <c r="AP573" s="243"/>
      <c r="AQ573" s="243"/>
      <c r="AR573" s="243"/>
      <c r="AS573" s="243"/>
      <c r="AT573" s="243"/>
      <c r="AU573" s="243"/>
      <c r="AV573" s="243"/>
      <c r="AW573" s="244"/>
      <c r="AX573" s="1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</row>
    <row r="574" spans="1:78" ht="15" hidden="1" customHeight="1" outlineLevel="2" x14ac:dyDescent="0.25">
      <c r="A574" s="1"/>
      <c r="B574" s="1"/>
      <c r="C574" s="1"/>
      <c r="D574" s="1"/>
      <c r="E574" s="242" t="s">
        <v>754</v>
      </c>
      <c r="F574" s="243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43"/>
      <c r="T574" s="243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3"/>
      <c r="AG574" s="243"/>
      <c r="AH574" s="243"/>
      <c r="AI574" s="243"/>
      <c r="AJ574" s="243"/>
      <c r="AK574" s="243"/>
      <c r="AL574" s="243"/>
      <c r="AM574" s="243"/>
      <c r="AN574" s="243"/>
      <c r="AO574" s="243"/>
      <c r="AP574" s="243"/>
      <c r="AQ574" s="243"/>
      <c r="AR574" s="243"/>
      <c r="AS574" s="243"/>
      <c r="AT574" s="243"/>
      <c r="AU574" s="243"/>
      <c r="AV574" s="243"/>
      <c r="AW574" s="244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</row>
    <row r="575" spans="1:78" ht="15" hidden="1" customHeight="1" outlineLevel="2" x14ac:dyDescent="0.25">
      <c r="A575" s="1"/>
      <c r="B575" s="1"/>
      <c r="C575" s="1"/>
      <c r="D575" s="1"/>
      <c r="E575" s="242" t="s">
        <v>755</v>
      </c>
      <c r="F575" s="243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3"/>
      <c r="AG575" s="243"/>
      <c r="AH575" s="243"/>
      <c r="AI575" s="243"/>
      <c r="AJ575" s="243"/>
      <c r="AK575" s="243"/>
      <c r="AL575" s="243"/>
      <c r="AM575" s="243"/>
      <c r="AN575" s="243"/>
      <c r="AO575" s="243"/>
      <c r="AP575" s="243"/>
      <c r="AQ575" s="243"/>
      <c r="AR575" s="243"/>
      <c r="AS575" s="243"/>
      <c r="AT575" s="243"/>
      <c r="AU575" s="243"/>
      <c r="AV575" s="243"/>
      <c r="AW575" s="244"/>
      <c r="AX575" s="1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</row>
    <row r="576" spans="1:78" ht="15" hidden="1" customHeight="1" outlineLevel="2" x14ac:dyDescent="0.25">
      <c r="A576" s="1"/>
      <c r="B576" s="1"/>
      <c r="C576" s="1"/>
      <c r="D576" s="1"/>
      <c r="E576" s="242" t="s">
        <v>756</v>
      </c>
      <c r="F576" s="243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3"/>
      <c r="Z576" s="243"/>
      <c r="AA576" s="243"/>
      <c r="AB576" s="243"/>
      <c r="AC576" s="243"/>
      <c r="AD576" s="243"/>
      <c r="AE576" s="243"/>
      <c r="AF576" s="243"/>
      <c r="AG576" s="243"/>
      <c r="AH576" s="243"/>
      <c r="AI576" s="243"/>
      <c r="AJ576" s="243"/>
      <c r="AK576" s="243"/>
      <c r="AL576" s="243"/>
      <c r="AM576" s="243"/>
      <c r="AN576" s="243"/>
      <c r="AO576" s="243"/>
      <c r="AP576" s="243"/>
      <c r="AQ576" s="243"/>
      <c r="AR576" s="243"/>
      <c r="AS576" s="243"/>
      <c r="AT576" s="243"/>
      <c r="AU576" s="243"/>
      <c r="AV576" s="243"/>
      <c r="AW576" s="244"/>
      <c r="AX576" s="1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</row>
    <row r="577" spans="1:78" ht="15" hidden="1" customHeight="1" outlineLevel="2" x14ac:dyDescent="0.25">
      <c r="A577" s="1"/>
      <c r="B577" s="1"/>
      <c r="C577" s="1"/>
      <c r="D577" s="1"/>
      <c r="E577" s="242" t="s">
        <v>757</v>
      </c>
      <c r="F577" s="243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43"/>
      <c r="S577" s="243"/>
      <c r="T577" s="243"/>
      <c r="U577" s="243"/>
      <c r="V577" s="243"/>
      <c r="W577" s="243"/>
      <c r="X577" s="243"/>
      <c r="Y577" s="243"/>
      <c r="Z577" s="243"/>
      <c r="AA577" s="243"/>
      <c r="AB577" s="243"/>
      <c r="AC577" s="243"/>
      <c r="AD577" s="243"/>
      <c r="AE577" s="243"/>
      <c r="AF577" s="243"/>
      <c r="AG577" s="243"/>
      <c r="AH577" s="243"/>
      <c r="AI577" s="243"/>
      <c r="AJ577" s="243"/>
      <c r="AK577" s="243"/>
      <c r="AL577" s="243"/>
      <c r="AM577" s="243"/>
      <c r="AN577" s="243"/>
      <c r="AO577" s="243"/>
      <c r="AP577" s="243"/>
      <c r="AQ577" s="243"/>
      <c r="AR577" s="243"/>
      <c r="AS577" s="243"/>
      <c r="AT577" s="243"/>
      <c r="AU577" s="243"/>
      <c r="AV577" s="243"/>
      <c r="AW577" s="244"/>
      <c r="AX577" s="1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</row>
    <row r="578" spans="1:78" ht="15" hidden="1" customHeight="1" outlineLevel="2" x14ac:dyDescent="0.25">
      <c r="A578" s="1"/>
      <c r="B578" s="1"/>
      <c r="C578" s="1"/>
      <c r="D578" s="1"/>
      <c r="E578" s="242" t="s">
        <v>758</v>
      </c>
      <c r="F578" s="243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43"/>
      <c r="S578" s="243"/>
      <c r="T578" s="243"/>
      <c r="U578" s="243"/>
      <c r="V578" s="243"/>
      <c r="W578" s="243"/>
      <c r="X578" s="243"/>
      <c r="Y578" s="243"/>
      <c r="Z578" s="243"/>
      <c r="AA578" s="243"/>
      <c r="AB578" s="243"/>
      <c r="AC578" s="243"/>
      <c r="AD578" s="243"/>
      <c r="AE578" s="243"/>
      <c r="AF578" s="243"/>
      <c r="AG578" s="243"/>
      <c r="AH578" s="243"/>
      <c r="AI578" s="243"/>
      <c r="AJ578" s="243"/>
      <c r="AK578" s="243"/>
      <c r="AL578" s="243"/>
      <c r="AM578" s="243"/>
      <c r="AN578" s="243"/>
      <c r="AO578" s="243"/>
      <c r="AP578" s="243"/>
      <c r="AQ578" s="243"/>
      <c r="AR578" s="243"/>
      <c r="AS578" s="243"/>
      <c r="AT578" s="243"/>
      <c r="AU578" s="243"/>
      <c r="AV578" s="243"/>
      <c r="AW578" s="244"/>
      <c r="AX578" s="1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</row>
    <row r="579" spans="1:78" ht="15" hidden="1" customHeight="1" outlineLevel="2" x14ac:dyDescent="0.25">
      <c r="A579" s="1"/>
      <c r="B579" s="1"/>
      <c r="C579" s="1"/>
      <c r="D579" s="1"/>
      <c r="E579" s="242" t="s">
        <v>759</v>
      </c>
      <c r="F579" s="243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43"/>
      <c r="S579" s="243"/>
      <c r="T579" s="243"/>
      <c r="U579" s="243"/>
      <c r="V579" s="243"/>
      <c r="W579" s="243"/>
      <c r="X579" s="243"/>
      <c r="Y579" s="243"/>
      <c r="Z579" s="243"/>
      <c r="AA579" s="243"/>
      <c r="AB579" s="243"/>
      <c r="AC579" s="243"/>
      <c r="AD579" s="243"/>
      <c r="AE579" s="243"/>
      <c r="AF579" s="243"/>
      <c r="AG579" s="243"/>
      <c r="AH579" s="243"/>
      <c r="AI579" s="243"/>
      <c r="AJ579" s="243"/>
      <c r="AK579" s="243"/>
      <c r="AL579" s="243"/>
      <c r="AM579" s="243"/>
      <c r="AN579" s="243"/>
      <c r="AO579" s="243"/>
      <c r="AP579" s="243"/>
      <c r="AQ579" s="243"/>
      <c r="AR579" s="243"/>
      <c r="AS579" s="243"/>
      <c r="AT579" s="243"/>
      <c r="AU579" s="243"/>
      <c r="AV579" s="243"/>
      <c r="AW579" s="244"/>
      <c r="AX579" s="1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</row>
    <row r="580" spans="1:78" ht="15" hidden="1" customHeight="1" outlineLevel="2" x14ac:dyDescent="0.25">
      <c r="A580" s="1"/>
      <c r="B580" s="1"/>
      <c r="C580" s="1"/>
      <c r="D580" s="1"/>
      <c r="E580" s="242" t="s">
        <v>760</v>
      </c>
      <c r="F580" s="243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43"/>
      <c r="S580" s="243"/>
      <c r="T580" s="243"/>
      <c r="U580" s="243"/>
      <c r="V580" s="243"/>
      <c r="W580" s="243"/>
      <c r="X580" s="243"/>
      <c r="Y580" s="243"/>
      <c r="Z580" s="243"/>
      <c r="AA580" s="243"/>
      <c r="AB580" s="243"/>
      <c r="AC580" s="243"/>
      <c r="AD580" s="243"/>
      <c r="AE580" s="243"/>
      <c r="AF580" s="243"/>
      <c r="AG580" s="243"/>
      <c r="AH580" s="243"/>
      <c r="AI580" s="243"/>
      <c r="AJ580" s="243"/>
      <c r="AK580" s="243"/>
      <c r="AL580" s="243"/>
      <c r="AM580" s="243"/>
      <c r="AN580" s="243"/>
      <c r="AO580" s="243"/>
      <c r="AP580" s="243"/>
      <c r="AQ580" s="243"/>
      <c r="AR580" s="243"/>
      <c r="AS580" s="243"/>
      <c r="AT580" s="243"/>
      <c r="AU580" s="243"/>
      <c r="AV580" s="243"/>
      <c r="AW580" s="244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</row>
    <row r="581" spans="1:78" ht="15" hidden="1" customHeight="1" outlineLevel="2" x14ac:dyDescent="0.25">
      <c r="A581" s="1"/>
      <c r="B581" s="1"/>
      <c r="C581" s="1"/>
      <c r="D581" s="1"/>
      <c r="E581" s="242" t="s">
        <v>761</v>
      </c>
      <c r="F581" s="243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43"/>
      <c r="S581" s="243"/>
      <c r="T581" s="243"/>
      <c r="U581" s="243"/>
      <c r="V581" s="243"/>
      <c r="W581" s="243"/>
      <c r="X581" s="243"/>
      <c r="Y581" s="243"/>
      <c r="Z581" s="243"/>
      <c r="AA581" s="243"/>
      <c r="AB581" s="243"/>
      <c r="AC581" s="243"/>
      <c r="AD581" s="243"/>
      <c r="AE581" s="243"/>
      <c r="AF581" s="243"/>
      <c r="AG581" s="243"/>
      <c r="AH581" s="243"/>
      <c r="AI581" s="243"/>
      <c r="AJ581" s="243"/>
      <c r="AK581" s="243"/>
      <c r="AL581" s="243"/>
      <c r="AM581" s="243"/>
      <c r="AN581" s="243"/>
      <c r="AO581" s="243"/>
      <c r="AP581" s="243"/>
      <c r="AQ581" s="243"/>
      <c r="AR581" s="243"/>
      <c r="AS581" s="243"/>
      <c r="AT581" s="243"/>
      <c r="AU581" s="243"/>
      <c r="AV581" s="243"/>
      <c r="AW581" s="244"/>
      <c r="AX581" s="1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</row>
    <row r="582" spans="1:78" ht="15" hidden="1" customHeight="1" outlineLevel="2" x14ac:dyDescent="0.25">
      <c r="A582" s="1"/>
      <c r="B582" s="1"/>
      <c r="C582" s="1"/>
      <c r="D582" s="1"/>
      <c r="E582" s="444" t="s">
        <v>637</v>
      </c>
      <c r="F582" s="445"/>
      <c r="G582" s="445"/>
      <c r="H582" s="445"/>
      <c r="I582" s="446"/>
      <c r="J582" s="450" t="s">
        <v>663</v>
      </c>
      <c r="K582" s="450"/>
      <c r="L582" s="450"/>
      <c r="M582" s="450"/>
      <c r="N582" s="450"/>
      <c r="O582" s="450" t="s">
        <v>664</v>
      </c>
      <c r="P582" s="450"/>
      <c r="Q582" s="450"/>
      <c r="R582" s="450"/>
      <c r="S582" s="450"/>
      <c r="T582" s="450" t="s">
        <v>665</v>
      </c>
      <c r="U582" s="450"/>
      <c r="V582" s="450"/>
      <c r="W582" s="450"/>
      <c r="X582" s="450"/>
      <c r="Y582" s="450" t="s">
        <v>666</v>
      </c>
      <c r="Z582" s="450"/>
      <c r="AA582" s="450"/>
      <c r="AB582" s="450"/>
      <c r="AC582" s="450"/>
      <c r="AD582" s="450" t="s">
        <v>667</v>
      </c>
      <c r="AE582" s="450"/>
      <c r="AF582" s="450"/>
      <c r="AG582" s="450"/>
      <c r="AH582" s="450"/>
      <c r="AI582" s="450" t="s">
        <v>668</v>
      </c>
      <c r="AJ582" s="450"/>
      <c r="AK582" s="450"/>
      <c r="AL582" s="450"/>
      <c r="AM582" s="450"/>
      <c r="AN582" s="451" t="s">
        <v>669</v>
      </c>
      <c r="AO582" s="451"/>
      <c r="AP582" s="451"/>
      <c r="AQ582" s="451"/>
      <c r="AR582" s="451"/>
      <c r="AS582" s="451" t="s">
        <v>670</v>
      </c>
      <c r="AT582" s="451"/>
      <c r="AU582" s="451"/>
      <c r="AV582" s="451"/>
      <c r="AW582" s="451"/>
      <c r="AX582" s="1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</row>
    <row r="583" spans="1:78" ht="15" hidden="1" customHeight="1" outlineLevel="2" x14ac:dyDescent="0.25">
      <c r="A583" s="1"/>
      <c r="B583" s="1"/>
      <c r="C583" s="1"/>
      <c r="D583" s="1"/>
      <c r="E583" s="466"/>
      <c r="F583" s="467"/>
      <c r="G583" s="467"/>
      <c r="H583" s="467"/>
      <c r="I583" s="468"/>
      <c r="J583" s="474" t="s">
        <v>734</v>
      </c>
      <c r="K583" s="475"/>
      <c r="L583" s="475"/>
      <c r="M583" s="475"/>
      <c r="N583" s="476"/>
      <c r="O583" s="474" t="s">
        <v>734</v>
      </c>
      <c r="P583" s="475"/>
      <c r="Q583" s="475"/>
      <c r="R583" s="475"/>
      <c r="S583" s="476"/>
      <c r="T583" s="474" t="s">
        <v>734</v>
      </c>
      <c r="U583" s="475"/>
      <c r="V583" s="475"/>
      <c r="W583" s="475"/>
      <c r="X583" s="476"/>
      <c r="Y583" s="473" t="s">
        <v>762</v>
      </c>
      <c r="Z583" s="473"/>
      <c r="AA583" s="473"/>
      <c r="AB583" s="473"/>
      <c r="AC583" s="473"/>
      <c r="AD583" s="473" t="s">
        <v>763</v>
      </c>
      <c r="AE583" s="473"/>
      <c r="AF583" s="473"/>
      <c r="AG583" s="473"/>
      <c r="AH583" s="473"/>
      <c r="AI583" s="474" t="s">
        <v>764</v>
      </c>
      <c r="AJ583" s="474"/>
      <c r="AK583" s="474"/>
      <c r="AL583" s="474"/>
      <c r="AM583" s="474"/>
      <c r="AN583" s="473" t="s">
        <v>765</v>
      </c>
      <c r="AO583" s="473"/>
      <c r="AP583" s="473"/>
      <c r="AQ583" s="473"/>
      <c r="AR583" s="473"/>
      <c r="AS583" s="473" t="s">
        <v>766</v>
      </c>
      <c r="AT583" s="473"/>
      <c r="AU583" s="473"/>
      <c r="AV583" s="473"/>
      <c r="AW583" s="473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</row>
    <row r="584" spans="1:78" ht="15" hidden="1" customHeight="1" outlineLevel="2" x14ac:dyDescent="0.25">
      <c r="A584" s="1"/>
      <c r="B584" s="1"/>
      <c r="C584" s="1"/>
      <c r="D584" s="1"/>
      <c r="E584" s="466"/>
      <c r="F584" s="467"/>
      <c r="G584" s="467"/>
      <c r="H584" s="467"/>
      <c r="I584" s="468"/>
      <c r="J584" s="472"/>
      <c r="K584" s="472"/>
      <c r="L584" s="472"/>
      <c r="M584" s="472"/>
      <c r="N584" s="472"/>
      <c r="O584" s="472"/>
      <c r="P584" s="472"/>
      <c r="Q584" s="472"/>
      <c r="R584" s="472"/>
      <c r="S584" s="472"/>
      <c r="T584" s="472"/>
      <c r="U584" s="472"/>
      <c r="V584" s="472"/>
      <c r="W584" s="472"/>
      <c r="X584" s="472"/>
      <c r="Y584" s="477" t="s">
        <v>767</v>
      </c>
      <c r="Z584" s="472"/>
      <c r="AA584" s="472"/>
      <c r="AB584" s="472"/>
      <c r="AC584" s="472"/>
      <c r="AD584" s="477" t="s">
        <v>768</v>
      </c>
      <c r="AE584" s="472"/>
      <c r="AF584" s="472"/>
      <c r="AG584" s="472"/>
      <c r="AH584" s="472"/>
      <c r="AI584" s="477" t="s">
        <v>769</v>
      </c>
      <c r="AJ584" s="472"/>
      <c r="AK584" s="472"/>
      <c r="AL584" s="472"/>
      <c r="AM584" s="472"/>
      <c r="AN584" s="477" t="s">
        <v>770</v>
      </c>
      <c r="AO584" s="472"/>
      <c r="AP584" s="472"/>
      <c r="AQ584" s="472"/>
      <c r="AR584" s="472"/>
      <c r="AS584" s="460" t="s">
        <v>771</v>
      </c>
      <c r="AT584" s="467"/>
      <c r="AU584" s="467"/>
      <c r="AV584" s="467"/>
      <c r="AW584" s="468"/>
      <c r="AX584" s="1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</row>
    <row r="585" spans="1:78" ht="15" hidden="1" customHeight="1" outlineLevel="2" x14ac:dyDescent="0.25">
      <c r="A585" s="1"/>
      <c r="B585" s="1"/>
      <c r="C585" s="1"/>
      <c r="D585" s="1"/>
      <c r="E585" s="466"/>
      <c r="F585" s="467"/>
      <c r="G585" s="467"/>
      <c r="H585" s="467"/>
      <c r="I585" s="468"/>
      <c r="J585" s="469"/>
      <c r="K585" s="469"/>
      <c r="L585" s="469"/>
      <c r="M585" s="469"/>
      <c r="N585" s="469"/>
      <c r="O585" s="469"/>
      <c r="P585" s="469"/>
      <c r="Q585" s="469"/>
      <c r="R585" s="469"/>
      <c r="S585" s="469"/>
      <c r="T585" s="469"/>
      <c r="U585" s="469"/>
      <c r="V585" s="469"/>
      <c r="W585" s="469"/>
      <c r="X585" s="469"/>
      <c r="Y585" s="469" t="s">
        <v>748</v>
      </c>
      <c r="Z585" s="469"/>
      <c r="AA585" s="469"/>
      <c r="AB585" s="469"/>
      <c r="AC585" s="469"/>
      <c r="AD585" s="469" t="s">
        <v>748</v>
      </c>
      <c r="AE585" s="469"/>
      <c r="AF585" s="469"/>
      <c r="AG585" s="469"/>
      <c r="AH585" s="469"/>
      <c r="AI585" s="469" t="s">
        <v>748</v>
      </c>
      <c r="AJ585" s="469"/>
      <c r="AK585" s="469"/>
      <c r="AL585" s="469"/>
      <c r="AM585" s="469"/>
      <c r="AN585" s="469" t="s">
        <v>748</v>
      </c>
      <c r="AO585" s="469"/>
      <c r="AP585" s="469"/>
      <c r="AQ585" s="469"/>
      <c r="AR585" s="469"/>
      <c r="AS585" s="469" t="s">
        <v>748</v>
      </c>
      <c r="AT585" s="469"/>
      <c r="AU585" s="469"/>
      <c r="AV585" s="469"/>
      <c r="AW585" s="469"/>
      <c r="AX585" s="1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</row>
    <row r="586" spans="1:78" ht="15" hidden="1" customHeight="1" outlineLevel="2" x14ac:dyDescent="0.25">
      <c r="A586" s="1"/>
      <c r="B586" s="1"/>
      <c r="C586" s="1"/>
      <c r="D586" s="1"/>
      <c r="E586" s="447"/>
      <c r="F586" s="448"/>
      <c r="G586" s="448"/>
      <c r="H586" s="448"/>
      <c r="I586" s="449"/>
      <c r="J586" s="471"/>
      <c r="K586" s="471"/>
      <c r="L586" s="471"/>
      <c r="M586" s="471"/>
      <c r="N586" s="471"/>
      <c r="O586" s="471"/>
      <c r="P586" s="471"/>
      <c r="Q586" s="471"/>
      <c r="R586" s="471"/>
      <c r="S586" s="471"/>
      <c r="T586" s="471"/>
      <c r="U586" s="471"/>
      <c r="V586" s="471"/>
      <c r="W586" s="471"/>
      <c r="X586" s="471"/>
      <c r="Y586" s="471" t="s">
        <v>750</v>
      </c>
      <c r="Z586" s="471"/>
      <c r="AA586" s="471"/>
      <c r="AB586" s="471"/>
      <c r="AC586" s="471"/>
      <c r="AD586" s="471" t="s">
        <v>750</v>
      </c>
      <c r="AE586" s="471"/>
      <c r="AF586" s="471"/>
      <c r="AG586" s="471"/>
      <c r="AH586" s="471"/>
      <c r="AI586" s="471" t="s">
        <v>750</v>
      </c>
      <c r="AJ586" s="471"/>
      <c r="AK586" s="471"/>
      <c r="AL586" s="471"/>
      <c r="AM586" s="471"/>
      <c r="AN586" s="471" t="s">
        <v>750</v>
      </c>
      <c r="AO586" s="471"/>
      <c r="AP586" s="471"/>
      <c r="AQ586" s="471"/>
      <c r="AR586" s="471"/>
      <c r="AS586" s="471" t="s">
        <v>750</v>
      </c>
      <c r="AT586" s="471"/>
      <c r="AU586" s="471"/>
      <c r="AV586" s="471"/>
      <c r="AW586" s="471"/>
      <c r="AX586" s="1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</row>
    <row r="587" spans="1:78" ht="15" hidden="1" customHeight="1" outlineLevel="2" x14ac:dyDescent="0.25">
      <c r="A587" s="1"/>
      <c r="B587" s="1"/>
      <c r="C587" s="1"/>
      <c r="D587" s="1"/>
      <c r="E587" s="242"/>
      <c r="F587" s="243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43"/>
      <c r="S587" s="243"/>
      <c r="T587" s="243"/>
      <c r="U587" s="243"/>
      <c r="V587" s="243"/>
      <c r="W587" s="243"/>
      <c r="X587" s="243"/>
      <c r="Y587" s="243"/>
      <c r="Z587" s="243"/>
      <c r="AA587" s="243"/>
      <c r="AB587" s="243"/>
      <c r="AC587" s="243"/>
      <c r="AD587" s="243"/>
      <c r="AE587" s="243"/>
      <c r="AF587" s="243"/>
      <c r="AG587" s="243"/>
      <c r="AH587" s="243"/>
      <c r="AI587" s="243"/>
      <c r="AJ587" s="243"/>
      <c r="AK587" s="243"/>
      <c r="AL587" s="243"/>
      <c r="AM587" s="243"/>
      <c r="AN587" s="243"/>
      <c r="AO587" s="243"/>
      <c r="AP587" s="243"/>
      <c r="AQ587" s="243"/>
      <c r="AR587" s="243"/>
      <c r="AS587" s="243"/>
      <c r="AT587" s="243"/>
      <c r="AU587" s="243"/>
      <c r="AV587" s="243"/>
      <c r="AW587" s="244"/>
      <c r="AX587" s="1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</row>
    <row r="588" spans="1:78" ht="15" hidden="1" customHeight="1" outlineLevel="2" x14ac:dyDescent="0.25">
      <c r="A588" s="1"/>
      <c r="B588" s="1"/>
      <c r="C588" s="1"/>
      <c r="D588" s="1"/>
      <c r="E588" s="242" t="s">
        <v>772</v>
      </c>
      <c r="F588" s="243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43"/>
      <c r="S588" s="243"/>
      <c r="T588" s="243"/>
      <c r="U588" s="243"/>
      <c r="V588" s="243"/>
      <c r="W588" s="243"/>
      <c r="X588" s="243"/>
      <c r="Y588" s="243"/>
      <c r="Z588" s="243"/>
      <c r="AA588" s="243"/>
      <c r="AB588" s="243"/>
      <c r="AC588" s="243"/>
      <c r="AD588" s="243"/>
      <c r="AE588" s="243"/>
      <c r="AF588" s="243"/>
      <c r="AG588" s="243"/>
      <c r="AH588" s="243"/>
      <c r="AI588" s="243"/>
      <c r="AJ588" s="243"/>
      <c r="AK588" s="243"/>
      <c r="AL588" s="243"/>
      <c r="AM588" s="243"/>
      <c r="AN588" s="243"/>
      <c r="AO588" s="243"/>
      <c r="AP588" s="243"/>
      <c r="AQ588" s="243"/>
      <c r="AR588" s="243"/>
      <c r="AS588" s="243"/>
      <c r="AT588" s="243"/>
      <c r="AU588" s="243"/>
      <c r="AV588" s="243"/>
      <c r="AW588" s="244"/>
      <c r="AX588" s="1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</row>
    <row r="589" spans="1:78" ht="15" hidden="1" customHeight="1" outlineLevel="2" x14ac:dyDescent="0.25">
      <c r="A589" s="1"/>
      <c r="B589" s="1"/>
      <c r="C589" s="1"/>
      <c r="D589" s="1"/>
      <c r="E589" s="444" t="s">
        <v>638</v>
      </c>
      <c r="F589" s="445"/>
      <c r="G589" s="445"/>
      <c r="H589" s="445"/>
      <c r="I589" s="446"/>
      <c r="J589" s="450" t="s">
        <v>663</v>
      </c>
      <c r="K589" s="450"/>
      <c r="L589" s="450"/>
      <c r="M589" s="450"/>
      <c r="N589" s="450"/>
      <c r="O589" s="450" t="s">
        <v>664</v>
      </c>
      <c r="P589" s="450"/>
      <c r="Q589" s="450"/>
      <c r="R589" s="450"/>
      <c r="S589" s="450"/>
      <c r="T589" s="450" t="s">
        <v>665</v>
      </c>
      <c r="U589" s="450"/>
      <c r="V589" s="450"/>
      <c r="W589" s="450"/>
      <c r="X589" s="450"/>
      <c r="Y589" s="450" t="s">
        <v>666</v>
      </c>
      <c r="Z589" s="450"/>
      <c r="AA589" s="450"/>
      <c r="AB589" s="450"/>
      <c r="AC589" s="450"/>
      <c r="AD589" s="450" t="s">
        <v>667</v>
      </c>
      <c r="AE589" s="450"/>
      <c r="AF589" s="450"/>
      <c r="AG589" s="450"/>
      <c r="AH589" s="450"/>
      <c r="AI589" s="450" t="s">
        <v>668</v>
      </c>
      <c r="AJ589" s="450"/>
      <c r="AK589" s="450"/>
      <c r="AL589" s="450"/>
      <c r="AM589" s="450"/>
      <c r="AN589" s="451" t="s">
        <v>669</v>
      </c>
      <c r="AO589" s="451"/>
      <c r="AP589" s="451"/>
      <c r="AQ589" s="451"/>
      <c r="AR589" s="451"/>
      <c r="AS589" s="451" t="s">
        <v>670</v>
      </c>
      <c r="AT589" s="451"/>
      <c r="AU589" s="451"/>
      <c r="AV589" s="451"/>
      <c r="AW589" s="451"/>
      <c r="AX589" s="1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</row>
    <row r="590" spans="1:78" ht="15" hidden="1" customHeight="1" outlineLevel="2" x14ac:dyDescent="0.25">
      <c r="A590" s="1"/>
      <c r="B590" s="1"/>
      <c r="C590" s="1"/>
      <c r="D590" s="1"/>
      <c r="E590" s="466"/>
      <c r="F590" s="467"/>
      <c r="G590" s="467"/>
      <c r="H590" s="467"/>
      <c r="I590" s="468"/>
      <c r="J590" s="473" t="s">
        <v>773</v>
      </c>
      <c r="K590" s="473"/>
      <c r="L590" s="473"/>
      <c r="M590" s="473"/>
      <c r="N590" s="473"/>
      <c r="O590" s="473" t="s">
        <v>773</v>
      </c>
      <c r="P590" s="473"/>
      <c r="Q590" s="473"/>
      <c r="R590" s="473"/>
      <c r="S590" s="473"/>
      <c r="T590" s="473" t="s">
        <v>773</v>
      </c>
      <c r="U590" s="473"/>
      <c r="V590" s="473"/>
      <c r="W590" s="473"/>
      <c r="X590" s="473"/>
      <c r="Y590" s="473" t="s">
        <v>773</v>
      </c>
      <c r="Z590" s="473"/>
      <c r="AA590" s="473"/>
      <c r="AB590" s="473"/>
      <c r="AC590" s="473"/>
      <c r="AD590" s="473" t="s">
        <v>773</v>
      </c>
      <c r="AE590" s="473"/>
      <c r="AF590" s="473"/>
      <c r="AG590" s="473"/>
      <c r="AH590" s="473"/>
      <c r="AI590" s="473" t="s">
        <v>773</v>
      </c>
      <c r="AJ590" s="473"/>
      <c r="AK590" s="473"/>
      <c r="AL590" s="473"/>
      <c r="AM590" s="473"/>
      <c r="AN590" s="473" t="s">
        <v>773</v>
      </c>
      <c r="AO590" s="473"/>
      <c r="AP590" s="473"/>
      <c r="AQ590" s="473"/>
      <c r="AR590" s="473"/>
      <c r="AS590" s="473" t="s">
        <v>773</v>
      </c>
      <c r="AT590" s="473"/>
      <c r="AU590" s="473"/>
      <c r="AV590" s="473"/>
      <c r="AW590" s="473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</row>
    <row r="591" spans="1:78" ht="15" hidden="1" customHeight="1" outlineLevel="2" x14ac:dyDescent="0.25">
      <c r="A591" s="1"/>
      <c r="B591" s="1"/>
      <c r="C591" s="1"/>
      <c r="D591" s="1"/>
      <c r="E591" s="466"/>
      <c r="F591" s="467"/>
      <c r="G591" s="467"/>
      <c r="H591" s="467"/>
      <c r="I591" s="468"/>
      <c r="J591" s="460" t="s">
        <v>774</v>
      </c>
      <c r="K591" s="467"/>
      <c r="L591" s="467"/>
      <c r="M591" s="467"/>
      <c r="N591" s="468"/>
      <c r="O591" s="460" t="s">
        <v>775</v>
      </c>
      <c r="P591" s="467"/>
      <c r="Q591" s="467"/>
      <c r="R591" s="467"/>
      <c r="S591" s="468"/>
      <c r="T591" s="460" t="s">
        <v>776</v>
      </c>
      <c r="U591" s="467"/>
      <c r="V591" s="467"/>
      <c r="W591" s="467"/>
      <c r="X591" s="468"/>
      <c r="Y591" s="460" t="s">
        <v>777</v>
      </c>
      <c r="Z591" s="467"/>
      <c r="AA591" s="467"/>
      <c r="AB591" s="467"/>
      <c r="AC591" s="468"/>
      <c r="AD591" s="460" t="s">
        <v>778</v>
      </c>
      <c r="AE591" s="467"/>
      <c r="AF591" s="467"/>
      <c r="AG591" s="467"/>
      <c r="AH591" s="468"/>
      <c r="AI591" s="460" t="s">
        <v>779</v>
      </c>
      <c r="AJ591" s="467"/>
      <c r="AK591" s="467"/>
      <c r="AL591" s="467"/>
      <c r="AM591" s="468"/>
      <c r="AN591" s="460" t="s">
        <v>780</v>
      </c>
      <c r="AO591" s="467"/>
      <c r="AP591" s="467"/>
      <c r="AQ591" s="467"/>
      <c r="AR591" s="468"/>
      <c r="AS591" s="460" t="s">
        <v>781</v>
      </c>
      <c r="AT591" s="467"/>
      <c r="AU591" s="467"/>
      <c r="AV591" s="467"/>
      <c r="AW591" s="468"/>
      <c r="AX591" s="1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</row>
    <row r="592" spans="1:78" ht="15" hidden="1" customHeight="1" outlineLevel="2" x14ac:dyDescent="0.25">
      <c r="A592" s="1"/>
      <c r="B592" s="1"/>
      <c r="C592" s="1"/>
      <c r="D592" s="1"/>
      <c r="E592" s="466"/>
      <c r="F592" s="467"/>
      <c r="G592" s="467"/>
      <c r="H592" s="467"/>
      <c r="I592" s="468"/>
      <c r="J592" s="469" t="s">
        <v>782</v>
      </c>
      <c r="K592" s="469"/>
      <c r="L592" s="469"/>
      <c r="M592" s="469"/>
      <c r="N592" s="469"/>
      <c r="O592" s="469" t="s">
        <v>782</v>
      </c>
      <c r="P592" s="469"/>
      <c r="Q592" s="469"/>
      <c r="R592" s="469"/>
      <c r="S592" s="469"/>
      <c r="T592" s="469" t="s">
        <v>782</v>
      </c>
      <c r="U592" s="469"/>
      <c r="V592" s="469"/>
      <c r="W592" s="469"/>
      <c r="X592" s="469"/>
      <c r="Y592" s="469" t="s">
        <v>782</v>
      </c>
      <c r="Z592" s="469"/>
      <c r="AA592" s="469"/>
      <c r="AB592" s="469"/>
      <c r="AC592" s="469"/>
      <c r="AD592" s="469" t="s">
        <v>782</v>
      </c>
      <c r="AE592" s="469"/>
      <c r="AF592" s="469"/>
      <c r="AG592" s="469"/>
      <c r="AH592" s="469"/>
      <c r="AI592" s="469" t="s">
        <v>782</v>
      </c>
      <c r="AJ592" s="469"/>
      <c r="AK592" s="469"/>
      <c r="AL592" s="469"/>
      <c r="AM592" s="469"/>
      <c r="AN592" s="469" t="s">
        <v>782</v>
      </c>
      <c r="AO592" s="469"/>
      <c r="AP592" s="469"/>
      <c r="AQ592" s="469"/>
      <c r="AR592" s="469"/>
      <c r="AS592" s="469" t="s">
        <v>782</v>
      </c>
      <c r="AT592" s="469"/>
      <c r="AU592" s="469"/>
      <c r="AV592" s="469"/>
      <c r="AW592" s="469"/>
      <c r="AX592" s="1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</row>
    <row r="593" spans="1:78" ht="15" hidden="1" customHeight="1" outlineLevel="2" x14ac:dyDescent="0.25">
      <c r="A593" s="1"/>
      <c r="B593" s="1"/>
      <c r="C593" s="1"/>
      <c r="D593" s="1"/>
      <c r="E593" s="447"/>
      <c r="F593" s="448"/>
      <c r="G593" s="448"/>
      <c r="H593" s="448"/>
      <c r="I593" s="449"/>
      <c r="J593" s="471" t="s">
        <v>783</v>
      </c>
      <c r="K593" s="471"/>
      <c r="L593" s="471"/>
      <c r="M593" s="471"/>
      <c r="N593" s="471"/>
      <c r="O593" s="471" t="s">
        <v>783</v>
      </c>
      <c r="P593" s="471"/>
      <c r="Q593" s="471"/>
      <c r="R593" s="471"/>
      <c r="S593" s="471"/>
      <c r="T593" s="471" t="s">
        <v>783</v>
      </c>
      <c r="U593" s="471"/>
      <c r="V593" s="471"/>
      <c r="W593" s="471"/>
      <c r="X593" s="471"/>
      <c r="Y593" s="471" t="s">
        <v>783</v>
      </c>
      <c r="Z593" s="471"/>
      <c r="AA593" s="471"/>
      <c r="AB593" s="471"/>
      <c r="AC593" s="471"/>
      <c r="AD593" s="471" t="s">
        <v>783</v>
      </c>
      <c r="AE593" s="471"/>
      <c r="AF593" s="471"/>
      <c r="AG593" s="471"/>
      <c r="AH593" s="471"/>
      <c r="AI593" s="471" t="s">
        <v>783</v>
      </c>
      <c r="AJ593" s="471"/>
      <c r="AK593" s="471"/>
      <c r="AL593" s="471"/>
      <c r="AM593" s="471"/>
      <c r="AN593" s="471" t="s">
        <v>783</v>
      </c>
      <c r="AO593" s="471"/>
      <c r="AP593" s="471"/>
      <c r="AQ593" s="471"/>
      <c r="AR593" s="471"/>
      <c r="AS593" s="471" t="s">
        <v>783</v>
      </c>
      <c r="AT593" s="471"/>
      <c r="AU593" s="471"/>
      <c r="AV593" s="471"/>
      <c r="AW593" s="471"/>
      <c r="AX593" s="1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</row>
    <row r="594" spans="1:78" ht="15" hidden="1" customHeight="1" outlineLevel="2" x14ac:dyDescent="0.25">
      <c r="A594" s="1"/>
      <c r="B594" s="1"/>
      <c r="C594" s="1"/>
      <c r="D594" s="1"/>
      <c r="E594" s="242"/>
      <c r="F594" s="243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43"/>
      <c r="S594" s="243"/>
      <c r="T594" s="243"/>
      <c r="U594" s="243"/>
      <c r="V594" s="243"/>
      <c r="W594" s="243"/>
      <c r="X594" s="243"/>
      <c r="Y594" s="243"/>
      <c r="Z594" s="243"/>
      <c r="AA594" s="243"/>
      <c r="AB594" s="243"/>
      <c r="AC594" s="243"/>
      <c r="AD594" s="243"/>
      <c r="AE594" s="243"/>
      <c r="AF594" s="243"/>
      <c r="AG594" s="243"/>
      <c r="AH594" s="243"/>
      <c r="AI594" s="243"/>
      <c r="AJ594" s="243"/>
      <c r="AK594" s="243"/>
      <c r="AL594" s="243"/>
      <c r="AM594" s="243"/>
      <c r="AN594" s="243"/>
      <c r="AO594" s="243"/>
      <c r="AP594" s="243"/>
      <c r="AQ594" s="243"/>
      <c r="AR594" s="243"/>
      <c r="AS594" s="243"/>
      <c r="AT594" s="243"/>
      <c r="AU594" s="243"/>
      <c r="AV594" s="243"/>
      <c r="AW594" s="244"/>
      <c r="AX594" s="1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</row>
    <row r="595" spans="1:78" ht="15" hidden="1" customHeight="1" outlineLevel="2" x14ac:dyDescent="0.25">
      <c r="A595" s="1"/>
      <c r="B595" s="1"/>
      <c r="C595" s="1"/>
      <c r="D595" s="1"/>
      <c r="E595" s="242" t="s">
        <v>784</v>
      </c>
      <c r="F595" s="243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43"/>
      <c r="S595" s="243"/>
      <c r="T595" s="243"/>
      <c r="U595" s="243"/>
      <c r="V595" s="243"/>
      <c r="W595" s="243"/>
      <c r="X595" s="243"/>
      <c r="Y595" s="243"/>
      <c r="Z595" s="243"/>
      <c r="AA595" s="243"/>
      <c r="AB595" s="243"/>
      <c r="AC595" s="243"/>
      <c r="AD595" s="243"/>
      <c r="AE595" s="243"/>
      <c r="AF595" s="243"/>
      <c r="AG595" s="243"/>
      <c r="AH595" s="243"/>
      <c r="AI595" s="243"/>
      <c r="AJ595" s="243"/>
      <c r="AK595" s="243"/>
      <c r="AL595" s="243"/>
      <c r="AM595" s="243"/>
      <c r="AN595" s="243"/>
      <c r="AO595" s="243"/>
      <c r="AP595" s="243"/>
      <c r="AQ595" s="243"/>
      <c r="AR595" s="243"/>
      <c r="AS595" s="243"/>
      <c r="AT595" s="243"/>
      <c r="AU595" s="243"/>
      <c r="AV595" s="243"/>
      <c r="AW595" s="244"/>
      <c r="AX595" s="1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</row>
    <row r="596" spans="1:78" ht="15" hidden="1" customHeight="1" outlineLevel="2" x14ac:dyDescent="0.25">
      <c r="A596" s="1"/>
      <c r="B596" s="1"/>
      <c r="C596" s="1"/>
      <c r="D596" s="1"/>
      <c r="E596" s="242" t="s">
        <v>785</v>
      </c>
      <c r="F596" s="243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43"/>
      <c r="S596" s="243"/>
      <c r="T596" s="243"/>
      <c r="U596" s="243"/>
      <c r="V596" s="243"/>
      <c r="W596" s="243"/>
      <c r="X596" s="243"/>
      <c r="Y596" s="243"/>
      <c r="Z596" s="243"/>
      <c r="AA596" s="243"/>
      <c r="AB596" s="243"/>
      <c r="AC596" s="243"/>
      <c r="AD596" s="243"/>
      <c r="AE596" s="243"/>
      <c r="AF596" s="243"/>
      <c r="AG596" s="243"/>
      <c r="AH596" s="243"/>
      <c r="AI596" s="243"/>
      <c r="AJ596" s="243"/>
      <c r="AK596" s="243"/>
      <c r="AL596" s="243"/>
      <c r="AM596" s="243"/>
      <c r="AN596" s="243"/>
      <c r="AO596" s="243"/>
      <c r="AP596" s="243"/>
      <c r="AQ596" s="243"/>
      <c r="AR596" s="243"/>
      <c r="AS596" s="243"/>
      <c r="AT596" s="243"/>
      <c r="AU596" s="243"/>
      <c r="AV596" s="243"/>
      <c r="AW596" s="244"/>
      <c r="AX596" s="1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</row>
    <row r="597" spans="1:78" ht="15" hidden="1" customHeight="1" outlineLevel="2" x14ac:dyDescent="0.25">
      <c r="A597" s="1"/>
      <c r="B597" s="1"/>
      <c r="C597" s="1"/>
      <c r="D597" s="1"/>
      <c r="E597" s="444" t="s">
        <v>639</v>
      </c>
      <c r="F597" s="445"/>
      <c r="G597" s="445"/>
      <c r="H597" s="445"/>
      <c r="I597" s="446"/>
      <c r="J597" s="450" t="s">
        <v>663</v>
      </c>
      <c r="K597" s="450"/>
      <c r="L597" s="450"/>
      <c r="M597" s="450"/>
      <c r="N597" s="450"/>
      <c r="O597" s="450" t="s">
        <v>664</v>
      </c>
      <c r="P597" s="450"/>
      <c r="Q597" s="450"/>
      <c r="R597" s="450"/>
      <c r="S597" s="450"/>
      <c r="T597" s="450" t="s">
        <v>665</v>
      </c>
      <c r="U597" s="450"/>
      <c r="V597" s="450"/>
      <c r="W597" s="450"/>
      <c r="X597" s="450"/>
      <c r="Y597" s="450" t="s">
        <v>666</v>
      </c>
      <c r="Z597" s="450"/>
      <c r="AA597" s="450"/>
      <c r="AB597" s="450"/>
      <c r="AC597" s="450"/>
      <c r="AD597" s="450" t="s">
        <v>667</v>
      </c>
      <c r="AE597" s="450"/>
      <c r="AF597" s="450"/>
      <c r="AG597" s="450"/>
      <c r="AH597" s="450"/>
      <c r="AI597" s="450" t="s">
        <v>668</v>
      </c>
      <c r="AJ597" s="450"/>
      <c r="AK597" s="450"/>
      <c r="AL597" s="450"/>
      <c r="AM597" s="450"/>
      <c r="AN597" s="451" t="s">
        <v>669</v>
      </c>
      <c r="AO597" s="451"/>
      <c r="AP597" s="451"/>
      <c r="AQ597" s="451"/>
      <c r="AR597" s="451"/>
      <c r="AS597" s="451" t="s">
        <v>670</v>
      </c>
      <c r="AT597" s="451"/>
      <c r="AU597" s="451"/>
      <c r="AV597" s="451"/>
      <c r="AW597" s="451"/>
      <c r="AX597" s="1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</row>
    <row r="598" spans="1:78" ht="15" hidden="1" customHeight="1" outlineLevel="2" x14ac:dyDescent="0.25">
      <c r="A598" s="1"/>
      <c r="B598" s="1"/>
      <c r="C598" s="1"/>
      <c r="D598" s="1"/>
      <c r="E598" s="466"/>
      <c r="F598" s="467"/>
      <c r="G598" s="467"/>
      <c r="H598" s="467"/>
      <c r="I598" s="468"/>
      <c r="J598" s="473" t="s">
        <v>786</v>
      </c>
      <c r="K598" s="473"/>
      <c r="L598" s="473"/>
      <c r="M598" s="473"/>
      <c r="N598" s="473"/>
      <c r="O598" s="473" t="s">
        <v>786</v>
      </c>
      <c r="P598" s="473"/>
      <c r="Q598" s="473"/>
      <c r="R598" s="473"/>
      <c r="S598" s="473"/>
      <c r="T598" s="473" t="s">
        <v>786</v>
      </c>
      <c r="U598" s="473"/>
      <c r="V598" s="473"/>
      <c r="W598" s="473"/>
      <c r="X598" s="473"/>
      <c r="Y598" s="473" t="s">
        <v>787</v>
      </c>
      <c r="Z598" s="473"/>
      <c r="AA598" s="473"/>
      <c r="AB598" s="473"/>
      <c r="AC598" s="473"/>
      <c r="AD598" s="473" t="s">
        <v>786</v>
      </c>
      <c r="AE598" s="473"/>
      <c r="AF598" s="473"/>
      <c r="AG598" s="473"/>
      <c r="AH598" s="473"/>
      <c r="AI598" s="473" t="s">
        <v>786</v>
      </c>
      <c r="AJ598" s="473"/>
      <c r="AK598" s="473"/>
      <c r="AL598" s="473"/>
      <c r="AM598" s="473"/>
      <c r="AN598" s="473" t="s">
        <v>786</v>
      </c>
      <c r="AO598" s="473"/>
      <c r="AP598" s="473"/>
      <c r="AQ598" s="473"/>
      <c r="AR598" s="473"/>
      <c r="AS598" s="473" t="s">
        <v>787</v>
      </c>
      <c r="AT598" s="473"/>
      <c r="AU598" s="473"/>
      <c r="AV598" s="473"/>
      <c r="AW598" s="473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</row>
    <row r="599" spans="1:78" ht="15" hidden="1" customHeight="1" outlineLevel="2" x14ac:dyDescent="0.25">
      <c r="A599" s="1"/>
      <c r="B599" s="1"/>
      <c r="C599" s="1"/>
      <c r="D599" s="1"/>
      <c r="E599" s="466"/>
      <c r="F599" s="467"/>
      <c r="G599" s="467"/>
      <c r="H599" s="467"/>
      <c r="I599" s="468"/>
      <c r="J599" s="460" t="s">
        <v>788</v>
      </c>
      <c r="K599" s="467"/>
      <c r="L599" s="467"/>
      <c r="M599" s="467"/>
      <c r="N599" s="468"/>
      <c r="O599" s="460" t="s">
        <v>789</v>
      </c>
      <c r="P599" s="467"/>
      <c r="Q599" s="467"/>
      <c r="R599" s="467"/>
      <c r="S599" s="468"/>
      <c r="T599" s="460" t="s">
        <v>790</v>
      </c>
      <c r="U599" s="467"/>
      <c r="V599" s="467"/>
      <c r="W599" s="467"/>
      <c r="X599" s="468"/>
      <c r="Y599" s="460" t="s">
        <v>791</v>
      </c>
      <c r="Z599" s="467"/>
      <c r="AA599" s="467"/>
      <c r="AB599" s="467"/>
      <c r="AC599" s="468"/>
      <c r="AD599" s="460" t="s">
        <v>788</v>
      </c>
      <c r="AE599" s="467"/>
      <c r="AF599" s="467"/>
      <c r="AG599" s="467"/>
      <c r="AH599" s="468"/>
      <c r="AI599" s="460" t="s">
        <v>789</v>
      </c>
      <c r="AJ599" s="467"/>
      <c r="AK599" s="467"/>
      <c r="AL599" s="467"/>
      <c r="AM599" s="468"/>
      <c r="AN599" s="460" t="s">
        <v>790</v>
      </c>
      <c r="AO599" s="467"/>
      <c r="AP599" s="467"/>
      <c r="AQ599" s="467"/>
      <c r="AR599" s="468"/>
      <c r="AS599" s="460" t="s">
        <v>791</v>
      </c>
      <c r="AT599" s="467"/>
      <c r="AU599" s="467"/>
      <c r="AV599" s="467"/>
      <c r="AW599" s="468"/>
      <c r="AX599" s="1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</row>
    <row r="600" spans="1:78" ht="15" hidden="1" customHeight="1" outlineLevel="2" x14ac:dyDescent="0.25">
      <c r="A600" s="1"/>
      <c r="B600" s="1"/>
      <c r="C600" s="1"/>
      <c r="D600" s="1"/>
      <c r="E600" s="466"/>
      <c r="F600" s="467"/>
      <c r="G600" s="467"/>
      <c r="H600" s="467"/>
      <c r="I600" s="468"/>
      <c r="J600" s="469" t="s">
        <v>792</v>
      </c>
      <c r="K600" s="469"/>
      <c r="L600" s="469"/>
      <c r="M600" s="469"/>
      <c r="N600" s="469"/>
      <c r="O600" s="469" t="s">
        <v>792</v>
      </c>
      <c r="P600" s="469"/>
      <c r="Q600" s="469"/>
      <c r="R600" s="469"/>
      <c r="S600" s="469"/>
      <c r="T600" s="469" t="s">
        <v>792</v>
      </c>
      <c r="U600" s="469"/>
      <c r="V600" s="469"/>
      <c r="W600" s="469"/>
      <c r="X600" s="469"/>
      <c r="Y600" s="469" t="s">
        <v>792</v>
      </c>
      <c r="Z600" s="469"/>
      <c r="AA600" s="469"/>
      <c r="AB600" s="469"/>
      <c r="AC600" s="469"/>
      <c r="AD600" s="469" t="s">
        <v>793</v>
      </c>
      <c r="AE600" s="469"/>
      <c r="AF600" s="469"/>
      <c r="AG600" s="469"/>
      <c r="AH600" s="469"/>
      <c r="AI600" s="469" t="s">
        <v>793</v>
      </c>
      <c r="AJ600" s="469"/>
      <c r="AK600" s="469"/>
      <c r="AL600" s="469"/>
      <c r="AM600" s="469"/>
      <c r="AN600" s="469" t="s">
        <v>793</v>
      </c>
      <c r="AO600" s="469"/>
      <c r="AP600" s="469"/>
      <c r="AQ600" s="469"/>
      <c r="AR600" s="469"/>
      <c r="AS600" s="469" t="s">
        <v>793</v>
      </c>
      <c r="AT600" s="469"/>
      <c r="AU600" s="469"/>
      <c r="AV600" s="469"/>
      <c r="AW600" s="469"/>
      <c r="AX600" s="1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</row>
    <row r="601" spans="1:78" ht="15" hidden="1" customHeight="1" outlineLevel="2" x14ac:dyDescent="0.25">
      <c r="A601" s="1"/>
      <c r="B601" s="1"/>
      <c r="C601" s="1"/>
      <c r="D601" s="1"/>
      <c r="E601" s="447"/>
      <c r="F601" s="448"/>
      <c r="G601" s="448"/>
      <c r="H601" s="448"/>
      <c r="I601" s="449"/>
      <c r="J601" s="471" t="s">
        <v>794</v>
      </c>
      <c r="K601" s="471"/>
      <c r="L601" s="471"/>
      <c r="M601" s="471"/>
      <c r="N601" s="471"/>
      <c r="O601" s="471" t="s">
        <v>794</v>
      </c>
      <c r="P601" s="471"/>
      <c r="Q601" s="471"/>
      <c r="R601" s="471"/>
      <c r="S601" s="471"/>
      <c r="T601" s="471" t="s">
        <v>794</v>
      </c>
      <c r="U601" s="471"/>
      <c r="V601" s="471"/>
      <c r="W601" s="471"/>
      <c r="X601" s="471"/>
      <c r="Y601" s="471" t="s">
        <v>794</v>
      </c>
      <c r="Z601" s="471"/>
      <c r="AA601" s="471"/>
      <c r="AB601" s="471"/>
      <c r="AC601" s="471"/>
      <c r="AD601" s="471" t="s">
        <v>795</v>
      </c>
      <c r="AE601" s="471"/>
      <c r="AF601" s="471"/>
      <c r="AG601" s="471"/>
      <c r="AH601" s="471"/>
      <c r="AI601" s="471" t="s">
        <v>795</v>
      </c>
      <c r="AJ601" s="471"/>
      <c r="AK601" s="471"/>
      <c r="AL601" s="471"/>
      <c r="AM601" s="471"/>
      <c r="AN601" s="471" t="s">
        <v>795</v>
      </c>
      <c r="AO601" s="471"/>
      <c r="AP601" s="471"/>
      <c r="AQ601" s="471"/>
      <c r="AR601" s="471"/>
      <c r="AS601" s="471" t="s">
        <v>795</v>
      </c>
      <c r="AT601" s="471"/>
      <c r="AU601" s="471"/>
      <c r="AV601" s="471"/>
      <c r="AW601" s="471"/>
      <c r="AX601" s="1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</row>
    <row r="602" spans="1:78" ht="15" hidden="1" customHeight="1" outlineLevel="2" x14ac:dyDescent="0.25">
      <c r="A602" s="1"/>
      <c r="B602" s="1"/>
      <c r="C602" s="1"/>
      <c r="D602" s="1"/>
      <c r="E602" s="242"/>
      <c r="F602" s="243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43"/>
      <c r="S602" s="243"/>
      <c r="T602" s="243"/>
      <c r="U602" s="243"/>
      <c r="V602" s="243"/>
      <c r="W602" s="243"/>
      <c r="X602" s="243"/>
      <c r="Y602" s="243"/>
      <c r="Z602" s="243"/>
      <c r="AA602" s="243"/>
      <c r="AB602" s="243"/>
      <c r="AC602" s="243"/>
      <c r="AD602" s="243"/>
      <c r="AE602" s="243"/>
      <c r="AF602" s="243"/>
      <c r="AG602" s="243"/>
      <c r="AH602" s="243"/>
      <c r="AI602" s="243"/>
      <c r="AJ602" s="243"/>
      <c r="AK602" s="243"/>
      <c r="AL602" s="243"/>
      <c r="AM602" s="243"/>
      <c r="AN602" s="243"/>
      <c r="AO602" s="243"/>
      <c r="AP602" s="243"/>
      <c r="AQ602" s="243"/>
      <c r="AR602" s="243"/>
      <c r="AS602" s="243"/>
      <c r="AT602" s="243"/>
      <c r="AU602" s="243"/>
      <c r="AV602" s="243"/>
      <c r="AW602" s="244"/>
      <c r="AX602" s="1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</row>
    <row r="603" spans="1:78" ht="15" hidden="1" customHeight="1" outlineLevel="2" x14ac:dyDescent="0.25">
      <c r="A603" s="1"/>
      <c r="B603" s="1"/>
      <c r="C603" s="1"/>
      <c r="D603" s="1"/>
      <c r="E603" s="242" t="s">
        <v>796</v>
      </c>
      <c r="F603" s="243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43"/>
      <c r="S603" s="243"/>
      <c r="T603" s="243"/>
      <c r="U603" s="243"/>
      <c r="V603" s="243"/>
      <c r="W603" s="243"/>
      <c r="X603" s="243"/>
      <c r="Y603" s="243"/>
      <c r="Z603" s="243"/>
      <c r="AA603" s="243"/>
      <c r="AB603" s="243"/>
      <c r="AC603" s="243"/>
      <c r="AD603" s="243"/>
      <c r="AE603" s="243"/>
      <c r="AF603" s="243"/>
      <c r="AG603" s="243"/>
      <c r="AH603" s="243"/>
      <c r="AI603" s="243"/>
      <c r="AJ603" s="243"/>
      <c r="AK603" s="243"/>
      <c r="AL603" s="243"/>
      <c r="AM603" s="243"/>
      <c r="AN603" s="243"/>
      <c r="AO603" s="243"/>
      <c r="AP603" s="243"/>
      <c r="AQ603" s="243"/>
      <c r="AR603" s="243"/>
      <c r="AS603" s="243"/>
      <c r="AT603" s="243"/>
      <c r="AU603" s="243"/>
      <c r="AV603" s="243"/>
      <c r="AW603" s="244"/>
      <c r="AX603" s="1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</row>
    <row r="604" spans="1:78" ht="15" hidden="1" customHeight="1" outlineLevel="2" x14ac:dyDescent="0.25">
      <c r="A604" s="1"/>
      <c r="B604" s="1"/>
      <c r="C604" s="1"/>
      <c r="D604" s="1"/>
      <c r="E604" s="444" t="s">
        <v>640</v>
      </c>
      <c r="F604" s="445"/>
      <c r="G604" s="445"/>
      <c r="H604" s="445"/>
      <c r="I604" s="446"/>
      <c r="J604" s="450" t="s">
        <v>663</v>
      </c>
      <c r="K604" s="450"/>
      <c r="L604" s="450"/>
      <c r="M604" s="450"/>
      <c r="N604" s="450"/>
      <c r="O604" s="450" t="s">
        <v>664</v>
      </c>
      <c r="P604" s="450"/>
      <c r="Q604" s="450"/>
      <c r="R604" s="450"/>
      <c r="S604" s="450"/>
      <c r="T604" s="450" t="s">
        <v>665</v>
      </c>
      <c r="U604" s="450"/>
      <c r="V604" s="450"/>
      <c r="W604" s="450"/>
      <c r="X604" s="450"/>
      <c r="Y604" s="450" t="s">
        <v>666</v>
      </c>
      <c r="Z604" s="450"/>
      <c r="AA604" s="450"/>
      <c r="AB604" s="450"/>
      <c r="AC604" s="450"/>
      <c r="AD604" s="450" t="s">
        <v>667</v>
      </c>
      <c r="AE604" s="450"/>
      <c r="AF604" s="450"/>
      <c r="AG604" s="450"/>
      <c r="AH604" s="450"/>
      <c r="AI604" s="450" t="s">
        <v>668</v>
      </c>
      <c r="AJ604" s="450"/>
      <c r="AK604" s="450"/>
      <c r="AL604" s="450"/>
      <c r="AM604" s="450"/>
      <c r="AN604" s="451" t="s">
        <v>669</v>
      </c>
      <c r="AO604" s="451"/>
      <c r="AP604" s="451"/>
      <c r="AQ604" s="451"/>
      <c r="AR604" s="451"/>
      <c r="AS604" s="451" t="s">
        <v>670</v>
      </c>
      <c r="AT604" s="451"/>
      <c r="AU604" s="451"/>
      <c r="AV604" s="451"/>
      <c r="AW604" s="451"/>
      <c r="AX604" s="1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</row>
    <row r="605" spans="1:78" ht="15" hidden="1" customHeight="1" outlineLevel="2" x14ac:dyDescent="0.25">
      <c r="A605" s="1"/>
      <c r="B605" s="1"/>
      <c r="C605" s="1"/>
      <c r="D605" s="1"/>
      <c r="E605" s="466"/>
      <c r="F605" s="467"/>
      <c r="G605" s="467"/>
      <c r="H605" s="467"/>
      <c r="I605" s="468"/>
      <c r="J605" s="473" t="s">
        <v>797</v>
      </c>
      <c r="K605" s="473"/>
      <c r="L605" s="473"/>
      <c r="M605" s="473"/>
      <c r="N605" s="473"/>
      <c r="O605" s="473" t="s">
        <v>797</v>
      </c>
      <c r="P605" s="473"/>
      <c r="Q605" s="473"/>
      <c r="R605" s="473"/>
      <c r="S605" s="473"/>
      <c r="T605" s="473" t="s">
        <v>797</v>
      </c>
      <c r="U605" s="473"/>
      <c r="V605" s="473"/>
      <c r="W605" s="473"/>
      <c r="X605" s="473"/>
      <c r="Y605" s="473" t="s">
        <v>797</v>
      </c>
      <c r="Z605" s="473"/>
      <c r="AA605" s="473"/>
      <c r="AB605" s="473"/>
      <c r="AC605" s="473"/>
      <c r="AD605" s="474" t="s">
        <v>734</v>
      </c>
      <c r="AE605" s="475"/>
      <c r="AF605" s="475"/>
      <c r="AG605" s="475"/>
      <c r="AH605" s="476"/>
      <c r="AI605" s="474" t="s">
        <v>734</v>
      </c>
      <c r="AJ605" s="475"/>
      <c r="AK605" s="475"/>
      <c r="AL605" s="475"/>
      <c r="AM605" s="476"/>
      <c r="AN605" s="474" t="s">
        <v>734</v>
      </c>
      <c r="AO605" s="475"/>
      <c r="AP605" s="475"/>
      <c r="AQ605" s="475"/>
      <c r="AR605" s="476"/>
      <c r="AS605" s="474" t="s">
        <v>734</v>
      </c>
      <c r="AT605" s="475"/>
      <c r="AU605" s="475"/>
      <c r="AV605" s="475"/>
      <c r="AW605" s="476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</row>
    <row r="606" spans="1:78" ht="15" hidden="1" customHeight="1" outlineLevel="2" x14ac:dyDescent="0.25">
      <c r="A606" s="1"/>
      <c r="B606" s="1"/>
      <c r="C606" s="1"/>
      <c r="D606" s="1"/>
      <c r="E606" s="466"/>
      <c r="F606" s="467"/>
      <c r="G606" s="467"/>
      <c r="H606" s="467"/>
      <c r="I606" s="468"/>
      <c r="J606" s="460" t="s">
        <v>778</v>
      </c>
      <c r="K606" s="467"/>
      <c r="L606" s="467"/>
      <c r="M606" s="467"/>
      <c r="N606" s="468"/>
      <c r="O606" s="460" t="s">
        <v>779</v>
      </c>
      <c r="P606" s="467"/>
      <c r="Q606" s="467"/>
      <c r="R606" s="467"/>
      <c r="S606" s="468"/>
      <c r="T606" s="460" t="s">
        <v>780</v>
      </c>
      <c r="U606" s="467"/>
      <c r="V606" s="467"/>
      <c r="W606" s="467"/>
      <c r="X606" s="468"/>
      <c r="Y606" s="460" t="s">
        <v>781</v>
      </c>
      <c r="Z606" s="467"/>
      <c r="AA606" s="467"/>
      <c r="AB606" s="467"/>
      <c r="AC606" s="468"/>
      <c r="AD606" s="472"/>
      <c r="AE606" s="472"/>
      <c r="AF606" s="472"/>
      <c r="AG606" s="472"/>
      <c r="AH606" s="472"/>
      <c r="AI606" s="472"/>
      <c r="AJ606" s="472"/>
      <c r="AK606" s="472"/>
      <c r="AL606" s="472"/>
      <c r="AM606" s="472"/>
      <c r="AN606" s="472"/>
      <c r="AO606" s="472"/>
      <c r="AP606" s="472"/>
      <c r="AQ606" s="472"/>
      <c r="AR606" s="472"/>
      <c r="AS606" s="472"/>
      <c r="AT606" s="472"/>
      <c r="AU606" s="472"/>
      <c r="AV606" s="472"/>
      <c r="AW606" s="472"/>
      <c r="AX606" s="1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</row>
    <row r="607" spans="1:78" ht="15" hidden="1" customHeight="1" outlineLevel="2" x14ac:dyDescent="0.25">
      <c r="A607" s="1"/>
      <c r="B607" s="1"/>
      <c r="C607" s="1"/>
      <c r="D607" s="1"/>
      <c r="E607" s="466"/>
      <c r="F607" s="467"/>
      <c r="G607" s="467"/>
      <c r="H607" s="467"/>
      <c r="I607" s="468"/>
      <c r="J607" s="469" t="s">
        <v>782</v>
      </c>
      <c r="K607" s="469"/>
      <c r="L607" s="469"/>
      <c r="M607" s="469"/>
      <c r="N607" s="469"/>
      <c r="O607" s="469" t="s">
        <v>782</v>
      </c>
      <c r="P607" s="469"/>
      <c r="Q607" s="469"/>
      <c r="R607" s="469"/>
      <c r="S607" s="469"/>
      <c r="T607" s="469" t="s">
        <v>782</v>
      </c>
      <c r="U607" s="469"/>
      <c r="V607" s="469"/>
      <c r="W607" s="469"/>
      <c r="X607" s="469"/>
      <c r="Y607" s="469" t="s">
        <v>782</v>
      </c>
      <c r="Z607" s="469"/>
      <c r="AA607" s="469"/>
      <c r="AB607" s="469"/>
      <c r="AC607" s="469"/>
      <c r="AD607" s="469"/>
      <c r="AE607" s="469"/>
      <c r="AF607" s="469"/>
      <c r="AG607" s="469"/>
      <c r="AH607" s="469"/>
      <c r="AI607" s="469"/>
      <c r="AJ607" s="469"/>
      <c r="AK607" s="469"/>
      <c r="AL607" s="469"/>
      <c r="AM607" s="469"/>
      <c r="AN607" s="469"/>
      <c r="AO607" s="469"/>
      <c r="AP607" s="469"/>
      <c r="AQ607" s="469"/>
      <c r="AR607" s="469"/>
      <c r="AS607" s="469"/>
      <c r="AT607" s="469"/>
      <c r="AU607" s="469"/>
      <c r="AV607" s="469"/>
      <c r="AW607" s="469"/>
      <c r="AX607" s="1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</row>
    <row r="608" spans="1:78" ht="15" hidden="1" customHeight="1" outlineLevel="2" x14ac:dyDescent="0.25">
      <c r="A608" s="1"/>
      <c r="B608" s="1"/>
      <c r="C608" s="1"/>
      <c r="D608" s="1"/>
      <c r="E608" s="447"/>
      <c r="F608" s="448"/>
      <c r="G608" s="448"/>
      <c r="H608" s="448"/>
      <c r="I608" s="449"/>
      <c r="J608" s="471" t="s">
        <v>798</v>
      </c>
      <c r="K608" s="471"/>
      <c r="L608" s="471"/>
      <c r="M608" s="471"/>
      <c r="N608" s="471"/>
      <c r="O608" s="471" t="s">
        <v>798</v>
      </c>
      <c r="P608" s="471"/>
      <c r="Q608" s="471"/>
      <c r="R608" s="471"/>
      <c r="S608" s="471"/>
      <c r="T608" s="471" t="s">
        <v>798</v>
      </c>
      <c r="U608" s="471"/>
      <c r="V608" s="471"/>
      <c r="W608" s="471"/>
      <c r="X608" s="471"/>
      <c r="Y608" s="471" t="s">
        <v>798</v>
      </c>
      <c r="Z608" s="471"/>
      <c r="AA608" s="471"/>
      <c r="AB608" s="471"/>
      <c r="AC608" s="471"/>
      <c r="AD608" s="471"/>
      <c r="AE608" s="471"/>
      <c r="AF608" s="471"/>
      <c r="AG608" s="471"/>
      <c r="AH608" s="471"/>
      <c r="AI608" s="471"/>
      <c r="AJ608" s="471"/>
      <c r="AK608" s="471"/>
      <c r="AL608" s="471"/>
      <c r="AM608" s="471"/>
      <c r="AN608" s="471"/>
      <c r="AO608" s="471"/>
      <c r="AP608" s="471"/>
      <c r="AQ608" s="471"/>
      <c r="AR608" s="471"/>
      <c r="AS608" s="471"/>
      <c r="AT608" s="471"/>
      <c r="AU608" s="471"/>
      <c r="AV608" s="471"/>
      <c r="AW608" s="471"/>
      <c r="AX608" s="1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</row>
    <row r="609" spans="1:78" ht="15" hidden="1" customHeight="1" outlineLevel="2" x14ac:dyDescent="0.25">
      <c r="A609" s="1"/>
      <c r="B609" s="1"/>
      <c r="C609" s="1"/>
      <c r="D609" s="1"/>
      <c r="E609" s="242"/>
      <c r="F609" s="243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3"/>
      <c r="Z609" s="243"/>
      <c r="AA609" s="243"/>
      <c r="AB609" s="243"/>
      <c r="AC609" s="243"/>
      <c r="AD609" s="243"/>
      <c r="AE609" s="243"/>
      <c r="AF609" s="243"/>
      <c r="AG609" s="243"/>
      <c r="AH609" s="243"/>
      <c r="AI609" s="243"/>
      <c r="AJ609" s="243"/>
      <c r="AK609" s="243"/>
      <c r="AL609" s="243"/>
      <c r="AM609" s="243"/>
      <c r="AN609" s="243"/>
      <c r="AO609" s="243"/>
      <c r="AP609" s="243"/>
      <c r="AQ609" s="243"/>
      <c r="AR609" s="243"/>
      <c r="AS609" s="243"/>
      <c r="AT609" s="243"/>
      <c r="AU609" s="243"/>
      <c r="AV609" s="243"/>
      <c r="AW609" s="244"/>
      <c r="AX609" s="1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</row>
    <row r="610" spans="1:78" ht="15" hidden="1" customHeight="1" outlineLevel="2" x14ac:dyDescent="0.25">
      <c r="A610" s="1"/>
      <c r="B610" s="1"/>
      <c r="C610" s="1"/>
      <c r="D610" s="1"/>
      <c r="E610" s="242" t="s">
        <v>799</v>
      </c>
      <c r="F610" s="243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3"/>
      <c r="Z610" s="243"/>
      <c r="AA610" s="243"/>
      <c r="AB610" s="243"/>
      <c r="AC610" s="243"/>
      <c r="AD610" s="243"/>
      <c r="AE610" s="243"/>
      <c r="AF610" s="243"/>
      <c r="AG610" s="243"/>
      <c r="AH610" s="243"/>
      <c r="AI610" s="243"/>
      <c r="AJ610" s="243"/>
      <c r="AK610" s="243"/>
      <c r="AL610" s="243"/>
      <c r="AM610" s="243"/>
      <c r="AN610" s="243"/>
      <c r="AO610" s="243"/>
      <c r="AP610" s="243"/>
      <c r="AQ610" s="243"/>
      <c r="AR610" s="243"/>
      <c r="AS610" s="243"/>
      <c r="AT610" s="243"/>
      <c r="AU610" s="243"/>
      <c r="AV610" s="243"/>
      <c r="AW610" s="244"/>
      <c r="AX610" s="1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</row>
    <row r="611" spans="1:78" ht="15" hidden="1" customHeight="1" outlineLevel="2" x14ac:dyDescent="0.25">
      <c r="A611" s="1"/>
      <c r="B611" s="1"/>
      <c r="C611" s="1"/>
      <c r="D611" s="1"/>
      <c r="E611" s="444" t="s">
        <v>641</v>
      </c>
      <c r="F611" s="445"/>
      <c r="G611" s="445"/>
      <c r="H611" s="445"/>
      <c r="I611" s="446"/>
      <c r="J611" s="450" t="s">
        <v>663</v>
      </c>
      <c r="K611" s="450"/>
      <c r="L611" s="450"/>
      <c r="M611" s="450"/>
      <c r="N611" s="450"/>
      <c r="O611" s="450" t="s">
        <v>664</v>
      </c>
      <c r="P611" s="450"/>
      <c r="Q611" s="450"/>
      <c r="R611" s="450"/>
      <c r="S611" s="450"/>
      <c r="T611" s="450" t="s">
        <v>665</v>
      </c>
      <c r="U611" s="450"/>
      <c r="V611" s="450"/>
      <c r="W611" s="450"/>
      <c r="X611" s="450"/>
      <c r="Y611" s="450" t="s">
        <v>666</v>
      </c>
      <c r="Z611" s="450"/>
      <c r="AA611" s="450"/>
      <c r="AB611" s="450"/>
      <c r="AC611" s="450"/>
      <c r="AD611" s="450" t="s">
        <v>667</v>
      </c>
      <c r="AE611" s="450"/>
      <c r="AF611" s="450"/>
      <c r="AG611" s="450"/>
      <c r="AH611" s="450"/>
      <c r="AI611" s="450" t="s">
        <v>668</v>
      </c>
      <c r="AJ611" s="450"/>
      <c r="AK611" s="450"/>
      <c r="AL611" s="450"/>
      <c r="AM611" s="450"/>
      <c r="AN611" s="451" t="s">
        <v>669</v>
      </c>
      <c r="AO611" s="451"/>
      <c r="AP611" s="451"/>
      <c r="AQ611" s="451"/>
      <c r="AR611" s="451"/>
      <c r="AS611" s="451" t="s">
        <v>670</v>
      </c>
      <c r="AT611" s="451"/>
      <c r="AU611" s="451"/>
      <c r="AV611" s="451"/>
      <c r="AW611" s="451"/>
      <c r="AX611" s="1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</row>
    <row r="612" spans="1:78" ht="15" hidden="1" customHeight="1" outlineLevel="2" x14ac:dyDescent="0.25">
      <c r="A612" s="1"/>
      <c r="B612" s="1"/>
      <c r="C612" s="1"/>
      <c r="D612" s="1"/>
      <c r="E612" s="466"/>
      <c r="F612" s="467"/>
      <c r="G612" s="467"/>
      <c r="H612" s="467"/>
      <c r="I612" s="468"/>
      <c r="J612" s="474" t="s">
        <v>734</v>
      </c>
      <c r="K612" s="475"/>
      <c r="L612" s="475"/>
      <c r="M612" s="475"/>
      <c r="N612" s="476"/>
      <c r="O612" s="474" t="s">
        <v>734</v>
      </c>
      <c r="P612" s="475"/>
      <c r="Q612" s="475"/>
      <c r="R612" s="475"/>
      <c r="S612" s="476"/>
      <c r="T612" s="474" t="s">
        <v>734</v>
      </c>
      <c r="U612" s="475"/>
      <c r="V612" s="475"/>
      <c r="W612" s="475"/>
      <c r="X612" s="476"/>
      <c r="Y612" s="474" t="s">
        <v>734</v>
      </c>
      <c r="Z612" s="475"/>
      <c r="AA612" s="475"/>
      <c r="AB612" s="475"/>
      <c r="AC612" s="476"/>
      <c r="AD612" s="473" t="s">
        <v>800</v>
      </c>
      <c r="AE612" s="473"/>
      <c r="AF612" s="473"/>
      <c r="AG612" s="473"/>
      <c r="AH612" s="473"/>
      <c r="AI612" s="473" t="s">
        <v>801</v>
      </c>
      <c r="AJ612" s="473"/>
      <c r="AK612" s="473"/>
      <c r="AL612" s="473"/>
      <c r="AM612" s="473"/>
      <c r="AN612" s="473" t="s">
        <v>802</v>
      </c>
      <c r="AO612" s="473"/>
      <c r="AP612" s="473"/>
      <c r="AQ612" s="473"/>
      <c r="AR612" s="473"/>
      <c r="AS612" s="473" t="s">
        <v>803</v>
      </c>
      <c r="AT612" s="473"/>
      <c r="AU612" s="473"/>
      <c r="AV612" s="473"/>
      <c r="AW612" s="473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</row>
    <row r="613" spans="1:78" ht="15" hidden="1" customHeight="1" outlineLevel="2" x14ac:dyDescent="0.25">
      <c r="A613" s="1"/>
      <c r="B613" s="1"/>
      <c r="C613" s="1"/>
      <c r="D613" s="1"/>
      <c r="E613" s="466"/>
      <c r="F613" s="467"/>
      <c r="G613" s="467"/>
      <c r="H613" s="467"/>
      <c r="I613" s="468"/>
      <c r="J613" s="472"/>
      <c r="K613" s="472"/>
      <c r="L613" s="472"/>
      <c r="M613" s="472"/>
      <c r="N613" s="472"/>
      <c r="O613" s="472"/>
      <c r="P613" s="472"/>
      <c r="Q613" s="472"/>
      <c r="R613" s="472"/>
      <c r="S613" s="472"/>
      <c r="T613" s="472"/>
      <c r="U613" s="472"/>
      <c r="V613" s="472"/>
      <c r="W613" s="472"/>
      <c r="X613" s="472"/>
      <c r="Y613" s="472"/>
      <c r="Z613" s="472"/>
      <c r="AA613" s="472"/>
      <c r="AB613" s="472"/>
      <c r="AC613" s="472"/>
      <c r="AD613" s="460" t="s">
        <v>804</v>
      </c>
      <c r="AE613" s="467"/>
      <c r="AF613" s="467"/>
      <c r="AG613" s="467"/>
      <c r="AH613" s="468"/>
      <c r="AI613" s="460" t="s">
        <v>805</v>
      </c>
      <c r="AJ613" s="467"/>
      <c r="AK613" s="467"/>
      <c r="AL613" s="467"/>
      <c r="AM613" s="468"/>
      <c r="AN613" s="460" t="s">
        <v>806</v>
      </c>
      <c r="AO613" s="467"/>
      <c r="AP613" s="467"/>
      <c r="AQ613" s="467"/>
      <c r="AR613" s="468"/>
      <c r="AS613" s="460" t="s">
        <v>807</v>
      </c>
      <c r="AT613" s="467"/>
      <c r="AU613" s="467"/>
      <c r="AV613" s="467"/>
      <c r="AW613" s="468"/>
      <c r="AX613" s="1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</row>
    <row r="614" spans="1:78" ht="15" hidden="1" customHeight="1" outlineLevel="2" x14ac:dyDescent="0.25">
      <c r="A614" s="1"/>
      <c r="B614" s="1"/>
      <c r="C614" s="1"/>
      <c r="D614" s="1"/>
      <c r="E614" s="466"/>
      <c r="F614" s="467"/>
      <c r="G614" s="467"/>
      <c r="H614" s="467"/>
      <c r="I614" s="468"/>
      <c r="J614" s="469"/>
      <c r="K614" s="469"/>
      <c r="L614" s="469"/>
      <c r="M614" s="469"/>
      <c r="N614" s="469"/>
      <c r="O614" s="469"/>
      <c r="P614" s="469"/>
      <c r="Q614" s="469"/>
      <c r="R614" s="469"/>
      <c r="S614" s="469"/>
      <c r="T614" s="469"/>
      <c r="U614" s="469"/>
      <c r="V614" s="469"/>
      <c r="W614" s="469"/>
      <c r="X614" s="469"/>
      <c r="Y614" s="469"/>
      <c r="Z614" s="469"/>
      <c r="AA614" s="469"/>
      <c r="AB614" s="469"/>
      <c r="AC614" s="469"/>
      <c r="AD614" s="469" t="s">
        <v>782</v>
      </c>
      <c r="AE614" s="469"/>
      <c r="AF614" s="469"/>
      <c r="AG614" s="469"/>
      <c r="AH614" s="469"/>
      <c r="AI614" s="469" t="s">
        <v>782</v>
      </c>
      <c r="AJ614" s="469"/>
      <c r="AK614" s="469"/>
      <c r="AL614" s="469"/>
      <c r="AM614" s="469"/>
      <c r="AN614" s="469" t="s">
        <v>782</v>
      </c>
      <c r="AO614" s="469"/>
      <c r="AP614" s="469"/>
      <c r="AQ614" s="469"/>
      <c r="AR614" s="469"/>
      <c r="AS614" s="469" t="s">
        <v>782</v>
      </c>
      <c r="AT614" s="469"/>
      <c r="AU614" s="469"/>
      <c r="AV614" s="469"/>
      <c r="AW614" s="469"/>
      <c r="AX614" s="1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</row>
    <row r="615" spans="1:78" ht="15" hidden="1" customHeight="1" outlineLevel="2" x14ac:dyDescent="0.25">
      <c r="A615" s="1"/>
      <c r="B615" s="1"/>
      <c r="C615" s="1"/>
      <c r="D615" s="1"/>
      <c r="E615" s="447"/>
      <c r="F615" s="448"/>
      <c r="G615" s="448"/>
      <c r="H615" s="448"/>
      <c r="I615" s="449"/>
      <c r="J615" s="471"/>
      <c r="K615" s="471"/>
      <c r="L615" s="471"/>
      <c r="M615" s="471"/>
      <c r="N615" s="471"/>
      <c r="O615" s="471"/>
      <c r="P615" s="471"/>
      <c r="Q615" s="471"/>
      <c r="R615" s="471"/>
      <c r="S615" s="471"/>
      <c r="T615" s="471"/>
      <c r="U615" s="471"/>
      <c r="V615" s="471"/>
      <c r="W615" s="471"/>
      <c r="X615" s="471"/>
      <c r="Y615" s="471"/>
      <c r="Z615" s="471"/>
      <c r="AA615" s="471"/>
      <c r="AB615" s="471"/>
      <c r="AC615" s="471"/>
      <c r="AD615" s="471" t="s">
        <v>783</v>
      </c>
      <c r="AE615" s="471"/>
      <c r="AF615" s="471"/>
      <c r="AG615" s="471"/>
      <c r="AH615" s="471"/>
      <c r="AI615" s="471" t="s">
        <v>808</v>
      </c>
      <c r="AJ615" s="471"/>
      <c r="AK615" s="471"/>
      <c r="AL615" s="471"/>
      <c r="AM615" s="471"/>
      <c r="AN615" s="471" t="s">
        <v>808</v>
      </c>
      <c r="AO615" s="471"/>
      <c r="AP615" s="471"/>
      <c r="AQ615" s="471"/>
      <c r="AR615" s="471"/>
      <c r="AS615" s="471" t="s">
        <v>808</v>
      </c>
      <c r="AT615" s="471"/>
      <c r="AU615" s="471"/>
      <c r="AV615" s="471"/>
      <c r="AW615" s="471"/>
      <c r="AX615" s="1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</row>
    <row r="616" spans="1:78" ht="15" hidden="1" customHeight="1" outlineLevel="2" x14ac:dyDescent="0.25">
      <c r="A616" s="1"/>
      <c r="B616" s="1"/>
      <c r="C616" s="1"/>
      <c r="D616" s="1"/>
      <c r="E616" s="242"/>
      <c r="F616" s="243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43"/>
      <c r="S616" s="243"/>
      <c r="T616" s="243"/>
      <c r="U616" s="243"/>
      <c r="V616" s="243"/>
      <c r="W616" s="243"/>
      <c r="X616" s="243"/>
      <c r="Y616" s="243"/>
      <c r="Z616" s="243"/>
      <c r="AA616" s="243"/>
      <c r="AB616" s="243"/>
      <c r="AC616" s="243"/>
      <c r="AD616" s="243"/>
      <c r="AE616" s="243"/>
      <c r="AF616" s="243"/>
      <c r="AG616" s="243"/>
      <c r="AH616" s="243"/>
      <c r="AI616" s="243"/>
      <c r="AJ616" s="243"/>
      <c r="AK616" s="243"/>
      <c r="AL616" s="243"/>
      <c r="AM616" s="243"/>
      <c r="AN616" s="243"/>
      <c r="AO616" s="243"/>
      <c r="AP616" s="243"/>
      <c r="AQ616" s="243"/>
      <c r="AR616" s="243"/>
      <c r="AS616" s="243"/>
      <c r="AT616" s="243"/>
      <c r="AU616" s="243"/>
      <c r="AV616" s="243"/>
      <c r="AW616" s="244"/>
      <c r="AX616" s="1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</row>
    <row r="617" spans="1:78" ht="15" hidden="1" customHeight="1" outlineLevel="2" x14ac:dyDescent="0.25">
      <c r="A617" s="1"/>
      <c r="B617" s="1"/>
      <c r="C617" s="1"/>
      <c r="D617" s="1"/>
      <c r="E617" s="242" t="s">
        <v>987</v>
      </c>
      <c r="F617" s="243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43"/>
      <c r="S617" s="243"/>
      <c r="T617" s="243"/>
      <c r="U617" s="243"/>
      <c r="V617" s="243"/>
      <c r="W617" s="243"/>
      <c r="X617" s="243"/>
      <c r="Y617" s="243"/>
      <c r="Z617" s="243"/>
      <c r="AA617" s="243"/>
      <c r="AB617" s="243"/>
      <c r="AC617" s="243"/>
      <c r="AD617" s="243"/>
      <c r="AE617" s="243"/>
      <c r="AF617" s="243"/>
      <c r="AG617" s="243"/>
      <c r="AH617" s="243"/>
      <c r="AI617" s="243"/>
      <c r="AJ617" s="243"/>
      <c r="AK617" s="243"/>
      <c r="AL617" s="243"/>
      <c r="AM617" s="243"/>
      <c r="AN617" s="243"/>
      <c r="AO617" s="243"/>
      <c r="AP617" s="243"/>
      <c r="AQ617" s="243"/>
      <c r="AR617" s="243"/>
      <c r="AS617" s="243"/>
      <c r="AT617" s="243"/>
      <c r="AU617" s="243"/>
      <c r="AV617" s="243"/>
      <c r="AW617" s="244"/>
      <c r="AX617" s="1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</row>
    <row r="618" spans="1:78" ht="15" hidden="1" customHeight="1" outlineLevel="2" x14ac:dyDescent="0.25">
      <c r="A618" s="1"/>
      <c r="B618" s="1"/>
      <c r="C618" s="1"/>
      <c r="D618" s="1"/>
      <c r="E618" s="242" t="s">
        <v>988</v>
      </c>
      <c r="F618" s="243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43"/>
      <c r="S618" s="243"/>
      <c r="T618" s="243"/>
      <c r="U618" s="243"/>
      <c r="V618" s="243"/>
      <c r="W618" s="243"/>
      <c r="X618" s="243"/>
      <c r="Y618" s="243"/>
      <c r="Z618" s="243"/>
      <c r="AA618" s="243"/>
      <c r="AB618" s="243"/>
      <c r="AC618" s="243"/>
      <c r="AD618" s="243"/>
      <c r="AE618" s="243"/>
      <c r="AF618" s="243"/>
      <c r="AG618" s="243"/>
      <c r="AH618" s="243"/>
      <c r="AI618" s="243"/>
      <c r="AJ618" s="243"/>
      <c r="AK618" s="243"/>
      <c r="AL618" s="243"/>
      <c r="AM618" s="243"/>
      <c r="AN618" s="243"/>
      <c r="AO618" s="243"/>
      <c r="AP618" s="243"/>
      <c r="AQ618" s="243"/>
      <c r="AR618" s="243"/>
      <c r="AS618" s="243"/>
      <c r="AT618" s="243"/>
      <c r="AU618" s="243"/>
      <c r="AV618" s="243"/>
      <c r="AW618" s="244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</row>
    <row r="619" spans="1:78" ht="15" hidden="1" customHeight="1" outlineLevel="2" x14ac:dyDescent="0.25">
      <c r="A619" s="1"/>
      <c r="B619" s="1"/>
      <c r="C619" s="1"/>
      <c r="D619" s="1"/>
      <c r="E619" s="242"/>
      <c r="F619" s="243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43"/>
      <c r="S619" s="243"/>
      <c r="T619" s="243"/>
      <c r="U619" s="243"/>
      <c r="V619" s="243"/>
      <c r="W619" s="243"/>
      <c r="X619" s="243"/>
      <c r="Y619" s="243"/>
      <c r="Z619" s="243"/>
      <c r="AA619" s="243"/>
      <c r="AB619" s="243"/>
      <c r="AC619" s="243"/>
      <c r="AD619" s="243"/>
      <c r="AE619" s="243"/>
      <c r="AF619" s="243"/>
      <c r="AG619" s="243"/>
      <c r="AH619" s="243"/>
      <c r="AI619" s="243"/>
      <c r="AJ619" s="243"/>
      <c r="AK619" s="243"/>
      <c r="AL619" s="243"/>
      <c r="AM619" s="243"/>
      <c r="AN619" s="243"/>
      <c r="AO619" s="243"/>
      <c r="AP619" s="243"/>
      <c r="AQ619" s="243"/>
      <c r="AR619" s="243"/>
      <c r="AS619" s="243"/>
      <c r="AT619" s="243"/>
      <c r="AU619" s="243"/>
      <c r="AV619" s="243"/>
      <c r="AW619" s="244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</row>
    <row r="620" spans="1:78" ht="15" hidden="1" customHeight="1" outlineLevel="2" x14ac:dyDescent="0.25">
      <c r="A620" s="1"/>
      <c r="B620" s="1"/>
      <c r="C620" s="1"/>
      <c r="D620" s="1"/>
      <c r="E620" s="242" t="s">
        <v>989</v>
      </c>
      <c r="F620" s="243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43"/>
      <c r="S620" s="243"/>
      <c r="T620" s="243"/>
      <c r="U620" s="243"/>
      <c r="V620" s="243"/>
      <c r="W620" s="243"/>
      <c r="X620" s="243"/>
      <c r="Y620" s="243"/>
      <c r="Z620" s="243"/>
      <c r="AA620" s="243"/>
      <c r="AB620" s="243"/>
      <c r="AC620" s="243"/>
      <c r="AD620" s="243"/>
      <c r="AE620" s="243"/>
      <c r="AF620" s="243"/>
      <c r="AG620" s="243"/>
      <c r="AH620" s="243"/>
      <c r="AI620" s="243"/>
      <c r="AJ620" s="243"/>
      <c r="AK620" s="243"/>
      <c r="AL620" s="243"/>
      <c r="AM620" s="243"/>
      <c r="AN620" s="243"/>
      <c r="AO620" s="243"/>
      <c r="AP620" s="243"/>
      <c r="AQ620" s="243"/>
      <c r="AR620" s="243"/>
      <c r="AS620" s="243"/>
      <c r="AT620" s="243"/>
      <c r="AU620" s="243"/>
      <c r="AV620" s="243"/>
      <c r="AW620" s="244"/>
      <c r="AX620" s="1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</row>
    <row r="621" spans="1:78" ht="15" hidden="1" customHeight="1" outlineLevel="2" x14ac:dyDescent="0.25">
      <c r="A621" s="1"/>
      <c r="B621" s="1"/>
      <c r="C621" s="1"/>
      <c r="D621" s="1"/>
      <c r="E621" s="444" t="s">
        <v>813</v>
      </c>
      <c r="F621" s="445"/>
      <c r="G621" s="445"/>
      <c r="H621" s="445"/>
      <c r="I621" s="446"/>
      <c r="J621" s="450" t="s">
        <v>663</v>
      </c>
      <c r="K621" s="450"/>
      <c r="L621" s="450"/>
      <c r="M621" s="450"/>
      <c r="N621" s="450"/>
      <c r="O621" s="450" t="s">
        <v>664</v>
      </c>
      <c r="P621" s="450"/>
      <c r="Q621" s="450"/>
      <c r="R621" s="450"/>
      <c r="S621" s="450"/>
      <c r="T621" s="450" t="s">
        <v>665</v>
      </c>
      <c r="U621" s="450"/>
      <c r="V621" s="450"/>
      <c r="W621" s="450"/>
      <c r="X621" s="450"/>
      <c r="Y621" s="450" t="s">
        <v>666</v>
      </c>
      <c r="Z621" s="450"/>
      <c r="AA621" s="450"/>
      <c r="AB621" s="450"/>
      <c r="AC621" s="450"/>
      <c r="AD621" s="450" t="s">
        <v>667</v>
      </c>
      <c r="AE621" s="450"/>
      <c r="AF621" s="450"/>
      <c r="AG621" s="450"/>
      <c r="AH621" s="450"/>
      <c r="AI621" s="450" t="s">
        <v>668</v>
      </c>
      <c r="AJ621" s="450"/>
      <c r="AK621" s="450"/>
      <c r="AL621" s="450"/>
      <c r="AM621" s="450"/>
      <c r="AN621" s="451" t="s">
        <v>669</v>
      </c>
      <c r="AO621" s="451"/>
      <c r="AP621" s="451"/>
      <c r="AQ621" s="451"/>
      <c r="AR621" s="451"/>
      <c r="AS621" s="451" t="s">
        <v>670</v>
      </c>
      <c r="AT621" s="451"/>
      <c r="AU621" s="451"/>
      <c r="AV621" s="451"/>
      <c r="AW621" s="451"/>
      <c r="AX621" s="1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</row>
    <row r="622" spans="1:78" ht="15" hidden="1" customHeight="1" outlineLevel="2" x14ac:dyDescent="0.25">
      <c r="A622" s="1"/>
      <c r="B622" s="1"/>
      <c r="C622" s="1"/>
      <c r="D622" s="1"/>
      <c r="E622" s="466"/>
      <c r="F622" s="467"/>
      <c r="G622" s="467"/>
      <c r="H622" s="467"/>
      <c r="I622" s="468"/>
      <c r="J622" s="474" t="s">
        <v>734</v>
      </c>
      <c r="K622" s="475"/>
      <c r="L622" s="475"/>
      <c r="M622" s="475"/>
      <c r="N622" s="476"/>
      <c r="O622" s="474" t="s">
        <v>734</v>
      </c>
      <c r="P622" s="475"/>
      <c r="Q622" s="475"/>
      <c r="R622" s="475"/>
      <c r="S622" s="476"/>
      <c r="T622" s="474" t="s">
        <v>734</v>
      </c>
      <c r="U622" s="475"/>
      <c r="V622" s="475"/>
      <c r="W622" s="475"/>
      <c r="X622" s="476"/>
      <c r="Y622" s="474" t="s">
        <v>734</v>
      </c>
      <c r="Z622" s="475"/>
      <c r="AA622" s="475"/>
      <c r="AB622" s="475"/>
      <c r="AC622" s="476"/>
      <c r="AD622" s="474" t="s">
        <v>734</v>
      </c>
      <c r="AE622" s="475"/>
      <c r="AF622" s="475"/>
      <c r="AG622" s="475"/>
      <c r="AH622" s="476"/>
      <c r="AI622" s="474" t="s">
        <v>734</v>
      </c>
      <c r="AJ622" s="475"/>
      <c r="AK622" s="475"/>
      <c r="AL622" s="475"/>
      <c r="AM622" s="476"/>
      <c r="AN622" s="474" t="s">
        <v>734</v>
      </c>
      <c r="AO622" s="475"/>
      <c r="AP622" s="475"/>
      <c r="AQ622" s="475"/>
      <c r="AR622" s="476"/>
      <c r="AS622" s="473" t="s">
        <v>990</v>
      </c>
      <c r="AT622" s="473"/>
      <c r="AU622" s="473"/>
      <c r="AV622" s="473"/>
      <c r="AW622" s="473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</row>
    <row r="623" spans="1:78" ht="15" hidden="1" customHeight="1" outlineLevel="2" x14ac:dyDescent="0.25">
      <c r="A623" s="1"/>
      <c r="B623" s="1"/>
      <c r="C623" s="1"/>
      <c r="D623" s="1"/>
      <c r="E623" s="466"/>
      <c r="F623" s="467"/>
      <c r="G623" s="467"/>
      <c r="H623" s="467"/>
      <c r="I623" s="468"/>
      <c r="J623" s="472"/>
      <c r="K623" s="472"/>
      <c r="L623" s="472"/>
      <c r="M623" s="472"/>
      <c r="N623" s="472"/>
      <c r="O623" s="472"/>
      <c r="P623" s="472"/>
      <c r="Q623" s="472"/>
      <c r="R623" s="472"/>
      <c r="S623" s="472"/>
      <c r="T623" s="472"/>
      <c r="U623" s="472"/>
      <c r="V623" s="472"/>
      <c r="W623" s="472"/>
      <c r="X623" s="472"/>
      <c r="Y623" s="472"/>
      <c r="Z623" s="472"/>
      <c r="AA623" s="472"/>
      <c r="AB623" s="472"/>
      <c r="AC623" s="472"/>
      <c r="AD623" s="472"/>
      <c r="AE623" s="472"/>
      <c r="AF623" s="472"/>
      <c r="AG623" s="472"/>
      <c r="AH623" s="472"/>
      <c r="AI623" s="472"/>
      <c r="AJ623" s="472"/>
      <c r="AK623" s="472"/>
      <c r="AL623" s="472"/>
      <c r="AM623" s="472"/>
      <c r="AN623" s="472"/>
      <c r="AO623" s="472"/>
      <c r="AP623" s="472"/>
      <c r="AQ623" s="472"/>
      <c r="AR623" s="472"/>
      <c r="AS623" s="460" t="s">
        <v>991</v>
      </c>
      <c r="AT623" s="467"/>
      <c r="AU623" s="467"/>
      <c r="AV623" s="467"/>
      <c r="AW623" s="468"/>
      <c r="AX623" s="1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</row>
    <row r="624" spans="1:78" ht="15" hidden="1" customHeight="1" outlineLevel="2" x14ac:dyDescent="0.25">
      <c r="A624" s="1"/>
      <c r="B624" s="1"/>
      <c r="C624" s="1"/>
      <c r="D624" s="1"/>
      <c r="E624" s="466"/>
      <c r="F624" s="467"/>
      <c r="G624" s="467"/>
      <c r="H624" s="467"/>
      <c r="I624" s="468"/>
      <c r="J624" s="469"/>
      <c r="K624" s="469"/>
      <c r="L624" s="469"/>
      <c r="M624" s="469"/>
      <c r="N624" s="469"/>
      <c r="O624" s="469"/>
      <c r="P624" s="469"/>
      <c r="Q624" s="469"/>
      <c r="R624" s="469"/>
      <c r="S624" s="469"/>
      <c r="T624" s="469"/>
      <c r="U624" s="469"/>
      <c r="V624" s="469"/>
      <c r="W624" s="469"/>
      <c r="X624" s="469"/>
      <c r="Y624" s="469"/>
      <c r="Z624" s="469"/>
      <c r="AA624" s="469"/>
      <c r="AB624" s="469"/>
      <c r="AC624" s="469"/>
      <c r="AD624" s="469"/>
      <c r="AE624" s="469"/>
      <c r="AF624" s="469"/>
      <c r="AG624" s="469"/>
      <c r="AH624" s="469"/>
      <c r="AI624" s="469"/>
      <c r="AJ624" s="469"/>
      <c r="AK624" s="469"/>
      <c r="AL624" s="469"/>
      <c r="AM624" s="469"/>
      <c r="AN624" s="469"/>
      <c r="AO624" s="469"/>
      <c r="AP624" s="469"/>
      <c r="AQ624" s="469"/>
      <c r="AR624" s="469"/>
      <c r="AS624" s="469" t="s">
        <v>748</v>
      </c>
      <c r="AT624" s="469"/>
      <c r="AU624" s="469"/>
      <c r="AV624" s="469"/>
      <c r="AW624" s="469"/>
      <c r="AX624" s="1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</row>
    <row r="625" spans="1:78" ht="15" hidden="1" customHeight="1" outlineLevel="2" x14ac:dyDescent="0.25">
      <c r="A625" s="1"/>
      <c r="B625" s="1"/>
      <c r="C625" s="1"/>
      <c r="D625" s="1"/>
      <c r="E625" s="447"/>
      <c r="F625" s="448"/>
      <c r="G625" s="448"/>
      <c r="H625" s="448"/>
      <c r="I625" s="449"/>
      <c r="J625" s="471"/>
      <c r="K625" s="471"/>
      <c r="L625" s="471"/>
      <c r="M625" s="471"/>
      <c r="N625" s="471"/>
      <c r="O625" s="471"/>
      <c r="P625" s="471"/>
      <c r="Q625" s="471"/>
      <c r="R625" s="471"/>
      <c r="S625" s="471"/>
      <c r="T625" s="471"/>
      <c r="U625" s="471"/>
      <c r="V625" s="471"/>
      <c r="W625" s="471"/>
      <c r="X625" s="471"/>
      <c r="Y625" s="471"/>
      <c r="Z625" s="471"/>
      <c r="AA625" s="471"/>
      <c r="AB625" s="471"/>
      <c r="AC625" s="471"/>
      <c r="AD625" s="471"/>
      <c r="AE625" s="471"/>
      <c r="AF625" s="471"/>
      <c r="AG625" s="471"/>
      <c r="AH625" s="471"/>
      <c r="AI625" s="471"/>
      <c r="AJ625" s="471"/>
      <c r="AK625" s="471"/>
      <c r="AL625" s="471"/>
      <c r="AM625" s="471"/>
      <c r="AN625" s="471"/>
      <c r="AO625" s="471"/>
      <c r="AP625" s="471"/>
      <c r="AQ625" s="471"/>
      <c r="AR625" s="471"/>
      <c r="AS625" s="471" t="s">
        <v>992</v>
      </c>
      <c r="AT625" s="471"/>
      <c r="AU625" s="471"/>
      <c r="AV625" s="471"/>
      <c r="AW625" s="471"/>
      <c r="AX625" s="1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</row>
    <row r="626" spans="1:78" ht="15" hidden="1" customHeight="1" outlineLevel="2" x14ac:dyDescent="0.25">
      <c r="A626" s="1"/>
      <c r="B626" s="1"/>
      <c r="C626" s="1"/>
      <c r="D626" s="1"/>
      <c r="E626" s="242"/>
      <c r="F626" s="243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3"/>
      <c r="Z626" s="243"/>
      <c r="AA626" s="243"/>
      <c r="AB626" s="243"/>
      <c r="AC626" s="243"/>
      <c r="AD626" s="243"/>
      <c r="AE626" s="243"/>
      <c r="AF626" s="243"/>
      <c r="AG626" s="243"/>
      <c r="AH626" s="243"/>
      <c r="AI626" s="243"/>
      <c r="AJ626" s="243"/>
      <c r="AK626" s="243"/>
      <c r="AL626" s="243"/>
      <c r="AM626" s="243"/>
      <c r="AN626" s="243"/>
      <c r="AO626" s="243"/>
      <c r="AP626" s="243"/>
      <c r="AQ626" s="243"/>
      <c r="AR626" s="243"/>
      <c r="AS626" s="243"/>
      <c r="AT626" s="243"/>
      <c r="AU626" s="243"/>
      <c r="AV626" s="243"/>
      <c r="AW626" s="244"/>
      <c r="AX626" s="1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</row>
    <row r="627" spans="1:78" ht="15" hidden="1" customHeight="1" outlineLevel="2" x14ac:dyDescent="0.25">
      <c r="A627" s="1"/>
      <c r="B627" s="1"/>
      <c r="C627" s="1"/>
      <c r="D627" s="1"/>
      <c r="E627" s="242" t="s">
        <v>993</v>
      </c>
      <c r="F627" s="243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3"/>
      <c r="Z627" s="243"/>
      <c r="AA627" s="243"/>
      <c r="AB627" s="243"/>
      <c r="AC627" s="243"/>
      <c r="AD627" s="243"/>
      <c r="AE627" s="243"/>
      <c r="AF627" s="243"/>
      <c r="AG627" s="243"/>
      <c r="AH627" s="243"/>
      <c r="AI627" s="243"/>
      <c r="AJ627" s="243"/>
      <c r="AK627" s="243"/>
      <c r="AL627" s="243"/>
      <c r="AM627" s="243"/>
      <c r="AN627" s="243"/>
      <c r="AO627" s="243"/>
      <c r="AP627" s="243"/>
      <c r="AQ627" s="243"/>
      <c r="AR627" s="243"/>
      <c r="AS627" s="243"/>
      <c r="AT627" s="243"/>
      <c r="AU627" s="243"/>
      <c r="AV627" s="243"/>
      <c r="AW627" s="244"/>
      <c r="AX627" s="1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</row>
    <row r="628" spans="1:78" ht="15" hidden="1" customHeight="1" outlineLevel="2" x14ac:dyDescent="0.25">
      <c r="A628" s="1"/>
      <c r="B628" s="1"/>
      <c r="C628" s="1"/>
      <c r="D628" s="1"/>
      <c r="E628" s="242" t="s">
        <v>994</v>
      </c>
      <c r="F628" s="243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3"/>
      <c r="Z628" s="243"/>
      <c r="AA628" s="243"/>
      <c r="AB628" s="243"/>
      <c r="AC628" s="243"/>
      <c r="AD628" s="243"/>
      <c r="AE628" s="243"/>
      <c r="AF628" s="243"/>
      <c r="AG628" s="243"/>
      <c r="AH628" s="243"/>
      <c r="AI628" s="243"/>
      <c r="AJ628" s="243"/>
      <c r="AK628" s="243"/>
      <c r="AL628" s="243"/>
      <c r="AM628" s="243"/>
      <c r="AN628" s="243"/>
      <c r="AO628" s="243"/>
      <c r="AP628" s="243"/>
      <c r="AQ628" s="243"/>
      <c r="AR628" s="243"/>
      <c r="AS628" s="243"/>
      <c r="AT628" s="243"/>
      <c r="AU628" s="243"/>
      <c r="AV628" s="243"/>
      <c r="AW628" s="244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</row>
    <row r="629" spans="1:78" ht="15" hidden="1" customHeight="1" outlineLevel="2" x14ac:dyDescent="0.25">
      <c r="A629" s="1"/>
      <c r="B629" s="1"/>
      <c r="C629" s="1"/>
      <c r="D629" s="1"/>
      <c r="E629" s="242" t="s">
        <v>995</v>
      </c>
      <c r="F629" s="243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3"/>
      <c r="Z629" s="243"/>
      <c r="AA629" s="243"/>
      <c r="AB629" s="243"/>
      <c r="AC629" s="243"/>
      <c r="AD629" s="243"/>
      <c r="AE629" s="243"/>
      <c r="AF629" s="243"/>
      <c r="AG629" s="243"/>
      <c r="AH629" s="243"/>
      <c r="AI629" s="243"/>
      <c r="AJ629" s="243"/>
      <c r="AK629" s="243"/>
      <c r="AL629" s="243"/>
      <c r="AM629" s="243"/>
      <c r="AN629" s="243"/>
      <c r="AO629" s="243"/>
      <c r="AP629" s="243"/>
      <c r="AQ629" s="243"/>
      <c r="AR629" s="243"/>
      <c r="AS629" s="243"/>
      <c r="AT629" s="243"/>
      <c r="AU629" s="243"/>
      <c r="AV629" s="243"/>
      <c r="AW629" s="244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</row>
    <row r="630" spans="1:78" ht="15" hidden="1" customHeight="1" outlineLevel="2" x14ac:dyDescent="0.25">
      <c r="A630" s="1"/>
      <c r="B630" s="1"/>
      <c r="C630" s="1"/>
      <c r="D630" s="1"/>
      <c r="E630" s="242" t="s">
        <v>996</v>
      </c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  <c r="AA630" s="243"/>
      <c r="AB630" s="243"/>
      <c r="AC630" s="243"/>
      <c r="AD630" s="243"/>
      <c r="AE630" s="243"/>
      <c r="AF630" s="243"/>
      <c r="AG630" s="243"/>
      <c r="AH630" s="243"/>
      <c r="AI630" s="243"/>
      <c r="AJ630" s="243"/>
      <c r="AK630" s="243"/>
      <c r="AL630" s="243"/>
      <c r="AM630" s="243"/>
      <c r="AN630" s="243"/>
      <c r="AO630" s="243"/>
      <c r="AP630" s="243"/>
      <c r="AQ630" s="243"/>
      <c r="AR630" s="243"/>
      <c r="AS630" s="243"/>
      <c r="AT630" s="243"/>
      <c r="AU630" s="243"/>
      <c r="AV630" s="243"/>
      <c r="AW630" s="244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</row>
    <row r="631" spans="1:78" ht="15" hidden="1" customHeight="1" outlineLevel="2" x14ac:dyDescent="0.25">
      <c r="A631" s="1"/>
      <c r="B631" s="1"/>
      <c r="C631" s="1"/>
      <c r="D631" s="1"/>
      <c r="E631" s="242" t="s">
        <v>997</v>
      </c>
      <c r="F631" s="243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43"/>
      <c r="S631" s="243"/>
      <c r="T631" s="243"/>
      <c r="U631" s="243"/>
      <c r="V631" s="243"/>
      <c r="W631" s="243"/>
      <c r="X631" s="243"/>
      <c r="Y631" s="243"/>
      <c r="Z631" s="243"/>
      <c r="AA631" s="243"/>
      <c r="AB631" s="243"/>
      <c r="AC631" s="243"/>
      <c r="AD631" s="243"/>
      <c r="AE631" s="243"/>
      <c r="AF631" s="243"/>
      <c r="AG631" s="243"/>
      <c r="AH631" s="243"/>
      <c r="AI631" s="243"/>
      <c r="AJ631" s="243"/>
      <c r="AK631" s="243"/>
      <c r="AL631" s="243"/>
      <c r="AM631" s="243"/>
      <c r="AN631" s="243"/>
      <c r="AO631" s="243"/>
      <c r="AP631" s="243"/>
      <c r="AQ631" s="243"/>
      <c r="AR631" s="243"/>
      <c r="AS631" s="243"/>
      <c r="AT631" s="243"/>
      <c r="AU631" s="243"/>
      <c r="AV631" s="243"/>
      <c r="AW631" s="244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</row>
    <row r="632" spans="1:78" ht="15" hidden="1" customHeight="1" outlineLevel="2" x14ac:dyDescent="0.25">
      <c r="A632" s="1"/>
      <c r="B632" s="1"/>
      <c r="C632" s="1"/>
      <c r="D632" s="1"/>
      <c r="E632" s="242" t="s">
        <v>998</v>
      </c>
      <c r="F632" s="243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43"/>
      <c r="S632" s="243"/>
      <c r="T632" s="243"/>
      <c r="U632" s="243"/>
      <c r="V632" s="243"/>
      <c r="W632" s="243"/>
      <c r="X632" s="243"/>
      <c r="Y632" s="243"/>
      <c r="Z632" s="243"/>
      <c r="AA632" s="243"/>
      <c r="AB632" s="243"/>
      <c r="AC632" s="243"/>
      <c r="AD632" s="243"/>
      <c r="AE632" s="243"/>
      <c r="AF632" s="243"/>
      <c r="AG632" s="243"/>
      <c r="AH632" s="243"/>
      <c r="AI632" s="243"/>
      <c r="AJ632" s="243"/>
      <c r="AK632" s="243"/>
      <c r="AL632" s="243"/>
      <c r="AM632" s="243"/>
      <c r="AN632" s="243"/>
      <c r="AO632" s="243"/>
      <c r="AP632" s="243"/>
      <c r="AQ632" s="243"/>
      <c r="AR632" s="243"/>
      <c r="AS632" s="243"/>
      <c r="AT632" s="243"/>
      <c r="AU632" s="243"/>
      <c r="AV632" s="243"/>
      <c r="AW632" s="244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</row>
    <row r="633" spans="1:78" ht="15" hidden="1" customHeight="1" outlineLevel="2" x14ac:dyDescent="0.25">
      <c r="A633" s="1"/>
      <c r="B633" s="1"/>
      <c r="C633" s="1"/>
      <c r="D633" s="1"/>
      <c r="E633" s="242" t="s">
        <v>999</v>
      </c>
      <c r="F633" s="243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43"/>
      <c r="S633" s="243"/>
      <c r="T633" s="243"/>
      <c r="U633" s="243"/>
      <c r="V633" s="243"/>
      <c r="W633" s="243"/>
      <c r="X633" s="243"/>
      <c r="Y633" s="243"/>
      <c r="Z633" s="243"/>
      <c r="AA633" s="243"/>
      <c r="AB633" s="243"/>
      <c r="AC633" s="243"/>
      <c r="AD633" s="243"/>
      <c r="AE633" s="243"/>
      <c r="AF633" s="243"/>
      <c r="AG633" s="243"/>
      <c r="AH633" s="243"/>
      <c r="AI633" s="243"/>
      <c r="AJ633" s="243"/>
      <c r="AK633" s="243"/>
      <c r="AL633" s="243"/>
      <c r="AM633" s="243"/>
      <c r="AN633" s="243"/>
      <c r="AO633" s="243"/>
      <c r="AP633" s="243"/>
      <c r="AQ633" s="243"/>
      <c r="AR633" s="243"/>
      <c r="AS633" s="243"/>
      <c r="AT633" s="243"/>
      <c r="AU633" s="243"/>
      <c r="AV633" s="243"/>
      <c r="AW633" s="244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</row>
    <row r="634" spans="1:78" ht="15" hidden="1" customHeight="1" outlineLevel="2" x14ac:dyDescent="0.25">
      <c r="A634" s="1"/>
      <c r="B634" s="1"/>
      <c r="C634" s="1"/>
      <c r="D634" s="1"/>
      <c r="E634" s="242" t="s">
        <v>1000</v>
      </c>
      <c r="F634" s="243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43"/>
      <c r="S634" s="243"/>
      <c r="T634" s="243"/>
      <c r="U634" s="243"/>
      <c r="V634" s="243"/>
      <c r="W634" s="243"/>
      <c r="X634" s="243"/>
      <c r="Y634" s="243"/>
      <c r="Z634" s="243"/>
      <c r="AA634" s="243"/>
      <c r="AB634" s="243"/>
      <c r="AC634" s="243"/>
      <c r="AD634" s="243"/>
      <c r="AE634" s="243"/>
      <c r="AF634" s="243"/>
      <c r="AG634" s="243"/>
      <c r="AH634" s="243"/>
      <c r="AI634" s="243"/>
      <c r="AJ634" s="243"/>
      <c r="AK634" s="243"/>
      <c r="AL634" s="243"/>
      <c r="AM634" s="243"/>
      <c r="AN634" s="243"/>
      <c r="AO634" s="243"/>
      <c r="AP634" s="243"/>
      <c r="AQ634" s="243"/>
      <c r="AR634" s="243"/>
      <c r="AS634" s="243"/>
      <c r="AT634" s="243"/>
      <c r="AU634" s="243"/>
      <c r="AV634" s="243"/>
      <c r="AW634" s="244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</row>
    <row r="635" spans="1:78" ht="15" hidden="1" customHeight="1" outlineLevel="2" x14ac:dyDescent="0.25">
      <c r="A635" s="1"/>
      <c r="B635" s="1"/>
      <c r="C635" s="1"/>
      <c r="D635" s="1"/>
      <c r="E635" s="242"/>
      <c r="F635" s="243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43"/>
      <c r="S635" s="243"/>
      <c r="T635" s="243"/>
      <c r="U635" s="243"/>
      <c r="V635" s="243"/>
      <c r="W635" s="243"/>
      <c r="X635" s="243"/>
      <c r="Y635" s="243"/>
      <c r="Z635" s="243"/>
      <c r="AA635" s="243"/>
      <c r="AB635" s="243"/>
      <c r="AC635" s="243"/>
      <c r="AD635" s="243"/>
      <c r="AE635" s="243"/>
      <c r="AF635" s="243"/>
      <c r="AG635" s="243"/>
      <c r="AH635" s="243"/>
      <c r="AI635" s="243"/>
      <c r="AJ635" s="243"/>
      <c r="AK635" s="243"/>
      <c r="AL635" s="243"/>
      <c r="AM635" s="243"/>
      <c r="AN635" s="243"/>
      <c r="AO635" s="243"/>
      <c r="AP635" s="243"/>
      <c r="AQ635" s="243"/>
      <c r="AR635" s="243"/>
      <c r="AS635" s="243"/>
      <c r="AT635" s="243"/>
      <c r="AU635" s="243"/>
      <c r="AV635" s="243"/>
      <c r="AW635" s="244"/>
      <c r="AX635" s="1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</row>
    <row r="636" spans="1:78" ht="15" hidden="1" customHeight="1" outlineLevel="2" x14ac:dyDescent="0.25">
      <c r="A636" s="1"/>
      <c r="B636" s="1"/>
      <c r="C636" s="1"/>
      <c r="D636" s="1"/>
      <c r="E636" s="242" t="s">
        <v>818</v>
      </c>
      <c r="F636" s="243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3"/>
      <c r="Z636" s="243"/>
      <c r="AA636" s="243"/>
      <c r="AB636" s="243"/>
      <c r="AC636" s="243"/>
      <c r="AD636" s="243"/>
      <c r="AE636" s="243"/>
      <c r="AF636" s="243"/>
      <c r="AG636" s="243"/>
      <c r="AH636" s="243"/>
      <c r="AI636" s="243"/>
      <c r="AJ636" s="243"/>
      <c r="AK636" s="243"/>
      <c r="AL636" s="243"/>
      <c r="AM636" s="243"/>
      <c r="AN636" s="243"/>
      <c r="AO636" s="243"/>
      <c r="AP636" s="243"/>
      <c r="AQ636" s="243"/>
      <c r="AR636" s="243"/>
      <c r="AS636" s="243"/>
      <c r="AT636" s="243"/>
      <c r="AU636" s="243"/>
      <c r="AV636" s="243"/>
      <c r="AW636" s="244"/>
      <c r="AX636" s="1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</row>
    <row r="637" spans="1:78" ht="15" hidden="1" customHeight="1" outlineLevel="2" x14ac:dyDescent="0.25">
      <c r="A637" s="1"/>
      <c r="B637" s="1"/>
      <c r="C637" s="1"/>
      <c r="D637" s="1"/>
      <c r="E637" s="451"/>
      <c r="F637" s="451"/>
      <c r="G637" s="451"/>
      <c r="H637" s="451"/>
      <c r="I637" s="451"/>
      <c r="J637" s="450" t="s">
        <v>663</v>
      </c>
      <c r="K637" s="450"/>
      <c r="L637" s="450"/>
      <c r="M637" s="450"/>
      <c r="N637" s="450"/>
      <c r="O637" s="450" t="s">
        <v>664</v>
      </c>
      <c r="P637" s="450"/>
      <c r="Q637" s="450"/>
      <c r="R637" s="450"/>
      <c r="S637" s="450"/>
      <c r="T637" s="450" t="s">
        <v>665</v>
      </c>
      <c r="U637" s="450"/>
      <c r="V637" s="450"/>
      <c r="W637" s="450"/>
      <c r="X637" s="450"/>
      <c r="Y637" s="450" t="s">
        <v>666</v>
      </c>
      <c r="Z637" s="450"/>
      <c r="AA637" s="450"/>
      <c r="AB637" s="450"/>
      <c r="AC637" s="450"/>
      <c r="AD637" s="450" t="s">
        <v>667</v>
      </c>
      <c r="AE637" s="450"/>
      <c r="AF637" s="450"/>
      <c r="AG637" s="450"/>
      <c r="AH637" s="450"/>
      <c r="AI637" s="450" t="s">
        <v>668</v>
      </c>
      <c r="AJ637" s="450"/>
      <c r="AK637" s="450"/>
      <c r="AL637" s="450"/>
      <c r="AM637" s="450"/>
      <c r="AN637" s="451" t="s">
        <v>669</v>
      </c>
      <c r="AO637" s="451"/>
      <c r="AP637" s="451"/>
      <c r="AQ637" s="451"/>
      <c r="AR637" s="451"/>
      <c r="AS637" s="451" t="s">
        <v>670</v>
      </c>
      <c r="AT637" s="451"/>
      <c r="AU637" s="451"/>
      <c r="AV637" s="451"/>
      <c r="AW637" s="451"/>
      <c r="AX637" s="1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</row>
    <row r="638" spans="1:78" ht="15" hidden="1" customHeight="1" outlineLevel="2" x14ac:dyDescent="0.25">
      <c r="A638" s="1"/>
      <c r="B638" s="1"/>
      <c r="C638" s="1"/>
      <c r="D638" s="1"/>
      <c r="E638" s="451"/>
      <c r="F638" s="451"/>
      <c r="G638" s="451"/>
      <c r="H638" s="451"/>
      <c r="I638" s="451"/>
      <c r="J638" s="474" t="s">
        <v>734</v>
      </c>
      <c r="K638" s="475"/>
      <c r="L638" s="475"/>
      <c r="M638" s="475"/>
      <c r="N638" s="476"/>
      <c r="O638" s="473" t="s">
        <v>414</v>
      </c>
      <c r="P638" s="473"/>
      <c r="Q638" s="473"/>
      <c r="R638" s="473"/>
      <c r="S638" s="473"/>
      <c r="T638" s="473" t="s">
        <v>414</v>
      </c>
      <c r="U638" s="473"/>
      <c r="V638" s="473"/>
      <c r="W638" s="473"/>
      <c r="X638" s="473"/>
      <c r="Y638" s="474" t="s">
        <v>734</v>
      </c>
      <c r="Z638" s="475"/>
      <c r="AA638" s="475"/>
      <c r="AB638" s="475"/>
      <c r="AC638" s="476"/>
      <c r="AD638" s="474" t="s">
        <v>734</v>
      </c>
      <c r="AE638" s="475"/>
      <c r="AF638" s="475"/>
      <c r="AG638" s="475"/>
      <c r="AH638" s="476"/>
      <c r="AI638" s="473" t="s">
        <v>414</v>
      </c>
      <c r="AJ638" s="473"/>
      <c r="AK638" s="473"/>
      <c r="AL638" s="473"/>
      <c r="AM638" s="473"/>
      <c r="AN638" s="474" t="s">
        <v>734</v>
      </c>
      <c r="AO638" s="475"/>
      <c r="AP638" s="475"/>
      <c r="AQ638" s="475"/>
      <c r="AR638" s="476"/>
      <c r="AS638" s="474" t="s">
        <v>734</v>
      </c>
      <c r="AT638" s="475"/>
      <c r="AU638" s="475"/>
      <c r="AV638" s="475"/>
      <c r="AW638" s="476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</row>
    <row r="639" spans="1:78" ht="15" hidden="1" customHeight="1" outlineLevel="2" x14ac:dyDescent="0.25">
      <c r="A639" s="1"/>
      <c r="B639" s="1"/>
      <c r="C639" s="1"/>
      <c r="D639" s="1"/>
      <c r="E639" s="472" t="s">
        <v>224</v>
      </c>
      <c r="F639" s="472"/>
      <c r="G639" s="472"/>
      <c r="H639" s="472"/>
      <c r="I639" s="472"/>
      <c r="J639" s="472"/>
      <c r="K639" s="472"/>
      <c r="L639" s="472"/>
      <c r="M639" s="472"/>
      <c r="N639" s="472"/>
      <c r="O639" s="460" t="s">
        <v>819</v>
      </c>
      <c r="P639" s="467"/>
      <c r="Q639" s="467"/>
      <c r="R639" s="467"/>
      <c r="S639" s="468"/>
      <c r="T639" s="460" t="s">
        <v>820</v>
      </c>
      <c r="U639" s="467"/>
      <c r="V639" s="467"/>
      <c r="W639" s="467"/>
      <c r="X639" s="468"/>
      <c r="Y639" s="472"/>
      <c r="Z639" s="472"/>
      <c r="AA639" s="472"/>
      <c r="AB639" s="472"/>
      <c r="AC639" s="472"/>
      <c r="AD639" s="472"/>
      <c r="AE639" s="472"/>
      <c r="AF639" s="472"/>
      <c r="AG639" s="472"/>
      <c r="AH639" s="472"/>
      <c r="AI639" s="460" t="s">
        <v>821</v>
      </c>
      <c r="AJ639" s="467"/>
      <c r="AK639" s="467"/>
      <c r="AL639" s="467"/>
      <c r="AM639" s="468"/>
      <c r="AN639" s="472"/>
      <c r="AO639" s="472"/>
      <c r="AP639" s="472"/>
      <c r="AQ639" s="472"/>
      <c r="AR639" s="472"/>
      <c r="AS639" s="472"/>
      <c r="AT639" s="472"/>
      <c r="AU639" s="472"/>
      <c r="AV639" s="472"/>
      <c r="AW639" s="472"/>
      <c r="AX639" s="1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</row>
    <row r="640" spans="1:78" ht="15" hidden="1" customHeight="1" outlineLevel="2" x14ac:dyDescent="0.25">
      <c r="A640" s="1"/>
      <c r="B640" s="1"/>
      <c r="C640" s="1"/>
      <c r="D640" s="1"/>
      <c r="E640" s="472"/>
      <c r="F640" s="472"/>
      <c r="G640" s="472"/>
      <c r="H640" s="472"/>
      <c r="I640" s="472"/>
      <c r="J640" s="469"/>
      <c r="K640" s="469"/>
      <c r="L640" s="469"/>
      <c r="M640" s="469"/>
      <c r="N640" s="469"/>
      <c r="O640" s="469" t="s">
        <v>822</v>
      </c>
      <c r="P640" s="469"/>
      <c r="Q640" s="469"/>
      <c r="R640" s="469"/>
      <c r="S640" s="469"/>
      <c r="T640" s="469" t="s">
        <v>822</v>
      </c>
      <c r="U640" s="469"/>
      <c r="V640" s="469"/>
      <c r="W640" s="469"/>
      <c r="X640" s="469"/>
      <c r="Y640" s="469"/>
      <c r="Z640" s="469"/>
      <c r="AA640" s="469"/>
      <c r="AB640" s="469"/>
      <c r="AC640" s="469"/>
      <c r="AD640" s="469"/>
      <c r="AE640" s="469"/>
      <c r="AF640" s="469"/>
      <c r="AG640" s="469"/>
      <c r="AH640" s="469"/>
      <c r="AI640" s="469" t="s">
        <v>822</v>
      </c>
      <c r="AJ640" s="469"/>
      <c r="AK640" s="469"/>
      <c r="AL640" s="469"/>
      <c r="AM640" s="469"/>
      <c r="AN640" s="469"/>
      <c r="AO640" s="469"/>
      <c r="AP640" s="469"/>
      <c r="AQ640" s="469"/>
      <c r="AR640" s="469"/>
      <c r="AS640" s="469"/>
      <c r="AT640" s="469"/>
      <c r="AU640" s="469"/>
      <c r="AV640" s="469"/>
      <c r="AW640" s="469"/>
      <c r="AX640" s="1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</row>
    <row r="641" spans="1:78" ht="15" hidden="1" customHeight="1" outlineLevel="2" x14ac:dyDescent="0.25">
      <c r="A641" s="1"/>
      <c r="B641" s="1"/>
      <c r="C641" s="1"/>
      <c r="D641" s="1"/>
      <c r="E641" s="470"/>
      <c r="F641" s="470"/>
      <c r="G641" s="470"/>
      <c r="H641" s="470"/>
      <c r="I641" s="470"/>
      <c r="J641" s="471"/>
      <c r="K641" s="471"/>
      <c r="L641" s="471"/>
      <c r="M641" s="471"/>
      <c r="N641" s="471"/>
      <c r="O641" s="471" t="s">
        <v>823</v>
      </c>
      <c r="P641" s="471"/>
      <c r="Q641" s="471"/>
      <c r="R641" s="471"/>
      <c r="S641" s="471"/>
      <c r="T641" s="471" t="s">
        <v>823</v>
      </c>
      <c r="U641" s="471"/>
      <c r="V641" s="471"/>
      <c r="W641" s="471"/>
      <c r="X641" s="471"/>
      <c r="Y641" s="471"/>
      <c r="Z641" s="471"/>
      <c r="AA641" s="471"/>
      <c r="AB641" s="471"/>
      <c r="AC641" s="471"/>
      <c r="AD641" s="471"/>
      <c r="AE641" s="471"/>
      <c r="AF641" s="471"/>
      <c r="AG641" s="471"/>
      <c r="AH641" s="471"/>
      <c r="AI641" s="471" t="s">
        <v>823</v>
      </c>
      <c r="AJ641" s="471"/>
      <c r="AK641" s="471"/>
      <c r="AL641" s="471"/>
      <c r="AM641" s="471"/>
      <c r="AN641" s="471"/>
      <c r="AO641" s="471"/>
      <c r="AP641" s="471"/>
      <c r="AQ641" s="471"/>
      <c r="AR641" s="471"/>
      <c r="AS641" s="471"/>
      <c r="AT641" s="471"/>
      <c r="AU641" s="471"/>
      <c r="AV641" s="471"/>
      <c r="AW641" s="471"/>
      <c r="AX641" s="1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</row>
    <row r="642" spans="1:78" ht="15" hidden="1" customHeight="1" outlineLevel="2" x14ac:dyDescent="0.25">
      <c r="A642" s="1"/>
      <c r="B642" s="1"/>
      <c r="C642" s="1"/>
      <c r="D642" s="1"/>
      <c r="E642" s="242"/>
      <c r="F642" s="243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43"/>
      <c r="S642" s="243"/>
      <c r="T642" s="243"/>
      <c r="U642" s="243"/>
      <c r="V642" s="243"/>
      <c r="W642" s="243"/>
      <c r="X642" s="243"/>
      <c r="Y642" s="243"/>
      <c r="Z642" s="243"/>
      <c r="AA642" s="243"/>
      <c r="AB642" s="243"/>
      <c r="AC642" s="243"/>
      <c r="AD642" s="243"/>
      <c r="AE642" s="243"/>
      <c r="AF642" s="243"/>
      <c r="AG642" s="243"/>
      <c r="AH642" s="243"/>
      <c r="AI642" s="243"/>
      <c r="AJ642" s="243"/>
      <c r="AK642" s="243"/>
      <c r="AL642" s="243"/>
      <c r="AM642" s="243"/>
      <c r="AN642" s="243"/>
      <c r="AO642" s="243"/>
      <c r="AP642" s="243"/>
      <c r="AQ642" s="243"/>
      <c r="AR642" s="243"/>
      <c r="AS642" s="243"/>
      <c r="AT642" s="243"/>
      <c r="AU642" s="243"/>
      <c r="AV642" s="243"/>
      <c r="AW642" s="244"/>
      <c r="AX642" s="1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</row>
    <row r="643" spans="1:78" ht="15" hidden="1" customHeight="1" outlineLevel="2" x14ac:dyDescent="0.25">
      <c r="A643" s="1"/>
      <c r="B643" s="1"/>
      <c r="C643" s="1"/>
      <c r="D643" s="1"/>
      <c r="E643" s="242" t="s">
        <v>1001</v>
      </c>
      <c r="F643" s="243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43"/>
      <c r="S643" s="243"/>
      <c r="T643" s="243"/>
      <c r="U643" s="243"/>
      <c r="V643" s="243"/>
      <c r="W643" s="243"/>
      <c r="X643" s="243"/>
      <c r="Y643" s="243"/>
      <c r="Z643" s="243"/>
      <c r="AA643" s="243"/>
      <c r="AB643" s="243"/>
      <c r="AC643" s="243"/>
      <c r="AD643" s="243"/>
      <c r="AE643" s="243"/>
      <c r="AF643" s="243"/>
      <c r="AG643" s="243"/>
      <c r="AH643" s="243"/>
      <c r="AI643" s="243"/>
      <c r="AJ643" s="243"/>
      <c r="AK643" s="243"/>
      <c r="AL643" s="243"/>
      <c r="AM643" s="243"/>
      <c r="AN643" s="243"/>
      <c r="AO643" s="243"/>
      <c r="AP643" s="243"/>
      <c r="AQ643" s="243"/>
      <c r="AR643" s="243"/>
      <c r="AS643" s="243"/>
      <c r="AT643" s="243"/>
      <c r="AU643" s="243"/>
      <c r="AV643" s="243"/>
      <c r="AW643" s="244"/>
      <c r="AX643" s="1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</row>
    <row r="644" spans="1:78" ht="15" hidden="1" customHeight="1" outlineLevel="2" x14ac:dyDescent="0.25">
      <c r="A644" s="1"/>
      <c r="B644" s="1"/>
      <c r="C644" s="1"/>
      <c r="D644" s="1"/>
      <c r="E644" s="242" t="s">
        <v>1002</v>
      </c>
      <c r="F644" s="243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43"/>
      <c r="S644" s="243"/>
      <c r="T644" s="243"/>
      <c r="U644" s="243"/>
      <c r="V644" s="243"/>
      <c r="W644" s="243"/>
      <c r="X644" s="243"/>
      <c r="Y644" s="243"/>
      <c r="Z644" s="243"/>
      <c r="AA644" s="243"/>
      <c r="AB644" s="243"/>
      <c r="AC644" s="243"/>
      <c r="AD644" s="243"/>
      <c r="AE644" s="243"/>
      <c r="AF644" s="243"/>
      <c r="AG644" s="243"/>
      <c r="AH644" s="243"/>
      <c r="AI644" s="243"/>
      <c r="AJ644" s="243"/>
      <c r="AK644" s="243"/>
      <c r="AL644" s="243"/>
      <c r="AM644" s="243"/>
      <c r="AN644" s="243"/>
      <c r="AO644" s="243"/>
      <c r="AP644" s="243"/>
      <c r="AQ644" s="243"/>
      <c r="AR644" s="243"/>
      <c r="AS644" s="243"/>
      <c r="AT644" s="243"/>
      <c r="AU644" s="243"/>
      <c r="AV644" s="243"/>
      <c r="AW644" s="244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</row>
    <row r="645" spans="1:78" ht="15" hidden="1" customHeight="1" outlineLevel="2" x14ac:dyDescent="0.25">
      <c r="A645" s="1"/>
      <c r="B645" s="1"/>
      <c r="C645" s="1"/>
      <c r="D645" s="1"/>
      <c r="E645" s="453" t="s">
        <v>1003</v>
      </c>
      <c r="F645" s="454"/>
      <c r="G645" s="454"/>
      <c r="H645" s="454"/>
      <c r="I645" s="454"/>
      <c r="J645" s="454"/>
      <c r="K645" s="454"/>
      <c r="L645" s="454"/>
      <c r="M645" s="454"/>
      <c r="N645" s="454"/>
      <c r="O645" s="454"/>
      <c r="P645" s="454"/>
      <c r="Q645" s="454"/>
      <c r="R645" s="454"/>
      <c r="S645" s="454"/>
      <c r="T645" s="454"/>
      <c r="U645" s="454"/>
      <c r="V645" s="454"/>
      <c r="W645" s="454"/>
      <c r="X645" s="454"/>
      <c r="Y645" s="454"/>
      <c r="Z645" s="454"/>
      <c r="AA645" s="454"/>
      <c r="AB645" s="454"/>
      <c r="AC645" s="454"/>
      <c r="AD645" s="454"/>
      <c r="AE645" s="454"/>
      <c r="AF645" s="454"/>
      <c r="AG645" s="454"/>
      <c r="AH645" s="454"/>
      <c r="AI645" s="454"/>
      <c r="AJ645" s="454"/>
      <c r="AK645" s="454"/>
      <c r="AL645" s="454"/>
      <c r="AM645" s="454"/>
      <c r="AN645" s="454"/>
      <c r="AO645" s="454"/>
      <c r="AP645" s="454"/>
      <c r="AQ645" s="454"/>
      <c r="AR645" s="454"/>
      <c r="AS645" s="454"/>
      <c r="AT645" s="454"/>
      <c r="AU645" s="454"/>
      <c r="AV645" s="454"/>
      <c r="AW645" s="455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</row>
    <row r="646" spans="1:78" ht="15" hidden="1" customHeight="1" outlineLevel="2" x14ac:dyDescent="0.25">
      <c r="A646" s="1"/>
      <c r="B646" s="1"/>
      <c r="C646" s="1"/>
      <c r="D646" s="1"/>
      <c r="E646" s="444" t="s">
        <v>827</v>
      </c>
      <c r="F646" s="445"/>
      <c r="G646" s="445"/>
      <c r="H646" s="445"/>
      <c r="I646" s="446"/>
      <c r="J646" s="450" t="s">
        <v>663</v>
      </c>
      <c r="K646" s="450"/>
      <c r="L646" s="450"/>
      <c r="M646" s="450"/>
      <c r="N646" s="450"/>
      <c r="O646" s="450" t="s">
        <v>664</v>
      </c>
      <c r="P646" s="450"/>
      <c r="Q646" s="450"/>
      <c r="R646" s="450"/>
      <c r="S646" s="450"/>
      <c r="T646" s="450" t="s">
        <v>665</v>
      </c>
      <c r="U646" s="450"/>
      <c r="V646" s="450"/>
      <c r="W646" s="450"/>
      <c r="X646" s="450"/>
      <c r="Y646" s="450" t="s">
        <v>666</v>
      </c>
      <c r="Z646" s="450"/>
      <c r="AA646" s="450"/>
      <c r="AB646" s="450"/>
      <c r="AC646" s="450"/>
      <c r="AD646" s="450" t="s">
        <v>667</v>
      </c>
      <c r="AE646" s="450"/>
      <c r="AF646" s="450"/>
      <c r="AG646" s="450"/>
      <c r="AH646" s="450"/>
      <c r="AI646" s="450" t="s">
        <v>668</v>
      </c>
      <c r="AJ646" s="450"/>
      <c r="AK646" s="450"/>
      <c r="AL646" s="450"/>
      <c r="AM646" s="450"/>
      <c r="AN646" s="451" t="s">
        <v>669</v>
      </c>
      <c r="AO646" s="451"/>
      <c r="AP646" s="451"/>
      <c r="AQ646" s="451"/>
      <c r="AR646" s="451"/>
      <c r="AS646" s="451" t="s">
        <v>670</v>
      </c>
      <c r="AT646" s="451"/>
      <c r="AU646" s="451"/>
      <c r="AV646" s="451"/>
      <c r="AW646" s="451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</row>
    <row r="647" spans="1:78" ht="15" hidden="1" customHeight="1" outlineLevel="2" x14ac:dyDescent="0.25">
      <c r="A647" s="1"/>
      <c r="B647" s="1"/>
      <c r="C647" s="1"/>
      <c r="D647" s="1"/>
      <c r="E647" s="447"/>
      <c r="F647" s="448"/>
      <c r="G647" s="448"/>
      <c r="H647" s="448"/>
      <c r="I647" s="449"/>
      <c r="J647" s="452" t="s">
        <v>671</v>
      </c>
      <c r="K647" s="452"/>
      <c r="L647" s="452"/>
      <c r="M647" s="452"/>
      <c r="N647" s="452"/>
      <c r="O647" s="452" t="s">
        <v>672</v>
      </c>
      <c r="P647" s="452"/>
      <c r="Q647" s="452"/>
      <c r="R647" s="452"/>
      <c r="S647" s="452"/>
      <c r="T647" s="452" t="s">
        <v>673</v>
      </c>
      <c r="U647" s="452"/>
      <c r="V647" s="452"/>
      <c r="W647" s="452"/>
      <c r="X647" s="452"/>
      <c r="Y647" s="452" t="s">
        <v>674</v>
      </c>
      <c r="Z647" s="452"/>
      <c r="AA647" s="452"/>
      <c r="AB647" s="452"/>
      <c r="AC647" s="452"/>
      <c r="AD647" s="452" t="s">
        <v>675</v>
      </c>
      <c r="AE647" s="452"/>
      <c r="AF647" s="452"/>
      <c r="AG647" s="452"/>
      <c r="AH647" s="452"/>
      <c r="AI647" s="452" t="s">
        <v>676</v>
      </c>
      <c r="AJ647" s="452"/>
      <c r="AK647" s="452"/>
      <c r="AL647" s="452"/>
      <c r="AM647" s="452"/>
      <c r="AN647" s="452" t="s">
        <v>677</v>
      </c>
      <c r="AO647" s="452"/>
      <c r="AP647" s="452"/>
      <c r="AQ647" s="452"/>
      <c r="AR647" s="452"/>
      <c r="AS647" s="452" t="s">
        <v>678</v>
      </c>
      <c r="AT647" s="452"/>
      <c r="AU647" s="452"/>
      <c r="AV647" s="452"/>
      <c r="AW647" s="45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</row>
    <row r="648" spans="1:78" ht="15" hidden="1" customHeight="1" outlineLevel="2" x14ac:dyDescent="0.25">
      <c r="A648" s="1"/>
      <c r="B648" s="1"/>
      <c r="C648" s="1"/>
      <c r="D648" s="1"/>
      <c r="E648" s="444" t="s">
        <v>828</v>
      </c>
      <c r="F648" s="445"/>
      <c r="G648" s="445"/>
      <c r="H648" s="445"/>
      <c r="I648" s="446"/>
      <c r="J648" s="450" t="s">
        <v>663</v>
      </c>
      <c r="K648" s="450"/>
      <c r="L648" s="450"/>
      <c r="M648" s="450"/>
      <c r="N648" s="450"/>
      <c r="O648" s="450" t="s">
        <v>664</v>
      </c>
      <c r="P648" s="450"/>
      <c r="Q648" s="450"/>
      <c r="R648" s="450"/>
      <c r="S648" s="450"/>
      <c r="T648" s="450" t="s">
        <v>665</v>
      </c>
      <c r="U648" s="450"/>
      <c r="V648" s="450"/>
      <c r="W648" s="450"/>
      <c r="X648" s="450"/>
      <c r="Y648" s="450" t="s">
        <v>666</v>
      </c>
      <c r="Z648" s="450"/>
      <c r="AA648" s="450"/>
      <c r="AB648" s="450"/>
      <c r="AC648" s="450"/>
      <c r="AD648" s="450" t="s">
        <v>667</v>
      </c>
      <c r="AE648" s="450"/>
      <c r="AF648" s="450"/>
      <c r="AG648" s="450"/>
      <c r="AH648" s="450"/>
      <c r="AI648" s="450" t="s">
        <v>668</v>
      </c>
      <c r="AJ648" s="450"/>
      <c r="AK648" s="450"/>
      <c r="AL648" s="450"/>
      <c r="AM648" s="450"/>
      <c r="AN648" s="451" t="s">
        <v>669</v>
      </c>
      <c r="AO648" s="451"/>
      <c r="AP648" s="451"/>
      <c r="AQ648" s="451"/>
      <c r="AR648" s="451"/>
      <c r="AS648" s="451" t="s">
        <v>670</v>
      </c>
      <c r="AT648" s="451"/>
      <c r="AU648" s="451"/>
      <c r="AV648" s="451"/>
      <c r="AW648" s="451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</row>
    <row r="649" spans="1:78" ht="15" hidden="1" customHeight="1" outlineLevel="2" x14ac:dyDescent="0.25">
      <c r="A649" s="1"/>
      <c r="B649" s="1"/>
      <c r="C649" s="1"/>
      <c r="D649" s="1"/>
      <c r="E649" s="447"/>
      <c r="F649" s="448"/>
      <c r="G649" s="448"/>
      <c r="H649" s="448"/>
      <c r="I649" s="449"/>
      <c r="J649" s="443" t="s">
        <v>679</v>
      </c>
      <c r="K649" s="443"/>
      <c r="L649" s="443"/>
      <c r="M649" s="443"/>
      <c r="N649" s="443"/>
      <c r="O649" s="443" t="s">
        <v>680</v>
      </c>
      <c r="P649" s="443"/>
      <c r="Q649" s="443"/>
      <c r="R649" s="443"/>
      <c r="S649" s="443"/>
      <c r="T649" s="443" t="s">
        <v>681</v>
      </c>
      <c r="U649" s="443"/>
      <c r="V649" s="443"/>
      <c r="W649" s="443"/>
      <c r="X649" s="443"/>
      <c r="Y649" s="443" t="s">
        <v>682</v>
      </c>
      <c r="Z649" s="443"/>
      <c r="AA649" s="443"/>
      <c r="AB649" s="443"/>
      <c r="AC649" s="443"/>
      <c r="AD649" s="443" t="s">
        <v>683</v>
      </c>
      <c r="AE649" s="443"/>
      <c r="AF649" s="443"/>
      <c r="AG649" s="443"/>
      <c r="AH649" s="443"/>
      <c r="AI649" s="443" t="s">
        <v>684</v>
      </c>
      <c r="AJ649" s="443"/>
      <c r="AK649" s="443"/>
      <c r="AL649" s="443"/>
      <c r="AM649" s="443"/>
      <c r="AN649" s="443" t="s">
        <v>685</v>
      </c>
      <c r="AO649" s="443"/>
      <c r="AP649" s="443"/>
      <c r="AQ649" s="443"/>
      <c r="AR649" s="443"/>
      <c r="AS649" s="443" t="s">
        <v>686</v>
      </c>
      <c r="AT649" s="443"/>
      <c r="AU649" s="443"/>
      <c r="AV649" s="443"/>
      <c r="AW649" s="443"/>
      <c r="AX649" s="1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</row>
    <row r="650" spans="1:78" ht="15" hidden="1" customHeight="1" outlineLevel="2" x14ac:dyDescent="0.25">
      <c r="A650" s="1"/>
      <c r="B650" s="1"/>
      <c r="C650" s="1"/>
      <c r="D650" s="1"/>
      <c r="E650" s="444" t="s">
        <v>829</v>
      </c>
      <c r="F650" s="445"/>
      <c r="G650" s="445"/>
      <c r="H650" s="445"/>
      <c r="I650" s="446"/>
      <c r="J650" s="450" t="s">
        <v>663</v>
      </c>
      <c r="K650" s="450"/>
      <c r="L650" s="450"/>
      <c r="M650" s="450"/>
      <c r="N650" s="450"/>
      <c r="O650" s="450" t="s">
        <v>664</v>
      </c>
      <c r="P650" s="450"/>
      <c r="Q650" s="450"/>
      <c r="R650" s="450"/>
      <c r="S650" s="450"/>
      <c r="T650" s="450" t="s">
        <v>665</v>
      </c>
      <c r="U650" s="450"/>
      <c r="V650" s="450"/>
      <c r="W650" s="450"/>
      <c r="X650" s="450"/>
      <c r="Y650" s="450" t="s">
        <v>666</v>
      </c>
      <c r="Z650" s="450"/>
      <c r="AA650" s="450"/>
      <c r="AB650" s="450"/>
      <c r="AC650" s="450"/>
      <c r="AD650" s="450" t="s">
        <v>667</v>
      </c>
      <c r="AE650" s="450"/>
      <c r="AF650" s="450"/>
      <c r="AG650" s="450"/>
      <c r="AH650" s="450"/>
      <c r="AI650" s="450" t="s">
        <v>668</v>
      </c>
      <c r="AJ650" s="450"/>
      <c r="AK650" s="450"/>
      <c r="AL650" s="450"/>
      <c r="AM650" s="450"/>
      <c r="AN650" s="451" t="s">
        <v>669</v>
      </c>
      <c r="AO650" s="451"/>
      <c r="AP650" s="451"/>
      <c r="AQ650" s="451"/>
      <c r="AR650" s="451"/>
      <c r="AS650" s="451" t="s">
        <v>670</v>
      </c>
      <c r="AT650" s="451"/>
      <c r="AU650" s="451"/>
      <c r="AV650" s="451"/>
      <c r="AW650" s="451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</row>
    <row r="651" spans="1:78" ht="15" hidden="1" customHeight="1" outlineLevel="2" x14ac:dyDescent="0.25">
      <c r="A651" s="1"/>
      <c r="B651" s="1"/>
      <c r="C651" s="1"/>
      <c r="D651" s="1"/>
      <c r="E651" s="447"/>
      <c r="F651" s="448"/>
      <c r="G651" s="448"/>
      <c r="H651" s="448"/>
      <c r="I651" s="449"/>
      <c r="J651" s="443" t="s">
        <v>687</v>
      </c>
      <c r="K651" s="443"/>
      <c r="L651" s="443"/>
      <c r="M651" s="443"/>
      <c r="N651" s="443"/>
      <c r="O651" s="443" t="s">
        <v>688</v>
      </c>
      <c r="P651" s="443"/>
      <c r="Q651" s="443"/>
      <c r="R651" s="443"/>
      <c r="S651" s="443"/>
      <c r="T651" s="443" t="s">
        <v>689</v>
      </c>
      <c r="U651" s="443"/>
      <c r="V651" s="443"/>
      <c r="W651" s="443"/>
      <c r="X651" s="443"/>
      <c r="Y651" s="443" t="s">
        <v>690</v>
      </c>
      <c r="Z651" s="443"/>
      <c r="AA651" s="443"/>
      <c r="AB651" s="443"/>
      <c r="AC651" s="443"/>
      <c r="AD651" s="443" t="s">
        <v>691</v>
      </c>
      <c r="AE651" s="443"/>
      <c r="AF651" s="443"/>
      <c r="AG651" s="443"/>
      <c r="AH651" s="443"/>
      <c r="AI651" s="443" t="s">
        <v>692</v>
      </c>
      <c r="AJ651" s="443"/>
      <c r="AK651" s="443"/>
      <c r="AL651" s="443"/>
      <c r="AM651" s="443"/>
      <c r="AN651" s="443" t="s">
        <v>693</v>
      </c>
      <c r="AO651" s="443"/>
      <c r="AP651" s="443"/>
      <c r="AQ651" s="443"/>
      <c r="AR651" s="443"/>
      <c r="AS651" s="443" t="s">
        <v>694</v>
      </c>
      <c r="AT651" s="443"/>
      <c r="AU651" s="443"/>
      <c r="AV651" s="443"/>
      <c r="AW651" s="443"/>
      <c r="AX651" s="1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</row>
    <row r="652" spans="1:78" ht="15" hidden="1" customHeight="1" outlineLevel="2" x14ac:dyDescent="0.25">
      <c r="A652" s="1"/>
      <c r="B652" s="1"/>
      <c r="C652" s="1"/>
      <c r="D652" s="1"/>
      <c r="E652" s="444" t="s">
        <v>830</v>
      </c>
      <c r="F652" s="445"/>
      <c r="G652" s="445"/>
      <c r="H652" s="445"/>
      <c r="I652" s="446"/>
      <c r="J652" s="450" t="s">
        <v>663</v>
      </c>
      <c r="K652" s="450"/>
      <c r="L652" s="450"/>
      <c r="M652" s="450"/>
      <c r="N652" s="450"/>
      <c r="O652" s="450" t="s">
        <v>664</v>
      </c>
      <c r="P652" s="450"/>
      <c r="Q652" s="450"/>
      <c r="R652" s="450"/>
      <c r="S652" s="450"/>
      <c r="T652" s="450" t="s">
        <v>665</v>
      </c>
      <c r="U652" s="450"/>
      <c r="V652" s="450"/>
      <c r="W652" s="450"/>
      <c r="X652" s="450"/>
      <c r="Y652" s="450" t="s">
        <v>666</v>
      </c>
      <c r="Z652" s="450"/>
      <c r="AA652" s="450"/>
      <c r="AB652" s="450"/>
      <c r="AC652" s="450"/>
      <c r="AD652" s="450" t="s">
        <v>667</v>
      </c>
      <c r="AE652" s="450"/>
      <c r="AF652" s="450"/>
      <c r="AG652" s="450"/>
      <c r="AH652" s="450"/>
      <c r="AI652" s="450" t="s">
        <v>668</v>
      </c>
      <c r="AJ652" s="450"/>
      <c r="AK652" s="450"/>
      <c r="AL652" s="450"/>
      <c r="AM652" s="450"/>
      <c r="AN652" s="451" t="s">
        <v>669</v>
      </c>
      <c r="AO652" s="451"/>
      <c r="AP652" s="451"/>
      <c r="AQ652" s="451"/>
      <c r="AR652" s="451"/>
      <c r="AS652" s="451" t="s">
        <v>670</v>
      </c>
      <c r="AT652" s="451"/>
      <c r="AU652" s="451"/>
      <c r="AV652" s="451"/>
      <c r="AW652" s="451"/>
      <c r="AX652" s="1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</row>
    <row r="653" spans="1:78" ht="15" hidden="1" customHeight="1" outlineLevel="2" x14ac:dyDescent="0.25">
      <c r="A653" s="1"/>
      <c r="B653" s="1"/>
      <c r="C653" s="1"/>
      <c r="D653" s="1"/>
      <c r="E653" s="447"/>
      <c r="F653" s="448"/>
      <c r="G653" s="448"/>
      <c r="H653" s="448"/>
      <c r="I653" s="449"/>
      <c r="J653" s="443" t="s">
        <v>695</v>
      </c>
      <c r="K653" s="443"/>
      <c r="L653" s="443"/>
      <c r="M653" s="443"/>
      <c r="N653" s="443"/>
      <c r="O653" s="443" t="s">
        <v>696</v>
      </c>
      <c r="P653" s="443"/>
      <c r="Q653" s="443"/>
      <c r="R653" s="443"/>
      <c r="S653" s="443"/>
      <c r="T653" s="443" t="s">
        <v>697</v>
      </c>
      <c r="U653" s="443"/>
      <c r="V653" s="443"/>
      <c r="W653" s="443"/>
      <c r="X653" s="443"/>
      <c r="Y653" s="443" t="s">
        <v>698</v>
      </c>
      <c r="Z653" s="443"/>
      <c r="AA653" s="443"/>
      <c r="AB653" s="443"/>
      <c r="AC653" s="443"/>
      <c r="AD653" s="443" t="s">
        <v>699</v>
      </c>
      <c r="AE653" s="443"/>
      <c r="AF653" s="443"/>
      <c r="AG653" s="443"/>
      <c r="AH653" s="443"/>
      <c r="AI653" s="443" t="s">
        <v>700</v>
      </c>
      <c r="AJ653" s="443"/>
      <c r="AK653" s="443"/>
      <c r="AL653" s="443"/>
      <c r="AM653" s="443"/>
      <c r="AN653" s="443" t="s">
        <v>701</v>
      </c>
      <c r="AO653" s="443"/>
      <c r="AP653" s="443"/>
      <c r="AQ653" s="443"/>
      <c r="AR653" s="443"/>
      <c r="AS653" s="443" t="s">
        <v>702</v>
      </c>
      <c r="AT653" s="443"/>
      <c r="AU653" s="443"/>
      <c r="AV653" s="443"/>
      <c r="AW653" s="443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</row>
    <row r="654" spans="1:78" ht="15" hidden="1" customHeight="1" outlineLevel="2" x14ac:dyDescent="0.25">
      <c r="A654" s="1"/>
      <c r="B654" s="1"/>
      <c r="C654" s="1"/>
      <c r="D654" s="1"/>
      <c r="E654" s="444" t="s">
        <v>831</v>
      </c>
      <c r="F654" s="445"/>
      <c r="G654" s="445"/>
      <c r="H654" s="445"/>
      <c r="I654" s="446"/>
      <c r="J654" s="450" t="s">
        <v>663</v>
      </c>
      <c r="K654" s="450"/>
      <c r="L654" s="450"/>
      <c r="M654" s="450"/>
      <c r="N654" s="450"/>
      <c r="O654" s="450" t="s">
        <v>664</v>
      </c>
      <c r="P654" s="450"/>
      <c r="Q654" s="450"/>
      <c r="R654" s="450"/>
      <c r="S654" s="450"/>
      <c r="T654" s="450" t="s">
        <v>665</v>
      </c>
      <c r="U654" s="450"/>
      <c r="V654" s="450"/>
      <c r="W654" s="450"/>
      <c r="X654" s="450"/>
      <c r="Y654" s="450" t="s">
        <v>666</v>
      </c>
      <c r="Z654" s="450"/>
      <c r="AA654" s="450"/>
      <c r="AB654" s="450"/>
      <c r="AC654" s="450"/>
      <c r="AD654" s="450" t="s">
        <v>667</v>
      </c>
      <c r="AE654" s="450"/>
      <c r="AF654" s="450"/>
      <c r="AG654" s="450"/>
      <c r="AH654" s="450"/>
      <c r="AI654" s="450" t="s">
        <v>668</v>
      </c>
      <c r="AJ654" s="450"/>
      <c r="AK654" s="450"/>
      <c r="AL654" s="450"/>
      <c r="AM654" s="450"/>
      <c r="AN654" s="451" t="s">
        <v>669</v>
      </c>
      <c r="AO654" s="451"/>
      <c r="AP654" s="451"/>
      <c r="AQ654" s="451"/>
      <c r="AR654" s="451"/>
      <c r="AS654" s="451" t="s">
        <v>670</v>
      </c>
      <c r="AT654" s="451"/>
      <c r="AU654" s="451"/>
      <c r="AV654" s="451"/>
      <c r="AW654" s="451"/>
      <c r="AX654" s="1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</row>
    <row r="655" spans="1:78" ht="15" hidden="1" customHeight="1" outlineLevel="2" x14ac:dyDescent="0.25">
      <c r="A655" s="1"/>
      <c r="B655" s="1"/>
      <c r="C655" s="1"/>
      <c r="D655" s="1"/>
      <c r="E655" s="447"/>
      <c r="F655" s="448"/>
      <c r="G655" s="448"/>
      <c r="H655" s="448"/>
      <c r="I655" s="449"/>
      <c r="J655" s="443" t="s">
        <v>703</v>
      </c>
      <c r="K655" s="443"/>
      <c r="L655" s="443"/>
      <c r="M655" s="443"/>
      <c r="N655" s="443"/>
      <c r="O655" s="443" t="s">
        <v>704</v>
      </c>
      <c r="P655" s="443"/>
      <c r="Q655" s="443"/>
      <c r="R655" s="443"/>
      <c r="S655" s="443"/>
      <c r="T655" s="443" t="s">
        <v>705</v>
      </c>
      <c r="U655" s="443"/>
      <c r="V655" s="443"/>
      <c r="W655" s="443"/>
      <c r="X655" s="443"/>
      <c r="Y655" s="443" t="s">
        <v>706</v>
      </c>
      <c r="Z655" s="443"/>
      <c r="AA655" s="443"/>
      <c r="AB655" s="443"/>
      <c r="AC655" s="443"/>
      <c r="AD655" s="443" t="s">
        <v>707</v>
      </c>
      <c r="AE655" s="443"/>
      <c r="AF655" s="443"/>
      <c r="AG655" s="443"/>
      <c r="AH655" s="443"/>
      <c r="AI655" s="443" t="s">
        <v>708</v>
      </c>
      <c r="AJ655" s="443"/>
      <c r="AK655" s="443"/>
      <c r="AL655" s="443"/>
      <c r="AM655" s="443"/>
      <c r="AN655" s="443" t="s">
        <v>709</v>
      </c>
      <c r="AO655" s="443"/>
      <c r="AP655" s="443"/>
      <c r="AQ655" s="443"/>
      <c r="AR655" s="443"/>
      <c r="AS655" s="443" t="s">
        <v>710</v>
      </c>
      <c r="AT655" s="443"/>
      <c r="AU655" s="443"/>
      <c r="AV655" s="443"/>
      <c r="AW655" s="443"/>
      <c r="AX655" s="1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</row>
    <row r="656" spans="1:78" ht="15" hidden="1" customHeight="1" outlineLevel="2" x14ac:dyDescent="0.25">
      <c r="A656" s="1"/>
      <c r="B656" s="1"/>
      <c r="C656" s="1"/>
      <c r="D656" s="1"/>
      <c r="E656" s="444" t="s">
        <v>853</v>
      </c>
      <c r="F656" s="445"/>
      <c r="G656" s="445"/>
      <c r="H656" s="445"/>
      <c r="I656" s="446"/>
      <c r="J656" s="450" t="s">
        <v>663</v>
      </c>
      <c r="K656" s="450"/>
      <c r="L656" s="450"/>
      <c r="M656" s="450"/>
      <c r="N656" s="450"/>
      <c r="O656" s="450" t="s">
        <v>664</v>
      </c>
      <c r="P656" s="450"/>
      <c r="Q656" s="450"/>
      <c r="R656" s="450"/>
      <c r="S656" s="450"/>
      <c r="T656" s="450" t="s">
        <v>665</v>
      </c>
      <c r="U656" s="450"/>
      <c r="V656" s="450"/>
      <c r="W656" s="450"/>
      <c r="X656" s="450"/>
      <c r="Y656" s="450" t="s">
        <v>666</v>
      </c>
      <c r="Z656" s="450"/>
      <c r="AA656" s="450"/>
      <c r="AB656" s="450"/>
      <c r="AC656" s="450"/>
      <c r="AD656" s="450" t="s">
        <v>667</v>
      </c>
      <c r="AE656" s="450"/>
      <c r="AF656" s="450"/>
      <c r="AG656" s="450"/>
      <c r="AH656" s="450"/>
      <c r="AI656" s="450" t="s">
        <v>668</v>
      </c>
      <c r="AJ656" s="450"/>
      <c r="AK656" s="450"/>
      <c r="AL656" s="450"/>
      <c r="AM656" s="450"/>
      <c r="AN656" s="451" t="s">
        <v>669</v>
      </c>
      <c r="AO656" s="451"/>
      <c r="AP656" s="451"/>
      <c r="AQ656" s="451"/>
      <c r="AR656" s="451"/>
      <c r="AS656" s="451" t="s">
        <v>670</v>
      </c>
      <c r="AT656" s="451"/>
      <c r="AU656" s="451"/>
      <c r="AV656" s="451"/>
      <c r="AW656" s="451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</row>
    <row r="657" spans="1:78" ht="15" hidden="1" customHeight="1" outlineLevel="2" x14ac:dyDescent="0.25">
      <c r="A657" s="1"/>
      <c r="B657" s="1"/>
      <c r="C657" s="1"/>
      <c r="D657" s="1"/>
      <c r="E657" s="447"/>
      <c r="F657" s="448"/>
      <c r="G657" s="448"/>
      <c r="H657" s="448"/>
      <c r="I657" s="449"/>
      <c r="J657" s="443" t="s">
        <v>711</v>
      </c>
      <c r="K657" s="443"/>
      <c r="L657" s="443"/>
      <c r="M657" s="443"/>
      <c r="N657" s="443"/>
      <c r="O657" s="443" t="s">
        <v>712</v>
      </c>
      <c r="P657" s="443"/>
      <c r="Q657" s="443"/>
      <c r="R657" s="443"/>
      <c r="S657" s="443"/>
      <c r="T657" s="443" t="s">
        <v>713</v>
      </c>
      <c r="U657" s="443"/>
      <c r="V657" s="443"/>
      <c r="W657" s="443"/>
      <c r="X657" s="443"/>
      <c r="Y657" s="443" t="s">
        <v>714</v>
      </c>
      <c r="Z657" s="443"/>
      <c r="AA657" s="443"/>
      <c r="AB657" s="443"/>
      <c r="AC657" s="443"/>
      <c r="AD657" s="443" t="s">
        <v>715</v>
      </c>
      <c r="AE657" s="443"/>
      <c r="AF657" s="443"/>
      <c r="AG657" s="443"/>
      <c r="AH657" s="443"/>
      <c r="AI657" s="443" t="s">
        <v>716</v>
      </c>
      <c r="AJ657" s="443"/>
      <c r="AK657" s="443"/>
      <c r="AL657" s="443"/>
      <c r="AM657" s="443"/>
      <c r="AN657" s="443" t="s">
        <v>717</v>
      </c>
      <c r="AO657" s="443"/>
      <c r="AP657" s="443"/>
      <c r="AQ657" s="443"/>
      <c r="AR657" s="443"/>
      <c r="AS657" s="443" t="s">
        <v>718</v>
      </c>
      <c r="AT657" s="443"/>
      <c r="AU657" s="443"/>
      <c r="AV657" s="443"/>
      <c r="AW657" s="443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</row>
    <row r="658" spans="1:78" ht="15" hidden="1" customHeight="1" outlineLevel="2" x14ac:dyDescent="0.25">
      <c r="A658" s="1"/>
      <c r="B658" s="1"/>
      <c r="C658" s="1"/>
      <c r="D658" s="1"/>
      <c r="E658" s="242"/>
      <c r="F658" s="243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43"/>
      <c r="S658" s="243"/>
      <c r="T658" s="243"/>
      <c r="U658" s="243"/>
      <c r="V658" s="243"/>
      <c r="W658" s="243"/>
      <c r="X658" s="243"/>
      <c r="Y658" s="243"/>
      <c r="Z658" s="243"/>
      <c r="AA658" s="243"/>
      <c r="AB658" s="243"/>
      <c r="AC658" s="243"/>
      <c r="AD658" s="243"/>
      <c r="AE658" s="243"/>
      <c r="AF658" s="243"/>
      <c r="AG658" s="243"/>
      <c r="AH658" s="243"/>
      <c r="AI658" s="243"/>
      <c r="AJ658" s="243"/>
      <c r="AK658" s="243"/>
      <c r="AL658" s="243"/>
      <c r="AM658" s="243"/>
      <c r="AN658" s="243"/>
      <c r="AO658" s="243"/>
      <c r="AP658" s="243"/>
      <c r="AQ658" s="243"/>
      <c r="AR658" s="243"/>
      <c r="AS658" s="243"/>
      <c r="AT658" s="243"/>
      <c r="AU658" s="243"/>
      <c r="AV658" s="243"/>
      <c r="AW658" s="244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</row>
    <row r="659" spans="1:78" ht="15" hidden="1" customHeight="1" outlineLevel="2" x14ac:dyDescent="0.25">
      <c r="A659" s="1"/>
      <c r="B659" s="1"/>
      <c r="C659" s="1"/>
      <c r="D659" s="1"/>
      <c r="E659" s="242" t="s">
        <v>1004</v>
      </c>
      <c r="F659" s="243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43"/>
      <c r="S659" s="243"/>
      <c r="T659" s="243"/>
      <c r="U659" s="243"/>
      <c r="V659" s="243"/>
      <c r="W659" s="243"/>
      <c r="X659" s="243"/>
      <c r="Y659" s="243"/>
      <c r="Z659" s="243"/>
      <c r="AA659" s="243"/>
      <c r="AB659" s="243"/>
      <c r="AC659" s="243"/>
      <c r="AD659" s="243"/>
      <c r="AE659" s="243"/>
      <c r="AF659" s="243"/>
      <c r="AG659" s="243"/>
      <c r="AH659" s="243"/>
      <c r="AI659" s="243"/>
      <c r="AJ659" s="243"/>
      <c r="AK659" s="243"/>
      <c r="AL659" s="243"/>
      <c r="AM659" s="243"/>
      <c r="AN659" s="243"/>
      <c r="AO659" s="243"/>
      <c r="AP659" s="243"/>
      <c r="AQ659" s="243"/>
      <c r="AR659" s="243"/>
      <c r="AS659" s="243"/>
      <c r="AT659" s="243"/>
      <c r="AU659" s="243"/>
      <c r="AV659" s="243"/>
      <c r="AW659" s="244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</row>
    <row r="660" spans="1:78" ht="15" hidden="1" customHeight="1" outlineLevel="2" x14ac:dyDescent="0.25">
      <c r="A660" s="1"/>
      <c r="B660" s="1"/>
      <c r="C660" s="1"/>
      <c r="D660" s="1"/>
      <c r="E660" s="242" t="s">
        <v>1005</v>
      </c>
      <c r="F660" s="243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43"/>
      <c r="S660" s="243"/>
      <c r="T660" s="243"/>
      <c r="U660" s="243"/>
      <c r="V660" s="243"/>
      <c r="W660" s="243"/>
      <c r="X660" s="243"/>
      <c r="Y660" s="243"/>
      <c r="Z660" s="243"/>
      <c r="AA660" s="243"/>
      <c r="AB660" s="243"/>
      <c r="AC660" s="243"/>
      <c r="AD660" s="243"/>
      <c r="AE660" s="243"/>
      <c r="AF660" s="243"/>
      <c r="AG660" s="243"/>
      <c r="AH660" s="243"/>
      <c r="AI660" s="243"/>
      <c r="AJ660" s="243"/>
      <c r="AK660" s="243"/>
      <c r="AL660" s="243"/>
      <c r="AM660" s="243"/>
      <c r="AN660" s="243"/>
      <c r="AO660" s="243"/>
      <c r="AP660" s="243"/>
      <c r="AQ660" s="243"/>
      <c r="AR660" s="243"/>
      <c r="AS660" s="243"/>
      <c r="AT660" s="243"/>
      <c r="AU660" s="243"/>
      <c r="AV660" s="243"/>
      <c r="AW660" s="244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</row>
    <row r="661" spans="1:78" ht="15" hidden="1" customHeight="1" outlineLevel="2" x14ac:dyDescent="0.25">
      <c r="A661" s="1"/>
      <c r="B661" s="1"/>
      <c r="C661" s="1"/>
      <c r="D661" s="1"/>
      <c r="E661" s="242" t="s">
        <v>1006</v>
      </c>
      <c r="F661" s="243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43"/>
      <c r="S661" s="243"/>
      <c r="T661" s="243"/>
      <c r="U661" s="243"/>
      <c r="V661" s="243"/>
      <c r="W661" s="243"/>
      <c r="X661" s="243"/>
      <c r="Y661" s="243"/>
      <c r="Z661" s="243"/>
      <c r="AA661" s="243"/>
      <c r="AB661" s="243"/>
      <c r="AC661" s="243"/>
      <c r="AD661" s="243"/>
      <c r="AE661" s="243"/>
      <c r="AF661" s="243"/>
      <c r="AG661" s="243"/>
      <c r="AH661" s="243"/>
      <c r="AI661" s="243"/>
      <c r="AJ661" s="243"/>
      <c r="AK661" s="243"/>
      <c r="AL661" s="243"/>
      <c r="AM661" s="243"/>
      <c r="AN661" s="243"/>
      <c r="AO661" s="243"/>
      <c r="AP661" s="243"/>
      <c r="AQ661" s="243"/>
      <c r="AR661" s="243"/>
      <c r="AS661" s="243"/>
      <c r="AT661" s="243"/>
      <c r="AU661" s="243"/>
      <c r="AV661" s="243"/>
      <c r="AW661" s="244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</row>
    <row r="662" spans="1:78" ht="15" hidden="1" customHeight="1" outlineLevel="2" x14ac:dyDescent="0.25">
      <c r="A662" s="1"/>
      <c r="B662" s="1"/>
      <c r="C662" s="1"/>
      <c r="D662" s="1"/>
      <c r="E662" s="242" t="s">
        <v>1007</v>
      </c>
      <c r="F662" s="243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43"/>
      <c r="S662" s="243"/>
      <c r="T662" s="243"/>
      <c r="U662" s="243"/>
      <c r="V662" s="243"/>
      <c r="W662" s="243"/>
      <c r="X662" s="243"/>
      <c r="Y662" s="243"/>
      <c r="Z662" s="243"/>
      <c r="AA662" s="243"/>
      <c r="AB662" s="243"/>
      <c r="AC662" s="243"/>
      <c r="AD662" s="243"/>
      <c r="AE662" s="243"/>
      <c r="AF662" s="243"/>
      <c r="AG662" s="243"/>
      <c r="AH662" s="243"/>
      <c r="AI662" s="243"/>
      <c r="AJ662" s="243"/>
      <c r="AK662" s="243"/>
      <c r="AL662" s="243"/>
      <c r="AM662" s="243"/>
      <c r="AN662" s="243"/>
      <c r="AO662" s="243"/>
      <c r="AP662" s="243"/>
      <c r="AQ662" s="243"/>
      <c r="AR662" s="243"/>
      <c r="AS662" s="243"/>
      <c r="AT662" s="243"/>
      <c r="AU662" s="243"/>
      <c r="AV662" s="243"/>
      <c r="AW662" s="244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</row>
    <row r="663" spans="1:78" ht="15" hidden="1" customHeight="1" outlineLevel="2" x14ac:dyDescent="0.25">
      <c r="A663" s="1"/>
      <c r="B663" s="1"/>
      <c r="C663" s="1"/>
      <c r="D663" s="1"/>
      <c r="E663" s="242" t="s">
        <v>1005</v>
      </c>
      <c r="F663" s="243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43"/>
      <c r="S663" s="243"/>
      <c r="T663" s="243"/>
      <c r="U663" s="243"/>
      <c r="V663" s="243"/>
      <c r="W663" s="243"/>
      <c r="X663" s="243"/>
      <c r="Y663" s="243"/>
      <c r="Z663" s="243"/>
      <c r="AA663" s="243"/>
      <c r="AB663" s="243"/>
      <c r="AC663" s="243"/>
      <c r="AD663" s="243"/>
      <c r="AE663" s="243"/>
      <c r="AF663" s="243"/>
      <c r="AG663" s="243"/>
      <c r="AH663" s="243"/>
      <c r="AI663" s="243"/>
      <c r="AJ663" s="243"/>
      <c r="AK663" s="243"/>
      <c r="AL663" s="243"/>
      <c r="AM663" s="243"/>
      <c r="AN663" s="243"/>
      <c r="AO663" s="243"/>
      <c r="AP663" s="243"/>
      <c r="AQ663" s="243"/>
      <c r="AR663" s="243"/>
      <c r="AS663" s="243"/>
      <c r="AT663" s="243"/>
      <c r="AU663" s="243"/>
      <c r="AV663" s="243"/>
      <c r="AW663" s="244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</row>
    <row r="664" spans="1:78" ht="15" hidden="1" customHeight="1" outlineLevel="2" x14ac:dyDescent="0.25">
      <c r="A664" s="1"/>
      <c r="B664" s="1"/>
      <c r="C664" s="1"/>
      <c r="D664" s="1"/>
      <c r="E664" s="242" t="s">
        <v>1008</v>
      </c>
      <c r="F664" s="243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243"/>
      <c r="X664" s="243"/>
      <c r="Y664" s="243"/>
      <c r="Z664" s="243"/>
      <c r="AA664" s="243"/>
      <c r="AB664" s="243"/>
      <c r="AC664" s="243"/>
      <c r="AD664" s="243"/>
      <c r="AE664" s="243"/>
      <c r="AF664" s="243"/>
      <c r="AG664" s="243"/>
      <c r="AH664" s="243"/>
      <c r="AI664" s="243"/>
      <c r="AJ664" s="243"/>
      <c r="AK664" s="243"/>
      <c r="AL664" s="243"/>
      <c r="AM664" s="243"/>
      <c r="AN664" s="243"/>
      <c r="AO664" s="243"/>
      <c r="AP664" s="243"/>
      <c r="AQ664" s="243"/>
      <c r="AR664" s="243"/>
      <c r="AS664" s="243"/>
      <c r="AT664" s="243"/>
      <c r="AU664" s="243"/>
      <c r="AV664" s="243"/>
      <c r="AW664" s="244"/>
      <c r="AX664" s="1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</row>
    <row r="665" spans="1:78" ht="15" hidden="1" customHeight="1" outlineLevel="2" x14ac:dyDescent="0.25">
      <c r="A665" s="1"/>
      <c r="B665" s="1"/>
      <c r="C665" s="1"/>
      <c r="D665" s="1"/>
      <c r="E665" s="242" t="s">
        <v>1009</v>
      </c>
      <c r="F665" s="243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43"/>
      <c r="T665" s="243"/>
      <c r="U665" s="243"/>
      <c r="V665" s="243"/>
      <c r="W665" s="243"/>
      <c r="X665" s="243"/>
      <c r="Y665" s="243"/>
      <c r="Z665" s="243"/>
      <c r="AA665" s="243"/>
      <c r="AB665" s="243"/>
      <c r="AC665" s="243"/>
      <c r="AD665" s="243"/>
      <c r="AE665" s="243"/>
      <c r="AF665" s="243"/>
      <c r="AG665" s="243"/>
      <c r="AH665" s="243"/>
      <c r="AI665" s="243"/>
      <c r="AJ665" s="243"/>
      <c r="AK665" s="243"/>
      <c r="AL665" s="243"/>
      <c r="AM665" s="243"/>
      <c r="AN665" s="243"/>
      <c r="AO665" s="243"/>
      <c r="AP665" s="243"/>
      <c r="AQ665" s="243"/>
      <c r="AR665" s="243"/>
      <c r="AS665" s="243"/>
      <c r="AT665" s="243"/>
      <c r="AU665" s="243"/>
      <c r="AV665" s="243"/>
      <c r="AW665" s="244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</row>
    <row r="666" spans="1:78" ht="15" hidden="1" customHeight="1" outlineLevel="2" x14ac:dyDescent="0.25">
      <c r="A666" s="1"/>
      <c r="B666" s="1"/>
      <c r="C666" s="1"/>
      <c r="D666" s="1"/>
      <c r="E666" s="242" t="s">
        <v>1010</v>
      </c>
      <c r="F666" s="243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3"/>
      <c r="Z666" s="243"/>
      <c r="AA666" s="243"/>
      <c r="AB666" s="243"/>
      <c r="AC666" s="243"/>
      <c r="AD666" s="243"/>
      <c r="AE666" s="243"/>
      <c r="AF666" s="243"/>
      <c r="AG666" s="243"/>
      <c r="AH666" s="243"/>
      <c r="AI666" s="243"/>
      <c r="AJ666" s="243"/>
      <c r="AK666" s="243"/>
      <c r="AL666" s="243"/>
      <c r="AM666" s="243"/>
      <c r="AN666" s="243"/>
      <c r="AO666" s="243"/>
      <c r="AP666" s="243"/>
      <c r="AQ666" s="243"/>
      <c r="AR666" s="243"/>
      <c r="AS666" s="243"/>
      <c r="AT666" s="243"/>
      <c r="AU666" s="243"/>
      <c r="AV666" s="243"/>
      <c r="AW666" s="244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</row>
    <row r="667" spans="1:78" ht="15" hidden="1" customHeight="1" outlineLevel="2" x14ac:dyDescent="0.25">
      <c r="A667" s="1"/>
      <c r="B667" s="1"/>
      <c r="C667" s="1"/>
      <c r="D667" s="1"/>
      <c r="E667" s="242" t="s">
        <v>1011</v>
      </c>
      <c r="F667" s="243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3"/>
      <c r="Z667" s="243"/>
      <c r="AA667" s="243"/>
      <c r="AB667" s="243"/>
      <c r="AC667" s="243"/>
      <c r="AD667" s="243"/>
      <c r="AE667" s="243"/>
      <c r="AF667" s="243"/>
      <c r="AG667" s="243"/>
      <c r="AH667" s="243"/>
      <c r="AI667" s="243"/>
      <c r="AJ667" s="243"/>
      <c r="AK667" s="243"/>
      <c r="AL667" s="243"/>
      <c r="AM667" s="243"/>
      <c r="AN667" s="243"/>
      <c r="AO667" s="243"/>
      <c r="AP667" s="243"/>
      <c r="AQ667" s="243"/>
      <c r="AR667" s="243"/>
      <c r="AS667" s="243"/>
      <c r="AT667" s="243"/>
      <c r="AU667" s="243"/>
      <c r="AV667" s="243"/>
      <c r="AW667" s="244"/>
      <c r="AX667" s="1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</row>
    <row r="668" spans="1:78" ht="15" hidden="1" customHeight="1" outlineLevel="2" x14ac:dyDescent="0.25">
      <c r="A668" s="1"/>
      <c r="B668" s="1"/>
      <c r="C668" s="1"/>
      <c r="D668" s="1"/>
      <c r="E668" s="242" t="s">
        <v>1012</v>
      </c>
      <c r="F668" s="243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3"/>
      <c r="Z668" s="243"/>
      <c r="AA668" s="243"/>
      <c r="AB668" s="243"/>
      <c r="AC668" s="243"/>
      <c r="AD668" s="243"/>
      <c r="AE668" s="243"/>
      <c r="AF668" s="243"/>
      <c r="AG668" s="243"/>
      <c r="AH668" s="243"/>
      <c r="AI668" s="243"/>
      <c r="AJ668" s="243"/>
      <c r="AK668" s="243"/>
      <c r="AL668" s="243"/>
      <c r="AM668" s="243"/>
      <c r="AN668" s="243"/>
      <c r="AO668" s="243"/>
      <c r="AP668" s="243"/>
      <c r="AQ668" s="243"/>
      <c r="AR668" s="243"/>
      <c r="AS668" s="243"/>
      <c r="AT668" s="243"/>
      <c r="AU668" s="243"/>
      <c r="AV668" s="243"/>
      <c r="AW668" s="244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</row>
    <row r="669" spans="1:78" ht="15" hidden="1" customHeight="1" outlineLevel="2" x14ac:dyDescent="0.25">
      <c r="A669" s="1"/>
      <c r="B669" s="1"/>
      <c r="C669" s="1"/>
      <c r="D669" s="1"/>
      <c r="E669" s="242" t="s">
        <v>1013</v>
      </c>
      <c r="F669" s="243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3"/>
      <c r="Z669" s="243"/>
      <c r="AA669" s="243"/>
      <c r="AB669" s="243"/>
      <c r="AC669" s="243"/>
      <c r="AD669" s="243"/>
      <c r="AE669" s="243"/>
      <c r="AF669" s="243"/>
      <c r="AG669" s="243"/>
      <c r="AH669" s="243"/>
      <c r="AI669" s="243"/>
      <c r="AJ669" s="243"/>
      <c r="AK669" s="243"/>
      <c r="AL669" s="243"/>
      <c r="AM669" s="243"/>
      <c r="AN669" s="243"/>
      <c r="AO669" s="243"/>
      <c r="AP669" s="243"/>
      <c r="AQ669" s="243"/>
      <c r="AR669" s="243"/>
      <c r="AS669" s="243"/>
      <c r="AT669" s="243"/>
      <c r="AU669" s="243"/>
      <c r="AV669" s="243"/>
      <c r="AW669" s="244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</row>
    <row r="670" spans="1:78" ht="15" hidden="1" customHeight="1" outlineLevel="2" x14ac:dyDescent="0.25">
      <c r="A670" s="1"/>
      <c r="B670" s="1"/>
      <c r="C670" s="1"/>
      <c r="D670" s="1"/>
      <c r="E670" s="242" t="s">
        <v>1014</v>
      </c>
      <c r="F670" s="243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43"/>
      <c r="S670" s="243"/>
      <c r="T670" s="243"/>
      <c r="U670" s="243"/>
      <c r="V670" s="243"/>
      <c r="W670" s="243"/>
      <c r="X670" s="243"/>
      <c r="Y670" s="243"/>
      <c r="Z670" s="243"/>
      <c r="AA670" s="243"/>
      <c r="AB670" s="243"/>
      <c r="AC670" s="243"/>
      <c r="AD670" s="243"/>
      <c r="AE670" s="243"/>
      <c r="AF670" s="243"/>
      <c r="AG670" s="243"/>
      <c r="AH670" s="243"/>
      <c r="AI670" s="243"/>
      <c r="AJ670" s="243"/>
      <c r="AK670" s="243"/>
      <c r="AL670" s="243"/>
      <c r="AM670" s="243"/>
      <c r="AN670" s="243"/>
      <c r="AO670" s="243"/>
      <c r="AP670" s="243"/>
      <c r="AQ670" s="243"/>
      <c r="AR670" s="243"/>
      <c r="AS670" s="243"/>
      <c r="AT670" s="243"/>
      <c r="AU670" s="243"/>
      <c r="AV670" s="243"/>
      <c r="AW670" s="244"/>
      <c r="AX670" s="1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</row>
    <row r="671" spans="1:78" ht="15" hidden="1" customHeight="1" outlineLevel="2" x14ac:dyDescent="0.25">
      <c r="A671" s="1"/>
      <c r="B671" s="1"/>
      <c r="C671" s="1"/>
      <c r="D671" s="1"/>
      <c r="E671" s="242" t="s">
        <v>1015</v>
      </c>
      <c r="F671" s="243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43"/>
      <c r="S671" s="243"/>
      <c r="T671" s="243"/>
      <c r="U671" s="243"/>
      <c r="V671" s="243"/>
      <c r="W671" s="243"/>
      <c r="X671" s="243"/>
      <c r="Y671" s="243"/>
      <c r="Z671" s="243"/>
      <c r="AA671" s="243"/>
      <c r="AB671" s="243"/>
      <c r="AC671" s="243"/>
      <c r="AD671" s="243"/>
      <c r="AE671" s="243"/>
      <c r="AF671" s="243"/>
      <c r="AG671" s="243"/>
      <c r="AH671" s="243"/>
      <c r="AI671" s="243"/>
      <c r="AJ671" s="243"/>
      <c r="AK671" s="243"/>
      <c r="AL671" s="243"/>
      <c r="AM671" s="243"/>
      <c r="AN671" s="243"/>
      <c r="AO671" s="243"/>
      <c r="AP671" s="243"/>
      <c r="AQ671" s="243"/>
      <c r="AR671" s="243"/>
      <c r="AS671" s="243"/>
      <c r="AT671" s="243"/>
      <c r="AU671" s="243"/>
      <c r="AV671" s="243"/>
      <c r="AW671" s="244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</row>
    <row r="672" spans="1:78" ht="15" hidden="1" customHeight="1" outlineLevel="2" x14ac:dyDescent="0.25">
      <c r="A672" s="1"/>
      <c r="B672" s="1"/>
      <c r="C672" s="1"/>
      <c r="D672" s="1"/>
      <c r="E672" s="242" t="s">
        <v>810</v>
      </c>
      <c r="F672" s="243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43"/>
      <c r="S672" s="243"/>
      <c r="T672" s="243"/>
      <c r="U672" s="243"/>
      <c r="V672" s="243"/>
      <c r="W672" s="243"/>
      <c r="X672" s="243"/>
      <c r="Y672" s="243"/>
      <c r="Z672" s="243"/>
      <c r="AA672" s="243"/>
      <c r="AB672" s="243"/>
      <c r="AC672" s="243"/>
      <c r="AD672" s="243"/>
      <c r="AE672" s="243"/>
      <c r="AF672" s="243"/>
      <c r="AG672" s="243"/>
      <c r="AH672" s="243"/>
      <c r="AI672" s="243"/>
      <c r="AJ672" s="243"/>
      <c r="AK672" s="243"/>
      <c r="AL672" s="243"/>
      <c r="AM672" s="243"/>
      <c r="AN672" s="243"/>
      <c r="AO672" s="243"/>
      <c r="AP672" s="243"/>
      <c r="AQ672" s="243"/>
      <c r="AR672" s="243"/>
      <c r="AS672" s="243"/>
      <c r="AT672" s="243"/>
      <c r="AU672" s="243"/>
      <c r="AV672" s="243"/>
      <c r="AW672" s="244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</row>
    <row r="673" spans="1:78" ht="15" hidden="1" customHeight="1" outlineLevel="2" x14ac:dyDescent="0.25">
      <c r="A673" s="1"/>
      <c r="B673" s="1"/>
      <c r="C673" s="1"/>
      <c r="D673" s="1"/>
      <c r="E673" s="242" t="s">
        <v>811</v>
      </c>
      <c r="F673" s="243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43"/>
      <c r="S673" s="243"/>
      <c r="T673" s="243"/>
      <c r="U673" s="243"/>
      <c r="V673" s="243"/>
      <c r="W673" s="243"/>
      <c r="X673" s="243"/>
      <c r="Y673" s="243"/>
      <c r="Z673" s="243"/>
      <c r="AA673" s="243"/>
      <c r="AB673" s="243"/>
      <c r="AC673" s="243"/>
      <c r="AD673" s="243"/>
      <c r="AE673" s="243"/>
      <c r="AF673" s="243"/>
      <c r="AG673" s="243"/>
      <c r="AH673" s="243"/>
      <c r="AI673" s="243"/>
      <c r="AJ673" s="243"/>
      <c r="AK673" s="243"/>
      <c r="AL673" s="243"/>
      <c r="AM673" s="243"/>
      <c r="AN673" s="243"/>
      <c r="AO673" s="243"/>
      <c r="AP673" s="243"/>
      <c r="AQ673" s="243"/>
      <c r="AR673" s="243"/>
      <c r="AS673" s="243"/>
      <c r="AT673" s="243"/>
      <c r="AU673" s="243"/>
      <c r="AV673" s="243"/>
      <c r="AW673" s="244"/>
      <c r="AX673" s="1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</row>
    <row r="674" spans="1:78" ht="15" hidden="1" customHeight="1" outlineLevel="2" x14ac:dyDescent="0.25">
      <c r="A674" s="1"/>
      <c r="B674" s="1"/>
      <c r="C674" s="1"/>
      <c r="D674" s="1"/>
      <c r="E674" s="242" t="s">
        <v>1016</v>
      </c>
      <c r="F674" s="243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43"/>
      <c r="S674" s="243"/>
      <c r="T674" s="243"/>
      <c r="U674" s="243"/>
      <c r="V674" s="243"/>
      <c r="W674" s="243"/>
      <c r="X674" s="243"/>
      <c r="Y674" s="243"/>
      <c r="Z674" s="243"/>
      <c r="AA674" s="243"/>
      <c r="AB674" s="243"/>
      <c r="AC674" s="243"/>
      <c r="AD674" s="243"/>
      <c r="AE674" s="243"/>
      <c r="AF674" s="243"/>
      <c r="AG674" s="243"/>
      <c r="AH674" s="243"/>
      <c r="AI674" s="243"/>
      <c r="AJ674" s="243"/>
      <c r="AK674" s="243"/>
      <c r="AL674" s="243"/>
      <c r="AM674" s="243"/>
      <c r="AN674" s="243"/>
      <c r="AO674" s="243"/>
      <c r="AP674" s="243"/>
      <c r="AQ674" s="243"/>
      <c r="AR674" s="243"/>
      <c r="AS674" s="243"/>
      <c r="AT674" s="243"/>
      <c r="AU674" s="243"/>
      <c r="AV674" s="243"/>
      <c r="AW674" s="244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</row>
    <row r="675" spans="1:78" ht="15" hidden="1" customHeight="1" outlineLevel="2" x14ac:dyDescent="0.25">
      <c r="A675" s="1"/>
      <c r="B675" s="1"/>
      <c r="C675" s="1"/>
      <c r="D675" s="1"/>
      <c r="E675" s="242" t="s">
        <v>810</v>
      </c>
      <c r="F675" s="243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43"/>
      <c r="S675" s="243"/>
      <c r="T675" s="243"/>
      <c r="U675" s="243"/>
      <c r="V675" s="243"/>
      <c r="W675" s="243"/>
      <c r="X675" s="243"/>
      <c r="Y675" s="243"/>
      <c r="Z675" s="243"/>
      <c r="AA675" s="243"/>
      <c r="AB675" s="243"/>
      <c r="AC675" s="243"/>
      <c r="AD675" s="243"/>
      <c r="AE675" s="243"/>
      <c r="AF675" s="243"/>
      <c r="AG675" s="243"/>
      <c r="AH675" s="243"/>
      <c r="AI675" s="243"/>
      <c r="AJ675" s="243"/>
      <c r="AK675" s="243"/>
      <c r="AL675" s="243"/>
      <c r="AM675" s="243"/>
      <c r="AN675" s="243"/>
      <c r="AO675" s="243"/>
      <c r="AP675" s="243"/>
      <c r="AQ675" s="243"/>
      <c r="AR675" s="243"/>
      <c r="AS675" s="243"/>
      <c r="AT675" s="243"/>
      <c r="AU675" s="243"/>
      <c r="AV675" s="243"/>
      <c r="AW675" s="244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</row>
    <row r="676" spans="1:78" ht="15" hidden="1" customHeight="1" outlineLevel="2" x14ac:dyDescent="0.25">
      <c r="A676" s="1"/>
      <c r="B676" s="1"/>
      <c r="C676" s="1"/>
      <c r="D676" s="1"/>
      <c r="E676" s="242" t="s">
        <v>1017</v>
      </c>
      <c r="F676" s="243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43"/>
      <c r="S676" s="243"/>
      <c r="T676" s="243"/>
      <c r="U676" s="243"/>
      <c r="V676" s="243"/>
      <c r="W676" s="243"/>
      <c r="X676" s="243"/>
      <c r="Y676" s="243"/>
      <c r="Z676" s="243"/>
      <c r="AA676" s="243"/>
      <c r="AB676" s="243"/>
      <c r="AC676" s="243"/>
      <c r="AD676" s="243"/>
      <c r="AE676" s="243"/>
      <c r="AF676" s="243"/>
      <c r="AG676" s="243"/>
      <c r="AH676" s="243"/>
      <c r="AI676" s="243"/>
      <c r="AJ676" s="243"/>
      <c r="AK676" s="243"/>
      <c r="AL676" s="243"/>
      <c r="AM676" s="243"/>
      <c r="AN676" s="243"/>
      <c r="AO676" s="243"/>
      <c r="AP676" s="243"/>
      <c r="AQ676" s="243"/>
      <c r="AR676" s="243"/>
      <c r="AS676" s="243"/>
      <c r="AT676" s="243"/>
      <c r="AU676" s="243"/>
      <c r="AV676" s="243"/>
      <c r="AW676" s="244"/>
      <c r="AX676" s="1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</row>
    <row r="677" spans="1:78" ht="15" hidden="1" customHeight="1" outlineLevel="2" x14ac:dyDescent="0.25">
      <c r="A677" s="1"/>
      <c r="B677" s="1"/>
      <c r="C677" s="1"/>
      <c r="D677" s="1"/>
      <c r="E677" s="242" t="s">
        <v>1018</v>
      </c>
      <c r="F677" s="243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43"/>
      <c r="S677" s="243"/>
      <c r="T677" s="243"/>
      <c r="U677" s="243"/>
      <c r="V677" s="243"/>
      <c r="W677" s="243"/>
      <c r="X677" s="243"/>
      <c r="Y677" s="243"/>
      <c r="Z677" s="243"/>
      <c r="AA677" s="243"/>
      <c r="AB677" s="243"/>
      <c r="AC677" s="243"/>
      <c r="AD677" s="243"/>
      <c r="AE677" s="243"/>
      <c r="AF677" s="243"/>
      <c r="AG677" s="243"/>
      <c r="AH677" s="243"/>
      <c r="AI677" s="243"/>
      <c r="AJ677" s="243"/>
      <c r="AK677" s="243"/>
      <c r="AL677" s="243"/>
      <c r="AM677" s="243"/>
      <c r="AN677" s="243"/>
      <c r="AO677" s="243"/>
      <c r="AP677" s="243"/>
      <c r="AQ677" s="243"/>
      <c r="AR677" s="243"/>
      <c r="AS677" s="243"/>
      <c r="AT677" s="243"/>
      <c r="AU677" s="243"/>
      <c r="AV677" s="243"/>
      <c r="AW677" s="244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</row>
    <row r="678" spans="1:78" ht="15" hidden="1" customHeight="1" outlineLevel="2" x14ac:dyDescent="0.25">
      <c r="A678" s="1"/>
      <c r="B678" s="1"/>
      <c r="C678" s="1"/>
      <c r="D678" s="1"/>
      <c r="E678" s="242" t="s">
        <v>1019</v>
      </c>
      <c r="F678" s="243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43"/>
      <c r="S678" s="243"/>
      <c r="T678" s="243"/>
      <c r="U678" s="243"/>
      <c r="V678" s="243"/>
      <c r="W678" s="243"/>
      <c r="X678" s="243"/>
      <c r="Y678" s="243"/>
      <c r="Z678" s="243"/>
      <c r="AA678" s="243"/>
      <c r="AB678" s="243"/>
      <c r="AC678" s="243"/>
      <c r="AD678" s="243"/>
      <c r="AE678" s="243"/>
      <c r="AF678" s="243"/>
      <c r="AG678" s="243"/>
      <c r="AH678" s="243"/>
      <c r="AI678" s="243"/>
      <c r="AJ678" s="243"/>
      <c r="AK678" s="243"/>
      <c r="AL678" s="243"/>
      <c r="AM678" s="243"/>
      <c r="AN678" s="243"/>
      <c r="AO678" s="243"/>
      <c r="AP678" s="243"/>
      <c r="AQ678" s="243"/>
      <c r="AR678" s="243"/>
      <c r="AS678" s="243"/>
      <c r="AT678" s="243"/>
      <c r="AU678" s="243"/>
      <c r="AV678" s="243"/>
      <c r="AW678" s="244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</row>
    <row r="679" spans="1:78" ht="15" hidden="1" customHeight="1" outlineLevel="2" x14ac:dyDescent="0.25">
      <c r="A679" s="1"/>
      <c r="B679" s="1"/>
      <c r="C679" s="1"/>
      <c r="D679" s="1"/>
      <c r="E679" s="242" t="s">
        <v>1020</v>
      </c>
      <c r="F679" s="243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3"/>
      <c r="Z679" s="243"/>
      <c r="AA679" s="243"/>
      <c r="AB679" s="243"/>
      <c r="AC679" s="243"/>
      <c r="AD679" s="243"/>
      <c r="AE679" s="243"/>
      <c r="AF679" s="243"/>
      <c r="AG679" s="243"/>
      <c r="AH679" s="243"/>
      <c r="AI679" s="243"/>
      <c r="AJ679" s="243"/>
      <c r="AK679" s="243"/>
      <c r="AL679" s="243"/>
      <c r="AM679" s="243"/>
      <c r="AN679" s="243"/>
      <c r="AO679" s="243"/>
      <c r="AP679" s="243"/>
      <c r="AQ679" s="243"/>
      <c r="AR679" s="243"/>
      <c r="AS679" s="243"/>
      <c r="AT679" s="243"/>
      <c r="AU679" s="243"/>
      <c r="AV679" s="243"/>
      <c r="AW679" s="244"/>
      <c r="AX679" s="1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</row>
    <row r="680" spans="1:78" ht="15" hidden="1" customHeight="1" outlineLevel="2" x14ac:dyDescent="0.25">
      <c r="A680" s="1"/>
      <c r="B680" s="1"/>
      <c r="C680" s="1"/>
      <c r="D680" s="1"/>
      <c r="E680" s="242" t="s">
        <v>1021</v>
      </c>
      <c r="F680" s="243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3"/>
      <c r="Z680" s="243"/>
      <c r="AA680" s="243"/>
      <c r="AB680" s="243"/>
      <c r="AC680" s="243"/>
      <c r="AD680" s="243"/>
      <c r="AE680" s="243"/>
      <c r="AF680" s="243"/>
      <c r="AG680" s="243"/>
      <c r="AH680" s="243"/>
      <c r="AI680" s="243"/>
      <c r="AJ680" s="243"/>
      <c r="AK680" s="243"/>
      <c r="AL680" s="243"/>
      <c r="AM680" s="243"/>
      <c r="AN680" s="243"/>
      <c r="AO680" s="243"/>
      <c r="AP680" s="243"/>
      <c r="AQ680" s="243"/>
      <c r="AR680" s="243"/>
      <c r="AS680" s="243"/>
      <c r="AT680" s="243"/>
      <c r="AU680" s="243"/>
      <c r="AV680" s="243"/>
      <c r="AW680" s="244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</row>
    <row r="681" spans="1:78" ht="15" hidden="1" customHeight="1" outlineLevel="2" x14ac:dyDescent="0.25">
      <c r="A681" s="1"/>
      <c r="B681" s="1"/>
      <c r="C681" s="1"/>
      <c r="D681" s="1"/>
      <c r="E681" s="242" t="s">
        <v>1022</v>
      </c>
      <c r="F681" s="243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3"/>
      <c r="Z681" s="243"/>
      <c r="AA681" s="243"/>
      <c r="AB681" s="243"/>
      <c r="AC681" s="243"/>
      <c r="AD681" s="243"/>
      <c r="AE681" s="243"/>
      <c r="AF681" s="243"/>
      <c r="AG681" s="243"/>
      <c r="AH681" s="243"/>
      <c r="AI681" s="243"/>
      <c r="AJ681" s="243"/>
      <c r="AK681" s="243"/>
      <c r="AL681" s="243"/>
      <c r="AM681" s="243"/>
      <c r="AN681" s="243"/>
      <c r="AO681" s="243"/>
      <c r="AP681" s="243"/>
      <c r="AQ681" s="243"/>
      <c r="AR681" s="243"/>
      <c r="AS681" s="243"/>
      <c r="AT681" s="243"/>
      <c r="AU681" s="243"/>
      <c r="AV681" s="243"/>
      <c r="AW681" s="244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</row>
    <row r="682" spans="1:78" ht="15" hidden="1" customHeight="1" outlineLevel="2" x14ac:dyDescent="0.25">
      <c r="A682" s="1"/>
      <c r="B682" s="1"/>
      <c r="C682" s="1"/>
      <c r="D682" s="1"/>
      <c r="E682" s="242" t="s">
        <v>1023</v>
      </c>
      <c r="F682" s="243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  <c r="AA682" s="243"/>
      <c r="AB682" s="243"/>
      <c r="AC682" s="243"/>
      <c r="AD682" s="243"/>
      <c r="AE682" s="243"/>
      <c r="AF682" s="243"/>
      <c r="AG682" s="243"/>
      <c r="AH682" s="243"/>
      <c r="AI682" s="243"/>
      <c r="AJ682" s="243"/>
      <c r="AK682" s="243"/>
      <c r="AL682" s="243"/>
      <c r="AM682" s="243"/>
      <c r="AN682" s="243"/>
      <c r="AO682" s="243"/>
      <c r="AP682" s="243"/>
      <c r="AQ682" s="243"/>
      <c r="AR682" s="243"/>
      <c r="AS682" s="243"/>
      <c r="AT682" s="243"/>
      <c r="AU682" s="243"/>
      <c r="AV682" s="243"/>
      <c r="AW682" s="244"/>
      <c r="AX682" s="1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</row>
    <row r="683" spans="1:78" ht="15" hidden="1" customHeight="1" outlineLevel="2" x14ac:dyDescent="0.25">
      <c r="A683" s="1"/>
      <c r="B683" s="1"/>
      <c r="C683" s="1"/>
      <c r="D683" s="1"/>
      <c r="E683" s="242" t="s">
        <v>1024</v>
      </c>
      <c r="F683" s="243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  <c r="AE683" s="243"/>
      <c r="AF683" s="243"/>
      <c r="AG683" s="243"/>
      <c r="AH683" s="243"/>
      <c r="AI683" s="243"/>
      <c r="AJ683" s="243"/>
      <c r="AK683" s="243"/>
      <c r="AL683" s="243"/>
      <c r="AM683" s="243"/>
      <c r="AN683" s="243"/>
      <c r="AO683" s="243"/>
      <c r="AP683" s="243"/>
      <c r="AQ683" s="243"/>
      <c r="AR683" s="243"/>
      <c r="AS683" s="243"/>
      <c r="AT683" s="243"/>
      <c r="AU683" s="243"/>
      <c r="AV683" s="243"/>
      <c r="AW683" s="244"/>
      <c r="AX683" s="1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</row>
    <row r="684" spans="1:78" ht="15" hidden="1" customHeight="1" outlineLevel="2" x14ac:dyDescent="0.25">
      <c r="A684" s="1"/>
      <c r="B684" s="1"/>
      <c r="C684" s="1"/>
      <c r="D684" s="1"/>
      <c r="E684" s="242" t="s">
        <v>1025</v>
      </c>
      <c r="F684" s="243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  <c r="AA684" s="243"/>
      <c r="AB684" s="243"/>
      <c r="AC684" s="243"/>
      <c r="AD684" s="243"/>
      <c r="AE684" s="243"/>
      <c r="AF684" s="243"/>
      <c r="AG684" s="243"/>
      <c r="AH684" s="243"/>
      <c r="AI684" s="243"/>
      <c r="AJ684" s="243"/>
      <c r="AK684" s="243"/>
      <c r="AL684" s="243"/>
      <c r="AM684" s="243"/>
      <c r="AN684" s="243"/>
      <c r="AO684" s="243"/>
      <c r="AP684" s="243"/>
      <c r="AQ684" s="243"/>
      <c r="AR684" s="243"/>
      <c r="AS684" s="243"/>
      <c r="AT684" s="243"/>
      <c r="AU684" s="243"/>
      <c r="AV684" s="243"/>
      <c r="AW684" s="244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</row>
    <row r="685" spans="1:78" ht="15" hidden="1" customHeight="1" outlineLevel="2" x14ac:dyDescent="0.25">
      <c r="A685" s="1"/>
      <c r="B685" s="1"/>
      <c r="C685" s="1"/>
      <c r="D685" s="1"/>
      <c r="E685" s="242" t="s">
        <v>1026</v>
      </c>
      <c r="F685" s="243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  <c r="AA685" s="243"/>
      <c r="AB685" s="243"/>
      <c r="AC685" s="243"/>
      <c r="AD685" s="243"/>
      <c r="AE685" s="243"/>
      <c r="AF685" s="243"/>
      <c r="AG685" s="243"/>
      <c r="AH685" s="243"/>
      <c r="AI685" s="243"/>
      <c r="AJ685" s="243"/>
      <c r="AK685" s="243"/>
      <c r="AL685" s="243"/>
      <c r="AM685" s="243"/>
      <c r="AN685" s="243"/>
      <c r="AO685" s="243"/>
      <c r="AP685" s="243"/>
      <c r="AQ685" s="243"/>
      <c r="AR685" s="243"/>
      <c r="AS685" s="243"/>
      <c r="AT685" s="243"/>
      <c r="AU685" s="243"/>
      <c r="AV685" s="243"/>
      <c r="AW685" s="244"/>
      <c r="AX685" s="1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</row>
    <row r="686" spans="1:78" ht="15" hidden="1" customHeight="1" outlineLevel="2" x14ac:dyDescent="0.25">
      <c r="A686" s="1"/>
      <c r="B686" s="1"/>
      <c r="C686" s="1"/>
      <c r="D686" s="1"/>
      <c r="E686" s="444" t="s">
        <v>964</v>
      </c>
      <c r="F686" s="445"/>
      <c r="G686" s="445"/>
      <c r="H686" s="445"/>
      <c r="I686" s="446"/>
      <c r="J686" s="451" t="s">
        <v>663</v>
      </c>
      <c r="K686" s="451"/>
      <c r="L686" s="451"/>
      <c r="M686" s="451"/>
      <c r="N686" s="451"/>
      <c r="O686" s="451" t="s">
        <v>664</v>
      </c>
      <c r="P686" s="451"/>
      <c r="Q686" s="451"/>
      <c r="R686" s="451"/>
      <c r="S686" s="451"/>
      <c r="T686" s="451" t="s">
        <v>665</v>
      </c>
      <c r="U686" s="451"/>
      <c r="V686" s="451"/>
      <c r="W686" s="451"/>
      <c r="X686" s="451"/>
      <c r="Y686" s="451" t="s">
        <v>666</v>
      </c>
      <c r="Z686" s="451"/>
      <c r="AA686" s="451"/>
      <c r="AB686" s="451"/>
      <c r="AC686" s="451"/>
      <c r="AD686" s="451" t="s">
        <v>667</v>
      </c>
      <c r="AE686" s="451"/>
      <c r="AF686" s="451"/>
      <c r="AG686" s="451"/>
      <c r="AH686" s="451"/>
      <c r="AI686" s="451" t="s">
        <v>668</v>
      </c>
      <c r="AJ686" s="451"/>
      <c r="AK686" s="451"/>
      <c r="AL686" s="451"/>
      <c r="AM686" s="451"/>
      <c r="AN686" s="451" t="s">
        <v>669</v>
      </c>
      <c r="AO686" s="451"/>
      <c r="AP686" s="451"/>
      <c r="AQ686" s="451"/>
      <c r="AR686" s="451"/>
      <c r="AS686" s="451" t="s">
        <v>670</v>
      </c>
      <c r="AT686" s="451"/>
      <c r="AU686" s="451"/>
      <c r="AV686" s="451"/>
      <c r="AW686" s="451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</row>
    <row r="687" spans="1:78" ht="15" hidden="1" customHeight="1" outlineLevel="2" x14ac:dyDescent="0.25">
      <c r="A687" s="1"/>
      <c r="B687" s="1"/>
      <c r="C687" s="1"/>
      <c r="D687" s="1"/>
      <c r="E687" s="466"/>
      <c r="F687" s="467"/>
      <c r="G687" s="467"/>
      <c r="H687" s="467"/>
      <c r="I687" s="468"/>
      <c r="J687" s="463" t="s">
        <v>734</v>
      </c>
      <c r="K687" s="464"/>
      <c r="L687" s="464"/>
      <c r="M687" s="464"/>
      <c r="N687" s="465"/>
      <c r="O687" s="463" t="s">
        <v>734</v>
      </c>
      <c r="P687" s="464"/>
      <c r="Q687" s="464"/>
      <c r="R687" s="464"/>
      <c r="S687" s="465"/>
      <c r="T687" s="463" t="s">
        <v>734</v>
      </c>
      <c r="U687" s="464"/>
      <c r="V687" s="464"/>
      <c r="W687" s="464"/>
      <c r="X687" s="465"/>
      <c r="Y687" s="463" t="s">
        <v>734</v>
      </c>
      <c r="Z687" s="464"/>
      <c r="AA687" s="464"/>
      <c r="AB687" s="464"/>
      <c r="AC687" s="465"/>
      <c r="AD687" s="463" t="s">
        <v>734</v>
      </c>
      <c r="AE687" s="464"/>
      <c r="AF687" s="464"/>
      <c r="AG687" s="464"/>
      <c r="AH687" s="465"/>
      <c r="AI687" s="463" t="s">
        <v>734</v>
      </c>
      <c r="AJ687" s="464"/>
      <c r="AK687" s="464"/>
      <c r="AL687" s="464"/>
      <c r="AM687" s="465"/>
      <c r="AN687" s="463" t="s">
        <v>735</v>
      </c>
      <c r="AO687" s="464"/>
      <c r="AP687" s="464"/>
      <c r="AQ687" s="464"/>
      <c r="AR687" s="465"/>
      <c r="AS687" s="463" t="s">
        <v>736</v>
      </c>
      <c r="AT687" s="464"/>
      <c r="AU687" s="464"/>
      <c r="AV687" s="464"/>
      <c r="AW687" s="465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</row>
    <row r="688" spans="1:78" ht="15" hidden="1" customHeight="1" outlineLevel="2" x14ac:dyDescent="0.25">
      <c r="A688" s="1"/>
      <c r="B688" s="1"/>
      <c r="C688" s="1"/>
      <c r="D688" s="1"/>
      <c r="E688" s="466"/>
      <c r="F688" s="467"/>
      <c r="G688" s="467"/>
      <c r="H688" s="467"/>
      <c r="I688" s="468"/>
      <c r="J688" s="460"/>
      <c r="K688" s="461"/>
      <c r="L688" s="461"/>
      <c r="M688" s="461"/>
      <c r="N688" s="462"/>
      <c r="O688" s="460"/>
      <c r="P688" s="461"/>
      <c r="Q688" s="461"/>
      <c r="R688" s="461"/>
      <c r="S688" s="462"/>
      <c r="T688" s="460"/>
      <c r="U688" s="461"/>
      <c r="V688" s="461"/>
      <c r="W688" s="461"/>
      <c r="X688" s="462"/>
      <c r="Y688" s="460"/>
      <c r="Z688" s="461"/>
      <c r="AA688" s="461"/>
      <c r="AB688" s="461"/>
      <c r="AC688" s="462"/>
      <c r="AD688" s="460"/>
      <c r="AE688" s="461"/>
      <c r="AF688" s="461"/>
      <c r="AG688" s="461"/>
      <c r="AH688" s="462"/>
      <c r="AI688" s="460"/>
      <c r="AJ688" s="461"/>
      <c r="AK688" s="461"/>
      <c r="AL688" s="461"/>
      <c r="AM688" s="462"/>
      <c r="AN688" s="460" t="s">
        <v>1027</v>
      </c>
      <c r="AO688" s="461"/>
      <c r="AP688" s="461"/>
      <c r="AQ688" s="461"/>
      <c r="AR688" s="462"/>
      <c r="AS688" s="460" t="s">
        <v>1027</v>
      </c>
      <c r="AT688" s="461"/>
      <c r="AU688" s="461"/>
      <c r="AV688" s="461"/>
      <c r="AW688" s="462"/>
      <c r="AX688" s="1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</row>
    <row r="689" spans="1:78" ht="15" hidden="1" customHeight="1" outlineLevel="2" x14ac:dyDescent="0.25">
      <c r="A689" s="1"/>
      <c r="B689" s="1"/>
      <c r="C689" s="1"/>
      <c r="D689" s="1"/>
      <c r="E689" s="466"/>
      <c r="F689" s="467"/>
      <c r="G689" s="467"/>
      <c r="H689" s="467"/>
      <c r="I689" s="468"/>
      <c r="J689" s="242"/>
      <c r="K689" s="243"/>
      <c r="L689" s="243"/>
      <c r="M689" s="243"/>
      <c r="N689" s="244"/>
      <c r="O689" s="242"/>
      <c r="P689" s="243"/>
      <c r="Q689" s="243"/>
      <c r="R689" s="243"/>
      <c r="S689" s="244"/>
      <c r="T689" s="242"/>
      <c r="U689" s="243"/>
      <c r="V689" s="243"/>
      <c r="W689" s="243"/>
      <c r="X689" s="244"/>
      <c r="Y689" s="242"/>
      <c r="Z689" s="243"/>
      <c r="AA689" s="243"/>
      <c r="AB689" s="243"/>
      <c r="AC689" s="244"/>
      <c r="AD689" s="242"/>
      <c r="AE689" s="243"/>
      <c r="AF689" s="243"/>
      <c r="AG689" s="243"/>
      <c r="AH689" s="244"/>
      <c r="AI689" s="242"/>
      <c r="AJ689" s="243"/>
      <c r="AK689" s="243"/>
      <c r="AL689" s="243"/>
      <c r="AM689" s="244"/>
      <c r="AN689" s="242" t="s">
        <v>748</v>
      </c>
      <c r="AO689" s="243"/>
      <c r="AP689" s="243"/>
      <c r="AQ689" s="243"/>
      <c r="AR689" s="244"/>
      <c r="AS689" s="242" t="s">
        <v>748</v>
      </c>
      <c r="AT689" s="243"/>
      <c r="AU689" s="243"/>
      <c r="AV689" s="243"/>
      <c r="AW689" s="244"/>
      <c r="AX689" s="1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</row>
    <row r="690" spans="1:78" ht="15" hidden="1" customHeight="1" outlineLevel="2" x14ac:dyDescent="0.25">
      <c r="A690" s="1"/>
      <c r="B690" s="1"/>
      <c r="C690" s="1"/>
      <c r="D690" s="1"/>
      <c r="E690" s="447"/>
      <c r="F690" s="448"/>
      <c r="G690" s="448"/>
      <c r="H690" s="448"/>
      <c r="I690" s="449"/>
      <c r="J690" s="453"/>
      <c r="K690" s="454"/>
      <c r="L690" s="454"/>
      <c r="M690" s="454"/>
      <c r="N690" s="455"/>
      <c r="O690" s="453"/>
      <c r="P690" s="454"/>
      <c r="Q690" s="454"/>
      <c r="R690" s="454"/>
      <c r="S690" s="455"/>
      <c r="T690" s="453"/>
      <c r="U690" s="454"/>
      <c r="V690" s="454"/>
      <c r="W690" s="454"/>
      <c r="X690" s="455"/>
      <c r="Y690" s="453"/>
      <c r="Z690" s="454"/>
      <c r="AA690" s="454"/>
      <c r="AB690" s="454"/>
      <c r="AC690" s="455"/>
      <c r="AD690" s="453"/>
      <c r="AE690" s="454"/>
      <c r="AF690" s="454"/>
      <c r="AG690" s="454"/>
      <c r="AH690" s="455"/>
      <c r="AI690" s="453"/>
      <c r="AJ690" s="454"/>
      <c r="AK690" s="454"/>
      <c r="AL690" s="454"/>
      <c r="AM690" s="455"/>
      <c r="AN690" s="453" t="s">
        <v>750</v>
      </c>
      <c r="AO690" s="454"/>
      <c r="AP690" s="454"/>
      <c r="AQ690" s="454"/>
      <c r="AR690" s="455"/>
      <c r="AS690" s="453" t="s">
        <v>750</v>
      </c>
      <c r="AT690" s="454"/>
      <c r="AU690" s="454"/>
      <c r="AV690" s="454"/>
      <c r="AW690" s="455"/>
      <c r="AX690" s="1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</row>
    <row r="691" spans="1:78" ht="15" hidden="1" customHeight="1" outlineLevel="2" x14ac:dyDescent="0.25">
      <c r="A691" s="1"/>
      <c r="B691" s="1"/>
      <c r="C691" s="1"/>
      <c r="D691" s="1"/>
      <c r="E691" s="242"/>
      <c r="F691" s="243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  <c r="AA691" s="243"/>
      <c r="AB691" s="243"/>
      <c r="AC691" s="243"/>
      <c r="AD691" s="243"/>
      <c r="AE691" s="243"/>
      <c r="AF691" s="243"/>
      <c r="AG691" s="243"/>
      <c r="AH691" s="243"/>
      <c r="AI691" s="243"/>
      <c r="AJ691" s="243"/>
      <c r="AK691" s="243"/>
      <c r="AL691" s="243"/>
      <c r="AM691" s="243"/>
      <c r="AN691" s="243"/>
      <c r="AO691" s="243"/>
      <c r="AP691" s="243"/>
      <c r="AQ691" s="243"/>
      <c r="AR691" s="243"/>
      <c r="AS691" s="243"/>
      <c r="AT691" s="243"/>
      <c r="AU691" s="243"/>
      <c r="AV691" s="243"/>
      <c r="AW691" s="244"/>
      <c r="AX691" s="1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</row>
    <row r="692" spans="1:78" ht="15" hidden="1" customHeight="1" outlineLevel="2" x14ac:dyDescent="0.25">
      <c r="A692" s="1"/>
      <c r="B692" s="1"/>
      <c r="C692" s="1"/>
      <c r="D692" s="1"/>
      <c r="E692" s="242" t="s">
        <v>1028</v>
      </c>
      <c r="F692" s="243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  <c r="AA692" s="243"/>
      <c r="AB692" s="243"/>
      <c r="AC692" s="243"/>
      <c r="AD692" s="243"/>
      <c r="AE692" s="243"/>
      <c r="AF692" s="243"/>
      <c r="AG692" s="243"/>
      <c r="AH692" s="243"/>
      <c r="AI692" s="243"/>
      <c r="AJ692" s="243"/>
      <c r="AK692" s="243"/>
      <c r="AL692" s="243"/>
      <c r="AM692" s="243"/>
      <c r="AN692" s="243"/>
      <c r="AO692" s="243"/>
      <c r="AP692" s="243"/>
      <c r="AQ692" s="243"/>
      <c r="AR692" s="243"/>
      <c r="AS692" s="243"/>
      <c r="AT692" s="243"/>
      <c r="AU692" s="243"/>
      <c r="AV692" s="243"/>
      <c r="AW692" s="244"/>
      <c r="AX692" s="1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</row>
    <row r="693" spans="1:78" ht="15" hidden="1" customHeight="1" outlineLevel="2" x14ac:dyDescent="0.25">
      <c r="A693" s="1"/>
      <c r="B693" s="1"/>
      <c r="C693" s="1"/>
      <c r="D693" s="1"/>
      <c r="E693" s="242" t="s">
        <v>1029</v>
      </c>
      <c r="F693" s="243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  <c r="AA693" s="243"/>
      <c r="AB693" s="243"/>
      <c r="AC693" s="243"/>
      <c r="AD693" s="243"/>
      <c r="AE693" s="243"/>
      <c r="AF693" s="243"/>
      <c r="AG693" s="243"/>
      <c r="AH693" s="243"/>
      <c r="AI693" s="243"/>
      <c r="AJ693" s="243"/>
      <c r="AK693" s="243"/>
      <c r="AL693" s="243"/>
      <c r="AM693" s="243"/>
      <c r="AN693" s="243"/>
      <c r="AO693" s="243"/>
      <c r="AP693" s="243"/>
      <c r="AQ693" s="243"/>
      <c r="AR693" s="243"/>
      <c r="AS693" s="243"/>
      <c r="AT693" s="243"/>
      <c r="AU693" s="243"/>
      <c r="AV693" s="243"/>
      <c r="AW693" s="244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</row>
    <row r="694" spans="1:78" ht="15" hidden="1" customHeight="1" outlineLevel="2" x14ac:dyDescent="0.25">
      <c r="A694" s="1"/>
      <c r="B694" s="1"/>
      <c r="C694" s="1"/>
      <c r="D694" s="1"/>
      <c r="E694" s="242" t="s">
        <v>1030</v>
      </c>
      <c r="F694" s="243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3"/>
      <c r="Z694" s="243"/>
      <c r="AA694" s="243"/>
      <c r="AB694" s="243"/>
      <c r="AC694" s="243"/>
      <c r="AD694" s="243"/>
      <c r="AE694" s="243"/>
      <c r="AF694" s="243"/>
      <c r="AG694" s="243"/>
      <c r="AH694" s="243"/>
      <c r="AI694" s="243"/>
      <c r="AJ694" s="243"/>
      <c r="AK694" s="243"/>
      <c r="AL694" s="243"/>
      <c r="AM694" s="243"/>
      <c r="AN694" s="243"/>
      <c r="AO694" s="243"/>
      <c r="AP694" s="243"/>
      <c r="AQ694" s="243"/>
      <c r="AR694" s="243"/>
      <c r="AS694" s="243"/>
      <c r="AT694" s="243"/>
      <c r="AU694" s="243"/>
      <c r="AV694" s="243"/>
      <c r="AW694" s="244"/>
      <c r="AX694" s="1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</row>
    <row r="695" spans="1:78" ht="15" hidden="1" customHeight="1" outlineLevel="2" x14ac:dyDescent="0.25">
      <c r="A695" s="1"/>
      <c r="B695" s="1"/>
      <c r="C695" s="1"/>
      <c r="D695" s="1"/>
      <c r="E695" s="444" t="s">
        <v>964</v>
      </c>
      <c r="F695" s="445"/>
      <c r="G695" s="445"/>
      <c r="H695" s="445"/>
      <c r="I695" s="446"/>
      <c r="J695" s="451" t="s">
        <v>663</v>
      </c>
      <c r="K695" s="451"/>
      <c r="L695" s="451"/>
      <c r="M695" s="451"/>
      <c r="N695" s="451"/>
      <c r="O695" s="451" t="s">
        <v>664</v>
      </c>
      <c r="P695" s="451"/>
      <c r="Q695" s="451"/>
      <c r="R695" s="451"/>
      <c r="S695" s="451"/>
      <c r="T695" s="451" t="s">
        <v>665</v>
      </c>
      <c r="U695" s="451"/>
      <c r="V695" s="451"/>
      <c r="W695" s="451"/>
      <c r="X695" s="451"/>
      <c r="Y695" s="451" t="s">
        <v>666</v>
      </c>
      <c r="Z695" s="451"/>
      <c r="AA695" s="451"/>
      <c r="AB695" s="451"/>
      <c r="AC695" s="451"/>
      <c r="AD695" s="451" t="s">
        <v>667</v>
      </c>
      <c r="AE695" s="451"/>
      <c r="AF695" s="451"/>
      <c r="AG695" s="451"/>
      <c r="AH695" s="451"/>
      <c r="AI695" s="451" t="s">
        <v>668</v>
      </c>
      <c r="AJ695" s="451"/>
      <c r="AK695" s="451"/>
      <c r="AL695" s="451"/>
      <c r="AM695" s="451"/>
      <c r="AN695" s="451" t="s">
        <v>669</v>
      </c>
      <c r="AO695" s="451"/>
      <c r="AP695" s="451"/>
      <c r="AQ695" s="451"/>
      <c r="AR695" s="451"/>
      <c r="AS695" s="451" t="s">
        <v>670</v>
      </c>
      <c r="AT695" s="451"/>
      <c r="AU695" s="451"/>
      <c r="AV695" s="451"/>
      <c r="AW695" s="451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</row>
    <row r="696" spans="1:78" ht="15" hidden="1" customHeight="1" outlineLevel="2" x14ac:dyDescent="0.25">
      <c r="A696" s="1"/>
      <c r="B696" s="1"/>
      <c r="C696" s="1"/>
      <c r="D696" s="1"/>
      <c r="E696" s="466"/>
      <c r="F696" s="467"/>
      <c r="G696" s="467"/>
      <c r="H696" s="467"/>
      <c r="I696" s="468"/>
      <c r="J696" s="463" t="s">
        <v>734</v>
      </c>
      <c r="K696" s="464"/>
      <c r="L696" s="464"/>
      <c r="M696" s="464"/>
      <c r="N696" s="465"/>
      <c r="O696" s="463" t="s">
        <v>734</v>
      </c>
      <c r="P696" s="464"/>
      <c r="Q696" s="464"/>
      <c r="R696" s="464"/>
      <c r="S696" s="465"/>
      <c r="T696" s="463" t="s">
        <v>734</v>
      </c>
      <c r="U696" s="464"/>
      <c r="V696" s="464"/>
      <c r="W696" s="464"/>
      <c r="X696" s="465"/>
      <c r="Y696" s="463" t="s">
        <v>734</v>
      </c>
      <c r="Z696" s="464"/>
      <c r="AA696" s="464"/>
      <c r="AB696" s="464"/>
      <c r="AC696" s="465"/>
      <c r="AD696" s="463" t="s">
        <v>734</v>
      </c>
      <c r="AE696" s="464"/>
      <c r="AF696" s="464"/>
      <c r="AG696" s="464"/>
      <c r="AH696" s="465"/>
      <c r="AI696" s="463" t="s">
        <v>734</v>
      </c>
      <c r="AJ696" s="464"/>
      <c r="AK696" s="464"/>
      <c r="AL696" s="464"/>
      <c r="AM696" s="465"/>
      <c r="AN696" s="463" t="s">
        <v>735</v>
      </c>
      <c r="AO696" s="464"/>
      <c r="AP696" s="464"/>
      <c r="AQ696" s="464"/>
      <c r="AR696" s="465"/>
      <c r="AS696" s="463" t="s">
        <v>736</v>
      </c>
      <c r="AT696" s="464"/>
      <c r="AU696" s="464"/>
      <c r="AV696" s="464"/>
      <c r="AW696" s="465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</row>
    <row r="697" spans="1:78" ht="15" hidden="1" customHeight="1" outlineLevel="2" x14ac:dyDescent="0.25">
      <c r="A697" s="1"/>
      <c r="B697" s="1"/>
      <c r="C697" s="1"/>
      <c r="D697" s="1"/>
      <c r="E697" s="466"/>
      <c r="F697" s="467"/>
      <c r="G697" s="467"/>
      <c r="H697" s="467"/>
      <c r="I697" s="468"/>
      <c r="J697" s="460"/>
      <c r="K697" s="461"/>
      <c r="L697" s="461"/>
      <c r="M697" s="461"/>
      <c r="N697" s="462"/>
      <c r="O697" s="460"/>
      <c r="P697" s="461"/>
      <c r="Q697" s="461"/>
      <c r="R697" s="461"/>
      <c r="S697" s="462"/>
      <c r="T697" s="460"/>
      <c r="U697" s="461"/>
      <c r="V697" s="461"/>
      <c r="W697" s="461"/>
      <c r="X697" s="462"/>
      <c r="Y697" s="460"/>
      <c r="Z697" s="461"/>
      <c r="AA697" s="461"/>
      <c r="AB697" s="461"/>
      <c r="AC697" s="462"/>
      <c r="AD697" s="460"/>
      <c r="AE697" s="461"/>
      <c r="AF697" s="461"/>
      <c r="AG697" s="461"/>
      <c r="AH697" s="462"/>
      <c r="AI697" s="460"/>
      <c r="AJ697" s="461"/>
      <c r="AK697" s="461"/>
      <c r="AL697" s="461"/>
      <c r="AM697" s="462"/>
      <c r="AN697" s="460" t="s">
        <v>1031</v>
      </c>
      <c r="AO697" s="461"/>
      <c r="AP697" s="461"/>
      <c r="AQ697" s="461"/>
      <c r="AR697" s="462"/>
      <c r="AS697" s="460" t="s">
        <v>1031</v>
      </c>
      <c r="AT697" s="461"/>
      <c r="AU697" s="461"/>
      <c r="AV697" s="461"/>
      <c r="AW697" s="462"/>
      <c r="AX697" s="1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</row>
    <row r="698" spans="1:78" ht="15" hidden="1" customHeight="1" outlineLevel="2" x14ac:dyDescent="0.25">
      <c r="A698" s="1"/>
      <c r="B698" s="1"/>
      <c r="C698" s="1"/>
      <c r="D698" s="1"/>
      <c r="E698" s="466"/>
      <c r="F698" s="467"/>
      <c r="G698" s="467"/>
      <c r="H698" s="467"/>
      <c r="I698" s="468"/>
      <c r="J698" s="242"/>
      <c r="K698" s="243"/>
      <c r="L698" s="243"/>
      <c r="M698" s="243"/>
      <c r="N698" s="244"/>
      <c r="O698" s="242"/>
      <c r="P698" s="243"/>
      <c r="Q698" s="243"/>
      <c r="R698" s="243"/>
      <c r="S698" s="244"/>
      <c r="T698" s="242"/>
      <c r="U698" s="243"/>
      <c r="V698" s="243"/>
      <c r="W698" s="243"/>
      <c r="X698" s="244"/>
      <c r="Y698" s="242"/>
      <c r="Z698" s="243"/>
      <c r="AA698" s="243"/>
      <c r="AB698" s="243"/>
      <c r="AC698" s="244"/>
      <c r="AD698" s="242"/>
      <c r="AE698" s="243"/>
      <c r="AF698" s="243"/>
      <c r="AG698" s="243"/>
      <c r="AH698" s="244"/>
      <c r="AI698" s="242"/>
      <c r="AJ698" s="243"/>
      <c r="AK698" s="243"/>
      <c r="AL698" s="243"/>
      <c r="AM698" s="244"/>
      <c r="AN698" s="242" t="s">
        <v>748</v>
      </c>
      <c r="AO698" s="243"/>
      <c r="AP698" s="243"/>
      <c r="AQ698" s="243"/>
      <c r="AR698" s="244"/>
      <c r="AS698" s="242" t="s">
        <v>748</v>
      </c>
      <c r="AT698" s="243"/>
      <c r="AU698" s="243"/>
      <c r="AV698" s="243"/>
      <c r="AW698" s="244"/>
      <c r="AX698" s="1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</row>
    <row r="699" spans="1:78" ht="15" hidden="1" customHeight="1" outlineLevel="2" x14ac:dyDescent="0.25">
      <c r="A699" s="1"/>
      <c r="B699" s="1"/>
      <c r="C699" s="1"/>
      <c r="D699" s="1"/>
      <c r="E699" s="447"/>
      <c r="F699" s="448"/>
      <c r="G699" s="448"/>
      <c r="H699" s="448"/>
      <c r="I699" s="449"/>
      <c r="J699" s="453"/>
      <c r="K699" s="454"/>
      <c r="L699" s="454"/>
      <c r="M699" s="454"/>
      <c r="N699" s="455"/>
      <c r="O699" s="453"/>
      <c r="P699" s="454"/>
      <c r="Q699" s="454"/>
      <c r="R699" s="454"/>
      <c r="S699" s="455"/>
      <c r="T699" s="453"/>
      <c r="U699" s="454"/>
      <c r="V699" s="454"/>
      <c r="W699" s="454"/>
      <c r="X699" s="455"/>
      <c r="Y699" s="453"/>
      <c r="Z699" s="454"/>
      <c r="AA699" s="454"/>
      <c r="AB699" s="454"/>
      <c r="AC699" s="455"/>
      <c r="AD699" s="453"/>
      <c r="AE699" s="454"/>
      <c r="AF699" s="454"/>
      <c r="AG699" s="454"/>
      <c r="AH699" s="455"/>
      <c r="AI699" s="453"/>
      <c r="AJ699" s="454"/>
      <c r="AK699" s="454"/>
      <c r="AL699" s="454"/>
      <c r="AM699" s="455"/>
      <c r="AN699" s="453" t="s">
        <v>750</v>
      </c>
      <c r="AO699" s="454"/>
      <c r="AP699" s="454"/>
      <c r="AQ699" s="454"/>
      <c r="AR699" s="455"/>
      <c r="AS699" s="453" t="s">
        <v>750</v>
      </c>
      <c r="AT699" s="454"/>
      <c r="AU699" s="454"/>
      <c r="AV699" s="454"/>
      <c r="AW699" s="455"/>
      <c r="AX699" s="1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</row>
    <row r="700" spans="1:78" ht="15" hidden="1" customHeight="1" outlineLevel="2" x14ac:dyDescent="0.25">
      <c r="A700" s="1"/>
      <c r="B700" s="1"/>
      <c r="C700" s="1"/>
      <c r="D700" s="1"/>
      <c r="E700" s="242"/>
      <c r="F700" s="243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  <c r="AA700" s="243"/>
      <c r="AB700" s="243"/>
      <c r="AC700" s="243"/>
      <c r="AD700" s="243"/>
      <c r="AE700" s="243"/>
      <c r="AF700" s="243"/>
      <c r="AG700" s="243"/>
      <c r="AH700" s="243"/>
      <c r="AI700" s="243"/>
      <c r="AJ700" s="243"/>
      <c r="AK700" s="243"/>
      <c r="AL700" s="243"/>
      <c r="AM700" s="243"/>
      <c r="AN700" s="243"/>
      <c r="AO700" s="243"/>
      <c r="AP700" s="243"/>
      <c r="AQ700" s="243"/>
      <c r="AR700" s="243"/>
      <c r="AS700" s="243"/>
      <c r="AT700" s="243"/>
      <c r="AU700" s="243"/>
      <c r="AV700" s="243"/>
      <c r="AW700" s="244"/>
      <c r="AX700" s="1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</row>
    <row r="701" spans="1:78" ht="15" hidden="1" customHeight="1" outlineLevel="2" x14ac:dyDescent="0.25">
      <c r="A701" s="1"/>
      <c r="B701" s="1"/>
      <c r="C701" s="1"/>
      <c r="D701" s="1"/>
      <c r="E701" s="242" t="s">
        <v>1032</v>
      </c>
      <c r="F701" s="243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3"/>
      <c r="Z701" s="243"/>
      <c r="AA701" s="243"/>
      <c r="AB701" s="243"/>
      <c r="AC701" s="243"/>
      <c r="AD701" s="243"/>
      <c r="AE701" s="243"/>
      <c r="AF701" s="243"/>
      <c r="AG701" s="243"/>
      <c r="AH701" s="243"/>
      <c r="AI701" s="243"/>
      <c r="AJ701" s="243"/>
      <c r="AK701" s="243"/>
      <c r="AL701" s="243"/>
      <c r="AM701" s="243"/>
      <c r="AN701" s="243"/>
      <c r="AO701" s="243"/>
      <c r="AP701" s="243"/>
      <c r="AQ701" s="243"/>
      <c r="AR701" s="243"/>
      <c r="AS701" s="243"/>
      <c r="AT701" s="243"/>
      <c r="AU701" s="243"/>
      <c r="AV701" s="243"/>
      <c r="AW701" s="244"/>
      <c r="AX701" s="1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</row>
    <row r="702" spans="1:78" ht="15" hidden="1" customHeight="1" outlineLevel="2" x14ac:dyDescent="0.25">
      <c r="A702" s="1"/>
      <c r="B702" s="1"/>
      <c r="C702" s="1"/>
      <c r="D702" s="1"/>
      <c r="E702" s="242" t="s">
        <v>1033</v>
      </c>
      <c r="F702" s="243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43"/>
      <c r="S702" s="243"/>
      <c r="T702" s="243"/>
      <c r="U702" s="243"/>
      <c r="V702" s="243"/>
      <c r="W702" s="243"/>
      <c r="X702" s="243"/>
      <c r="Y702" s="243"/>
      <c r="Z702" s="243"/>
      <c r="AA702" s="243"/>
      <c r="AB702" s="243"/>
      <c r="AC702" s="243"/>
      <c r="AD702" s="243"/>
      <c r="AE702" s="243"/>
      <c r="AF702" s="243"/>
      <c r="AG702" s="243"/>
      <c r="AH702" s="243"/>
      <c r="AI702" s="243"/>
      <c r="AJ702" s="243"/>
      <c r="AK702" s="243"/>
      <c r="AL702" s="243"/>
      <c r="AM702" s="243"/>
      <c r="AN702" s="243"/>
      <c r="AO702" s="243"/>
      <c r="AP702" s="243"/>
      <c r="AQ702" s="243"/>
      <c r="AR702" s="243"/>
      <c r="AS702" s="243"/>
      <c r="AT702" s="243"/>
      <c r="AU702" s="243"/>
      <c r="AV702" s="243"/>
      <c r="AW702" s="244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</row>
    <row r="703" spans="1:78" ht="15" hidden="1" customHeight="1" outlineLevel="2" x14ac:dyDescent="0.25">
      <c r="A703" s="1"/>
      <c r="B703" s="1"/>
      <c r="C703" s="1"/>
      <c r="D703" s="1"/>
      <c r="E703" s="242" t="s">
        <v>1034</v>
      </c>
      <c r="F703" s="243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3"/>
      <c r="Z703" s="243"/>
      <c r="AA703" s="243"/>
      <c r="AB703" s="243"/>
      <c r="AC703" s="243"/>
      <c r="AD703" s="243"/>
      <c r="AE703" s="243"/>
      <c r="AF703" s="243"/>
      <c r="AG703" s="243"/>
      <c r="AH703" s="243"/>
      <c r="AI703" s="243"/>
      <c r="AJ703" s="243"/>
      <c r="AK703" s="243"/>
      <c r="AL703" s="243"/>
      <c r="AM703" s="243"/>
      <c r="AN703" s="243"/>
      <c r="AO703" s="243"/>
      <c r="AP703" s="243"/>
      <c r="AQ703" s="243"/>
      <c r="AR703" s="243"/>
      <c r="AS703" s="243"/>
      <c r="AT703" s="243"/>
      <c r="AU703" s="243"/>
      <c r="AV703" s="243"/>
      <c r="AW703" s="244"/>
      <c r="AX703" s="1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</row>
    <row r="704" spans="1:78" ht="15" hidden="1" customHeight="1" outlineLevel="2" x14ac:dyDescent="0.25">
      <c r="A704" s="1"/>
      <c r="B704" s="1"/>
      <c r="C704" s="1"/>
      <c r="D704" s="1"/>
      <c r="E704" s="444" t="s">
        <v>964</v>
      </c>
      <c r="F704" s="445"/>
      <c r="G704" s="445"/>
      <c r="H704" s="445"/>
      <c r="I704" s="446"/>
      <c r="J704" s="451" t="s">
        <v>663</v>
      </c>
      <c r="K704" s="451"/>
      <c r="L704" s="451"/>
      <c r="M704" s="451"/>
      <c r="N704" s="451"/>
      <c r="O704" s="451" t="s">
        <v>664</v>
      </c>
      <c r="P704" s="451"/>
      <c r="Q704" s="451"/>
      <c r="R704" s="451"/>
      <c r="S704" s="451"/>
      <c r="T704" s="451" t="s">
        <v>665</v>
      </c>
      <c r="U704" s="451"/>
      <c r="V704" s="451"/>
      <c r="W704" s="451"/>
      <c r="X704" s="451"/>
      <c r="Y704" s="451" t="s">
        <v>666</v>
      </c>
      <c r="Z704" s="451"/>
      <c r="AA704" s="451"/>
      <c r="AB704" s="451"/>
      <c r="AC704" s="451"/>
      <c r="AD704" s="451" t="s">
        <v>667</v>
      </c>
      <c r="AE704" s="451"/>
      <c r="AF704" s="451"/>
      <c r="AG704" s="451"/>
      <c r="AH704" s="451"/>
      <c r="AI704" s="451" t="s">
        <v>668</v>
      </c>
      <c r="AJ704" s="451"/>
      <c r="AK704" s="451"/>
      <c r="AL704" s="451"/>
      <c r="AM704" s="451"/>
      <c r="AN704" s="451" t="s">
        <v>669</v>
      </c>
      <c r="AO704" s="451"/>
      <c r="AP704" s="451"/>
      <c r="AQ704" s="451"/>
      <c r="AR704" s="451"/>
      <c r="AS704" s="451" t="s">
        <v>670</v>
      </c>
      <c r="AT704" s="451"/>
      <c r="AU704" s="451"/>
      <c r="AV704" s="451"/>
      <c r="AW704" s="451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</row>
    <row r="705" spans="1:78" ht="15" hidden="1" customHeight="1" outlineLevel="2" x14ac:dyDescent="0.25">
      <c r="A705" s="1"/>
      <c r="B705" s="1"/>
      <c r="C705" s="1"/>
      <c r="D705" s="1"/>
      <c r="E705" s="466"/>
      <c r="F705" s="467"/>
      <c r="G705" s="467"/>
      <c r="H705" s="467"/>
      <c r="I705" s="468"/>
      <c r="J705" s="463" t="s">
        <v>734</v>
      </c>
      <c r="K705" s="464"/>
      <c r="L705" s="464"/>
      <c r="M705" s="464"/>
      <c r="N705" s="465"/>
      <c r="O705" s="463" t="s">
        <v>734</v>
      </c>
      <c r="P705" s="464"/>
      <c r="Q705" s="464"/>
      <c r="R705" s="464"/>
      <c r="S705" s="465"/>
      <c r="T705" s="463" t="s">
        <v>734</v>
      </c>
      <c r="U705" s="464"/>
      <c r="V705" s="464"/>
      <c r="W705" s="464"/>
      <c r="X705" s="465"/>
      <c r="Y705" s="463" t="s">
        <v>734</v>
      </c>
      <c r="Z705" s="464"/>
      <c r="AA705" s="464"/>
      <c r="AB705" s="464"/>
      <c r="AC705" s="465"/>
      <c r="AD705" s="463" t="s">
        <v>734</v>
      </c>
      <c r="AE705" s="464"/>
      <c r="AF705" s="464"/>
      <c r="AG705" s="464"/>
      <c r="AH705" s="465"/>
      <c r="AI705" s="463" t="s">
        <v>734</v>
      </c>
      <c r="AJ705" s="464"/>
      <c r="AK705" s="464"/>
      <c r="AL705" s="464"/>
      <c r="AM705" s="465"/>
      <c r="AN705" s="463" t="s">
        <v>1035</v>
      </c>
      <c r="AO705" s="464"/>
      <c r="AP705" s="464"/>
      <c r="AQ705" s="464"/>
      <c r="AR705" s="465"/>
      <c r="AS705" s="463" t="s">
        <v>1035</v>
      </c>
      <c r="AT705" s="464"/>
      <c r="AU705" s="464"/>
      <c r="AV705" s="464"/>
      <c r="AW705" s="465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</row>
    <row r="706" spans="1:78" ht="15" hidden="1" customHeight="1" outlineLevel="2" x14ac:dyDescent="0.25">
      <c r="A706" s="1"/>
      <c r="B706" s="1"/>
      <c r="C706" s="1"/>
      <c r="D706" s="1"/>
      <c r="E706" s="466"/>
      <c r="F706" s="467"/>
      <c r="G706" s="467"/>
      <c r="H706" s="467"/>
      <c r="I706" s="468"/>
      <c r="J706" s="460"/>
      <c r="K706" s="461"/>
      <c r="L706" s="461"/>
      <c r="M706" s="461"/>
      <c r="N706" s="462"/>
      <c r="O706" s="460"/>
      <c r="P706" s="461"/>
      <c r="Q706" s="461"/>
      <c r="R706" s="461"/>
      <c r="S706" s="462"/>
      <c r="T706" s="460"/>
      <c r="U706" s="461"/>
      <c r="V706" s="461"/>
      <c r="W706" s="461"/>
      <c r="X706" s="462"/>
      <c r="Y706" s="460"/>
      <c r="Z706" s="461"/>
      <c r="AA706" s="461"/>
      <c r="AB706" s="461"/>
      <c r="AC706" s="462"/>
      <c r="AD706" s="460"/>
      <c r="AE706" s="461"/>
      <c r="AF706" s="461"/>
      <c r="AG706" s="461"/>
      <c r="AH706" s="462"/>
      <c r="AI706" s="460"/>
      <c r="AJ706" s="461"/>
      <c r="AK706" s="461"/>
      <c r="AL706" s="461"/>
      <c r="AM706" s="462"/>
      <c r="AN706" s="460" t="s">
        <v>1036</v>
      </c>
      <c r="AO706" s="461"/>
      <c r="AP706" s="461"/>
      <c r="AQ706" s="461"/>
      <c r="AR706" s="462"/>
      <c r="AS706" s="460" t="s">
        <v>1037</v>
      </c>
      <c r="AT706" s="461"/>
      <c r="AU706" s="461"/>
      <c r="AV706" s="461"/>
      <c r="AW706" s="462"/>
      <c r="AX706" s="1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</row>
    <row r="707" spans="1:78" ht="15" hidden="1" customHeight="1" outlineLevel="2" x14ac:dyDescent="0.25">
      <c r="A707" s="1"/>
      <c r="B707" s="1"/>
      <c r="C707" s="1"/>
      <c r="D707" s="1"/>
      <c r="E707" s="466"/>
      <c r="F707" s="467"/>
      <c r="G707" s="467"/>
      <c r="H707" s="467"/>
      <c r="I707" s="468"/>
      <c r="J707" s="242"/>
      <c r="K707" s="243"/>
      <c r="L707" s="243"/>
      <c r="M707" s="243"/>
      <c r="N707" s="244"/>
      <c r="O707" s="242"/>
      <c r="P707" s="243"/>
      <c r="Q707" s="243"/>
      <c r="R707" s="243"/>
      <c r="S707" s="244"/>
      <c r="T707" s="242"/>
      <c r="U707" s="243"/>
      <c r="V707" s="243"/>
      <c r="W707" s="243"/>
      <c r="X707" s="244"/>
      <c r="Y707" s="242"/>
      <c r="Z707" s="243"/>
      <c r="AA707" s="243"/>
      <c r="AB707" s="243"/>
      <c r="AC707" s="244"/>
      <c r="AD707" s="242"/>
      <c r="AE707" s="243"/>
      <c r="AF707" s="243"/>
      <c r="AG707" s="243"/>
      <c r="AH707" s="244"/>
      <c r="AI707" s="242"/>
      <c r="AJ707" s="243"/>
      <c r="AK707" s="243"/>
      <c r="AL707" s="243"/>
      <c r="AM707" s="244"/>
      <c r="AN707" s="242" t="s">
        <v>748</v>
      </c>
      <c r="AO707" s="243"/>
      <c r="AP707" s="243"/>
      <c r="AQ707" s="243"/>
      <c r="AR707" s="244"/>
      <c r="AS707" s="242" t="s">
        <v>748</v>
      </c>
      <c r="AT707" s="243"/>
      <c r="AU707" s="243"/>
      <c r="AV707" s="243"/>
      <c r="AW707" s="244"/>
      <c r="AX707" s="1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</row>
    <row r="708" spans="1:78" ht="15" hidden="1" customHeight="1" outlineLevel="2" x14ac:dyDescent="0.25">
      <c r="A708" s="1"/>
      <c r="B708" s="1"/>
      <c r="C708" s="1"/>
      <c r="D708" s="1"/>
      <c r="E708" s="447"/>
      <c r="F708" s="448"/>
      <c r="G708" s="448"/>
      <c r="H708" s="448"/>
      <c r="I708" s="449"/>
      <c r="J708" s="453"/>
      <c r="K708" s="454"/>
      <c r="L708" s="454"/>
      <c r="M708" s="454"/>
      <c r="N708" s="455"/>
      <c r="O708" s="453"/>
      <c r="P708" s="454"/>
      <c r="Q708" s="454"/>
      <c r="R708" s="454"/>
      <c r="S708" s="455"/>
      <c r="T708" s="453"/>
      <c r="U708" s="454"/>
      <c r="V708" s="454"/>
      <c r="W708" s="454"/>
      <c r="X708" s="455"/>
      <c r="Y708" s="453"/>
      <c r="Z708" s="454"/>
      <c r="AA708" s="454"/>
      <c r="AB708" s="454"/>
      <c r="AC708" s="455"/>
      <c r="AD708" s="453"/>
      <c r="AE708" s="454"/>
      <c r="AF708" s="454"/>
      <c r="AG708" s="454"/>
      <c r="AH708" s="455"/>
      <c r="AI708" s="453"/>
      <c r="AJ708" s="454"/>
      <c r="AK708" s="454"/>
      <c r="AL708" s="454"/>
      <c r="AM708" s="455"/>
      <c r="AN708" s="453" t="s">
        <v>750</v>
      </c>
      <c r="AO708" s="454"/>
      <c r="AP708" s="454"/>
      <c r="AQ708" s="454"/>
      <c r="AR708" s="455"/>
      <c r="AS708" s="453" t="s">
        <v>750</v>
      </c>
      <c r="AT708" s="454"/>
      <c r="AU708" s="454"/>
      <c r="AV708" s="454"/>
      <c r="AW708" s="455"/>
      <c r="AX708" s="1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</row>
    <row r="709" spans="1:78" ht="15" hidden="1" customHeight="1" outlineLevel="2" x14ac:dyDescent="0.25">
      <c r="A709" s="1"/>
      <c r="B709" s="1"/>
      <c r="C709" s="1"/>
      <c r="D709" s="1"/>
      <c r="E709" s="242"/>
      <c r="F709" s="243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  <c r="AA709" s="243"/>
      <c r="AB709" s="243"/>
      <c r="AC709" s="243"/>
      <c r="AD709" s="243"/>
      <c r="AE709" s="243"/>
      <c r="AF709" s="243"/>
      <c r="AG709" s="243"/>
      <c r="AH709" s="243"/>
      <c r="AI709" s="243"/>
      <c r="AJ709" s="243"/>
      <c r="AK709" s="243"/>
      <c r="AL709" s="243"/>
      <c r="AM709" s="243"/>
      <c r="AN709" s="243"/>
      <c r="AO709" s="243"/>
      <c r="AP709" s="243"/>
      <c r="AQ709" s="243"/>
      <c r="AR709" s="243"/>
      <c r="AS709" s="243"/>
      <c r="AT709" s="243"/>
      <c r="AU709" s="243"/>
      <c r="AV709" s="243"/>
      <c r="AW709" s="244"/>
      <c r="AX709" s="1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</row>
    <row r="710" spans="1:78" ht="15" hidden="1" customHeight="1" outlineLevel="2" x14ac:dyDescent="0.25">
      <c r="A710" s="1"/>
      <c r="B710" s="1"/>
      <c r="C710" s="1"/>
      <c r="D710" s="1"/>
      <c r="E710" s="242" t="s">
        <v>1038</v>
      </c>
      <c r="F710" s="243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  <c r="AA710" s="243"/>
      <c r="AB710" s="243"/>
      <c r="AC710" s="243"/>
      <c r="AD710" s="243"/>
      <c r="AE710" s="243"/>
      <c r="AF710" s="243"/>
      <c r="AG710" s="243"/>
      <c r="AH710" s="243"/>
      <c r="AI710" s="243"/>
      <c r="AJ710" s="243"/>
      <c r="AK710" s="243"/>
      <c r="AL710" s="243"/>
      <c r="AM710" s="243"/>
      <c r="AN710" s="243"/>
      <c r="AO710" s="243"/>
      <c r="AP710" s="243"/>
      <c r="AQ710" s="243"/>
      <c r="AR710" s="243"/>
      <c r="AS710" s="243"/>
      <c r="AT710" s="243"/>
      <c r="AU710" s="243"/>
      <c r="AV710" s="243"/>
      <c r="AW710" s="244"/>
      <c r="AX710" s="1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</row>
    <row r="711" spans="1:78" ht="15" hidden="1" customHeight="1" outlineLevel="2" x14ac:dyDescent="0.25">
      <c r="A711" s="1"/>
      <c r="B711" s="1"/>
      <c r="C711" s="1"/>
      <c r="D711" s="1"/>
      <c r="E711" s="242" t="s">
        <v>1039</v>
      </c>
      <c r="F711" s="243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3"/>
      <c r="Z711" s="243"/>
      <c r="AA711" s="243"/>
      <c r="AB711" s="243"/>
      <c r="AC711" s="243"/>
      <c r="AD711" s="243"/>
      <c r="AE711" s="243"/>
      <c r="AF711" s="243"/>
      <c r="AG711" s="243"/>
      <c r="AH711" s="243"/>
      <c r="AI711" s="243"/>
      <c r="AJ711" s="243"/>
      <c r="AK711" s="243"/>
      <c r="AL711" s="243"/>
      <c r="AM711" s="243"/>
      <c r="AN711" s="243"/>
      <c r="AO711" s="243"/>
      <c r="AP711" s="243"/>
      <c r="AQ711" s="243"/>
      <c r="AR711" s="243"/>
      <c r="AS711" s="243"/>
      <c r="AT711" s="243"/>
      <c r="AU711" s="243"/>
      <c r="AV711" s="243"/>
      <c r="AW711" s="244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</row>
    <row r="712" spans="1:78" ht="15" hidden="1" customHeight="1" outlineLevel="2" x14ac:dyDescent="0.25">
      <c r="A712" s="1"/>
      <c r="B712" s="1"/>
      <c r="C712" s="1"/>
      <c r="D712" s="1"/>
      <c r="E712" s="453" t="s">
        <v>1040</v>
      </c>
      <c r="F712" s="454"/>
      <c r="G712" s="454"/>
      <c r="H712" s="454"/>
      <c r="I712" s="454"/>
      <c r="J712" s="454"/>
      <c r="K712" s="454"/>
      <c r="L712" s="454"/>
      <c r="M712" s="454"/>
      <c r="N712" s="454"/>
      <c r="O712" s="454"/>
      <c r="P712" s="454"/>
      <c r="Q712" s="454"/>
      <c r="R712" s="454"/>
      <c r="S712" s="454"/>
      <c r="T712" s="454"/>
      <c r="U712" s="454"/>
      <c r="V712" s="454"/>
      <c r="W712" s="454"/>
      <c r="X712" s="454"/>
      <c r="Y712" s="454"/>
      <c r="Z712" s="454"/>
      <c r="AA712" s="454"/>
      <c r="AB712" s="454"/>
      <c r="AC712" s="454"/>
      <c r="AD712" s="454"/>
      <c r="AE712" s="454"/>
      <c r="AF712" s="454"/>
      <c r="AG712" s="454"/>
      <c r="AH712" s="454"/>
      <c r="AI712" s="454"/>
      <c r="AJ712" s="454"/>
      <c r="AK712" s="454"/>
      <c r="AL712" s="454"/>
      <c r="AM712" s="454"/>
      <c r="AN712" s="454"/>
      <c r="AO712" s="454"/>
      <c r="AP712" s="454"/>
      <c r="AQ712" s="454"/>
      <c r="AR712" s="454"/>
      <c r="AS712" s="454"/>
      <c r="AT712" s="454"/>
      <c r="AU712" s="454"/>
      <c r="AV712" s="454"/>
      <c r="AW712" s="455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</row>
    <row r="713" spans="1:78" ht="15" hidden="1" customHeight="1" outlineLevel="2" x14ac:dyDescent="0.25">
      <c r="A713" s="1"/>
      <c r="B713" s="1"/>
      <c r="C713" s="1"/>
      <c r="D713" s="1"/>
      <c r="E713" s="444" t="s">
        <v>1041</v>
      </c>
      <c r="F713" s="445"/>
      <c r="G713" s="445"/>
      <c r="H713" s="445"/>
      <c r="I713" s="446"/>
      <c r="J713" s="450" t="s">
        <v>663</v>
      </c>
      <c r="K713" s="450"/>
      <c r="L713" s="450"/>
      <c r="M713" s="450"/>
      <c r="N713" s="450"/>
      <c r="O713" s="450" t="s">
        <v>664</v>
      </c>
      <c r="P713" s="450"/>
      <c r="Q713" s="450"/>
      <c r="R713" s="450"/>
      <c r="S713" s="450"/>
      <c r="T713" s="450" t="s">
        <v>665</v>
      </c>
      <c r="U713" s="450"/>
      <c r="V713" s="450"/>
      <c r="W713" s="450"/>
      <c r="X713" s="450"/>
      <c r="Y713" s="450" t="s">
        <v>666</v>
      </c>
      <c r="Z713" s="450"/>
      <c r="AA713" s="450"/>
      <c r="AB713" s="450"/>
      <c r="AC713" s="450"/>
      <c r="AD713" s="450" t="s">
        <v>667</v>
      </c>
      <c r="AE713" s="450"/>
      <c r="AF713" s="450"/>
      <c r="AG713" s="450"/>
      <c r="AH713" s="450"/>
      <c r="AI713" s="450" t="s">
        <v>668</v>
      </c>
      <c r="AJ713" s="450"/>
      <c r="AK713" s="450"/>
      <c r="AL713" s="450"/>
      <c r="AM713" s="450"/>
      <c r="AN713" s="451" t="s">
        <v>669</v>
      </c>
      <c r="AO713" s="451"/>
      <c r="AP713" s="451"/>
      <c r="AQ713" s="451"/>
      <c r="AR713" s="451"/>
      <c r="AS713" s="451" t="s">
        <v>670</v>
      </c>
      <c r="AT713" s="451"/>
      <c r="AU713" s="451"/>
      <c r="AV713" s="451"/>
      <c r="AW713" s="451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</row>
    <row r="714" spans="1:78" ht="15" hidden="1" customHeight="1" outlineLevel="2" x14ac:dyDescent="0.25">
      <c r="A714" s="1"/>
      <c r="B714" s="1"/>
      <c r="C714" s="1"/>
      <c r="D714" s="1"/>
      <c r="E714" s="447"/>
      <c r="F714" s="448"/>
      <c r="G714" s="448"/>
      <c r="H714" s="448"/>
      <c r="I714" s="449"/>
      <c r="J714" s="452" t="s">
        <v>695</v>
      </c>
      <c r="K714" s="452"/>
      <c r="L714" s="452"/>
      <c r="M714" s="452"/>
      <c r="N714" s="452"/>
      <c r="O714" s="452" t="s">
        <v>696</v>
      </c>
      <c r="P714" s="452"/>
      <c r="Q714" s="452"/>
      <c r="R714" s="452"/>
      <c r="S714" s="452"/>
      <c r="T714" s="452" t="s">
        <v>697</v>
      </c>
      <c r="U714" s="452"/>
      <c r="V714" s="452"/>
      <c r="W714" s="452"/>
      <c r="X714" s="452"/>
      <c r="Y714" s="452" t="s">
        <v>698</v>
      </c>
      <c r="Z714" s="452"/>
      <c r="AA714" s="452"/>
      <c r="AB714" s="452"/>
      <c r="AC714" s="452"/>
      <c r="AD714" s="452" t="s">
        <v>699</v>
      </c>
      <c r="AE714" s="452"/>
      <c r="AF714" s="452"/>
      <c r="AG714" s="452"/>
      <c r="AH714" s="452"/>
      <c r="AI714" s="452" t="s">
        <v>700</v>
      </c>
      <c r="AJ714" s="452"/>
      <c r="AK714" s="452"/>
      <c r="AL714" s="452"/>
      <c r="AM714" s="452"/>
      <c r="AN714" s="452" t="s">
        <v>701</v>
      </c>
      <c r="AO714" s="452"/>
      <c r="AP714" s="452"/>
      <c r="AQ714" s="452"/>
      <c r="AR714" s="452"/>
      <c r="AS714" s="452" t="s">
        <v>702</v>
      </c>
      <c r="AT714" s="452"/>
      <c r="AU714" s="452"/>
      <c r="AV714" s="452"/>
      <c r="AW714" s="45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</row>
    <row r="715" spans="1:78" ht="15" hidden="1" customHeight="1" outlineLevel="2" x14ac:dyDescent="0.25">
      <c r="A715" s="1"/>
      <c r="B715" s="1"/>
      <c r="C715" s="1"/>
      <c r="D715" s="1"/>
      <c r="E715" s="444" t="s">
        <v>1042</v>
      </c>
      <c r="F715" s="445"/>
      <c r="G715" s="445"/>
      <c r="H715" s="445"/>
      <c r="I715" s="446"/>
      <c r="J715" s="450" t="s">
        <v>663</v>
      </c>
      <c r="K715" s="450"/>
      <c r="L715" s="450"/>
      <c r="M715" s="450"/>
      <c r="N715" s="450"/>
      <c r="O715" s="450" t="s">
        <v>664</v>
      </c>
      <c r="P715" s="450"/>
      <c r="Q715" s="450"/>
      <c r="R715" s="450"/>
      <c r="S715" s="450"/>
      <c r="T715" s="450" t="s">
        <v>665</v>
      </c>
      <c r="U715" s="450"/>
      <c r="V715" s="450"/>
      <c r="W715" s="450"/>
      <c r="X715" s="450"/>
      <c r="Y715" s="450" t="s">
        <v>666</v>
      </c>
      <c r="Z715" s="450"/>
      <c r="AA715" s="450"/>
      <c r="AB715" s="450"/>
      <c r="AC715" s="450"/>
      <c r="AD715" s="450" t="s">
        <v>667</v>
      </c>
      <c r="AE715" s="450"/>
      <c r="AF715" s="450"/>
      <c r="AG715" s="450"/>
      <c r="AH715" s="450"/>
      <c r="AI715" s="450" t="s">
        <v>668</v>
      </c>
      <c r="AJ715" s="450"/>
      <c r="AK715" s="450"/>
      <c r="AL715" s="450"/>
      <c r="AM715" s="450"/>
      <c r="AN715" s="451" t="s">
        <v>669</v>
      </c>
      <c r="AO715" s="451"/>
      <c r="AP715" s="451"/>
      <c r="AQ715" s="451"/>
      <c r="AR715" s="451"/>
      <c r="AS715" s="451" t="s">
        <v>670</v>
      </c>
      <c r="AT715" s="451"/>
      <c r="AU715" s="451"/>
      <c r="AV715" s="451"/>
      <c r="AW715" s="451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</row>
    <row r="716" spans="1:78" ht="15" hidden="1" customHeight="1" outlineLevel="2" x14ac:dyDescent="0.25">
      <c r="A716" s="1"/>
      <c r="B716" s="1"/>
      <c r="C716" s="1"/>
      <c r="D716" s="1"/>
      <c r="E716" s="447"/>
      <c r="F716" s="448"/>
      <c r="G716" s="448"/>
      <c r="H716" s="448"/>
      <c r="I716" s="449"/>
      <c r="J716" s="443" t="s">
        <v>703</v>
      </c>
      <c r="K716" s="443"/>
      <c r="L716" s="443"/>
      <c r="M716" s="443"/>
      <c r="N716" s="443"/>
      <c r="O716" s="443" t="s">
        <v>704</v>
      </c>
      <c r="P716" s="443"/>
      <c r="Q716" s="443"/>
      <c r="R716" s="443"/>
      <c r="S716" s="443"/>
      <c r="T716" s="443" t="s">
        <v>705</v>
      </c>
      <c r="U716" s="443"/>
      <c r="V716" s="443"/>
      <c r="W716" s="443"/>
      <c r="X716" s="443"/>
      <c r="Y716" s="443" t="s">
        <v>706</v>
      </c>
      <c r="Z716" s="443"/>
      <c r="AA716" s="443"/>
      <c r="AB716" s="443"/>
      <c r="AC716" s="443"/>
      <c r="AD716" s="443" t="s">
        <v>707</v>
      </c>
      <c r="AE716" s="443"/>
      <c r="AF716" s="443"/>
      <c r="AG716" s="443"/>
      <c r="AH716" s="443"/>
      <c r="AI716" s="443" t="s">
        <v>708</v>
      </c>
      <c r="AJ716" s="443"/>
      <c r="AK716" s="443"/>
      <c r="AL716" s="443"/>
      <c r="AM716" s="443"/>
      <c r="AN716" s="443" t="s">
        <v>709</v>
      </c>
      <c r="AO716" s="443"/>
      <c r="AP716" s="443"/>
      <c r="AQ716" s="443"/>
      <c r="AR716" s="443"/>
      <c r="AS716" s="443" t="s">
        <v>710</v>
      </c>
      <c r="AT716" s="443"/>
      <c r="AU716" s="443"/>
      <c r="AV716" s="443"/>
      <c r="AW716" s="443"/>
      <c r="AX716" s="1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</row>
    <row r="717" spans="1:78" ht="15" hidden="1" customHeight="1" outlineLevel="2" x14ac:dyDescent="0.25">
      <c r="A717" s="1"/>
      <c r="B717" s="1"/>
      <c r="C717" s="1"/>
      <c r="D717" s="1"/>
      <c r="E717" s="444" t="s">
        <v>1043</v>
      </c>
      <c r="F717" s="445"/>
      <c r="G717" s="445"/>
      <c r="H717" s="445"/>
      <c r="I717" s="446"/>
      <c r="J717" s="450" t="s">
        <v>663</v>
      </c>
      <c r="K717" s="450"/>
      <c r="L717" s="450"/>
      <c r="M717" s="450"/>
      <c r="N717" s="450"/>
      <c r="O717" s="450" t="s">
        <v>664</v>
      </c>
      <c r="P717" s="450"/>
      <c r="Q717" s="450"/>
      <c r="R717" s="450"/>
      <c r="S717" s="450"/>
      <c r="T717" s="450" t="s">
        <v>665</v>
      </c>
      <c r="U717" s="450"/>
      <c r="V717" s="450"/>
      <c r="W717" s="450"/>
      <c r="X717" s="450"/>
      <c r="Y717" s="450" t="s">
        <v>666</v>
      </c>
      <c r="Z717" s="450"/>
      <c r="AA717" s="450"/>
      <c r="AB717" s="450"/>
      <c r="AC717" s="450"/>
      <c r="AD717" s="450" t="s">
        <v>667</v>
      </c>
      <c r="AE717" s="450"/>
      <c r="AF717" s="450"/>
      <c r="AG717" s="450"/>
      <c r="AH717" s="450"/>
      <c r="AI717" s="450" t="s">
        <v>668</v>
      </c>
      <c r="AJ717" s="450"/>
      <c r="AK717" s="450"/>
      <c r="AL717" s="450"/>
      <c r="AM717" s="450"/>
      <c r="AN717" s="451" t="s">
        <v>669</v>
      </c>
      <c r="AO717" s="451"/>
      <c r="AP717" s="451"/>
      <c r="AQ717" s="451"/>
      <c r="AR717" s="451"/>
      <c r="AS717" s="451" t="s">
        <v>670</v>
      </c>
      <c r="AT717" s="451"/>
      <c r="AU717" s="451"/>
      <c r="AV717" s="451"/>
      <c r="AW717" s="451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</row>
    <row r="718" spans="1:78" ht="15" hidden="1" customHeight="1" outlineLevel="2" x14ac:dyDescent="0.25">
      <c r="A718" s="1"/>
      <c r="B718" s="1"/>
      <c r="C718" s="1"/>
      <c r="D718" s="1"/>
      <c r="E718" s="447"/>
      <c r="F718" s="448"/>
      <c r="G718" s="448"/>
      <c r="H718" s="448"/>
      <c r="I718" s="449"/>
      <c r="J718" s="443" t="s">
        <v>711</v>
      </c>
      <c r="K718" s="443"/>
      <c r="L718" s="443"/>
      <c r="M718" s="443"/>
      <c r="N718" s="443"/>
      <c r="O718" s="443" t="s">
        <v>712</v>
      </c>
      <c r="P718" s="443"/>
      <c r="Q718" s="443"/>
      <c r="R718" s="443"/>
      <c r="S718" s="443"/>
      <c r="T718" s="443" t="s">
        <v>713</v>
      </c>
      <c r="U718" s="443"/>
      <c r="V718" s="443"/>
      <c r="W718" s="443"/>
      <c r="X718" s="443"/>
      <c r="Y718" s="443" t="s">
        <v>714</v>
      </c>
      <c r="Z718" s="443"/>
      <c r="AA718" s="443"/>
      <c r="AB718" s="443"/>
      <c r="AC718" s="443"/>
      <c r="AD718" s="443" t="s">
        <v>715</v>
      </c>
      <c r="AE718" s="443"/>
      <c r="AF718" s="443"/>
      <c r="AG718" s="443"/>
      <c r="AH718" s="443"/>
      <c r="AI718" s="443" t="s">
        <v>716</v>
      </c>
      <c r="AJ718" s="443"/>
      <c r="AK718" s="443"/>
      <c r="AL718" s="443"/>
      <c r="AM718" s="443"/>
      <c r="AN718" s="443" t="s">
        <v>717</v>
      </c>
      <c r="AO718" s="443"/>
      <c r="AP718" s="443"/>
      <c r="AQ718" s="443"/>
      <c r="AR718" s="443"/>
      <c r="AS718" s="443" t="s">
        <v>718</v>
      </c>
      <c r="AT718" s="443"/>
      <c r="AU718" s="443"/>
      <c r="AV718" s="443"/>
      <c r="AW718" s="443"/>
      <c r="AX718" s="1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</row>
    <row r="719" spans="1:78" ht="15" hidden="1" customHeight="1" outlineLevel="2" x14ac:dyDescent="0.25">
      <c r="A719" s="1"/>
      <c r="B719" s="1"/>
      <c r="C719" s="1"/>
      <c r="D719" s="1"/>
      <c r="E719" s="242"/>
      <c r="F719" s="243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3"/>
      <c r="Z719" s="243"/>
      <c r="AA719" s="243"/>
      <c r="AB719" s="243"/>
      <c r="AC719" s="243"/>
      <c r="AD719" s="243"/>
      <c r="AE719" s="243"/>
      <c r="AF719" s="243"/>
      <c r="AG719" s="243"/>
      <c r="AH719" s="243"/>
      <c r="AI719" s="243"/>
      <c r="AJ719" s="243"/>
      <c r="AK719" s="243"/>
      <c r="AL719" s="243"/>
      <c r="AM719" s="243"/>
      <c r="AN719" s="243"/>
      <c r="AO719" s="243"/>
      <c r="AP719" s="243"/>
      <c r="AQ719" s="243"/>
      <c r="AR719" s="243"/>
      <c r="AS719" s="243"/>
      <c r="AT719" s="243"/>
      <c r="AU719" s="243"/>
      <c r="AV719" s="243"/>
      <c r="AW719" s="244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</row>
    <row r="720" spans="1:78" ht="15" hidden="1" customHeight="1" outlineLevel="2" x14ac:dyDescent="0.25">
      <c r="A720" s="1"/>
      <c r="B720" s="1"/>
      <c r="C720" s="1"/>
      <c r="D720" s="1"/>
      <c r="E720" s="242" t="s">
        <v>1044</v>
      </c>
      <c r="F720" s="243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3"/>
      <c r="Z720" s="243"/>
      <c r="AA720" s="243"/>
      <c r="AB720" s="243"/>
      <c r="AC720" s="243"/>
      <c r="AD720" s="243"/>
      <c r="AE720" s="243"/>
      <c r="AF720" s="243"/>
      <c r="AG720" s="243"/>
      <c r="AH720" s="243"/>
      <c r="AI720" s="243"/>
      <c r="AJ720" s="243"/>
      <c r="AK720" s="243"/>
      <c r="AL720" s="243"/>
      <c r="AM720" s="243"/>
      <c r="AN720" s="243"/>
      <c r="AO720" s="243"/>
      <c r="AP720" s="243"/>
      <c r="AQ720" s="243"/>
      <c r="AR720" s="243"/>
      <c r="AS720" s="243"/>
      <c r="AT720" s="243"/>
      <c r="AU720" s="243"/>
      <c r="AV720" s="243"/>
      <c r="AW720" s="244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</row>
    <row r="721" spans="1:78" ht="15" hidden="1" customHeight="1" outlineLevel="2" x14ac:dyDescent="0.25">
      <c r="A721" s="1"/>
      <c r="B721" s="1"/>
      <c r="C721" s="1"/>
      <c r="D721" s="1"/>
      <c r="E721" s="242" t="s">
        <v>1045</v>
      </c>
      <c r="F721" s="243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43"/>
      <c r="S721" s="243"/>
      <c r="T721" s="243"/>
      <c r="U721" s="243"/>
      <c r="V721" s="243"/>
      <c r="W721" s="243"/>
      <c r="X721" s="243"/>
      <c r="Y721" s="243"/>
      <c r="Z721" s="243"/>
      <c r="AA721" s="243"/>
      <c r="AB721" s="243"/>
      <c r="AC721" s="243"/>
      <c r="AD721" s="243"/>
      <c r="AE721" s="243"/>
      <c r="AF721" s="243"/>
      <c r="AG721" s="243"/>
      <c r="AH721" s="243"/>
      <c r="AI721" s="243"/>
      <c r="AJ721" s="243"/>
      <c r="AK721" s="243"/>
      <c r="AL721" s="243"/>
      <c r="AM721" s="243"/>
      <c r="AN721" s="243"/>
      <c r="AO721" s="243"/>
      <c r="AP721" s="243"/>
      <c r="AQ721" s="243"/>
      <c r="AR721" s="243"/>
      <c r="AS721" s="243"/>
      <c r="AT721" s="243"/>
      <c r="AU721" s="243"/>
      <c r="AV721" s="243"/>
      <c r="AW721" s="244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</row>
    <row r="722" spans="1:78" ht="15" hidden="1" customHeight="1" outlineLevel="2" x14ac:dyDescent="0.25">
      <c r="A722" s="1"/>
      <c r="B722" s="1"/>
      <c r="C722" s="1"/>
      <c r="D722" s="1"/>
      <c r="E722" s="242" t="s">
        <v>1046</v>
      </c>
      <c r="F722" s="243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43"/>
      <c r="S722" s="243"/>
      <c r="T722" s="243"/>
      <c r="U722" s="243"/>
      <c r="V722" s="243"/>
      <c r="W722" s="243"/>
      <c r="X722" s="243"/>
      <c r="Y722" s="243"/>
      <c r="Z722" s="243"/>
      <c r="AA722" s="243"/>
      <c r="AB722" s="243"/>
      <c r="AC722" s="243"/>
      <c r="AD722" s="243"/>
      <c r="AE722" s="243"/>
      <c r="AF722" s="243"/>
      <c r="AG722" s="243"/>
      <c r="AH722" s="243"/>
      <c r="AI722" s="243"/>
      <c r="AJ722" s="243"/>
      <c r="AK722" s="243"/>
      <c r="AL722" s="243"/>
      <c r="AM722" s="243"/>
      <c r="AN722" s="243"/>
      <c r="AO722" s="243"/>
      <c r="AP722" s="243"/>
      <c r="AQ722" s="243"/>
      <c r="AR722" s="243"/>
      <c r="AS722" s="243"/>
      <c r="AT722" s="243"/>
      <c r="AU722" s="243"/>
      <c r="AV722" s="243"/>
      <c r="AW722" s="244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</row>
    <row r="723" spans="1:78" ht="15" hidden="1" customHeight="1" outlineLevel="2" x14ac:dyDescent="0.25">
      <c r="A723" s="1"/>
      <c r="B723" s="1"/>
      <c r="C723" s="1"/>
      <c r="D723" s="1"/>
      <c r="E723" s="242" t="s">
        <v>1047</v>
      </c>
      <c r="F723" s="243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3"/>
      <c r="Z723" s="243"/>
      <c r="AA723" s="243"/>
      <c r="AB723" s="243"/>
      <c r="AC723" s="243"/>
      <c r="AD723" s="243"/>
      <c r="AE723" s="243"/>
      <c r="AF723" s="243"/>
      <c r="AG723" s="243"/>
      <c r="AH723" s="243"/>
      <c r="AI723" s="243"/>
      <c r="AJ723" s="243"/>
      <c r="AK723" s="243"/>
      <c r="AL723" s="243"/>
      <c r="AM723" s="243"/>
      <c r="AN723" s="243"/>
      <c r="AO723" s="243"/>
      <c r="AP723" s="243"/>
      <c r="AQ723" s="243"/>
      <c r="AR723" s="243"/>
      <c r="AS723" s="243"/>
      <c r="AT723" s="243"/>
      <c r="AU723" s="243"/>
      <c r="AV723" s="243"/>
      <c r="AW723" s="244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</row>
    <row r="724" spans="1:78" ht="15" hidden="1" customHeight="1" outlineLevel="2" x14ac:dyDescent="0.25">
      <c r="A724" s="1"/>
      <c r="B724" s="1"/>
      <c r="C724" s="1"/>
      <c r="D724" s="1"/>
      <c r="E724" s="242"/>
      <c r="F724" s="243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3"/>
      <c r="Z724" s="243"/>
      <c r="AA724" s="243"/>
      <c r="AB724" s="243"/>
      <c r="AC724" s="243"/>
      <c r="AD724" s="243"/>
      <c r="AE724" s="243"/>
      <c r="AF724" s="243"/>
      <c r="AG724" s="243"/>
      <c r="AH724" s="243"/>
      <c r="AI724" s="243"/>
      <c r="AJ724" s="243"/>
      <c r="AK724" s="243"/>
      <c r="AL724" s="243"/>
      <c r="AM724" s="243"/>
      <c r="AN724" s="243"/>
      <c r="AO724" s="243"/>
      <c r="AP724" s="243"/>
      <c r="AQ724" s="243"/>
      <c r="AR724" s="243"/>
      <c r="AS724" s="243"/>
      <c r="AT724" s="243"/>
      <c r="AU724" s="243"/>
      <c r="AV724" s="243"/>
      <c r="AW724" s="244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</row>
    <row r="725" spans="1:78" ht="15" hidden="1" customHeight="1" outlineLevel="2" x14ac:dyDescent="0.25">
      <c r="A725" s="1"/>
      <c r="B725" s="1"/>
      <c r="C725" s="1"/>
      <c r="D725" s="1"/>
      <c r="E725" s="242" t="s">
        <v>1048</v>
      </c>
      <c r="F725" s="243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3"/>
      <c r="Z725" s="243"/>
      <c r="AA725" s="243"/>
      <c r="AB725" s="243"/>
      <c r="AC725" s="243"/>
      <c r="AD725" s="243"/>
      <c r="AE725" s="243"/>
      <c r="AF725" s="243"/>
      <c r="AG725" s="243"/>
      <c r="AH725" s="243"/>
      <c r="AI725" s="243"/>
      <c r="AJ725" s="243"/>
      <c r="AK725" s="243"/>
      <c r="AL725" s="243"/>
      <c r="AM725" s="243"/>
      <c r="AN725" s="243"/>
      <c r="AO725" s="243"/>
      <c r="AP725" s="243"/>
      <c r="AQ725" s="243"/>
      <c r="AR725" s="243"/>
      <c r="AS725" s="243"/>
      <c r="AT725" s="243"/>
      <c r="AU725" s="243"/>
      <c r="AV725" s="243"/>
      <c r="AW725" s="244"/>
      <c r="AX725" s="1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</row>
    <row r="726" spans="1:78" ht="15" hidden="1" customHeight="1" outlineLevel="2" x14ac:dyDescent="0.25">
      <c r="A726" s="1"/>
      <c r="B726" s="1"/>
      <c r="C726" s="1"/>
      <c r="D726" s="1"/>
      <c r="E726" s="242" t="s">
        <v>1049</v>
      </c>
      <c r="F726" s="243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43"/>
      <c r="S726" s="243"/>
      <c r="T726" s="243"/>
      <c r="U726" s="243"/>
      <c r="V726" s="243"/>
      <c r="W726" s="243"/>
      <c r="X726" s="243"/>
      <c r="Y726" s="243"/>
      <c r="Z726" s="243"/>
      <c r="AA726" s="243"/>
      <c r="AB726" s="243"/>
      <c r="AC726" s="243"/>
      <c r="AD726" s="243"/>
      <c r="AE726" s="243"/>
      <c r="AF726" s="243"/>
      <c r="AG726" s="243"/>
      <c r="AH726" s="243"/>
      <c r="AI726" s="243"/>
      <c r="AJ726" s="243"/>
      <c r="AK726" s="243"/>
      <c r="AL726" s="243"/>
      <c r="AM726" s="243"/>
      <c r="AN726" s="243"/>
      <c r="AO726" s="243"/>
      <c r="AP726" s="243"/>
      <c r="AQ726" s="243"/>
      <c r="AR726" s="243"/>
      <c r="AS726" s="243"/>
      <c r="AT726" s="243"/>
      <c r="AU726" s="243"/>
      <c r="AV726" s="243"/>
      <c r="AW726" s="244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</row>
    <row r="727" spans="1:78" ht="15" hidden="1" customHeight="1" outlineLevel="2" x14ac:dyDescent="0.25">
      <c r="A727" s="1"/>
      <c r="B727" s="1"/>
      <c r="C727" s="1"/>
      <c r="D727" s="1"/>
      <c r="E727" s="450" t="s">
        <v>1050</v>
      </c>
      <c r="F727" s="450"/>
      <c r="G727" s="450"/>
      <c r="H727" s="450"/>
      <c r="I727" s="450"/>
      <c r="J727" s="450"/>
      <c r="K727" s="450"/>
      <c r="L727" s="450"/>
      <c r="M727" s="450"/>
      <c r="N727" s="450" t="s">
        <v>1051</v>
      </c>
      <c r="O727" s="450"/>
      <c r="P727" s="450"/>
      <c r="Q727" s="450"/>
      <c r="R727" s="450"/>
      <c r="S727" s="450"/>
      <c r="T727" s="450"/>
      <c r="U727" s="450"/>
      <c r="V727" s="450"/>
      <c r="W727" s="450" t="s">
        <v>1052</v>
      </c>
      <c r="X727" s="450"/>
      <c r="Y727" s="450"/>
      <c r="Z727" s="450"/>
      <c r="AA727" s="450"/>
      <c r="AB727" s="450"/>
      <c r="AC727" s="450"/>
      <c r="AD727" s="450"/>
      <c r="AE727" s="450"/>
      <c r="AF727" s="450" t="s">
        <v>1053</v>
      </c>
      <c r="AG727" s="450"/>
      <c r="AH727" s="450"/>
      <c r="AI727" s="450"/>
      <c r="AJ727" s="450"/>
      <c r="AK727" s="450"/>
      <c r="AL727" s="450"/>
      <c r="AM727" s="450"/>
      <c r="AN727" s="450"/>
      <c r="AO727" s="450" t="s">
        <v>1054</v>
      </c>
      <c r="AP727" s="450"/>
      <c r="AQ727" s="450"/>
      <c r="AR727" s="450"/>
      <c r="AS727" s="450"/>
      <c r="AT727" s="450"/>
      <c r="AU727" s="450"/>
      <c r="AV727" s="450"/>
      <c r="AW727" s="450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</row>
    <row r="728" spans="1:78" ht="15" hidden="1" customHeight="1" outlineLevel="2" x14ac:dyDescent="0.25">
      <c r="A728" s="1"/>
      <c r="B728" s="1"/>
      <c r="C728" s="1"/>
      <c r="D728" s="1"/>
      <c r="E728" s="459" t="s">
        <v>1055</v>
      </c>
      <c r="F728" s="459"/>
      <c r="G728" s="459"/>
      <c r="H728" s="459"/>
      <c r="I728" s="459"/>
      <c r="J728" s="459"/>
      <c r="K728" s="459"/>
      <c r="L728" s="459"/>
      <c r="M728" s="459"/>
      <c r="N728" s="459" t="s">
        <v>1056</v>
      </c>
      <c r="O728" s="459"/>
      <c r="P728" s="459"/>
      <c r="Q728" s="459"/>
      <c r="R728" s="459"/>
      <c r="S728" s="459"/>
      <c r="T728" s="459"/>
      <c r="U728" s="459"/>
      <c r="V728" s="459"/>
      <c r="W728" s="459" t="s">
        <v>1057</v>
      </c>
      <c r="X728" s="459"/>
      <c r="Y728" s="459"/>
      <c r="Z728" s="459"/>
      <c r="AA728" s="459"/>
      <c r="AB728" s="459"/>
      <c r="AC728" s="459"/>
      <c r="AD728" s="459"/>
      <c r="AE728" s="459"/>
      <c r="AF728" s="459" t="s">
        <v>1058</v>
      </c>
      <c r="AG728" s="459"/>
      <c r="AH728" s="459"/>
      <c r="AI728" s="459"/>
      <c r="AJ728" s="459"/>
      <c r="AK728" s="459"/>
      <c r="AL728" s="459"/>
      <c r="AM728" s="459"/>
      <c r="AN728" s="459"/>
      <c r="AO728" s="459" t="s">
        <v>1059</v>
      </c>
      <c r="AP728" s="459"/>
      <c r="AQ728" s="459"/>
      <c r="AR728" s="459"/>
      <c r="AS728" s="459"/>
      <c r="AT728" s="459"/>
      <c r="AU728" s="459"/>
      <c r="AV728" s="459"/>
      <c r="AW728" s="459"/>
      <c r="AX728" s="1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</row>
    <row r="729" spans="1:78" ht="15" hidden="1" customHeight="1" outlineLevel="2" x14ac:dyDescent="0.25">
      <c r="A729" s="1"/>
      <c r="B729" s="1"/>
      <c r="C729" s="1"/>
      <c r="D729" s="1"/>
      <c r="E729" s="459"/>
      <c r="F729" s="459"/>
      <c r="G729" s="459"/>
      <c r="H729" s="459"/>
      <c r="I729" s="459"/>
      <c r="J729" s="459"/>
      <c r="K729" s="459"/>
      <c r="L729" s="459"/>
      <c r="M729" s="459"/>
      <c r="N729" s="459"/>
      <c r="O729" s="459"/>
      <c r="P729" s="459"/>
      <c r="Q729" s="459"/>
      <c r="R729" s="459"/>
      <c r="S729" s="459"/>
      <c r="T729" s="459"/>
      <c r="U729" s="459"/>
      <c r="V729" s="459"/>
      <c r="W729" s="459"/>
      <c r="X729" s="459"/>
      <c r="Y729" s="459"/>
      <c r="Z729" s="459"/>
      <c r="AA729" s="459"/>
      <c r="AB729" s="459"/>
      <c r="AC729" s="459"/>
      <c r="AD729" s="459"/>
      <c r="AE729" s="459"/>
      <c r="AF729" s="459"/>
      <c r="AG729" s="459"/>
      <c r="AH729" s="459"/>
      <c r="AI729" s="459"/>
      <c r="AJ729" s="459"/>
      <c r="AK729" s="459"/>
      <c r="AL729" s="459"/>
      <c r="AM729" s="459"/>
      <c r="AN729" s="459"/>
      <c r="AO729" s="459"/>
      <c r="AP729" s="459"/>
      <c r="AQ729" s="459"/>
      <c r="AR729" s="459"/>
      <c r="AS729" s="459"/>
      <c r="AT729" s="459"/>
      <c r="AU729" s="459"/>
      <c r="AV729" s="459"/>
      <c r="AW729" s="459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</row>
    <row r="730" spans="1:78" ht="15" hidden="1" customHeight="1" outlineLevel="2" x14ac:dyDescent="0.25">
      <c r="A730" s="1"/>
      <c r="B730" s="1"/>
      <c r="C730" s="1"/>
      <c r="D730" s="1"/>
      <c r="E730" s="242" t="s">
        <v>1060</v>
      </c>
      <c r="F730" s="243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43"/>
      <c r="S730" s="243"/>
      <c r="T730" s="243"/>
      <c r="U730" s="243"/>
      <c r="V730" s="243"/>
      <c r="W730" s="243"/>
      <c r="X730" s="243"/>
      <c r="Y730" s="243"/>
      <c r="Z730" s="243"/>
      <c r="AA730" s="243"/>
      <c r="AB730" s="243"/>
      <c r="AC730" s="243"/>
      <c r="AD730" s="243"/>
      <c r="AE730" s="243"/>
      <c r="AF730" s="243"/>
      <c r="AG730" s="243"/>
      <c r="AH730" s="243"/>
      <c r="AI730" s="243"/>
      <c r="AJ730" s="243"/>
      <c r="AK730" s="243"/>
      <c r="AL730" s="243"/>
      <c r="AM730" s="243"/>
      <c r="AN730" s="243"/>
      <c r="AO730" s="243"/>
      <c r="AP730" s="243"/>
      <c r="AQ730" s="243"/>
      <c r="AR730" s="243"/>
      <c r="AS730" s="243"/>
      <c r="AT730" s="243"/>
      <c r="AU730" s="243"/>
      <c r="AV730" s="243"/>
      <c r="AW730" s="244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</row>
    <row r="731" spans="1:78" ht="15" hidden="1" customHeight="1" outlineLevel="2" x14ac:dyDescent="0.25">
      <c r="A731" s="1"/>
      <c r="B731" s="1"/>
      <c r="C731" s="1"/>
      <c r="D731" s="1"/>
      <c r="E731" s="242" t="s">
        <v>1061</v>
      </c>
      <c r="F731" s="243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3"/>
      <c r="Z731" s="243"/>
      <c r="AA731" s="243"/>
      <c r="AB731" s="243"/>
      <c r="AC731" s="243"/>
      <c r="AD731" s="243"/>
      <c r="AE731" s="243"/>
      <c r="AF731" s="243"/>
      <c r="AG731" s="243"/>
      <c r="AH731" s="243"/>
      <c r="AI731" s="243"/>
      <c r="AJ731" s="243"/>
      <c r="AK731" s="243"/>
      <c r="AL731" s="243"/>
      <c r="AM731" s="243"/>
      <c r="AN731" s="243"/>
      <c r="AO731" s="243"/>
      <c r="AP731" s="243"/>
      <c r="AQ731" s="243"/>
      <c r="AR731" s="243"/>
      <c r="AS731" s="243"/>
      <c r="AT731" s="243"/>
      <c r="AU731" s="243"/>
      <c r="AV731" s="243"/>
      <c r="AW731" s="244"/>
      <c r="AX731" s="1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</row>
    <row r="732" spans="1:78" ht="15" hidden="1" customHeight="1" outlineLevel="2" x14ac:dyDescent="0.25">
      <c r="A732" s="1"/>
      <c r="B732" s="1"/>
      <c r="C732" s="1"/>
      <c r="D732" s="1"/>
      <c r="E732" s="242" t="s">
        <v>1062</v>
      </c>
      <c r="F732" s="243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3"/>
      <c r="Z732" s="243"/>
      <c r="AA732" s="243"/>
      <c r="AB732" s="243"/>
      <c r="AC732" s="243"/>
      <c r="AD732" s="243"/>
      <c r="AE732" s="243"/>
      <c r="AF732" s="243"/>
      <c r="AG732" s="243"/>
      <c r="AH732" s="243"/>
      <c r="AI732" s="243"/>
      <c r="AJ732" s="243"/>
      <c r="AK732" s="243"/>
      <c r="AL732" s="243"/>
      <c r="AM732" s="243"/>
      <c r="AN732" s="243"/>
      <c r="AO732" s="243"/>
      <c r="AP732" s="243"/>
      <c r="AQ732" s="243"/>
      <c r="AR732" s="243"/>
      <c r="AS732" s="243"/>
      <c r="AT732" s="243"/>
      <c r="AU732" s="243"/>
      <c r="AV732" s="243"/>
      <c r="AW732" s="244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</row>
    <row r="733" spans="1:78" ht="15" hidden="1" customHeight="1" outlineLevel="2" x14ac:dyDescent="0.25">
      <c r="A733" s="1"/>
      <c r="B733" s="1"/>
      <c r="C733" s="1"/>
      <c r="D733" s="1"/>
      <c r="E733" s="242" t="s">
        <v>1063</v>
      </c>
      <c r="F733" s="243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3"/>
      <c r="Z733" s="243"/>
      <c r="AA733" s="243"/>
      <c r="AB733" s="243"/>
      <c r="AC733" s="243"/>
      <c r="AD733" s="243"/>
      <c r="AE733" s="243"/>
      <c r="AF733" s="243"/>
      <c r="AG733" s="243"/>
      <c r="AH733" s="243"/>
      <c r="AI733" s="243"/>
      <c r="AJ733" s="243"/>
      <c r="AK733" s="243"/>
      <c r="AL733" s="243"/>
      <c r="AM733" s="243"/>
      <c r="AN733" s="243"/>
      <c r="AO733" s="243"/>
      <c r="AP733" s="243"/>
      <c r="AQ733" s="243"/>
      <c r="AR733" s="243"/>
      <c r="AS733" s="243"/>
      <c r="AT733" s="243"/>
      <c r="AU733" s="243"/>
      <c r="AV733" s="243"/>
      <c r="AW733" s="244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</row>
    <row r="734" spans="1:78" ht="15" hidden="1" customHeight="1" outlineLevel="2" x14ac:dyDescent="0.25">
      <c r="A734" s="1"/>
      <c r="B734" s="1"/>
      <c r="C734" s="1"/>
      <c r="D734" s="1"/>
      <c r="E734" s="242"/>
      <c r="F734" s="243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3"/>
      <c r="Z734" s="243"/>
      <c r="AA734" s="243"/>
      <c r="AB734" s="243"/>
      <c r="AC734" s="243"/>
      <c r="AD734" s="243"/>
      <c r="AE734" s="243"/>
      <c r="AF734" s="243"/>
      <c r="AG734" s="243"/>
      <c r="AH734" s="243"/>
      <c r="AI734" s="243"/>
      <c r="AJ734" s="243"/>
      <c r="AK734" s="243"/>
      <c r="AL734" s="243"/>
      <c r="AM734" s="243"/>
      <c r="AN734" s="243"/>
      <c r="AO734" s="243"/>
      <c r="AP734" s="243"/>
      <c r="AQ734" s="243"/>
      <c r="AR734" s="243"/>
      <c r="AS734" s="243"/>
      <c r="AT734" s="243"/>
      <c r="AU734" s="243"/>
      <c r="AV734" s="243"/>
      <c r="AW734" s="244"/>
      <c r="AX734" s="1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</row>
    <row r="735" spans="1:78" ht="15" hidden="1" customHeight="1" outlineLevel="2" x14ac:dyDescent="0.25">
      <c r="A735" s="1"/>
      <c r="B735" s="1"/>
      <c r="C735" s="1"/>
      <c r="D735" s="1"/>
      <c r="E735" s="242" t="s">
        <v>1064</v>
      </c>
      <c r="F735" s="243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3"/>
      <c r="Z735" s="243"/>
      <c r="AA735" s="243"/>
      <c r="AB735" s="243"/>
      <c r="AC735" s="243"/>
      <c r="AD735" s="243"/>
      <c r="AE735" s="243"/>
      <c r="AF735" s="243"/>
      <c r="AG735" s="243"/>
      <c r="AH735" s="243"/>
      <c r="AI735" s="243"/>
      <c r="AJ735" s="243"/>
      <c r="AK735" s="243"/>
      <c r="AL735" s="243"/>
      <c r="AM735" s="243"/>
      <c r="AN735" s="243"/>
      <c r="AO735" s="243"/>
      <c r="AP735" s="243"/>
      <c r="AQ735" s="243"/>
      <c r="AR735" s="243"/>
      <c r="AS735" s="243"/>
      <c r="AT735" s="243"/>
      <c r="AU735" s="243"/>
      <c r="AV735" s="243"/>
      <c r="AW735" s="244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</row>
    <row r="736" spans="1:78" ht="15" hidden="1" customHeight="1" outlineLevel="2" x14ac:dyDescent="0.25">
      <c r="A736" s="1"/>
      <c r="B736" s="1"/>
      <c r="C736" s="1"/>
      <c r="D736" s="1"/>
      <c r="E736" s="242"/>
      <c r="F736" s="243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3"/>
      <c r="Z736" s="243"/>
      <c r="AA736" s="243"/>
      <c r="AB736" s="243"/>
      <c r="AC736" s="243"/>
      <c r="AD736" s="243"/>
      <c r="AE736" s="243"/>
      <c r="AF736" s="243"/>
      <c r="AG736" s="243"/>
      <c r="AH736" s="243"/>
      <c r="AI736" s="243"/>
      <c r="AJ736" s="243"/>
      <c r="AK736" s="243"/>
      <c r="AL736" s="243"/>
      <c r="AM736" s="243"/>
      <c r="AN736" s="243"/>
      <c r="AO736" s="243"/>
      <c r="AP736" s="243"/>
      <c r="AQ736" s="243"/>
      <c r="AR736" s="243"/>
      <c r="AS736" s="243"/>
      <c r="AT736" s="243"/>
      <c r="AU736" s="243"/>
      <c r="AV736" s="243"/>
      <c r="AW736" s="244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</row>
    <row r="737" spans="1:78" ht="15" hidden="1" customHeight="1" outlineLevel="2" x14ac:dyDescent="0.25">
      <c r="A737" s="1"/>
      <c r="B737" s="1"/>
      <c r="C737" s="1"/>
      <c r="D737" s="1"/>
      <c r="E737" s="450" t="s">
        <v>1065</v>
      </c>
      <c r="F737" s="450"/>
      <c r="G737" s="450"/>
      <c r="H737" s="450"/>
      <c r="I737" s="450"/>
      <c r="J737" s="450" t="s">
        <v>1066</v>
      </c>
      <c r="K737" s="450"/>
      <c r="L737" s="450"/>
      <c r="M737" s="450"/>
      <c r="N737" s="450"/>
      <c r="O737" s="450" t="s">
        <v>1067</v>
      </c>
      <c r="P737" s="450"/>
      <c r="Q737" s="450"/>
      <c r="R737" s="450"/>
      <c r="S737" s="450"/>
      <c r="T737" s="450" t="s">
        <v>1068</v>
      </c>
      <c r="U737" s="450"/>
      <c r="V737" s="450"/>
      <c r="W737" s="450"/>
      <c r="X737" s="450"/>
      <c r="Y737" s="450" t="s">
        <v>1069</v>
      </c>
      <c r="Z737" s="450"/>
      <c r="AA737" s="450"/>
      <c r="AB737" s="450"/>
      <c r="AC737" s="450"/>
      <c r="AD737" s="450" t="s">
        <v>1070</v>
      </c>
      <c r="AE737" s="450"/>
      <c r="AF737" s="450"/>
      <c r="AG737" s="450"/>
      <c r="AH737" s="450"/>
      <c r="AI737" s="450" t="s">
        <v>1071</v>
      </c>
      <c r="AJ737" s="450"/>
      <c r="AK737" s="450"/>
      <c r="AL737" s="450"/>
      <c r="AM737" s="450"/>
      <c r="AN737" s="450" t="s">
        <v>1072</v>
      </c>
      <c r="AO737" s="450"/>
      <c r="AP737" s="450"/>
      <c r="AQ737" s="450"/>
      <c r="AR737" s="450"/>
      <c r="AS737" s="450" t="s">
        <v>1073</v>
      </c>
      <c r="AT737" s="450"/>
      <c r="AU737" s="450"/>
      <c r="AV737" s="450"/>
      <c r="AW737" s="450"/>
      <c r="AX737" s="1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</row>
    <row r="738" spans="1:78" ht="15" hidden="1" customHeight="1" outlineLevel="2" x14ac:dyDescent="0.25">
      <c r="A738" s="1"/>
      <c r="B738" s="1"/>
      <c r="C738" s="1"/>
      <c r="D738" s="1"/>
      <c r="E738" s="443" t="s">
        <v>702</v>
      </c>
      <c r="F738" s="443"/>
      <c r="G738" s="443"/>
      <c r="H738" s="443"/>
      <c r="I738" s="443"/>
      <c r="J738" s="443" t="s">
        <v>701</v>
      </c>
      <c r="K738" s="443"/>
      <c r="L738" s="443"/>
      <c r="M738" s="443"/>
      <c r="N738" s="443"/>
      <c r="O738" s="443" t="s">
        <v>700</v>
      </c>
      <c r="P738" s="443"/>
      <c r="Q738" s="443"/>
      <c r="R738" s="443"/>
      <c r="S738" s="443"/>
      <c r="T738" s="443" t="s">
        <v>699</v>
      </c>
      <c r="U738" s="443"/>
      <c r="V738" s="443"/>
      <c r="W738" s="443"/>
      <c r="X738" s="443"/>
      <c r="Y738" s="443" t="s">
        <v>698</v>
      </c>
      <c r="Z738" s="443"/>
      <c r="AA738" s="443"/>
      <c r="AB738" s="443"/>
      <c r="AC738" s="443"/>
      <c r="AD738" s="443" t="s">
        <v>697</v>
      </c>
      <c r="AE738" s="443"/>
      <c r="AF738" s="443"/>
      <c r="AG738" s="443"/>
      <c r="AH738" s="443"/>
      <c r="AI738" s="443" t="s">
        <v>696</v>
      </c>
      <c r="AJ738" s="443"/>
      <c r="AK738" s="443"/>
      <c r="AL738" s="443"/>
      <c r="AM738" s="443"/>
      <c r="AN738" s="443" t="s">
        <v>695</v>
      </c>
      <c r="AO738" s="443"/>
      <c r="AP738" s="443"/>
      <c r="AQ738" s="443"/>
      <c r="AR738" s="443"/>
      <c r="AS738" s="443" t="s">
        <v>710</v>
      </c>
      <c r="AT738" s="443"/>
      <c r="AU738" s="443"/>
      <c r="AV738" s="443"/>
      <c r="AW738" s="443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</row>
    <row r="739" spans="1:78" ht="15" hidden="1" customHeight="1" outlineLevel="2" x14ac:dyDescent="0.25">
      <c r="A739" s="1"/>
      <c r="B739" s="1"/>
      <c r="C739" s="1"/>
      <c r="D739" s="1"/>
      <c r="E739" s="242"/>
      <c r="F739" s="243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3"/>
      <c r="Z739" s="243"/>
      <c r="AA739" s="243"/>
      <c r="AB739" s="243"/>
      <c r="AC739" s="243"/>
      <c r="AD739" s="243"/>
      <c r="AE739" s="243"/>
      <c r="AF739" s="243"/>
      <c r="AG739" s="243"/>
      <c r="AH739" s="243"/>
      <c r="AI739" s="243"/>
      <c r="AJ739" s="243"/>
      <c r="AK739" s="243"/>
      <c r="AL739" s="243"/>
      <c r="AM739" s="243"/>
      <c r="AN739" s="243"/>
      <c r="AO739" s="243"/>
      <c r="AP739" s="243"/>
      <c r="AQ739" s="243"/>
      <c r="AR739" s="243"/>
      <c r="AS739" s="243"/>
      <c r="AT739" s="243"/>
      <c r="AU739" s="243"/>
      <c r="AV739" s="243"/>
      <c r="AW739" s="244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</row>
    <row r="740" spans="1:78" ht="15" hidden="1" customHeight="1" outlineLevel="2" x14ac:dyDescent="0.25">
      <c r="A740" s="1"/>
      <c r="B740" s="1"/>
      <c r="C740" s="1"/>
      <c r="D740" s="1"/>
      <c r="E740" s="450" t="s">
        <v>1074</v>
      </c>
      <c r="F740" s="450"/>
      <c r="G740" s="450"/>
      <c r="H740" s="450"/>
      <c r="I740" s="450"/>
      <c r="J740" s="450" t="s">
        <v>1075</v>
      </c>
      <c r="K740" s="450"/>
      <c r="L740" s="450"/>
      <c r="M740" s="450"/>
      <c r="N740" s="450"/>
      <c r="O740" s="450" t="s">
        <v>1076</v>
      </c>
      <c r="P740" s="450"/>
      <c r="Q740" s="450"/>
      <c r="R740" s="450"/>
      <c r="S740" s="450"/>
      <c r="T740" s="450" t="s">
        <v>1077</v>
      </c>
      <c r="U740" s="450"/>
      <c r="V740" s="450"/>
      <c r="W740" s="450"/>
      <c r="X740" s="450"/>
      <c r="Y740" s="450" t="s">
        <v>1078</v>
      </c>
      <c r="Z740" s="450"/>
      <c r="AA740" s="450"/>
      <c r="AB740" s="450"/>
      <c r="AC740" s="450"/>
      <c r="AD740" s="450" t="s">
        <v>1079</v>
      </c>
      <c r="AE740" s="450"/>
      <c r="AF740" s="450"/>
      <c r="AG740" s="450"/>
      <c r="AH740" s="450"/>
      <c r="AI740" s="450" t="s">
        <v>1080</v>
      </c>
      <c r="AJ740" s="450"/>
      <c r="AK740" s="450"/>
      <c r="AL740" s="450"/>
      <c r="AM740" s="450"/>
      <c r="AN740" s="450" t="s">
        <v>1081</v>
      </c>
      <c r="AO740" s="450"/>
      <c r="AP740" s="450"/>
      <c r="AQ740" s="450"/>
      <c r="AR740" s="450"/>
      <c r="AS740" s="450" t="s">
        <v>1082</v>
      </c>
      <c r="AT740" s="450"/>
      <c r="AU740" s="450"/>
      <c r="AV740" s="450"/>
      <c r="AW740" s="450"/>
      <c r="AX740" s="1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</row>
    <row r="741" spans="1:78" ht="15" hidden="1" customHeight="1" outlineLevel="2" x14ac:dyDescent="0.25">
      <c r="A741" s="1"/>
      <c r="B741" s="1"/>
      <c r="C741" s="1"/>
      <c r="D741" s="1"/>
      <c r="E741" s="443" t="s">
        <v>709</v>
      </c>
      <c r="F741" s="443"/>
      <c r="G741" s="443"/>
      <c r="H741" s="443"/>
      <c r="I741" s="443"/>
      <c r="J741" s="443" t="s">
        <v>708</v>
      </c>
      <c r="K741" s="443"/>
      <c r="L741" s="443"/>
      <c r="M741" s="443"/>
      <c r="N741" s="443"/>
      <c r="O741" s="443" t="s">
        <v>707</v>
      </c>
      <c r="P741" s="443"/>
      <c r="Q741" s="443"/>
      <c r="R741" s="443"/>
      <c r="S741" s="443"/>
      <c r="T741" s="443" t="s">
        <v>706</v>
      </c>
      <c r="U741" s="443"/>
      <c r="V741" s="443"/>
      <c r="W741" s="443"/>
      <c r="X741" s="443"/>
      <c r="Y741" s="443" t="s">
        <v>705</v>
      </c>
      <c r="Z741" s="443"/>
      <c r="AA741" s="443"/>
      <c r="AB741" s="443"/>
      <c r="AC741" s="443"/>
      <c r="AD741" s="443" t="s">
        <v>704</v>
      </c>
      <c r="AE741" s="443"/>
      <c r="AF741" s="443"/>
      <c r="AG741" s="443"/>
      <c r="AH741" s="443"/>
      <c r="AI741" s="443" t="s">
        <v>703</v>
      </c>
      <c r="AJ741" s="443"/>
      <c r="AK741" s="443"/>
      <c r="AL741" s="443"/>
      <c r="AM741" s="443"/>
      <c r="AN741" s="443" t="s">
        <v>718</v>
      </c>
      <c r="AO741" s="443"/>
      <c r="AP741" s="443"/>
      <c r="AQ741" s="443"/>
      <c r="AR741" s="443"/>
      <c r="AS741" s="443" t="s">
        <v>717</v>
      </c>
      <c r="AT741" s="443"/>
      <c r="AU741" s="443"/>
      <c r="AV741" s="443"/>
      <c r="AW741" s="443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</row>
    <row r="742" spans="1:78" ht="15" hidden="1" customHeight="1" outlineLevel="2" x14ac:dyDescent="0.25">
      <c r="A742" s="1"/>
      <c r="B742" s="1"/>
      <c r="C742" s="1"/>
      <c r="D742" s="1"/>
      <c r="E742" s="242"/>
      <c r="F742" s="243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3"/>
      <c r="Z742" s="243"/>
      <c r="AA742" s="243"/>
      <c r="AB742" s="243"/>
      <c r="AC742" s="243"/>
      <c r="AD742" s="243"/>
      <c r="AE742" s="243"/>
      <c r="AF742" s="243"/>
      <c r="AG742" s="243"/>
      <c r="AH742" s="243"/>
      <c r="AI742" s="243"/>
      <c r="AJ742" s="243"/>
      <c r="AK742" s="243"/>
      <c r="AL742" s="243"/>
      <c r="AM742" s="243"/>
      <c r="AN742" s="243"/>
      <c r="AO742" s="243"/>
      <c r="AP742" s="243"/>
      <c r="AQ742" s="243"/>
      <c r="AR742" s="243"/>
      <c r="AS742" s="243"/>
      <c r="AT742" s="243"/>
      <c r="AU742" s="243"/>
      <c r="AV742" s="243"/>
      <c r="AW742" s="244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</row>
    <row r="743" spans="1:78" ht="15" hidden="1" customHeight="1" outlineLevel="2" x14ac:dyDescent="0.25">
      <c r="A743" s="1"/>
      <c r="B743" s="1"/>
      <c r="C743" s="1"/>
      <c r="D743" s="1"/>
      <c r="E743" s="450" t="s">
        <v>1083</v>
      </c>
      <c r="F743" s="450"/>
      <c r="G743" s="450"/>
      <c r="H743" s="450"/>
      <c r="I743" s="450"/>
      <c r="J743" s="450" t="s">
        <v>1084</v>
      </c>
      <c r="K743" s="450"/>
      <c r="L743" s="450"/>
      <c r="M743" s="450"/>
      <c r="N743" s="450"/>
      <c r="O743" s="450" t="s">
        <v>1085</v>
      </c>
      <c r="P743" s="450"/>
      <c r="Q743" s="450"/>
      <c r="R743" s="450"/>
      <c r="S743" s="450"/>
      <c r="T743" s="450" t="s">
        <v>1086</v>
      </c>
      <c r="U743" s="450"/>
      <c r="V743" s="450"/>
      <c r="W743" s="450"/>
      <c r="X743" s="450"/>
      <c r="Y743" s="450" t="s">
        <v>1087</v>
      </c>
      <c r="Z743" s="450"/>
      <c r="AA743" s="450"/>
      <c r="AB743" s="450"/>
      <c r="AC743" s="450"/>
      <c r="AD743" s="450" t="s">
        <v>1088</v>
      </c>
      <c r="AE743" s="450"/>
      <c r="AF743" s="450"/>
      <c r="AG743" s="450"/>
      <c r="AH743" s="450"/>
      <c r="AI743" s="466"/>
      <c r="AJ743" s="467"/>
      <c r="AK743" s="467"/>
      <c r="AL743" s="467"/>
      <c r="AM743" s="467"/>
      <c r="AN743" s="467"/>
      <c r="AO743" s="467"/>
      <c r="AP743" s="467"/>
      <c r="AQ743" s="467"/>
      <c r="AR743" s="467"/>
      <c r="AS743" s="467"/>
      <c r="AT743" s="467"/>
      <c r="AU743" s="467"/>
      <c r="AV743" s="467"/>
      <c r="AW743" s="468"/>
      <c r="AX743" s="1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</row>
    <row r="744" spans="1:78" ht="15" hidden="1" customHeight="1" outlineLevel="2" x14ac:dyDescent="0.25">
      <c r="A744" s="1"/>
      <c r="B744" s="1"/>
      <c r="C744" s="1"/>
      <c r="D744" s="1"/>
      <c r="E744" s="443" t="s">
        <v>716</v>
      </c>
      <c r="F744" s="443"/>
      <c r="G744" s="443"/>
      <c r="H744" s="443"/>
      <c r="I744" s="443"/>
      <c r="J744" s="443" t="s">
        <v>715</v>
      </c>
      <c r="K744" s="443"/>
      <c r="L744" s="443"/>
      <c r="M744" s="443"/>
      <c r="N744" s="443"/>
      <c r="O744" s="443" t="s">
        <v>714</v>
      </c>
      <c r="P744" s="443"/>
      <c r="Q744" s="443"/>
      <c r="R744" s="443"/>
      <c r="S744" s="443"/>
      <c r="T744" s="443" t="s">
        <v>713</v>
      </c>
      <c r="U744" s="443"/>
      <c r="V744" s="443"/>
      <c r="W744" s="443"/>
      <c r="X744" s="443"/>
      <c r="Y744" s="443" t="s">
        <v>712</v>
      </c>
      <c r="Z744" s="443"/>
      <c r="AA744" s="443"/>
      <c r="AB744" s="443"/>
      <c r="AC744" s="443"/>
      <c r="AD744" s="443" t="s">
        <v>711</v>
      </c>
      <c r="AE744" s="443"/>
      <c r="AF744" s="443"/>
      <c r="AG744" s="443"/>
      <c r="AH744" s="443"/>
      <c r="AI744" s="466"/>
      <c r="AJ744" s="467"/>
      <c r="AK744" s="467"/>
      <c r="AL744" s="467"/>
      <c r="AM744" s="467"/>
      <c r="AN744" s="467"/>
      <c r="AO744" s="467"/>
      <c r="AP744" s="467"/>
      <c r="AQ744" s="467"/>
      <c r="AR744" s="467"/>
      <c r="AS744" s="467"/>
      <c r="AT744" s="467"/>
      <c r="AU744" s="467"/>
      <c r="AV744" s="467"/>
      <c r="AW744" s="468"/>
      <c r="AX744" s="1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</row>
    <row r="745" spans="1:78" ht="15" hidden="1" customHeight="1" outlineLevel="2" x14ac:dyDescent="0.25">
      <c r="A745" s="1"/>
      <c r="B745" s="1"/>
      <c r="C745" s="1"/>
      <c r="D745" s="1"/>
      <c r="E745" s="242"/>
      <c r="F745" s="243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3"/>
      <c r="Z745" s="243"/>
      <c r="AA745" s="243"/>
      <c r="AB745" s="243"/>
      <c r="AC745" s="243"/>
      <c r="AD745" s="243"/>
      <c r="AE745" s="243"/>
      <c r="AF745" s="243"/>
      <c r="AG745" s="243"/>
      <c r="AH745" s="243"/>
      <c r="AI745" s="243"/>
      <c r="AJ745" s="243"/>
      <c r="AK745" s="243"/>
      <c r="AL745" s="243"/>
      <c r="AM745" s="243"/>
      <c r="AN745" s="243"/>
      <c r="AO745" s="243"/>
      <c r="AP745" s="243"/>
      <c r="AQ745" s="243"/>
      <c r="AR745" s="243"/>
      <c r="AS745" s="243"/>
      <c r="AT745" s="243"/>
      <c r="AU745" s="243"/>
      <c r="AV745" s="243"/>
      <c r="AW745" s="244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</row>
    <row r="746" spans="1:78" ht="15" hidden="1" customHeight="1" outlineLevel="2" x14ac:dyDescent="0.25">
      <c r="A746" s="1"/>
      <c r="B746" s="1"/>
      <c r="C746" s="1"/>
      <c r="D746" s="1"/>
      <c r="E746" s="242" t="s">
        <v>1089</v>
      </c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3"/>
      <c r="Z746" s="243"/>
      <c r="AA746" s="243"/>
      <c r="AB746" s="243"/>
      <c r="AC746" s="243"/>
      <c r="AD746" s="243"/>
      <c r="AE746" s="243"/>
      <c r="AF746" s="243"/>
      <c r="AG746" s="243"/>
      <c r="AH746" s="243"/>
      <c r="AI746" s="243"/>
      <c r="AJ746" s="243"/>
      <c r="AK746" s="243"/>
      <c r="AL746" s="243"/>
      <c r="AM746" s="243"/>
      <c r="AN746" s="243"/>
      <c r="AO746" s="243"/>
      <c r="AP746" s="243"/>
      <c r="AQ746" s="243"/>
      <c r="AR746" s="243"/>
      <c r="AS746" s="243"/>
      <c r="AT746" s="243"/>
      <c r="AU746" s="243"/>
      <c r="AV746" s="243"/>
      <c r="AW746" s="244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</row>
    <row r="747" spans="1:78" ht="15" hidden="1" customHeight="1" outlineLevel="2" x14ac:dyDescent="0.25">
      <c r="A747" s="1"/>
      <c r="B747" s="1"/>
      <c r="C747" s="1"/>
      <c r="D747" s="1"/>
      <c r="E747" s="242" t="s">
        <v>1090</v>
      </c>
      <c r="F747" s="243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3"/>
      <c r="Z747" s="243"/>
      <c r="AA747" s="243"/>
      <c r="AB747" s="243"/>
      <c r="AC747" s="243"/>
      <c r="AD747" s="243"/>
      <c r="AE747" s="243"/>
      <c r="AF747" s="243"/>
      <c r="AG747" s="243"/>
      <c r="AH747" s="243"/>
      <c r="AI747" s="243"/>
      <c r="AJ747" s="243"/>
      <c r="AK747" s="243"/>
      <c r="AL747" s="243"/>
      <c r="AM747" s="243"/>
      <c r="AN747" s="243"/>
      <c r="AO747" s="243"/>
      <c r="AP747" s="243"/>
      <c r="AQ747" s="243"/>
      <c r="AR747" s="243"/>
      <c r="AS747" s="243"/>
      <c r="AT747" s="243"/>
      <c r="AU747" s="243"/>
      <c r="AV747" s="243"/>
      <c r="AW747" s="244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</row>
    <row r="748" spans="1:78" ht="15" hidden="1" customHeight="1" outlineLevel="2" x14ac:dyDescent="0.25">
      <c r="A748" s="1"/>
      <c r="B748" s="1"/>
      <c r="C748" s="1"/>
      <c r="D748" s="1"/>
      <c r="E748" s="242" t="s">
        <v>1091</v>
      </c>
      <c r="F748" s="243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43"/>
      <c r="S748" s="243"/>
      <c r="T748" s="243"/>
      <c r="U748" s="243"/>
      <c r="V748" s="243"/>
      <c r="W748" s="243"/>
      <c r="X748" s="243"/>
      <c r="Y748" s="243"/>
      <c r="Z748" s="243"/>
      <c r="AA748" s="243"/>
      <c r="AB748" s="243"/>
      <c r="AC748" s="243"/>
      <c r="AD748" s="243"/>
      <c r="AE748" s="243"/>
      <c r="AF748" s="243"/>
      <c r="AG748" s="243"/>
      <c r="AH748" s="243"/>
      <c r="AI748" s="243"/>
      <c r="AJ748" s="243"/>
      <c r="AK748" s="243"/>
      <c r="AL748" s="243"/>
      <c r="AM748" s="243"/>
      <c r="AN748" s="243"/>
      <c r="AO748" s="243"/>
      <c r="AP748" s="243"/>
      <c r="AQ748" s="243"/>
      <c r="AR748" s="243"/>
      <c r="AS748" s="243"/>
      <c r="AT748" s="243"/>
      <c r="AU748" s="243"/>
      <c r="AV748" s="243"/>
      <c r="AW748" s="244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</row>
    <row r="749" spans="1:78" ht="15" hidden="1" customHeight="1" outlineLevel="2" x14ac:dyDescent="0.25">
      <c r="A749" s="1"/>
      <c r="B749" s="1"/>
      <c r="C749" s="1"/>
      <c r="D749" s="1"/>
      <c r="E749" s="444" t="s">
        <v>1092</v>
      </c>
      <c r="F749" s="445"/>
      <c r="G749" s="445"/>
      <c r="H749" s="445"/>
      <c r="I749" s="446"/>
      <c r="J749" s="450" t="s">
        <v>663</v>
      </c>
      <c r="K749" s="450"/>
      <c r="L749" s="450"/>
      <c r="M749" s="450"/>
      <c r="N749" s="450"/>
      <c r="O749" s="450" t="s">
        <v>664</v>
      </c>
      <c r="P749" s="450"/>
      <c r="Q749" s="450"/>
      <c r="R749" s="450"/>
      <c r="S749" s="450"/>
      <c r="T749" s="450" t="s">
        <v>665</v>
      </c>
      <c r="U749" s="450"/>
      <c r="V749" s="450"/>
      <c r="W749" s="450"/>
      <c r="X749" s="450"/>
      <c r="Y749" s="450" t="s">
        <v>666</v>
      </c>
      <c r="Z749" s="450"/>
      <c r="AA749" s="450"/>
      <c r="AB749" s="450"/>
      <c r="AC749" s="450"/>
      <c r="AD749" s="450" t="s">
        <v>667</v>
      </c>
      <c r="AE749" s="450"/>
      <c r="AF749" s="450"/>
      <c r="AG749" s="450"/>
      <c r="AH749" s="450"/>
      <c r="AI749" s="450" t="s">
        <v>668</v>
      </c>
      <c r="AJ749" s="450"/>
      <c r="AK749" s="450"/>
      <c r="AL749" s="450"/>
      <c r="AM749" s="450"/>
      <c r="AN749" s="451" t="s">
        <v>669</v>
      </c>
      <c r="AO749" s="451"/>
      <c r="AP749" s="451"/>
      <c r="AQ749" s="451"/>
      <c r="AR749" s="451"/>
      <c r="AS749" s="451" t="s">
        <v>670</v>
      </c>
      <c r="AT749" s="451"/>
      <c r="AU749" s="451"/>
      <c r="AV749" s="451"/>
      <c r="AW749" s="451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</row>
    <row r="750" spans="1:78" ht="15" hidden="1" customHeight="1" outlineLevel="2" x14ac:dyDescent="0.25">
      <c r="A750" s="1"/>
      <c r="B750" s="1"/>
      <c r="C750" s="1"/>
      <c r="D750" s="1"/>
      <c r="E750" s="447"/>
      <c r="F750" s="448"/>
      <c r="G750" s="448"/>
      <c r="H750" s="448"/>
      <c r="I750" s="449"/>
      <c r="J750" s="452" t="s">
        <v>695</v>
      </c>
      <c r="K750" s="452"/>
      <c r="L750" s="452"/>
      <c r="M750" s="452"/>
      <c r="N750" s="452"/>
      <c r="O750" s="452" t="s">
        <v>696</v>
      </c>
      <c r="P750" s="452"/>
      <c r="Q750" s="452"/>
      <c r="R750" s="452"/>
      <c r="S750" s="452"/>
      <c r="T750" s="452" t="s">
        <v>697</v>
      </c>
      <c r="U750" s="452"/>
      <c r="V750" s="452"/>
      <c r="W750" s="452"/>
      <c r="X750" s="452"/>
      <c r="Y750" s="452" t="s">
        <v>698</v>
      </c>
      <c r="Z750" s="452"/>
      <c r="AA750" s="452"/>
      <c r="AB750" s="452"/>
      <c r="AC750" s="452"/>
      <c r="AD750" s="452" t="s">
        <v>699</v>
      </c>
      <c r="AE750" s="452"/>
      <c r="AF750" s="452"/>
      <c r="AG750" s="452"/>
      <c r="AH750" s="452"/>
      <c r="AI750" s="452" t="s">
        <v>700</v>
      </c>
      <c r="AJ750" s="452"/>
      <c r="AK750" s="452"/>
      <c r="AL750" s="452"/>
      <c r="AM750" s="452"/>
      <c r="AN750" s="452" t="s">
        <v>701</v>
      </c>
      <c r="AO750" s="452"/>
      <c r="AP750" s="452"/>
      <c r="AQ750" s="452"/>
      <c r="AR750" s="452"/>
      <c r="AS750" s="452" t="s">
        <v>702</v>
      </c>
      <c r="AT750" s="452"/>
      <c r="AU750" s="452"/>
      <c r="AV750" s="452"/>
      <c r="AW750" s="45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</row>
    <row r="751" spans="1:78" ht="15" hidden="1" customHeight="1" outlineLevel="2" x14ac:dyDescent="0.25">
      <c r="A751" s="1"/>
      <c r="B751" s="1"/>
      <c r="C751" s="1"/>
      <c r="D751" s="1"/>
      <c r="E751" s="444" t="s">
        <v>1093</v>
      </c>
      <c r="F751" s="445"/>
      <c r="G751" s="445"/>
      <c r="H751" s="445"/>
      <c r="I751" s="446"/>
      <c r="J751" s="450" t="s">
        <v>663</v>
      </c>
      <c r="K751" s="450"/>
      <c r="L751" s="450"/>
      <c r="M751" s="450"/>
      <c r="N751" s="450"/>
      <c r="O751" s="450" t="s">
        <v>664</v>
      </c>
      <c r="P751" s="450"/>
      <c r="Q751" s="450"/>
      <c r="R751" s="450"/>
      <c r="S751" s="450"/>
      <c r="T751" s="450" t="s">
        <v>665</v>
      </c>
      <c r="U751" s="450"/>
      <c r="V751" s="450"/>
      <c r="W751" s="450"/>
      <c r="X751" s="450"/>
      <c r="Y751" s="450" t="s">
        <v>666</v>
      </c>
      <c r="Z751" s="450"/>
      <c r="AA751" s="450"/>
      <c r="AB751" s="450"/>
      <c r="AC751" s="450"/>
      <c r="AD751" s="450" t="s">
        <v>667</v>
      </c>
      <c r="AE751" s="450"/>
      <c r="AF751" s="450"/>
      <c r="AG751" s="450"/>
      <c r="AH751" s="450"/>
      <c r="AI751" s="450" t="s">
        <v>668</v>
      </c>
      <c r="AJ751" s="450"/>
      <c r="AK751" s="450"/>
      <c r="AL751" s="450"/>
      <c r="AM751" s="450"/>
      <c r="AN751" s="451" t="s">
        <v>669</v>
      </c>
      <c r="AO751" s="451"/>
      <c r="AP751" s="451"/>
      <c r="AQ751" s="451"/>
      <c r="AR751" s="451"/>
      <c r="AS751" s="451" t="s">
        <v>670</v>
      </c>
      <c r="AT751" s="451"/>
      <c r="AU751" s="451"/>
      <c r="AV751" s="451"/>
      <c r="AW751" s="451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</row>
    <row r="752" spans="1:78" ht="15" hidden="1" customHeight="1" outlineLevel="2" x14ac:dyDescent="0.25">
      <c r="A752" s="1"/>
      <c r="B752" s="1"/>
      <c r="C752" s="1"/>
      <c r="D752" s="1"/>
      <c r="E752" s="447"/>
      <c r="F752" s="448"/>
      <c r="G752" s="448"/>
      <c r="H752" s="448"/>
      <c r="I752" s="449"/>
      <c r="J752" s="443" t="s">
        <v>703</v>
      </c>
      <c r="K752" s="443"/>
      <c r="L752" s="443"/>
      <c r="M752" s="443"/>
      <c r="N752" s="443"/>
      <c r="O752" s="443" t="s">
        <v>704</v>
      </c>
      <c r="P752" s="443"/>
      <c r="Q752" s="443"/>
      <c r="R752" s="443"/>
      <c r="S752" s="443"/>
      <c r="T752" s="443" t="s">
        <v>705</v>
      </c>
      <c r="U752" s="443"/>
      <c r="V752" s="443"/>
      <c r="W752" s="443"/>
      <c r="X752" s="443"/>
      <c r="Y752" s="443" t="s">
        <v>706</v>
      </c>
      <c r="Z752" s="443"/>
      <c r="AA752" s="443"/>
      <c r="AB752" s="443"/>
      <c r="AC752" s="443"/>
      <c r="AD752" s="443" t="s">
        <v>707</v>
      </c>
      <c r="AE752" s="443"/>
      <c r="AF752" s="443"/>
      <c r="AG752" s="443"/>
      <c r="AH752" s="443"/>
      <c r="AI752" s="443" t="s">
        <v>708</v>
      </c>
      <c r="AJ752" s="443"/>
      <c r="AK752" s="443"/>
      <c r="AL752" s="443"/>
      <c r="AM752" s="443"/>
      <c r="AN752" s="443" t="s">
        <v>709</v>
      </c>
      <c r="AO752" s="443"/>
      <c r="AP752" s="443"/>
      <c r="AQ752" s="443"/>
      <c r="AR752" s="443"/>
      <c r="AS752" s="443" t="s">
        <v>710</v>
      </c>
      <c r="AT752" s="443"/>
      <c r="AU752" s="443"/>
      <c r="AV752" s="443"/>
      <c r="AW752" s="443"/>
      <c r="AX752" s="1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</row>
    <row r="753" spans="1:78" ht="15" hidden="1" customHeight="1" outlineLevel="2" x14ac:dyDescent="0.25">
      <c r="A753" s="1"/>
      <c r="B753" s="1"/>
      <c r="C753" s="1"/>
      <c r="D753" s="1"/>
      <c r="E753" s="444" t="s">
        <v>1094</v>
      </c>
      <c r="F753" s="445"/>
      <c r="G753" s="445"/>
      <c r="H753" s="445"/>
      <c r="I753" s="446"/>
      <c r="J753" s="450" t="s">
        <v>663</v>
      </c>
      <c r="K753" s="450"/>
      <c r="L753" s="450"/>
      <c r="M753" s="450"/>
      <c r="N753" s="450"/>
      <c r="O753" s="450" t="s">
        <v>664</v>
      </c>
      <c r="P753" s="450"/>
      <c r="Q753" s="450"/>
      <c r="R753" s="450"/>
      <c r="S753" s="450"/>
      <c r="T753" s="450" t="s">
        <v>665</v>
      </c>
      <c r="U753" s="450"/>
      <c r="V753" s="450"/>
      <c r="W753" s="450"/>
      <c r="X753" s="450"/>
      <c r="Y753" s="450" t="s">
        <v>666</v>
      </c>
      <c r="Z753" s="450"/>
      <c r="AA753" s="450"/>
      <c r="AB753" s="450"/>
      <c r="AC753" s="450"/>
      <c r="AD753" s="450" t="s">
        <v>667</v>
      </c>
      <c r="AE753" s="450"/>
      <c r="AF753" s="450"/>
      <c r="AG753" s="450"/>
      <c r="AH753" s="450"/>
      <c r="AI753" s="450" t="s">
        <v>668</v>
      </c>
      <c r="AJ753" s="450"/>
      <c r="AK753" s="450"/>
      <c r="AL753" s="450"/>
      <c r="AM753" s="450"/>
      <c r="AN753" s="451" t="s">
        <v>669</v>
      </c>
      <c r="AO753" s="451"/>
      <c r="AP753" s="451"/>
      <c r="AQ753" s="451"/>
      <c r="AR753" s="451"/>
      <c r="AS753" s="451" t="s">
        <v>670</v>
      </c>
      <c r="AT753" s="451"/>
      <c r="AU753" s="451"/>
      <c r="AV753" s="451"/>
      <c r="AW753" s="451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</row>
    <row r="754" spans="1:78" ht="15" hidden="1" customHeight="1" outlineLevel="2" x14ac:dyDescent="0.25">
      <c r="A754" s="1"/>
      <c r="B754" s="1"/>
      <c r="C754" s="1"/>
      <c r="D754" s="1"/>
      <c r="E754" s="447"/>
      <c r="F754" s="448"/>
      <c r="G754" s="448"/>
      <c r="H754" s="448"/>
      <c r="I754" s="449"/>
      <c r="J754" s="443" t="s">
        <v>711</v>
      </c>
      <c r="K754" s="443"/>
      <c r="L754" s="443"/>
      <c r="M754" s="443"/>
      <c r="N754" s="443"/>
      <c r="O754" s="443" t="s">
        <v>712</v>
      </c>
      <c r="P754" s="443"/>
      <c r="Q754" s="443"/>
      <c r="R754" s="443"/>
      <c r="S754" s="443"/>
      <c r="T754" s="443" t="s">
        <v>713</v>
      </c>
      <c r="U754" s="443"/>
      <c r="V754" s="443"/>
      <c r="W754" s="443"/>
      <c r="X754" s="443"/>
      <c r="Y754" s="443" t="s">
        <v>714</v>
      </c>
      <c r="Z754" s="443"/>
      <c r="AA754" s="443"/>
      <c r="AB754" s="443"/>
      <c r="AC754" s="443"/>
      <c r="AD754" s="443" t="s">
        <v>715</v>
      </c>
      <c r="AE754" s="443"/>
      <c r="AF754" s="443"/>
      <c r="AG754" s="443"/>
      <c r="AH754" s="443"/>
      <c r="AI754" s="443" t="s">
        <v>716</v>
      </c>
      <c r="AJ754" s="443"/>
      <c r="AK754" s="443"/>
      <c r="AL754" s="443"/>
      <c r="AM754" s="443"/>
      <c r="AN754" s="443" t="s">
        <v>717</v>
      </c>
      <c r="AO754" s="443"/>
      <c r="AP754" s="443"/>
      <c r="AQ754" s="443"/>
      <c r="AR754" s="443"/>
      <c r="AS754" s="443" t="s">
        <v>718</v>
      </c>
      <c r="AT754" s="443"/>
      <c r="AU754" s="443"/>
      <c r="AV754" s="443"/>
      <c r="AW754" s="443"/>
      <c r="AX754" s="1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</row>
    <row r="755" spans="1:78" ht="15" hidden="1" customHeight="1" outlineLevel="2" x14ac:dyDescent="0.25">
      <c r="A755" s="1"/>
      <c r="B755" s="1"/>
      <c r="C755" s="1"/>
      <c r="D755" s="1"/>
      <c r="E755" s="137"/>
      <c r="F755" s="138"/>
      <c r="G755" s="138"/>
      <c r="H755" s="138"/>
      <c r="I755" s="138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  <c r="AB755" s="139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9"/>
      <c r="AM755" s="139"/>
      <c r="AN755" s="139"/>
      <c r="AO755" s="139"/>
      <c r="AP755" s="139"/>
      <c r="AQ755" s="139"/>
      <c r="AR755" s="139"/>
      <c r="AS755" s="139"/>
      <c r="AT755" s="139"/>
      <c r="AU755" s="139"/>
      <c r="AV755" s="139"/>
      <c r="AW755" s="140"/>
      <c r="AX755" s="1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</row>
    <row r="756" spans="1:78" ht="15" hidden="1" customHeight="1" outlineLevel="2" x14ac:dyDescent="0.25">
      <c r="A756" s="1"/>
      <c r="B756" s="1"/>
      <c r="C756" s="1"/>
      <c r="D756" s="1"/>
      <c r="E756" s="242" t="s">
        <v>2478</v>
      </c>
      <c r="F756" s="243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43"/>
      <c r="S756" s="243"/>
      <c r="T756" s="243"/>
      <c r="U756" s="243"/>
      <c r="V756" s="243"/>
      <c r="W756" s="243"/>
      <c r="X756" s="243"/>
      <c r="Y756" s="243"/>
      <c r="Z756" s="243"/>
      <c r="AA756" s="243"/>
      <c r="AB756" s="243"/>
      <c r="AC756" s="243"/>
      <c r="AD756" s="243"/>
      <c r="AE756" s="243"/>
      <c r="AF756" s="243"/>
      <c r="AG756" s="243"/>
      <c r="AH756" s="243"/>
      <c r="AI756" s="243"/>
      <c r="AJ756" s="243"/>
      <c r="AK756" s="243"/>
      <c r="AL756" s="243"/>
      <c r="AM756" s="243"/>
      <c r="AN756" s="243"/>
      <c r="AO756" s="243"/>
      <c r="AP756" s="243"/>
      <c r="AQ756" s="243"/>
      <c r="AR756" s="243"/>
      <c r="AS756" s="243"/>
      <c r="AT756" s="243"/>
      <c r="AU756" s="243"/>
      <c r="AV756" s="243"/>
      <c r="AW756" s="244"/>
      <c r="AX756" s="1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</row>
    <row r="757" spans="1:78" ht="15" hidden="1" customHeight="1" outlineLevel="2" x14ac:dyDescent="0.25">
      <c r="A757" s="1"/>
      <c r="B757" s="1"/>
      <c r="C757" s="1"/>
      <c r="D757" s="1"/>
      <c r="E757" s="242" t="s">
        <v>2479</v>
      </c>
      <c r="F757" s="243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3"/>
      <c r="Z757" s="243"/>
      <c r="AA757" s="243"/>
      <c r="AB757" s="243"/>
      <c r="AC757" s="243"/>
      <c r="AD757" s="243"/>
      <c r="AE757" s="243"/>
      <c r="AF757" s="243"/>
      <c r="AG757" s="243"/>
      <c r="AH757" s="243"/>
      <c r="AI757" s="243"/>
      <c r="AJ757" s="243"/>
      <c r="AK757" s="243"/>
      <c r="AL757" s="243"/>
      <c r="AM757" s="243"/>
      <c r="AN757" s="243"/>
      <c r="AO757" s="243"/>
      <c r="AP757" s="243"/>
      <c r="AQ757" s="243"/>
      <c r="AR757" s="243"/>
      <c r="AS757" s="243"/>
      <c r="AT757" s="243"/>
      <c r="AU757" s="243"/>
      <c r="AV757" s="243"/>
      <c r="AW757" s="244"/>
      <c r="AX757" s="1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</row>
    <row r="758" spans="1:78" ht="15" hidden="1" customHeight="1" outlineLevel="2" x14ac:dyDescent="0.25">
      <c r="A758" s="1"/>
      <c r="B758" s="1"/>
      <c r="C758" s="1"/>
      <c r="D758" s="1"/>
      <c r="E758" s="242" t="s">
        <v>2480</v>
      </c>
      <c r="F758" s="243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43"/>
      <c r="S758" s="243"/>
      <c r="T758" s="243"/>
      <c r="U758" s="243"/>
      <c r="V758" s="243"/>
      <c r="W758" s="243"/>
      <c r="X758" s="243"/>
      <c r="Y758" s="243"/>
      <c r="Z758" s="243"/>
      <c r="AA758" s="243"/>
      <c r="AB758" s="243"/>
      <c r="AC758" s="243"/>
      <c r="AD758" s="243"/>
      <c r="AE758" s="243"/>
      <c r="AF758" s="243"/>
      <c r="AG758" s="243"/>
      <c r="AH758" s="243"/>
      <c r="AI758" s="243"/>
      <c r="AJ758" s="243"/>
      <c r="AK758" s="243"/>
      <c r="AL758" s="243"/>
      <c r="AM758" s="243"/>
      <c r="AN758" s="243"/>
      <c r="AO758" s="243"/>
      <c r="AP758" s="243"/>
      <c r="AQ758" s="243"/>
      <c r="AR758" s="243"/>
      <c r="AS758" s="243"/>
      <c r="AT758" s="243"/>
      <c r="AU758" s="243"/>
      <c r="AV758" s="243"/>
      <c r="AW758" s="244"/>
      <c r="AX758" s="1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</row>
    <row r="759" spans="1:78" ht="15" hidden="1" customHeight="1" outlineLevel="2" x14ac:dyDescent="0.25">
      <c r="A759" s="1"/>
      <c r="B759" s="1"/>
      <c r="C759" s="1"/>
      <c r="D759" s="1"/>
      <c r="E759" s="242" t="s">
        <v>2481</v>
      </c>
      <c r="F759" s="243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43"/>
      <c r="S759" s="243"/>
      <c r="T759" s="243"/>
      <c r="U759" s="243"/>
      <c r="V759" s="243"/>
      <c r="W759" s="243"/>
      <c r="X759" s="243"/>
      <c r="Y759" s="243"/>
      <c r="Z759" s="243"/>
      <c r="AA759" s="243"/>
      <c r="AB759" s="243"/>
      <c r="AC759" s="243"/>
      <c r="AD759" s="243"/>
      <c r="AE759" s="243"/>
      <c r="AF759" s="243"/>
      <c r="AG759" s="243"/>
      <c r="AH759" s="243"/>
      <c r="AI759" s="243"/>
      <c r="AJ759" s="243"/>
      <c r="AK759" s="243"/>
      <c r="AL759" s="243"/>
      <c r="AM759" s="243"/>
      <c r="AN759" s="243"/>
      <c r="AO759" s="243"/>
      <c r="AP759" s="243"/>
      <c r="AQ759" s="243"/>
      <c r="AR759" s="243"/>
      <c r="AS759" s="243"/>
      <c r="AT759" s="243"/>
      <c r="AU759" s="243"/>
      <c r="AV759" s="243"/>
      <c r="AW759" s="244"/>
      <c r="AX759" s="1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</row>
    <row r="760" spans="1:78" ht="15" hidden="1" customHeight="1" outlineLevel="2" x14ac:dyDescent="0.25">
      <c r="A760" s="1"/>
      <c r="B760" s="1"/>
      <c r="C760" s="1"/>
      <c r="D760" s="1"/>
      <c r="E760" s="242" t="s">
        <v>2482</v>
      </c>
      <c r="F760" s="243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  <c r="X760" s="243"/>
      <c r="Y760" s="243"/>
      <c r="Z760" s="243"/>
      <c r="AA760" s="243"/>
      <c r="AB760" s="243"/>
      <c r="AC760" s="243"/>
      <c r="AD760" s="243"/>
      <c r="AE760" s="243"/>
      <c r="AF760" s="243"/>
      <c r="AG760" s="243"/>
      <c r="AH760" s="243"/>
      <c r="AI760" s="243"/>
      <c r="AJ760" s="243"/>
      <c r="AK760" s="243"/>
      <c r="AL760" s="243"/>
      <c r="AM760" s="243"/>
      <c r="AN760" s="243"/>
      <c r="AO760" s="243"/>
      <c r="AP760" s="243"/>
      <c r="AQ760" s="243"/>
      <c r="AR760" s="243"/>
      <c r="AS760" s="243"/>
      <c r="AT760" s="243"/>
      <c r="AU760" s="243"/>
      <c r="AV760" s="243"/>
      <c r="AW760" s="244"/>
      <c r="AX760" s="1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</row>
    <row r="761" spans="1:78" ht="15" hidden="1" customHeight="1" outlineLevel="2" x14ac:dyDescent="0.25">
      <c r="A761" s="1"/>
      <c r="B761" s="1"/>
      <c r="C761" s="1"/>
      <c r="D761" s="1"/>
      <c r="E761" s="242" t="s">
        <v>2483</v>
      </c>
      <c r="F761" s="243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43"/>
      <c r="S761" s="243"/>
      <c r="T761" s="243"/>
      <c r="U761" s="243"/>
      <c r="V761" s="243"/>
      <c r="W761" s="243"/>
      <c r="X761" s="243"/>
      <c r="Y761" s="243"/>
      <c r="Z761" s="243"/>
      <c r="AA761" s="243"/>
      <c r="AB761" s="243"/>
      <c r="AC761" s="243"/>
      <c r="AD761" s="243"/>
      <c r="AE761" s="243"/>
      <c r="AF761" s="243"/>
      <c r="AG761" s="243"/>
      <c r="AH761" s="243"/>
      <c r="AI761" s="243"/>
      <c r="AJ761" s="243"/>
      <c r="AK761" s="243"/>
      <c r="AL761" s="243"/>
      <c r="AM761" s="243"/>
      <c r="AN761" s="243"/>
      <c r="AO761" s="243"/>
      <c r="AP761" s="243"/>
      <c r="AQ761" s="243"/>
      <c r="AR761" s="243"/>
      <c r="AS761" s="243"/>
      <c r="AT761" s="243"/>
      <c r="AU761" s="243"/>
      <c r="AV761" s="243"/>
      <c r="AW761" s="244"/>
      <c r="AX761" s="1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</row>
    <row r="762" spans="1:78" ht="15" hidden="1" customHeight="1" outlineLevel="2" x14ac:dyDescent="0.25">
      <c r="A762" s="1"/>
      <c r="B762" s="1"/>
      <c r="C762" s="1"/>
      <c r="D762" s="1"/>
      <c r="E762" s="242" t="s">
        <v>2484</v>
      </c>
      <c r="F762" s="243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43"/>
      <c r="S762" s="243"/>
      <c r="T762" s="243"/>
      <c r="U762" s="243"/>
      <c r="V762" s="243"/>
      <c r="W762" s="243"/>
      <c r="X762" s="243"/>
      <c r="Y762" s="243"/>
      <c r="Z762" s="243"/>
      <c r="AA762" s="243"/>
      <c r="AB762" s="243"/>
      <c r="AC762" s="243"/>
      <c r="AD762" s="243"/>
      <c r="AE762" s="243"/>
      <c r="AF762" s="243"/>
      <c r="AG762" s="243"/>
      <c r="AH762" s="243"/>
      <c r="AI762" s="243"/>
      <c r="AJ762" s="243"/>
      <c r="AK762" s="243"/>
      <c r="AL762" s="243"/>
      <c r="AM762" s="243"/>
      <c r="AN762" s="243"/>
      <c r="AO762" s="243"/>
      <c r="AP762" s="243"/>
      <c r="AQ762" s="243"/>
      <c r="AR762" s="243"/>
      <c r="AS762" s="243"/>
      <c r="AT762" s="243"/>
      <c r="AU762" s="243"/>
      <c r="AV762" s="243"/>
      <c r="AW762" s="244"/>
      <c r="AX762" s="1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</row>
    <row r="763" spans="1:78" ht="15" hidden="1" customHeight="1" outlineLevel="2" x14ac:dyDescent="0.25">
      <c r="A763" s="1"/>
      <c r="B763" s="1"/>
      <c r="C763" s="1"/>
      <c r="D763" s="1"/>
      <c r="E763" s="242" t="s">
        <v>2485</v>
      </c>
      <c r="F763" s="243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43"/>
      <c r="S763" s="243"/>
      <c r="T763" s="243"/>
      <c r="U763" s="243"/>
      <c r="V763" s="243"/>
      <c r="W763" s="243"/>
      <c r="X763" s="243"/>
      <c r="Y763" s="243"/>
      <c r="Z763" s="243"/>
      <c r="AA763" s="243"/>
      <c r="AB763" s="243"/>
      <c r="AC763" s="243"/>
      <c r="AD763" s="243"/>
      <c r="AE763" s="243"/>
      <c r="AF763" s="243"/>
      <c r="AG763" s="243"/>
      <c r="AH763" s="243"/>
      <c r="AI763" s="243"/>
      <c r="AJ763" s="243"/>
      <c r="AK763" s="243"/>
      <c r="AL763" s="243"/>
      <c r="AM763" s="243"/>
      <c r="AN763" s="243"/>
      <c r="AO763" s="243"/>
      <c r="AP763" s="243"/>
      <c r="AQ763" s="243"/>
      <c r="AR763" s="243"/>
      <c r="AS763" s="243"/>
      <c r="AT763" s="243"/>
      <c r="AU763" s="243"/>
      <c r="AV763" s="243"/>
      <c r="AW763" s="244"/>
      <c r="AX763" s="1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</row>
    <row r="764" spans="1:78" ht="15" hidden="1" customHeight="1" outlineLevel="2" x14ac:dyDescent="0.25">
      <c r="A764" s="1"/>
      <c r="B764" s="1"/>
      <c r="C764" s="1"/>
      <c r="D764" s="1"/>
      <c r="E764" s="242" t="s">
        <v>2486</v>
      </c>
      <c r="F764" s="243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43"/>
      <c r="S764" s="243"/>
      <c r="T764" s="243"/>
      <c r="U764" s="243"/>
      <c r="V764" s="243"/>
      <c r="W764" s="243"/>
      <c r="X764" s="243"/>
      <c r="Y764" s="243"/>
      <c r="Z764" s="243"/>
      <c r="AA764" s="243"/>
      <c r="AB764" s="243"/>
      <c r="AC764" s="243"/>
      <c r="AD764" s="243"/>
      <c r="AE764" s="243"/>
      <c r="AF764" s="243"/>
      <c r="AG764" s="243"/>
      <c r="AH764" s="243"/>
      <c r="AI764" s="243"/>
      <c r="AJ764" s="243"/>
      <c r="AK764" s="243"/>
      <c r="AL764" s="243"/>
      <c r="AM764" s="243"/>
      <c r="AN764" s="243"/>
      <c r="AO764" s="243"/>
      <c r="AP764" s="243"/>
      <c r="AQ764" s="243"/>
      <c r="AR764" s="243"/>
      <c r="AS764" s="243"/>
      <c r="AT764" s="243"/>
      <c r="AU764" s="243"/>
      <c r="AV764" s="243"/>
      <c r="AW764" s="244"/>
      <c r="AX764" s="1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</row>
    <row r="765" spans="1:78" ht="15" hidden="1" customHeight="1" outlineLevel="2" x14ac:dyDescent="0.25">
      <c r="A765" s="1"/>
      <c r="B765" s="1"/>
      <c r="C765" s="1"/>
      <c r="D765" s="1"/>
      <c r="E765" s="282"/>
      <c r="F765" s="283"/>
      <c r="G765" s="283"/>
      <c r="H765" s="283"/>
      <c r="I765" s="283"/>
      <c r="J765" s="283"/>
      <c r="K765" s="283"/>
      <c r="L765" s="283"/>
      <c r="M765" s="283"/>
      <c r="N765" s="283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  <c r="AA765" s="283"/>
      <c r="AB765" s="283"/>
      <c r="AC765" s="283"/>
      <c r="AD765" s="283"/>
      <c r="AE765" s="283"/>
      <c r="AF765" s="283"/>
      <c r="AG765" s="283"/>
      <c r="AH765" s="283"/>
      <c r="AI765" s="283"/>
      <c r="AJ765" s="283"/>
      <c r="AK765" s="283"/>
      <c r="AL765" s="283"/>
      <c r="AM765" s="283"/>
      <c r="AN765" s="283"/>
      <c r="AO765" s="283"/>
      <c r="AP765" s="283"/>
      <c r="AQ765" s="283"/>
      <c r="AR765" s="283"/>
      <c r="AS765" s="283"/>
      <c r="AT765" s="283"/>
      <c r="AU765" s="283"/>
      <c r="AV765" s="283"/>
      <c r="AW765" s="284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</row>
    <row r="766" spans="1:78" ht="15" hidden="1" customHeight="1" outlineLevel="2" x14ac:dyDescent="0.25">
      <c r="A766" s="1"/>
      <c r="B766" s="1"/>
      <c r="C766" s="1"/>
      <c r="D766" s="1"/>
      <c r="E766" s="285" t="s">
        <v>84</v>
      </c>
      <c r="F766" s="286"/>
      <c r="G766" s="286"/>
      <c r="H766" s="287"/>
      <c r="I766" s="248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49"/>
      <c r="W766" s="249"/>
      <c r="X766" s="249"/>
      <c r="Y766" s="249"/>
      <c r="Z766" s="249"/>
      <c r="AA766" s="249"/>
      <c r="AB766" s="249"/>
      <c r="AC766" s="249"/>
      <c r="AD766" s="249"/>
      <c r="AE766" s="249"/>
      <c r="AF766" s="249"/>
      <c r="AG766" s="249"/>
      <c r="AH766" s="249"/>
      <c r="AI766" s="249"/>
      <c r="AJ766" s="249"/>
      <c r="AK766" s="249"/>
      <c r="AL766" s="249"/>
      <c r="AM766" s="249"/>
      <c r="AN766" s="249"/>
      <c r="AO766" s="249"/>
      <c r="AP766" s="249"/>
      <c r="AQ766" s="249"/>
      <c r="AR766" s="249"/>
      <c r="AS766" s="249"/>
      <c r="AT766" s="249"/>
      <c r="AU766" s="249"/>
      <c r="AV766" s="249"/>
      <c r="AW766" s="250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</row>
    <row r="767" spans="1:78" ht="15" hidden="1" customHeight="1" outlineLevel="2" x14ac:dyDescent="0.25">
      <c r="A767" s="1"/>
      <c r="B767" s="1"/>
      <c r="C767" s="1"/>
      <c r="D767" s="1"/>
      <c r="E767" s="288"/>
      <c r="F767" s="289"/>
      <c r="G767" s="289"/>
      <c r="H767" s="290"/>
      <c r="I767" s="251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  <c r="AA767" s="252"/>
      <c r="AB767" s="252"/>
      <c r="AC767" s="252"/>
      <c r="AD767" s="252"/>
      <c r="AE767" s="252"/>
      <c r="AF767" s="252"/>
      <c r="AG767" s="252"/>
      <c r="AH767" s="252"/>
      <c r="AI767" s="252"/>
      <c r="AJ767" s="252"/>
      <c r="AK767" s="252"/>
      <c r="AL767" s="252"/>
      <c r="AM767" s="252"/>
      <c r="AN767" s="252"/>
      <c r="AO767" s="252"/>
      <c r="AP767" s="252"/>
      <c r="AQ767" s="252"/>
      <c r="AR767" s="252"/>
      <c r="AS767" s="252"/>
      <c r="AT767" s="252"/>
      <c r="AU767" s="252"/>
      <c r="AV767" s="252"/>
      <c r="AW767" s="253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</row>
    <row r="768" spans="1:78" ht="15" hidden="1" customHeight="1" outlineLevel="1" collapsed="1" x14ac:dyDescent="0.25">
      <c r="A768" s="1"/>
      <c r="B768" s="1"/>
      <c r="C768" s="1"/>
      <c r="D768" s="1"/>
      <c r="E768" s="285" t="s">
        <v>87</v>
      </c>
      <c r="F768" s="286"/>
      <c r="G768" s="286"/>
      <c r="H768" s="287"/>
      <c r="I768" s="248" t="s">
        <v>832</v>
      </c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49"/>
      <c r="W768" s="249"/>
      <c r="X768" s="249"/>
      <c r="Y768" s="249"/>
      <c r="Z768" s="249"/>
      <c r="AA768" s="249"/>
      <c r="AB768" s="249"/>
      <c r="AC768" s="249"/>
      <c r="AD768" s="249"/>
      <c r="AE768" s="249"/>
      <c r="AF768" s="249"/>
      <c r="AG768" s="249"/>
      <c r="AH768" s="249"/>
      <c r="AI768" s="249"/>
      <c r="AJ768" s="249"/>
      <c r="AK768" s="249"/>
      <c r="AL768" s="249"/>
      <c r="AM768" s="249"/>
      <c r="AN768" s="249"/>
      <c r="AO768" s="249"/>
      <c r="AP768" s="249"/>
      <c r="AQ768" s="249"/>
      <c r="AR768" s="249"/>
      <c r="AS768" s="249"/>
      <c r="AT768" s="249"/>
      <c r="AU768" s="249"/>
      <c r="AV768" s="249"/>
      <c r="AW768" s="250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</row>
    <row r="769" spans="1:99" ht="15" hidden="1" customHeight="1" outlineLevel="1" x14ac:dyDescent="0.25">
      <c r="A769" s="1"/>
      <c r="B769" s="1"/>
      <c r="C769" s="1"/>
      <c r="D769" s="1"/>
      <c r="E769" s="291"/>
      <c r="F769" s="292"/>
      <c r="G769" s="292"/>
      <c r="H769" s="293"/>
      <c r="I769" s="254"/>
      <c r="J769" s="255"/>
      <c r="K769" s="255"/>
      <c r="L769" s="255"/>
      <c r="M769" s="255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  <c r="AA769" s="255"/>
      <c r="AB769" s="255"/>
      <c r="AC769" s="255"/>
      <c r="AD769" s="255"/>
      <c r="AE769" s="255"/>
      <c r="AF769" s="255"/>
      <c r="AG769" s="255"/>
      <c r="AH769" s="255"/>
      <c r="AI769" s="255"/>
      <c r="AJ769" s="255"/>
      <c r="AK769" s="255"/>
      <c r="AL769" s="255"/>
      <c r="AM769" s="255"/>
      <c r="AN769" s="255"/>
      <c r="AO769" s="255"/>
      <c r="AP769" s="255"/>
      <c r="AQ769" s="255"/>
      <c r="AR769" s="255"/>
      <c r="AS769" s="255"/>
      <c r="AT769" s="255"/>
      <c r="AU769" s="255"/>
      <c r="AV769" s="255"/>
      <c r="AW769" s="256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</row>
    <row r="770" spans="1:99" ht="15" hidden="1" customHeight="1" outlineLevel="1" x14ac:dyDescent="0.25">
      <c r="A770" s="1"/>
      <c r="B770" s="1"/>
      <c r="C770" s="1"/>
      <c r="D770" s="1"/>
      <c r="E770" s="200" t="s">
        <v>89</v>
      </c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  <c r="AQ770" s="200"/>
      <c r="AR770" s="200"/>
      <c r="AS770" s="200"/>
      <c r="AT770" s="200"/>
      <c r="AU770" s="200"/>
      <c r="AV770" s="200"/>
      <c r="AW770" s="200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</row>
    <row r="771" spans="1:99" ht="15" hidden="1" customHeight="1" outlineLevel="1" x14ac:dyDescent="0.25">
      <c r="A771" s="1"/>
      <c r="B771" s="1"/>
      <c r="C771" s="1"/>
      <c r="D771" s="1"/>
      <c r="E771" s="28"/>
      <c r="F771" s="285" t="s">
        <v>16</v>
      </c>
      <c r="G771" s="286"/>
      <c r="H771" s="286"/>
      <c r="I771" s="287"/>
      <c r="J771" s="436" t="s">
        <v>833</v>
      </c>
      <c r="K771" s="437"/>
      <c r="L771" s="437"/>
      <c r="M771" s="438"/>
      <c r="N771" s="285" t="s">
        <v>834</v>
      </c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  <c r="AD771" s="286"/>
      <c r="AE771" s="286"/>
      <c r="AF771" s="286"/>
      <c r="AG771" s="286"/>
      <c r="AH771" s="286"/>
      <c r="AI771" s="286"/>
      <c r="AJ771" s="286"/>
      <c r="AK771" s="286"/>
      <c r="AL771" s="286"/>
      <c r="AM771" s="286"/>
      <c r="AN771" s="286"/>
      <c r="AO771" s="286"/>
      <c r="AP771" s="286"/>
      <c r="AQ771" s="286"/>
      <c r="AR771" s="286"/>
      <c r="AS771" s="286"/>
      <c r="AT771" s="287"/>
      <c r="AU771" s="285" t="s">
        <v>19</v>
      </c>
      <c r="AV771" s="286"/>
      <c r="AW771" s="287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</row>
    <row r="772" spans="1:99" ht="15" hidden="1" customHeight="1" outlineLevel="1" x14ac:dyDescent="0.25">
      <c r="A772" s="1"/>
      <c r="B772" s="1"/>
      <c r="C772" s="1"/>
      <c r="D772" s="1"/>
      <c r="E772" s="4"/>
      <c r="F772" s="291"/>
      <c r="G772" s="292"/>
      <c r="H772" s="292"/>
      <c r="I772" s="293"/>
      <c r="J772" s="439"/>
      <c r="K772" s="440"/>
      <c r="L772" s="440"/>
      <c r="M772" s="441"/>
      <c r="N772" s="291"/>
      <c r="O772" s="292"/>
      <c r="P772" s="292"/>
      <c r="Q772" s="292"/>
      <c r="R772" s="292"/>
      <c r="S772" s="292"/>
      <c r="T772" s="292"/>
      <c r="U772" s="292"/>
      <c r="V772" s="292"/>
      <c r="W772" s="292"/>
      <c r="X772" s="292"/>
      <c r="Y772" s="292"/>
      <c r="Z772" s="292"/>
      <c r="AA772" s="292"/>
      <c r="AB772" s="292"/>
      <c r="AC772" s="292"/>
      <c r="AD772" s="292"/>
      <c r="AE772" s="292"/>
      <c r="AF772" s="292"/>
      <c r="AG772" s="292"/>
      <c r="AH772" s="292"/>
      <c r="AI772" s="292"/>
      <c r="AJ772" s="292"/>
      <c r="AK772" s="292"/>
      <c r="AL772" s="292"/>
      <c r="AM772" s="292"/>
      <c r="AN772" s="292"/>
      <c r="AO772" s="292"/>
      <c r="AP772" s="292"/>
      <c r="AQ772" s="292"/>
      <c r="AR772" s="292"/>
      <c r="AS772" s="292"/>
      <c r="AT772" s="293"/>
      <c r="AU772" s="291"/>
      <c r="AV772" s="292"/>
      <c r="AW772" s="293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</row>
    <row r="773" spans="1:99" ht="15" hidden="1" customHeight="1" outlineLevel="1" x14ac:dyDescent="0.25">
      <c r="A773" s="1"/>
      <c r="B773" s="1"/>
      <c r="C773" s="1"/>
      <c r="D773" s="1"/>
      <c r="E773" s="6"/>
      <c r="F773" s="206"/>
      <c r="G773" s="207"/>
      <c r="H773" s="207"/>
      <c r="I773" s="208"/>
      <c r="J773" s="204"/>
      <c r="K773" s="204"/>
      <c r="L773" s="204"/>
      <c r="M773" s="204"/>
      <c r="N773" s="260" t="s">
        <v>835</v>
      </c>
      <c r="O773" s="261"/>
      <c r="P773" s="261"/>
      <c r="Q773" s="261"/>
      <c r="R773" s="261"/>
      <c r="S773" s="261"/>
      <c r="T773" s="261"/>
      <c r="U773" s="262"/>
      <c r="V773" s="260" t="s">
        <v>577</v>
      </c>
      <c r="W773" s="261"/>
      <c r="X773" s="261"/>
      <c r="Y773" s="261"/>
      <c r="Z773" s="261"/>
      <c r="AA773" s="261"/>
      <c r="AB773" s="261"/>
      <c r="AC773" s="261"/>
      <c r="AD773" s="262"/>
      <c r="AE773" s="263" t="s">
        <v>836</v>
      </c>
      <c r="AF773" s="263"/>
      <c r="AG773" s="263"/>
      <c r="AH773" s="263"/>
      <c r="AI773" s="263"/>
      <c r="AJ773" s="263"/>
      <c r="AK773" s="263"/>
      <c r="AL773" s="263"/>
      <c r="AM773" s="263" t="s">
        <v>837</v>
      </c>
      <c r="AN773" s="263"/>
      <c r="AO773" s="263"/>
      <c r="AP773" s="263"/>
      <c r="AQ773" s="263"/>
      <c r="AR773" s="263"/>
      <c r="AS773" s="263"/>
      <c r="AT773" s="263"/>
      <c r="AU773" s="204"/>
      <c r="AV773" s="204"/>
      <c r="AW773" s="204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</row>
    <row r="774" spans="1:99" ht="15" hidden="1" customHeight="1" outlineLevel="1" x14ac:dyDescent="0.25">
      <c r="A774" s="1"/>
      <c r="B774" s="1"/>
      <c r="C774" s="1"/>
      <c r="D774" s="1"/>
      <c r="E774" s="6" t="s">
        <v>59</v>
      </c>
      <c r="F774" s="206">
        <v>8</v>
      </c>
      <c r="G774" s="207"/>
      <c r="H774" s="207"/>
      <c r="I774" s="208"/>
      <c r="J774" s="204" t="str">
        <f xml:space="preserve"> J493</f>
        <v>E9</v>
      </c>
      <c r="K774" s="204"/>
      <c r="L774" s="204"/>
      <c r="M774" s="204"/>
      <c r="N774" s="260">
        <v>21</v>
      </c>
      <c r="O774" s="261"/>
      <c r="P774" s="261"/>
      <c r="Q774" s="261"/>
      <c r="R774" s="261"/>
      <c r="S774" s="261"/>
      <c r="T774" s="261"/>
      <c r="U774" s="262"/>
      <c r="V774" s="260" t="s">
        <v>838</v>
      </c>
      <c r="W774" s="261"/>
      <c r="X774" s="261"/>
      <c r="Y774" s="261"/>
      <c r="Z774" s="261"/>
      <c r="AA774" s="261"/>
      <c r="AB774" s="261"/>
      <c r="AC774" s="261"/>
      <c r="AD774" s="262"/>
      <c r="AE774" s="263" t="s">
        <v>943</v>
      </c>
      <c r="AF774" s="263"/>
      <c r="AG774" s="263"/>
      <c r="AH774" s="263"/>
      <c r="AI774" s="263"/>
      <c r="AJ774" s="263"/>
      <c r="AK774" s="263"/>
      <c r="AL774" s="263"/>
      <c r="AM774" s="263">
        <v>21</v>
      </c>
      <c r="AN774" s="263"/>
      <c r="AO774" s="263"/>
      <c r="AP774" s="263"/>
      <c r="AQ774" s="263"/>
      <c r="AR774" s="263"/>
      <c r="AS774" s="263"/>
      <c r="AT774" s="263"/>
      <c r="AU774" s="204">
        <v>47</v>
      </c>
      <c r="AV774" s="204"/>
      <c r="AW774" s="204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</row>
    <row r="775" spans="1:99" ht="15" hidden="1" customHeight="1" outlineLevel="1" x14ac:dyDescent="0.25">
      <c r="A775" s="1"/>
      <c r="B775" s="1"/>
      <c r="C775" s="1"/>
      <c r="D775" s="1"/>
      <c r="E775" s="6" t="s">
        <v>63</v>
      </c>
      <c r="F775" s="206" t="str">
        <f>DEC2HEX(135)</f>
        <v>87</v>
      </c>
      <c r="G775" s="207"/>
      <c r="H775" s="207"/>
      <c r="I775" s="208"/>
      <c r="J775" s="204" t="s">
        <v>514</v>
      </c>
      <c r="K775" s="204"/>
      <c r="L775" s="204"/>
      <c r="M775" s="204"/>
      <c r="N775" s="260" t="s">
        <v>2476</v>
      </c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  <c r="AA775" s="261"/>
      <c r="AB775" s="261"/>
      <c r="AC775" s="261"/>
      <c r="AD775" s="261"/>
      <c r="AE775" s="261"/>
      <c r="AF775" s="261"/>
      <c r="AG775" s="261"/>
      <c r="AH775" s="261"/>
      <c r="AI775" s="261"/>
      <c r="AJ775" s="261"/>
      <c r="AK775" s="261"/>
      <c r="AL775" s="261"/>
      <c r="AM775" s="261"/>
      <c r="AN775" s="261"/>
      <c r="AO775" s="261"/>
      <c r="AP775" s="261"/>
      <c r="AQ775" s="261"/>
      <c r="AR775" s="261"/>
      <c r="AS775" s="261"/>
      <c r="AT775" s="262"/>
      <c r="AU775" s="204" t="s">
        <v>62</v>
      </c>
      <c r="AV775" s="204"/>
      <c r="AW775" s="204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</row>
    <row r="776" spans="1:99" ht="15" hidden="1" customHeight="1" outlineLevel="1" x14ac:dyDescent="0.25">
      <c r="A776" s="1"/>
      <c r="B776" s="1"/>
      <c r="C776" s="1"/>
      <c r="D776" s="1"/>
      <c r="E776" s="200" t="s">
        <v>93</v>
      </c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  <c r="AQ776" s="200"/>
      <c r="AR776" s="200"/>
      <c r="AS776" s="200"/>
      <c r="AT776" s="200"/>
      <c r="AU776" s="200"/>
      <c r="AV776" s="200"/>
      <c r="AW776" s="200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</row>
    <row r="777" spans="1:99" ht="15" hidden="1" customHeight="1" outlineLevel="1" x14ac:dyDescent="0.25">
      <c r="A777" s="1"/>
      <c r="B777" s="1"/>
      <c r="C777" s="1"/>
      <c r="D777" s="1"/>
      <c r="E777" s="267" t="s">
        <v>840</v>
      </c>
      <c r="F777" s="268"/>
      <c r="G777" s="268"/>
      <c r="H777" s="268"/>
      <c r="I777" s="268"/>
      <c r="J777" s="268"/>
      <c r="K777" s="268"/>
      <c r="L777" s="268"/>
      <c r="M777" s="269"/>
      <c r="N777" s="267" t="s">
        <v>1095</v>
      </c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  <c r="AA777" s="268"/>
      <c r="AB777" s="268"/>
      <c r="AC777" s="268"/>
      <c r="AD777" s="268"/>
      <c r="AE777" s="268"/>
      <c r="AF777" s="268"/>
      <c r="AG777" s="268"/>
      <c r="AH777" s="268"/>
      <c r="AI777" s="268"/>
      <c r="AJ777" s="268"/>
      <c r="AK777" s="268"/>
      <c r="AL777" s="268"/>
      <c r="AM777" s="268"/>
      <c r="AN777" s="268"/>
      <c r="AO777" s="268"/>
      <c r="AP777" s="268"/>
      <c r="AQ777" s="268"/>
      <c r="AR777" s="268"/>
      <c r="AS777" s="268"/>
      <c r="AT777" s="268"/>
      <c r="AU777" s="268"/>
      <c r="AV777" s="268"/>
      <c r="AW777" s="269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</row>
    <row r="778" spans="1:99" ht="15" hidden="1" customHeight="1" outlineLevel="1" x14ac:dyDescent="0.25">
      <c r="A778" s="1"/>
      <c r="B778" s="1"/>
      <c r="C778" s="1"/>
      <c r="D778" s="1"/>
      <c r="E778" s="267" t="s">
        <v>842</v>
      </c>
      <c r="F778" s="268"/>
      <c r="G778" s="268"/>
      <c r="H778" s="268"/>
      <c r="I778" s="268"/>
      <c r="J778" s="268"/>
      <c r="K778" s="268"/>
      <c r="L778" s="268"/>
      <c r="M778" s="269"/>
      <c r="N778" s="267" t="s">
        <v>2477</v>
      </c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  <c r="AA778" s="268"/>
      <c r="AB778" s="268"/>
      <c r="AC778" s="268"/>
      <c r="AD778" s="268"/>
      <c r="AE778" s="268"/>
      <c r="AF778" s="268"/>
      <c r="AG778" s="268"/>
      <c r="AH778" s="268"/>
      <c r="AI778" s="268"/>
      <c r="AJ778" s="268"/>
      <c r="AK778" s="268"/>
      <c r="AL778" s="268"/>
      <c r="AM778" s="268"/>
      <c r="AN778" s="268"/>
      <c r="AO778" s="268"/>
      <c r="AP778" s="268"/>
      <c r="AQ778" s="268"/>
      <c r="AR778" s="268"/>
      <c r="AS778" s="268"/>
      <c r="AT778" s="268"/>
      <c r="AU778" s="268"/>
      <c r="AV778" s="268"/>
      <c r="AW778" s="269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</row>
    <row r="779" spans="1:99" ht="15" hidden="1" customHeight="1" outlineLevel="1" thickBot="1" x14ac:dyDescent="0.3">
      <c r="B779" s="1"/>
      <c r="D779" s="1"/>
      <c r="AX779" s="1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</row>
    <row r="780" spans="1:99" s="3" customFormat="1" ht="15" hidden="1" customHeight="1" outlineLevel="1" thickBot="1" x14ac:dyDescent="0.25">
      <c r="A780" s="3">
        <f>A488+1</f>
        <v>4</v>
      </c>
      <c r="C780" s="2" t="str">
        <f>$C$114&amp;"."&amp;A780</f>
        <v>3.4</v>
      </c>
      <c r="E780" s="233" t="s">
        <v>17</v>
      </c>
      <c r="F780" s="233"/>
      <c r="G780" s="233"/>
      <c r="H780" s="233"/>
      <c r="I780" s="233"/>
      <c r="J780" s="233"/>
      <c r="K780" s="234"/>
      <c r="L780" s="234"/>
      <c r="M780" s="235" t="s">
        <v>478</v>
      </c>
      <c r="N780" s="235"/>
      <c r="O780" s="235"/>
      <c r="P780" s="270" t="s">
        <v>1096</v>
      </c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  <c r="AA780" s="271"/>
      <c r="AB780" s="271"/>
      <c r="AC780" s="271"/>
      <c r="AD780" s="271"/>
      <c r="AE780" s="271"/>
      <c r="AF780" s="271"/>
      <c r="AG780" s="271"/>
      <c r="AH780" s="271"/>
      <c r="AI780" s="271"/>
      <c r="AJ780" s="271"/>
      <c r="AK780" s="271"/>
      <c r="AL780" s="271"/>
      <c r="AM780" s="271"/>
      <c r="AN780" s="271"/>
      <c r="AO780" s="271"/>
      <c r="AP780" s="271"/>
      <c r="AQ780" s="271"/>
      <c r="AR780" s="271"/>
      <c r="AS780" s="271"/>
      <c r="AT780" s="271"/>
      <c r="AU780" s="271"/>
      <c r="AV780" s="271"/>
      <c r="AW780" s="272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</row>
    <row r="781" spans="1:99" ht="15" hidden="1" customHeight="1" outlineLevel="1" x14ac:dyDescent="0.25">
      <c r="B781" s="3"/>
      <c r="D781" s="3"/>
      <c r="E781" s="276" t="s">
        <v>57</v>
      </c>
      <c r="F781" s="277"/>
      <c r="G781" s="277"/>
      <c r="H781" s="277"/>
      <c r="I781" s="277"/>
      <c r="J781" s="278"/>
      <c r="K781" s="219" t="s">
        <v>1097</v>
      </c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0"/>
      <c r="AJ781" s="220"/>
      <c r="AK781" s="220"/>
      <c r="AL781" s="220"/>
      <c r="AM781" s="220"/>
      <c r="AN781" s="220"/>
      <c r="AO781" s="220"/>
      <c r="AP781" s="220"/>
      <c r="AQ781" s="220"/>
      <c r="AR781" s="220"/>
      <c r="AS781" s="220"/>
      <c r="AT781" s="220"/>
      <c r="AU781" s="220"/>
      <c r="AV781" s="220"/>
      <c r="AW781" s="221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</row>
    <row r="782" spans="1:99" ht="15" hidden="1" customHeight="1" outlineLevel="1" x14ac:dyDescent="0.25">
      <c r="B782" s="3"/>
      <c r="D782" s="3"/>
      <c r="E782" s="279"/>
      <c r="F782" s="280"/>
      <c r="G782" s="280"/>
      <c r="H782" s="280"/>
      <c r="I782" s="280"/>
      <c r="J782" s="281"/>
      <c r="K782" s="222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  <c r="AA782" s="223"/>
      <c r="AB782" s="223"/>
      <c r="AC782" s="223"/>
      <c r="AD782" s="223"/>
      <c r="AE782" s="223"/>
      <c r="AF782" s="223"/>
      <c r="AG782" s="223"/>
      <c r="AH782" s="223"/>
      <c r="AI782" s="223"/>
      <c r="AJ782" s="223"/>
      <c r="AK782" s="223"/>
      <c r="AL782" s="223"/>
      <c r="AM782" s="223"/>
      <c r="AN782" s="223"/>
      <c r="AO782" s="223"/>
      <c r="AP782" s="223"/>
      <c r="AQ782" s="223"/>
      <c r="AR782" s="223"/>
      <c r="AS782" s="223"/>
      <c r="AT782" s="223"/>
      <c r="AU782" s="223"/>
      <c r="AV782" s="223"/>
      <c r="AW782" s="224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</row>
    <row r="783" spans="1:99" s="1" customFormat="1" ht="15" hidden="1" customHeight="1" outlineLevel="2" x14ac:dyDescent="0.2">
      <c r="E783" s="4"/>
      <c r="F783" s="197" t="s">
        <v>16</v>
      </c>
      <c r="G783" s="198"/>
      <c r="H783" s="198"/>
      <c r="I783" s="199"/>
      <c r="J783" s="200" t="s">
        <v>17</v>
      </c>
      <c r="K783" s="228"/>
      <c r="L783" s="228"/>
      <c r="M783" s="228"/>
      <c r="N783" s="229" t="s">
        <v>18</v>
      </c>
      <c r="O783" s="230"/>
      <c r="P783" s="230"/>
      <c r="Q783" s="230"/>
      <c r="R783" s="230"/>
      <c r="S783" s="230"/>
      <c r="T783" s="230"/>
      <c r="U783" s="230"/>
      <c r="V783" s="230"/>
      <c r="W783" s="230"/>
      <c r="X783" s="230"/>
      <c r="Y783" s="230"/>
      <c r="Z783" s="230"/>
      <c r="AA783" s="230"/>
      <c r="AB783" s="230"/>
      <c r="AC783" s="230"/>
      <c r="AD783" s="230"/>
      <c r="AE783" s="230"/>
      <c r="AF783" s="230"/>
      <c r="AG783" s="230"/>
      <c r="AH783" s="230"/>
      <c r="AI783" s="230"/>
      <c r="AJ783" s="230"/>
      <c r="AK783" s="230"/>
      <c r="AL783" s="230"/>
      <c r="AM783" s="230"/>
      <c r="AN783" s="230"/>
      <c r="AO783" s="230"/>
      <c r="AP783" s="230"/>
      <c r="AQ783" s="230"/>
      <c r="AR783" s="230"/>
      <c r="AS783" s="230"/>
      <c r="AT783" s="231"/>
      <c r="AU783" s="228" t="s">
        <v>19</v>
      </c>
      <c r="AV783" s="228"/>
      <c r="AW783" s="228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</row>
    <row r="784" spans="1:99" ht="15" hidden="1" customHeight="1" outlineLevel="2" x14ac:dyDescent="0.25">
      <c r="A784" s="1"/>
      <c r="B784" s="1"/>
      <c r="C784" s="1"/>
      <c r="D784" s="1"/>
      <c r="E784" s="5" t="s">
        <v>59</v>
      </c>
      <c r="F784" s="201" t="s">
        <v>350</v>
      </c>
      <c r="G784" s="202"/>
      <c r="H784" s="202"/>
      <c r="I784" s="203"/>
      <c r="J784" s="204" t="s">
        <v>514</v>
      </c>
      <c r="K784" s="204"/>
      <c r="L784" s="204"/>
      <c r="M784" s="204"/>
      <c r="N784" s="206" t="s">
        <v>616</v>
      </c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7"/>
      <c r="AD784" s="207"/>
      <c r="AE784" s="207"/>
      <c r="AF784" s="207"/>
      <c r="AG784" s="207"/>
      <c r="AH784" s="207"/>
      <c r="AI784" s="207"/>
      <c r="AJ784" s="207"/>
      <c r="AK784" s="207"/>
      <c r="AL784" s="207"/>
      <c r="AM784" s="207"/>
      <c r="AN784" s="207"/>
      <c r="AO784" s="207"/>
      <c r="AP784" s="207"/>
      <c r="AQ784" s="207"/>
      <c r="AR784" s="207"/>
      <c r="AS784" s="207"/>
      <c r="AT784" s="208"/>
      <c r="AU784" s="205" t="s">
        <v>62</v>
      </c>
      <c r="AV784" s="205"/>
      <c r="AW784" s="205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</row>
    <row r="785" spans="1:78" ht="15" hidden="1" customHeight="1" outlineLevel="2" x14ac:dyDescent="0.25">
      <c r="A785" s="1"/>
      <c r="B785" s="1"/>
      <c r="C785" s="1"/>
      <c r="D785" s="1"/>
      <c r="E785" s="5" t="s">
        <v>63</v>
      </c>
      <c r="F785" s="201" t="s">
        <v>617</v>
      </c>
      <c r="G785" s="202"/>
      <c r="H785" s="202"/>
      <c r="I785" s="203"/>
      <c r="J785" s="205" t="s">
        <v>514</v>
      </c>
      <c r="K785" s="205"/>
      <c r="L785" s="205"/>
      <c r="M785" s="205"/>
      <c r="N785" s="201" t="s">
        <v>1098</v>
      </c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  <c r="AA785" s="202"/>
      <c r="AB785" s="202"/>
      <c r="AC785" s="202"/>
      <c r="AD785" s="202"/>
      <c r="AE785" s="202"/>
      <c r="AF785" s="202"/>
      <c r="AG785" s="202"/>
      <c r="AH785" s="202"/>
      <c r="AI785" s="202"/>
      <c r="AJ785" s="202"/>
      <c r="AK785" s="202"/>
      <c r="AL785" s="202"/>
      <c r="AM785" s="202"/>
      <c r="AN785" s="202"/>
      <c r="AO785" s="202"/>
      <c r="AP785" s="202"/>
      <c r="AQ785" s="202"/>
      <c r="AR785" s="202"/>
      <c r="AS785" s="202"/>
      <c r="AT785" s="203"/>
      <c r="AU785" s="205" t="s">
        <v>62</v>
      </c>
      <c r="AV785" s="205"/>
      <c r="AW785" s="205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</row>
    <row r="786" spans="1:78" ht="15" hidden="1" customHeight="1" outlineLevel="2" x14ac:dyDescent="0.25">
      <c r="A786" s="1"/>
      <c r="B786" s="1"/>
      <c r="C786" s="1"/>
      <c r="D786" s="1"/>
      <c r="E786" s="200" t="s">
        <v>281</v>
      </c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  <c r="AQ786" s="200"/>
      <c r="AR786" s="200"/>
      <c r="AS786" s="200"/>
      <c r="AT786" s="200"/>
      <c r="AU786" s="200"/>
      <c r="AV786" s="200"/>
      <c r="AW786" s="200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</row>
    <row r="787" spans="1:78" ht="15" hidden="1" customHeight="1" outlineLevel="2" x14ac:dyDescent="0.25">
      <c r="A787" s="1"/>
      <c r="B787" s="1"/>
      <c r="C787" s="1"/>
      <c r="D787" s="1"/>
      <c r="E787" s="201" t="s">
        <v>619</v>
      </c>
      <c r="F787" s="202"/>
      <c r="G787" s="202"/>
      <c r="H787" s="202"/>
      <c r="I787" s="203"/>
      <c r="J787" s="201" t="s">
        <v>620</v>
      </c>
      <c r="K787" s="202"/>
      <c r="L787" s="202"/>
      <c r="M787" s="202"/>
      <c r="N787" s="203"/>
      <c r="O787" s="201" t="s">
        <v>619</v>
      </c>
      <c r="P787" s="202"/>
      <c r="Q787" s="202"/>
      <c r="R787" s="202"/>
      <c r="S787" s="203"/>
      <c r="T787" s="201" t="s">
        <v>1099</v>
      </c>
      <c r="U787" s="202"/>
      <c r="V787" s="202"/>
      <c r="W787" s="202"/>
      <c r="X787" s="203"/>
      <c r="Y787" s="201" t="s">
        <v>619</v>
      </c>
      <c r="Z787" s="202"/>
      <c r="AA787" s="202"/>
      <c r="AB787" s="202"/>
      <c r="AC787" s="203"/>
      <c r="AD787" s="201" t="s">
        <v>619</v>
      </c>
      <c r="AE787" s="202"/>
      <c r="AF787" s="202"/>
      <c r="AG787" s="202"/>
      <c r="AH787" s="203"/>
      <c r="AI787" s="201"/>
      <c r="AJ787" s="202"/>
      <c r="AK787" s="202"/>
      <c r="AL787" s="202"/>
      <c r="AM787" s="203"/>
      <c r="AN787" s="201"/>
      <c r="AO787" s="202"/>
      <c r="AP787" s="202"/>
      <c r="AQ787" s="202"/>
      <c r="AR787" s="203"/>
      <c r="AS787" s="201"/>
      <c r="AT787" s="202"/>
      <c r="AU787" s="202"/>
      <c r="AV787" s="202"/>
      <c r="AW787" s="203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</row>
    <row r="788" spans="1:78" ht="15" hidden="1" customHeight="1" outlineLevel="2" x14ac:dyDescent="0.25">
      <c r="A788" s="1"/>
      <c r="B788" s="1"/>
      <c r="C788" s="1"/>
      <c r="D788" s="1"/>
      <c r="E788" s="442" t="s">
        <v>621</v>
      </c>
      <c r="F788" s="303"/>
      <c r="G788" s="303"/>
      <c r="H788" s="303"/>
      <c r="I788" s="304"/>
      <c r="J788" s="442" t="s">
        <v>622</v>
      </c>
      <c r="K788" s="303"/>
      <c r="L788" s="303"/>
      <c r="M788" s="303"/>
      <c r="N788" s="304"/>
      <c r="O788" s="442" t="s">
        <v>585</v>
      </c>
      <c r="P788" s="303"/>
      <c r="Q788" s="303"/>
      <c r="R788" s="303"/>
      <c r="S788" s="304"/>
      <c r="T788" s="442" t="s">
        <v>1100</v>
      </c>
      <c r="U788" s="303"/>
      <c r="V788" s="303"/>
      <c r="W788" s="303"/>
      <c r="X788" s="304"/>
      <c r="Y788" s="442" t="s">
        <v>1101</v>
      </c>
      <c r="Z788" s="303"/>
      <c r="AA788" s="303"/>
      <c r="AB788" s="303"/>
      <c r="AC788" s="304"/>
      <c r="AD788" s="442" t="s">
        <v>623</v>
      </c>
      <c r="AE788" s="303"/>
      <c r="AF788" s="303"/>
      <c r="AG788" s="303"/>
      <c r="AH788" s="304"/>
      <c r="AI788" s="442"/>
      <c r="AJ788" s="303"/>
      <c r="AK788" s="303"/>
      <c r="AL788" s="303"/>
      <c r="AM788" s="304"/>
      <c r="AN788" s="442"/>
      <c r="AO788" s="303"/>
      <c r="AP788" s="303"/>
      <c r="AQ788" s="303"/>
      <c r="AR788" s="304"/>
      <c r="AS788" s="442"/>
      <c r="AT788" s="303"/>
      <c r="AU788" s="303"/>
      <c r="AV788" s="303"/>
      <c r="AW788" s="304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</row>
    <row r="789" spans="1:78" ht="15" hidden="1" customHeight="1" outlineLevel="2" x14ac:dyDescent="0.25">
      <c r="A789" s="1"/>
      <c r="B789" s="1"/>
      <c r="C789" s="1"/>
      <c r="D789" s="1"/>
      <c r="E789" s="200" t="s">
        <v>624</v>
      </c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  <c r="AQ789" s="200"/>
      <c r="AR789" s="200"/>
      <c r="AS789" s="200"/>
      <c r="AT789" s="200"/>
      <c r="AU789" s="200"/>
      <c r="AV789" s="200"/>
      <c r="AW789" s="200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</row>
    <row r="790" spans="1:78" ht="15" hidden="1" customHeight="1" outlineLevel="2" x14ac:dyDescent="0.25">
      <c r="A790" s="1"/>
      <c r="B790" s="1"/>
      <c r="C790" s="1"/>
      <c r="D790" s="1"/>
      <c r="E790" s="242" t="s">
        <v>582</v>
      </c>
      <c r="F790" s="243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43"/>
      <c r="S790" s="243"/>
      <c r="T790" s="243"/>
      <c r="U790" s="243"/>
      <c r="V790" s="243"/>
      <c r="W790" s="243"/>
      <c r="X790" s="243"/>
      <c r="Y790" s="243"/>
      <c r="Z790" s="243"/>
      <c r="AA790" s="243"/>
      <c r="AB790" s="243"/>
      <c r="AC790" s="243"/>
      <c r="AD790" s="243"/>
      <c r="AE790" s="243"/>
      <c r="AF790" s="243"/>
      <c r="AG790" s="243"/>
      <c r="AH790" s="243"/>
      <c r="AI790" s="243"/>
      <c r="AJ790" s="243"/>
      <c r="AK790" s="243"/>
      <c r="AL790" s="243"/>
      <c r="AM790" s="243"/>
      <c r="AN790" s="243"/>
      <c r="AO790" s="243"/>
      <c r="AP790" s="243"/>
      <c r="AQ790" s="243"/>
      <c r="AR790" s="243"/>
      <c r="AS790" s="243"/>
      <c r="AT790" s="243"/>
      <c r="AU790" s="243"/>
      <c r="AV790" s="243"/>
      <c r="AW790" s="244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</row>
    <row r="791" spans="1:78" ht="15" hidden="1" customHeight="1" outlineLevel="2" x14ac:dyDescent="0.25">
      <c r="A791" s="1"/>
      <c r="B791" s="1"/>
      <c r="C791" s="1"/>
      <c r="D791" s="1"/>
      <c r="E791" s="242" t="s">
        <v>625</v>
      </c>
      <c r="F791" s="243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43"/>
      <c r="S791" s="243"/>
      <c r="T791" s="243"/>
      <c r="U791" s="243"/>
      <c r="V791" s="243"/>
      <c r="W791" s="243"/>
      <c r="X791" s="243"/>
      <c r="Y791" s="243"/>
      <c r="Z791" s="243"/>
      <c r="AA791" s="243"/>
      <c r="AB791" s="243"/>
      <c r="AC791" s="243"/>
      <c r="AD791" s="243"/>
      <c r="AE791" s="243"/>
      <c r="AF791" s="243"/>
      <c r="AG791" s="243"/>
      <c r="AH791" s="243"/>
      <c r="AI791" s="243"/>
      <c r="AJ791" s="243"/>
      <c r="AK791" s="243"/>
      <c r="AL791" s="243"/>
      <c r="AM791" s="243"/>
      <c r="AN791" s="243"/>
      <c r="AO791" s="243"/>
      <c r="AP791" s="243"/>
      <c r="AQ791" s="243"/>
      <c r="AR791" s="243"/>
      <c r="AS791" s="243"/>
      <c r="AT791" s="243"/>
      <c r="AU791" s="243"/>
      <c r="AV791" s="243"/>
      <c r="AW791" s="244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</row>
    <row r="792" spans="1:78" ht="15" hidden="1" customHeight="1" outlineLevel="2" x14ac:dyDescent="0.25">
      <c r="A792" s="1"/>
      <c r="B792" s="1"/>
      <c r="C792" s="1"/>
      <c r="D792" s="1"/>
      <c r="E792" s="242" t="str">
        <f>"&lt;Comando&gt; - Valor 0x"&amp;M780&amp;" ('"&amp;CHAR(HEX2DEC(M780))&amp;"' em ASCII)"</f>
        <v>&lt;Comando&gt; - Valor 0x5C ('\' em ASCII)</v>
      </c>
      <c r="F792" s="243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43"/>
      <c r="S792" s="243"/>
      <c r="T792" s="243"/>
      <c r="U792" s="243"/>
      <c r="V792" s="243"/>
      <c r="W792" s="243"/>
      <c r="X792" s="243"/>
      <c r="Y792" s="243"/>
      <c r="Z792" s="243"/>
      <c r="AA792" s="243"/>
      <c r="AB792" s="243"/>
      <c r="AC792" s="243"/>
      <c r="AD792" s="243"/>
      <c r="AE792" s="243"/>
      <c r="AF792" s="243"/>
      <c r="AG792" s="243"/>
      <c r="AH792" s="243"/>
      <c r="AI792" s="243"/>
      <c r="AJ792" s="243"/>
      <c r="AK792" s="243"/>
      <c r="AL792" s="243"/>
      <c r="AM792" s="243"/>
      <c r="AN792" s="243"/>
      <c r="AO792" s="243"/>
      <c r="AP792" s="243"/>
      <c r="AQ792" s="243"/>
      <c r="AR792" s="243"/>
      <c r="AS792" s="243"/>
      <c r="AT792" s="243"/>
      <c r="AU792" s="243"/>
      <c r="AV792" s="243"/>
      <c r="AW792" s="244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</row>
    <row r="793" spans="1:78" ht="15" hidden="1" customHeight="1" outlineLevel="2" x14ac:dyDescent="0.25">
      <c r="A793" s="1"/>
      <c r="B793" s="1"/>
      <c r="C793" s="1"/>
      <c r="D793" s="1"/>
      <c r="E793" s="242" t="s">
        <v>1102</v>
      </c>
      <c r="F793" s="243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43"/>
      <c r="S793" s="243"/>
      <c r="T793" s="243"/>
      <c r="U793" s="243"/>
      <c r="V793" s="243"/>
      <c r="W793" s="243"/>
      <c r="X793" s="243"/>
      <c r="Y793" s="243"/>
      <c r="Z793" s="243"/>
      <c r="AA793" s="243"/>
      <c r="AB793" s="243"/>
      <c r="AC793" s="243"/>
      <c r="AD793" s="243"/>
      <c r="AE793" s="243"/>
      <c r="AF793" s="243"/>
      <c r="AG793" s="243"/>
      <c r="AH793" s="243"/>
      <c r="AI793" s="243"/>
      <c r="AJ793" s="243"/>
      <c r="AK793" s="243"/>
      <c r="AL793" s="243"/>
      <c r="AM793" s="243"/>
      <c r="AN793" s="243"/>
      <c r="AO793" s="243"/>
      <c r="AP793" s="243"/>
      <c r="AQ793" s="243"/>
      <c r="AR793" s="243"/>
      <c r="AS793" s="243"/>
      <c r="AT793" s="243"/>
      <c r="AU793" s="243"/>
      <c r="AV793" s="243"/>
      <c r="AW793" s="244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</row>
    <row r="794" spans="1:78" ht="15" hidden="1" customHeight="1" outlineLevel="2" x14ac:dyDescent="0.25">
      <c r="A794" s="1"/>
      <c r="B794" s="1"/>
      <c r="C794" s="1"/>
      <c r="D794" s="1"/>
      <c r="E794" s="242" t="s">
        <v>1103</v>
      </c>
      <c r="F794" s="243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3"/>
      <c r="Z794" s="243"/>
      <c r="AA794" s="243"/>
      <c r="AB794" s="243"/>
      <c r="AC794" s="243"/>
      <c r="AD794" s="243"/>
      <c r="AE794" s="243"/>
      <c r="AF794" s="243"/>
      <c r="AG794" s="243"/>
      <c r="AH794" s="243"/>
      <c r="AI794" s="243"/>
      <c r="AJ794" s="243"/>
      <c r="AK794" s="243"/>
      <c r="AL794" s="243"/>
      <c r="AM794" s="243"/>
      <c r="AN794" s="243"/>
      <c r="AO794" s="243"/>
      <c r="AP794" s="243"/>
      <c r="AQ794" s="243"/>
      <c r="AR794" s="243"/>
      <c r="AS794" s="243"/>
      <c r="AT794" s="243"/>
      <c r="AU794" s="243"/>
      <c r="AV794" s="243"/>
      <c r="AW794" s="244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</row>
    <row r="795" spans="1:78" ht="15" hidden="1" customHeight="1" outlineLevel="2" x14ac:dyDescent="0.25">
      <c r="A795" s="1"/>
      <c r="B795" s="1"/>
      <c r="C795" s="1"/>
      <c r="D795" s="1"/>
      <c r="E795" s="242" t="s">
        <v>591</v>
      </c>
      <c r="F795" s="243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3"/>
      <c r="Z795" s="243"/>
      <c r="AA795" s="243"/>
      <c r="AB795" s="243"/>
      <c r="AC795" s="243"/>
      <c r="AD795" s="243"/>
      <c r="AE795" s="243"/>
      <c r="AF795" s="243"/>
      <c r="AG795" s="243"/>
      <c r="AH795" s="243"/>
      <c r="AI795" s="243"/>
      <c r="AJ795" s="243"/>
      <c r="AK795" s="243"/>
      <c r="AL795" s="243"/>
      <c r="AM795" s="243"/>
      <c r="AN795" s="243"/>
      <c r="AO795" s="243"/>
      <c r="AP795" s="243"/>
      <c r="AQ795" s="243"/>
      <c r="AR795" s="243"/>
      <c r="AS795" s="243"/>
      <c r="AT795" s="243"/>
      <c r="AU795" s="243"/>
      <c r="AV795" s="243"/>
      <c r="AW795" s="244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</row>
    <row r="796" spans="1:78" ht="15" hidden="1" customHeight="1" outlineLevel="2" x14ac:dyDescent="0.25">
      <c r="A796" s="1"/>
      <c r="B796" s="1"/>
      <c r="C796" s="1"/>
      <c r="D796" s="1"/>
      <c r="E796" s="453"/>
      <c r="F796" s="454"/>
      <c r="G796" s="454"/>
      <c r="H796" s="454"/>
      <c r="I796" s="454"/>
      <c r="J796" s="454"/>
      <c r="K796" s="454"/>
      <c r="L796" s="454"/>
      <c r="M796" s="454"/>
      <c r="N796" s="454"/>
      <c r="O796" s="454"/>
      <c r="P796" s="454"/>
      <c r="Q796" s="454"/>
      <c r="R796" s="454"/>
      <c r="S796" s="454"/>
      <c r="T796" s="454"/>
      <c r="U796" s="454"/>
      <c r="V796" s="454"/>
      <c r="W796" s="454"/>
      <c r="X796" s="454"/>
      <c r="Y796" s="454"/>
      <c r="Z796" s="454"/>
      <c r="AA796" s="454"/>
      <c r="AB796" s="454"/>
      <c r="AC796" s="454"/>
      <c r="AD796" s="454"/>
      <c r="AE796" s="454"/>
      <c r="AF796" s="454"/>
      <c r="AG796" s="454"/>
      <c r="AH796" s="454"/>
      <c r="AI796" s="454"/>
      <c r="AJ796" s="454"/>
      <c r="AK796" s="454"/>
      <c r="AL796" s="454"/>
      <c r="AM796" s="454"/>
      <c r="AN796" s="454"/>
      <c r="AO796" s="454"/>
      <c r="AP796" s="454"/>
      <c r="AQ796" s="454"/>
      <c r="AR796" s="454"/>
      <c r="AS796" s="454"/>
      <c r="AT796" s="454"/>
      <c r="AU796" s="454"/>
      <c r="AV796" s="454"/>
      <c r="AW796" s="455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</row>
    <row r="797" spans="1:78" ht="15" hidden="1" customHeight="1" outlineLevel="2" x14ac:dyDescent="0.25">
      <c r="A797" s="1"/>
      <c r="B797" s="1"/>
      <c r="C797" s="1"/>
      <c r="D797" s="1"/>
      <c r="E797" s="200" t="s">
        <v>292</v>
      </c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  <c r="AQ797" s="200"/>
      <c r="AR797" s="200"/>
      <c r="AS797" s="200"/>
      <c r="AT797" s="200"/>
      <c r="AU797" s="200"/>
      <c r="AV797" s="200"/>
      <c r="AW797" s="200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</row>
    <row r="798" spans="1:78" ht="15" hidden="1" customHeight="1" outlineLevel="2" x14ac:dyDescent="0.25">
      <c r="A798" s="1"/>
      <c r="B798" s="1"/>
      <c r="C798" s="1"/>
      <c r="D798" s="1"/>
      <c r="E798" s="201" t="s">
        <v>67</v>
      </c>
      <c r="F798" s="202"/>
      <c r="G798" s="202"/>
      <c r="H798" s="202"/>
      <c r="I798" s="202"/>
      <c r="J798" s="202"/>
      <c r="K798" s="202"/>
      <c r="L798" s="202"/>
      <c r="M798" s="202"/>
      <c r="N798" s="203"/>
      <c r="O798" s="205" t="s">
        <v>1104</v>
      </c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  <c r="AT798" s="205"/>
      <c r="AU798" s="205"/>
      <c r="AV798" s="205"/>
      <c r="AW798" s="205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</row>
    <row r="799" spans="1:78" ht="15" hidden="1" customHeight="1" outlineLevel="2" x14ac:dyDescent="0.25">
      <c r="A799" s="1"/>
      <c r="B799" s="1"/>
      <c r="C799" s="1"/>
      <c r="D799" s="1"/>
      <c r="E799" s="442" t="s">
        <v>1105</v>
      </c>
      <c r="F799" s="303"/>
      <c r="G799" s="303"/>
      <c r="H799" s="303"/>
      <c r="I799" s="303"/>
      <c r="J799" s="303"/>
      <c r="K799" s="303"/>
      <c r="L799" s="303"/>
      <c r="M799" s="303"/>
      <c r="N799" s="304"/>
      <c r="O799" s="458" t="s">
        <v>1106</v>
      </c>
      <c r="P799" s="458"/>
      <c r="Q799" s="458"/>
      <c r="R799" s="458"/>
      <c r="S799" s="458"/>
      <c r="T799" s="458"/>
      <c r="U799" s="458"/>
      <c r="V799" s="458"/>
      <c r="W799" s="458"/>
      <c r="X799" s="458"/>
      <c r="Y799" s="458"/>
      <c r="Z799" s="458"/>
      <c r="AA799" s="458"/>
      <c r="AB799" s="458"/>
      <c r="AC799" s="458"/>
      <c r="AD799" s="458"/>
      <c r="AE799" s="458"/>
      <c r="AF799" s="458"/>
      <c r="AG799" s="458"/>
      <c r="AH799" s="458"/>
      <c r="AI799" s="458"/>
      <c r="AJ799" s="458"/>
      <c r="AK799" s="458"/>
      <c r="AL799" s="458"/>
      <c r="AM799" s="458"/>
      <c r="AN799" s="458"/>
      <c r="AO799" s="458"/>
      <c r="AP799" s="458"/>
      <c r="AQ799" s="458"/>
      <c r="AR799" s="458"/>
      <c r="AS799" s="458"/>
      <c r="AT799" s="458"/>
      <c r="AU799" s="458"/>
      <c r="AV799" s="458"/>
      <c r="AW799" s="458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</row>
    <row r="800" spans="1:78" ht="15" hidden="1" customHeight="1" outlineLevel="2" x14ac:dyDescent="0.25">
      <c r="A800" s="1"/>
      <c r="B800" s="1"/>
      <c r="C800" s="1"/>
      <c r="D800" s="1"/>
      <c r="E800" s="200" t="s">
        <v>659</v>
      </c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  <c r="AQ800" s="200"/>
      <c r="AR800" s="200"/>
      <c r="AS800" s="200"/>
      <c r="AT800" s="200"/>
      <c r="AU800" s="200"/>
      <c r="AV800" s="200"/>
      <c r="AW800" s="200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</row>
    <row r="801" spans="1:78" ht="15" hidden="1" customHeight="1" outlineLevel="2" x14ac:dyDescent="0.25">
      <c r="A801" s="1"/>
      <c r="B801" s="1"/>
      <c r="C801" s="1"/>
      <c r="D801" s="1"/>
      <c r="E801" s="242" t="s">
        <v>1107</v>
      </c>
      <c r="F801" s="243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43"/>
      <c r="S801" s="243"/>
      <c r="T801" s="243"/>
      <c r="U801" s="243"/>
      <c r="V801" s="243"/>
      <c r="W801" s="243"/>
      <c r="X801" s="243"/>
      <c r="Y801" s="243"/>
      <c r="Z801" s="243"/>
      <c r="AA801" s="243"/>
      <c r="AB801" s="243"/>
      <c r="AC801" s="243"/>
      <c r="AD801" s="243"/>
      <c r="AE801" s="243"/>
      <c r="AF801" s="243"/>
      <c r="AG801" s="243"/>
      <c r="AH801" s="243"/>
      <c r="AI801" s="243"/>
      <c r="AJ801" s="243"/>
      <c r="AK801" s="243"/>
      <c r="AL801" s="243"/>
      <c r="AM801" s="243"/>
      <c r="AN801" s="243"/>
      <c r="AO801" s="243"/>
      <c r="AP801" s="243"/>
      <c r="AQ801" s="243"/>
      <c r="AR801" s="243"/>
      <c r="AS801" s="243"/>
      <c r="AT801" s="243"/>
      <c r="AU801" s="243"/>
      <c r="AV801" s="243"/>
      <c r="AW801" s="244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</row>
    <row r="802" spans="1:78" ht="15" hidden="1" customHeight="1" outlineLevel="2" x14ac:dyDescent="0.25">
      <c r="A802" s="1"/>
      <c r="B802" s="1"/>
      <c r="C802" s="1"/>
      <c r="D802" s="1"/>
      <c r="E802" s="242" t="s">
        <v>1108</v>
      </c>
      <c r="F802" s="243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43"/>
      <c r="S802" s="243"/>
      <c r="T802" s="243"/>
      <c r="U802" s="243"/>
      <c r="V802" s="243"/>
      <c r="W802" s="243"/>
      <c r="X802" s="243"/>
      <c r="Y802" s="243"/>
      <c r="Z802" s="243"/>
      <c r="AA802" s="243"/>
      <c r="AB802" s="243"/>
      <c r="AC802" s="243"/>
      <c r="AD802" s="243"/>
      <c r="AE802" s="243"/>
      <c r="AF802" s="243"/>
      <c r="AG802" s="243"/>
      <c r="AH802" s="243"/>
      <c r="AI802" s="243"/>
      <c r="AJ802" s="243"/>
      <c r="AK802" s="243"/>
      <c r="AL802" s="243"/>
      <c r="AM802" s="243"/>
      <c r="AN802" s="243"/>
      <c r="AO802" s="243"/>
      <c r="AP802" s="243"/>
      <c r="AQ802" s="243"/>
      <c r="AR802" s="243"/>
      <c r="AS802" s="243"/>
      <c r="AT802" s="243"/>
      <c r="AU802" s="243"/>
      <c r="AV802" s="243"/>
      <c r="AW802" s="244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</row>
    <row r="803" spans="1:78" ht="15" hidden="1" customHeight="1" outlineLevel="2" x14ac:dyDescent="0.25">
      <c r="A803" s="1"/>
      <c r="B803" s="1"/>
      <c r="C803" s="1"/>
      <c r="D803" s="1"/>
      <c r="E803" s="282"/>
      <c r="F803" s="283"/>
      <c r="G803" s="283"/>
      <c r="H803" s="283"/>
      <c r="I803" s="283"/>
      <c r="J803" s="283"/>
      <c r="K803" s="283"/>
      <c r="L803" s="283"/>
      <c r="M803" s="283"/>
      <c r="N803" s="283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  <c r="AA803" s="283"/>
      <c r="AB803" s="283"/>
      <c r="AC803" s="283"/>
      <c r="AD803" s="283"/>
      <c r="AE803" s="283"/>
      <c r="AF803" s="283"/>
      <c r="AG803" s="283"/>
      <c r="AH803" s="283"/>
      <c r="AI803" s="283"/>
      <c r="AJ803" s="283"/>
      <c r="AK803" s="283"/>
      <c r="AL803" s="283"/>
      <c r="AM803" s="283"/>
      <c r="AN803" s="283"/>
      <c r="AO803" s="283"/>
      <c r="AP803" s="283"/>
      <c r="AQ803" s="283"/>
      <c r="AR803" s="283"/>
      <c r="AS803" s="283"/>
      <c r="AT803" s="283"/>
      <c r="AU803" s="283"/>
      <c r="AV803" s="283"/>
      <c r="AW803" s="284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</row>
    <row r="804" spans="1:78" ht="15" hidden="1" customHeight="1" outlineLevel="2" x14ac:dyDescent="0.25">
      <c r="A804" s="1"/>
      <c r="B804" s="1"/>
      <c r="C804" s="1"/>
      <c r="D804" s="1"/>
      <c r="E804" s="285" t="s">
        <v>84</v>
      </c>
      <c r="F804" s="286"/>
      <c r="G804" s="286"/>
      <c r="H804" s="287"/>
      <c r="I804" s="251" t="s">
        <v>1109</v>
      </c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  <c r="AA804" s="252"/>
      <c r="AB804" s="252"/>
      <c r="AC804" s="252"/>
      <c r="AD804" s="252"/>
      <c r="AE804" s="252"/>
      <c r="AF804" s="252"/>
      <c r="AG804" s="252"/>
      <c r="AH804" s="252"/>
      <c r="AI804" s="252"/>
      <c r="AJ804" s="252"/>
      <c r="AK804" s="252"/>
      <c r="AL804" s="252"/>
      <c r="AM804" s="252"/>
      <c r="AN804" s="252"/>
      <c r="AO804" s="252"/>
      <c r="AP804" s="252"/>
      <c r="AQ804" s="252"/>
      <c r="AR804" s="252"/>
      <c r="AS804" s="252"/>
      <c r="AT804" s="252"/>
      <c r="AU804" s="252"/>
      <c r="AV804" s="252"/>
      <c r="AW804" s="253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</row>
    <row r="805" spans="1:78" ht="15" hidden="1" customHeight="1" outlineLevel="2" x14ac:dyDescent="0.25">
      <c r="A805" s="1"/>
      <c r="B805" s="1"/>
      <c r="C805" s="1"/>
      <c r="D805" s="1"/>
      <c r="E805" s="288"/>
      <c r="F805" s="289"/>
      <c r="G805" s="289"/>
      <c r="H805" s="290"/>
      <c r="I805" s="251" t="s">
        <v>1110</v>
      </c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  <c r="AA805" s="252"/>
      <c r="AB805" s="252"/>
      <c r="AC805" s="252"/>
      <c r="AD805" s="252"/>
      <c r="AE805" s="252"/>
      <c r="AF805" s="252"/>
      <c r="AG805" s="252"/>
      <c r="AH805" s="252"/>
      <c r="AI805" s="252"/>
      <c r="AJ805" s="252"/>
      <c r="AK805" s="252"/>
      <c r="AL805" s="252"/>
      <c r="AM805" s="252"/>
      <c r="AN805" s="252"/>
      <c r="AO805" s="252"/>
      <c r="AP805" s="252"/>
      <c r="AQ805" s="252"/>
      <c r="AR805" s="252"/>
      <c r="AS805" s="252"/>
      <c r="AT805" s="252"/>
      <c r="AU805" s="252"/>
      <c r="AV805" s="252"/>
      <c r="AW805" s="253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</row>
    <row r="806" spans="1:78" ht="15" hidden="1" customHeight="1" outlineLevel="2" x14ac:dyDescent="0.25">
      <c r="A806" s="1"/>
      <c r="B806" s="1"/>
      <c r="C806" s="1"/>
      <c r="D806" s="1"/>
      <c r="E806" s="288"/>
      <c r="F806" s="289"/>
      <c r="G806" s="289"/>
      <c r="H806" s="290"/>
      <c r="I806" s="251" t="s">
        <v>1111</v>
      </c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  <c r="AA806" s="252"/>
      <c r="AB806" s="252"/>
      <c r="AC806" s="252"/>
      <c r="AD806" s="252"/>
      <c r="AE806" s="252"/>
      <c r="AF806" s="252"/>
      <c r="AG806" s="252"/>
      <c r="AH806" s="252"/>
      <c r="AI806" s="252"/>
      <c r="AJ806" s="252"/>
      <c r="AK806" s="252"/>
      <c r="AL806" s="252"/>
      <c r="AM806" s="252"/>
      <c r="AN806" s="252"/>
      <c r="AO806" s="252"/>
      <c r="AP806" s="252"/>
      <c r="AQ806" s="252"/>
      <c r="AR806" s="252"/>
      <c r="AS806" s="252"/>
      <c r="AT806" s="252"/>
      <c r="AU806" s="252"/>
      <c r="AV806" s="252"/>
      <c r="AW806" s="253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</row>
    <row r="807" spans="1:78" ht="15" hidden="1" customHeight="1" outlineLevel="2" x14ac:dyDescent="0.25">
      <c r="A807" s="1"/>
      <c r="B807" s="1"/>
      <c r="C807" s="1"/>
      <c r="D807" s="1"/>
      <c r="E807" s="288"/>
      <c r="F807" s="289"/>
      <c r="G807" s="289"/>
      <c r="H807" s="290"/>
      <c r="I807" s="251" t="s">
        <v>1112</v>
      </c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  <c r="AA807" s="252"/>
      <c r="AB807" s="252"/>
      <c r="AC807" s="252"/>
      <c r="AD807" s="252"/>
      <c r="AE807" s="252"/>
      <c r="AF807" s="252"/>
      <c r="AG807" s="252"/>
      <c r="AH807" s="252"/>
      <c r="AI807" s="252"/>
      <c r="AJ807" s="252"/>
      <c r="AK807" s="252"/>
      <c r="AL807" s="252"/>
      <c r="AM807" s="252"/>
      <c r="AN807" s="252"/>
      <c r="AO807" s="252"/>
      <c r="AP807" s="252"/>
      <c r="AQ807" s="252"/>
      <c r="AR807" s="252"/>
      <c r="AS807" s="252"/>
      <c r="AT807" s="252"/>
      <c r="AU807" s="252"/>
      <c r="AV807" s="252"/>
      <c r="AW807" s="253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</row>
    <row r="808" spans="1:78" ht="15" hidden="1" customHeight="1" outlineLevel="2" x14ac:dyDescent="0.25">
      <c r="A808" s="1"/>
      <c r="B808" s="1"/>
      <c r="C808" s="1"/>
      <c r="D808" s="1"/>
      <c r="E808" s="288"/>
      <c r="F808" s="289"/>
      <c r="G808" s="289"/>
      <c r="H808" s="290"/>
      <c r="I808" s="251" t="s">
        <v>1113</v>
      </c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  <c r="AA808" s="252"/>
      <c r="AB808" s="252"/>
      <c r="AC808" s="252"/>
      <c r="AD808" s="252"/>
      <c r="AE808" s="252"/>
      <c r="AF808" s="252"/>
      <c r="AG808" s="252"/>
      <c r="AH808" s="252"/>
      <c r="AI808" s="252"/>
      <c r="AJ808" s="252"/>
      <c r="AK808" s="252"/>
      <c r="AL808" s="252"/>
      <c r="AM808" s="252"/>
      <c r="AN808" s="252"/>
      <c r="AO808" s="252"/>
      <c r="AP808" s="252"/>
      <c r="AQ808" s="252"/>
      <c r="AR808" s="252"/>
      <c r="AS808" s="252"/>
      <c r="AT808" s="252"/>
      <c r="AU808" s="252"/>
      <c r="AV808" s="252"/>
      <c r="AW808" s="253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</row>
    <row r="809" spans="1:78" ht="15" hidden="1" customHeight="1" outlineLevel="2" x14ac:dyDescent="0.25">
      <c r="A809" s="1"/>
      <c r="B809" s="1"/>
      <c r="C809" s="1"/>
      <c r="D809" s="1"/>
      <c r="E809" s="288"/>
      <c r="F809" s="289"/>
      <c r="G809" s="289"/>
      <c r="H809" s="290"/>
      <c r="I809" s="251" t="s">
        <v>1114</v>
      </c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  <c r="AA809" s="252"/>
      <c r="AB809" s="252"/>
      <c r="AC809" s="252"/>
      <c r="AD809" s="252"/>
      <c r="AE809" s="252"/>
      <c r="AF809" s="252"/>
      <c r="AG809" s="252"/>
      <c r="AH809" s="252"/>
      <c r="AI809" s="252"/>
      <c r="AJ809" s="252"/>
      <c r="AK809" s="252"/>
      <c r="AL809" s="252"/>
      <c r="AM809" s="252"/>
      <c r="AN809" s="252"/>
      <c r="AO809" s="252"/>
      <c r="AP809" s="252"/>
      <c r="AQ809" s="252"/>
      <c r="AR809" s="252"/>
      <c r="AS809" s="252"/>
      <c r="AT809" s="252"/>
      <c r="AU809" s="252"/>
      <c r="AV809" s="252"/>
      <c r="AW809" s="253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</row>
    <row r="810" spans="1:78" ht="15" hidden="1" customHeight="1" outlineLevel="2" x14ac:dyDescent="0.25">
      <c r="A810" s="1"/>
      <c r="B810" s="1"/>
      <c r="C810" s="1"/>
      <c r="D810" s="1"/>
      <c r="E810" s="291"/>
      <c r="F810" s="292"/>
      <c r="G810" s="292"/>
      <c r="H810" s="293"/>
      <c r="I810" s="251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  <c r="AA810" s="252"/>
      <c r="AB810" s="252"/>
      <c r="AC810" s="252"/>
      <c r="AD810" s="252"/>
      <c r="AE810" s="252"/>
      <c r="AF810" s="252"/>
      <c r="AG810" s="252"/>
      <c r="AH810" s="252"/>
      <c r="AI810" s="252"/>
      <c r="AJ810" s="252"/>
      <c r="AK810" s="252"/>
      <c r="AL810" s="252"/>
      <c r="AM810" s="252"/>
      <c r="AN810" s="252"/>
      <c r="AO810" s="252"/>
      <c r="AP810" s="252"/>
      <c r="AQ810" s="252"/>
      <c r="AR810" s="252"/>
      <c r="AS810" s="252"/>
      <c r="AT810" s="252"/>
      <c r="AU810" s="252"/>
      <c r="AV810" s="252"/>
      <c r="AW810" s="253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</row>
    <row r="811" spans="1:78" ht="15" hidden="1" customHeight="1" outlineLevel="1" collapsed="1" x14ac:dyDescent="0.25">
      <c r="A811" s="1"/>
      <c r="B811" s="1"/>
      <c r="C811" s="1"/>
      <c r="D811" s="1"/>
      <c r="E811" s="285" t="s">
        <v>87</v>
      </c>
      <c r="F811" s="286"/>
      <c r="G811" s="286"/>
      <c r="H811" s="287"/>
      <c r="I811" s="248" t="s">
        <v>1115</v>
      </c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49"/>
      <c r="W811" s="249"/>
      <c r="X811" s="249"/>
      <c r="Y811" s="249"/>
      <c r="Z811" s="249"/>
      <c r="AA811" s="249"/>
      <c r="AB811" s="249"/>
      <c r="AC811" s="249"/>
      <c r="AD811" s="249"/>
      <c r="AE811" s="249"/>
      <c r="AF811" s="249"/>
      <c r="AG811" s="249"/>
      <c r="AH811" s="249"/>
      <c r="AI811" s="249"/>
      <c r="AJ811" s="249"/>
      <c r="AK811" s="249"/>
      <c r="AL811" s="249"/>
      <c r="AM811" s="249"/>
      <c r="AN811" s="249"/>
      <c r="AO811" s="249"/>
      <c r="AP811" s="249"/>
      <c r="AQ811" s="249"/>
      <c r="AR811" s="249"/>
      <c r="AS811" s="249"/>
      <c r="AT811" s="249"/>
      <c r="AU811" s="249"/>
      <c r="AV811" s="249"/>
      <c r="AW811" s="250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</row>
    <row r="812" spans="1:78" ht="15" hidden="1" customHeight="1" outlineLevel="1" x14ac:dyDescent="0.25">
      <c r="A812" s="1"/>
      <c r="B812" s="1"/>
      <c r="C812" s="1"/>
      <c r="D812" s="1"/>
      <c r="E812" s="291"/>
      <c r="F812" s="292"/>
      <c r="G812" s="292"/>
      <c r="H812" s="293"/>
      <c r="I812" s="254"/>
      <c r="J812" s="255"/>
      <c r="K812" s="255"/>
      <c r="L812" s="255"/>
      <c r="M812" s="255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  <c r="AA812" s="255"/>
      <c r="AB812" s="255"/>
      <c r="AC812" s="255"/>
      <c r="AD812" s="255"/>
      <c r="AE812" s="255"/>
      <c r="AF812" s="255"/>
      <c r="AG812" s="255"/>
      <c r="AH812" s="255"/>
      <c r="AI812" s="255"/>
      <c r="AJ812" s="255"/>
      <c r="AK812" s="255"/>
      <c r="AL812" s="255"/>
      <c r="AM812" s="255"/>
      <c r="AN812" s="255"/>
      <c r="AO812" s="255"/>
      <c r="AP812" s="255"/>
      <c r="AQ812" s="255"/>
      <c r="AR812" s="255"/>
      <c r="AS812" s="255"/>
      <c r="AT812" s="255"/>
      <c r="AU812" s="255"/>
      <c r="AV812" s="255"/>
      <c r="AW812" s="256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</row>
    <row r="813" spans="1:78" ht="15" hidden="1" customHeight="1" outlineLevel="1" x14ac:dyDescent="0.25">
      <c r="A813" s="1"/>
      <c r="B813" s="1"/>
      <c r="C813" s="1"/>
      <c r="D813" s="1"/>
      <c r="E813" s="200" t="s">
        <v>89</v>
      </c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  <c r="AQ813" s="200"/>
      <c r="AR813" s="200"/>
      <c r="AS813" s="200"/>
      <c r="AT813" s="200"/>
      <c r="AU813" s="200"/>
      <c r="AV813" s="200"/>
      <c r="AW813" s="200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</row>
    <row r="814" spans="1:78" ht="15" hidden="1" customHeight="1" outlineLevel="1" x14ac:dyDescent="0.25">
      <c r="A814" s="1"/>
      <c r="B814" s="1"/>
      <c r="C814" s="1"/>
      <c r="D814" s="1"/>
      <c r="E814" s="28"/>
      <c r="F814" s="285" t="s">
        <v>16</v>
      </c>
      <c r="G814" s="286"/>
      <c r="H814" s="286"/>
      <c r="I814" s="287"/>
      <c r="J814" s="436" t="s">
        <v>833</v>
      </c>
      <c r="K814" s="437"/>
      <c r="L814" s="437"/>
      <c r="M814" s="438"/>
      <c r="N814" s="285" t="s">
        <v>834</v>
      </c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  <c r="AD814" s="286"/>
      <c r="AE814" s="286"/>
      <c r="AF814" s="286"/>
      <c r="AG814" s="286"/>
      <c r="AH814" s="286"/>
      <c r="AI814" s="286"/>
      <c r="AJ814" s="286"/>
      <c r="AK814" s="286"/>
      <c r="AL814" s="286"/>
      <c r="AM814" s="286"/>
      <c r="AN814" s="286"/>
      <c r="AO814" s="286"/>
      <c r="AP814" s="286"/>
      <c r="AQ814" s="286"/>
      <c r="AR814" s="286"/>
      <c r="AS814" s="286"/>
      <c r="AT814" s="287"/>
      <c r="AU814" s="285" t="s">
        <v>19</v>
      </c>
      <c r="AV814" s="286"/>
      <c r="AW814" s="287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</row>
    <row r="815" spans="1:78" ht="15" hidden="1" customHeight="1" outlineLevel="1" x14ac:dyDescent="0.25">
      <c r="A815" s="1"/>
      <c r="B815" s="1"/>
      <c r="C815" s="1"/>
      <c r="D815" s="1"/>
      <c r="E815" s="4"/>
      <c r="F815" s="291"/>
      <c r="G815" s="292"/>
      <c r="H815" s="292"/>
      <c r="I815" s="293"/>
      <c r="J815" s="439"/>
      <c r="K815" s="440"/>
      <c r="L815" s="440"/>
      <c r="M815" s="441"/>
      <c r="N815" s="291"/>
      <c r="O815" s="292"/>
      <c r="P815" s="292"/>
      <c r="Q815" s="292"/>
      <c r="R815" s="292"/>
      <c r="S815" s="292"/>
      <c r="T815" s="292"/>
      <c r="U815" s="292"/>
      <c r="V815" s="292"/>
      <c r="W815" s="292"/>
      <c r="X815" s="292"/>
      <c r="Y815" s="292"/>
      <c r="Z815" s="292"/>
      <c r="AA815" s="292"/>
      <c r="AB815" s="292"/>
      <c r="AC815" s="292"/>
      <c r="AD815" s="292"/>
      <c r="AE815" s="292"/>
      <c r="AF815" s="292"/>
      <c r="AG815" s="292"/>
      <c r="AH815" s="292"/>
      <c r="AI815" s="292"/>
      <c r="AJ815" s="292"/>
      <c r="AK815" s="292"/>
      <c r="AL815" s="292"/>
      <c r="AM815" s="292"/>
      <c r="AN815" s="292"/>
      <c r="AO815" s="292"/>
      <c r="AP815" s="292"/>
      <c r="AQ815" s="292"/>
      <c r="AR815" s="292"/>
      <c r="AS815" s="292"/>
      <c r="AT815" s="293"/>
      <c r="AU815" s="291"/>
      <c r="AV815" s="292"/>
      <c r="AW815" s="293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</row>
    <row r="816" spans="1:78" ht="15" hidden="1" customHeight="1" outlineLevel="1" x14ac:dyDescent="0.25">
      <c r="A816" s="1"/>
      <c r="B816" s="1"/>
      <c r="C816" s="1"/>
      <c r="D816" s="1"/>
      <c r="E816" s="6"/>
      <c r="F816" s="206"/>
      <c r="G816" s="207"/>
      <c r="H816" s="207"/>
      <c r="I816" s="208"/>
      <c r="J816" s="204"/>
      <c r="K816" s="204"/>
      <c r="L816" s="204"/>
      <c r="M816" s="204"/>
      <c r="N816" s="260" t="s">
        <v>835</v>
      </c>
      <c r="O816" s="261"/>
      <c r="P816" s="261"/>
      <c r="Q816" s="261"/>
      <c r="R816" s="262"/>
      <c r="S816" s="260" t="s">
        <v>577</v>
      </c>
      <c r="T816" s="261"/>
      <c r="U816" s="261"/>
      <c r="V816" s="261"/>
      <c r="W816" s="261"/>
      <c r="X816" s="261"/>
      <c r="Y816" s="261"/>
      <c r="Z816" s="262"/>
      <c r="AA816" s="260" t="s">
        <v>17</v>
      </c>
      <c r="AB816" s="261"/>
      <c r="AC816" s="261"/>
      <c r="AD816" s="261"/>
      <c r="AE816" s="262"/>
      <c r="AF816" s="260" t="s">
        <v>1116</v>
      </c>
      <c r="AG816" s="261"/>
      <c r="AH816" s="261"/>
      <c r="AI816" s="261"/>
      <c r="AJ816" s="262"/>
      <c r="AK816" s="260" t="s">
        <v>1117</v>
      </c>
      <c r="AL816" s="261"/>
      <c r="AM816" s="261"/>
      <c r="AN816" s="261"/>
      <c r="AO816" s="262"/>
      <c r="AP816" s="260" t="s">
        <v>837</v>
      </c>
      <c r="AQ816" s="261"/>
      <c r="AR816" s="261"/>
      <c r="AS816" s="261"/>
      <c r="AT816" s="262"/>
      <c r="AU816" s="204"/>
      <c r="AV816" s="204"/>
      <c r="AW816" s="204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</row>
    <row r="817" spans="1:99" ht="15" hidden="1" customHeight="1" outlineLevel="1" x14ac:dyDescent="0.25">
      <c r="A817" s="1"/>
      <c r="B817" s="1"/>
      <c r="C817" s="1"/>
      <c r="D817" s="1"/>
      <c r="E817" s="6" t="s">
        <v>59</v>
      </c>
      <c r="F817" s="206" t="str">
        <f>F784</f>
        <v>0B</v>
      </c>
      <c r="G817" s="207"/>
      <c r="H817" s="207"/>
      <c r="I817" s="208"/>
      <c r="J817" s="204" t="str">
        <f xml:space="preserve"> J784</f>
        <v>E9</v>
      </c>
      <c r="K817" s="204"/>
      <c r="L817" s="204"/>
      <c r="M817" s="204"/>
      <c r="N817" s="260">
        <v>21</v>
      </c>
      <c r="O817" s="261"/>
      <c r="P817" s="261"/>
      <c r="Q817" s="261"/>
      <c r="R817" s="262"/>
      <c r="S817" s="260" t="s">
        <v>838</v>
      </c>
      <c r="T817" s="261"/>
      <c r="U817" s="261"/>
      <c r="V817" s="261"/>
      <c r="W817" s="261"/>
      <c r="X817" s="261"/>
      <c r="Y817" s="261"/>
      <c r="Z817" s="262"/>
      <c r="AA817" s="260" t="s">
        <v>478</v>
      </c>
      <c r="AB817" s="261"/>
      <c r="AC817" s="261"/>
      <c r="AD817" s="261"/>
      <c r="AE817" s="262"/>
      <c r="AF817" s="260" t="s">
        <v>1118</v>
      </c>
      <c r="AG817" s="261"/>
      <c r="AH817" s="261"/>
      <c r="AI817" s="261"/>
      <c r="AJ817" s="262"/>
      <c r="AK817" s="353" t="s">
        <v>191</v>
      </c>
      <c r="AL817" s="261"/>
      <c r="AM817" s="261"/>
      <c r="AN817" s="261"/>
      <c r="AO817" s="262"/>
      <c r="AP817" s="260">
        <v>21</v>
      </c>
      <c r="AQ817" s="261"/>
      <c r="AR817" s="261"/>
      <c r="AS817" s="261"/>
      <c r="AT817" s="262"/>
      <c r="AU817" s="204" t="s">
        <v>465</v>
      </c>
      <c r="AV817" s="204"/>
      <c r="AW817" s="204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</row>
    <row r="818" spans="1:99" ht="15" hidden="1" customHeight="1" outlineLevel="1" x14ac:dyDescent="0.25">
      <c r="A818" s="1"/>
      <c r="B818" s="1"/>
      <c r="C818" s="1"/>
      <c r="D818" s="1"/>
      <c r="E818" s="6" t="s">
        <v>63</v>
      </c>
      <c r="F818" s="351" t="s">
        <v>272</v>
      </c>
      <c r="G818" s="207"/>
      <c r="H818" s="207"/>
      <c r="I818" s="208"/>
      <c r="J818" s="204" t="s">
        <v>514</v>
      </c>
      <c r="K818" s="204"/>
      <c r="L818" s="204"/>
      <c r="M818" s="204"/>
      <c r="N818" s="260" t="s">
        <v>1119</v>
      </c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  <c r="AA818" s="261"/>
      <c r="AB818" s="261"/>
      <c r="AC818" s="261"/>
      <c r="AD818" s="261"/>
      <c r="AE818" s="261"/>
      <c r="AF818" s="261"/>
      <c r="AG818" s="261"/>
      <c r="AH818" s="261"/>
      <c r="AI818" s="261"/>
      <c r="AJ818" s="261"/>
      <c r="AK818" s="261"/>
      <c r="AL818" s="261"/>
      <c r="AM818" s="261"/>
      <c r="AN818" s="261"/>
      <c r="AO818" s="261"/>
      <c r="AP818" s="261"/>
      <c r="AQ818" s="261"/>
      <c r="AR818" s="261"/>
      <c r="AS818" s="261"/>
      <c r="AT818" s="262"/>
      <c r="AU818" s="204" t="s">
        <v>62</v>
      </c>
      <c r="AV818" s="204"/>
      <c r="AW818" s="204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</row>
    <row r="819" spans="1:99" ht="15" hidden="1" customHeight="1" outlineLevel="1" x14ac:dyDescent="0.25">
      <c r="A819" s="1"/>
      <c r="B819" s="1"/>
      <c r="C819" s="1"/>
      <c r="D819" s="1"/>
      <c r="E819" s="200" t="s">
        <v>93</v>
      </c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  <c r="AQ819" s="200"/>
      <c r="AR819" s="200"/>
      <c r="AS819" s="200"/>
      <c r="AT819" s="200"/>
      <c r="AU819" s="200"/>
      <c r="AV819" s="200"/>
      <c r="AW819" s="200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</row>
    <row r="820" spans="1:99" ht="15" hidden="1" customHeight="1" outlineLevel="1" x14ac:dyDescent="0.25">
      <c r="A820" s="1"/>
      <c r="B820" s="1"/>
      <c r="C820" s="1"/>
      <c r="D820" s="1"/>
      <c r="E820" s="267" t="s">
        <v>840</v>
      </c>
      <c r="F820" s="268"/>
      <c r="G820" s="268"/>
      <c r="H820" s="268"/>
      <c r="I820" s="268"/>
      <c r="J820" s="268"/>
      <c r="K820" s="268"/>
      <c r="L820" s="268"/>
      <c r="M820" s="269"/>
      <c r="N820" s="267" t="s">
        <v>1120</v>
      </c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  <c r="AA820" s="268"/>
      <c r="AB820" s="268"/>
      <c r="AC820" s="268"/>
      <c r="AD820" s="268"/>
      <c r="AE820" s="268"/>
      <c r="AF820" s="268"/>
      <c r="AG820" s="268"/>
      <c r="AH820" s="268"/>
      <c r="AI820" s="268"/>
      <c r="AJ820" s="268"/>
      <c r="AK820" s="268"/>
      <c r="AL820" s="268"/>
      <c r="AM820" s="268"/>
      <c r="AN820" s="268"/>
      <c r="AO820" s="268"/>
      <c r="AP820" s="268"/>
      <c r="AQ820" s="268"/>
      <c r="AR820" s="268"/>
      <c r="AS820" s="268"/>
      <c r="AT820" s="268"/>
      <c r="AU820" s="268"/>
      <c r="AV820" s="268"/>
      <c r="AW820" s="269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</row>
    <row r="821" spans="1:99" ht="15" hidden="1" customHeight="1" outlineLevel="1" x14ac:dyDescent="0.25">
      <c r="A821" s="1"/>
      <c r="B821" s="1"/>
      <c r="C821" s="1"/>
      <c r="D821" s="1"/>
      <c r="E821" s="267" t="s">
        <v>842</v>
      </c>
      <c r="F821" s="268"/>
      <c r="G821" s="268"/>
      <c r="H821" s="268"/>
      <c r="I821" s="268"/>
      <c r="J821" s="268"/>
      <c r="K821" s="268"/>
      <c r="L821" s="268"/>
      <c r="M821" s="269"/>
      <c r="N821" s="267" t="s">
        <v>1121</v>
      </c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  <c r="AA821" s="268"/>
      <c r="AB821" s="268"/>
      <c r="AC821" s="268"/>
      <c r="AD821" s="268"/>
      <c r="AE821" s="268"/>
      <c r="AF821" s="268"/>
      <c r="AG821" s="268"/>
      <c r="AH821" s="268"/>
      <c r="AI821" s="268"/>
      <c r="AJ821" s="268"/>
      <c r="AK821" s="268"/>
      <c r="AL821" s="268"/>
      <c r="AM821" s="268"/>
      <c r="AN821" s="268"/>
      <c r="AO821" s="268"/>
      <c r="AP821" s="268"/>
      <c r="AQ821" s="268"/>
      <c r="AR821" s="268"/>
      <c r="AS821" s="268"/>
      <c r="AT821" s="268"/>
      <c r="AU821" s="268"/>
      <c r="AV821" s="268"/>
      <c r="AW821" s="269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</row>
    <row r="822" spans="1:99" ht="15" hidden="1" customHeight="1" outlineLevel="1" x14ac:dyDescent="0.25">
      <c r="B822" s="1"/>
      <c r="D822" s="1"/>
      <c r="AX822" s="1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</row>
    <row r="823" spans="1:99" ht="15.75" collapsed="1" thickBot="1" x14ac:dyDescent="0.3"/>
    <row r="824" spans="1:99" ht="15" customHeight="1" thickBot="1" x14ac:dyDescent="0.3">
      <c r="C824" s="433">
        <f>C114+1</f>
        <v>4</v>
      </c>
      <c r="E824" s="457" t="s">
        <v>1122</v>
      </c>
      <c r="F824" s="457"/>
      <c r="G824" s="457"/>
      <c r="H824" s="457"/>
      <c r="I824" s="457"/>
      <c r="J824" s="457"/>
      <c r="K824" s="457"/>
      <c r="L824" s="457"/>
      <c r="M824" s="457"/>
      <c r="N824" s="457"/>
      <c r="O824" s="457"/>
      <c r="P824" s="457"/>
      <c r="Q824" s="457"/>
      <c r="R824" s="457"/>
      <c r="S824" s="457"/>
      <c r="T824" s="457"/>
      <c r="U824" s="457"/>
      <c r="V824" s="457"/>
      <c r="W824" s="457"/>
      <c r="X824" s="457"/>
      <c r="Y824" s="457"/>
      <c r="Z824" s="457"/>
      <c r="AA824" s="457"/>
      <c r="AB824" s="457"/>
      <c r="AC824" s="457"/>
      <c r="AD824" s="457"/>
      <c r="AE824" s="457"/>
      <c r="AF824" s="457"/>
      <c r="AG824" s="457"/>
      <c r="AH824" s="457"/>
      <c r="AI824" s="457"/>
      <c r="AJ824" s="457"/>
      <c r="AK824" s="457"/>
      <c r="AL824" s="457"/>
      <c r="AM824" s="457"/>
      <c r="AN824" s="457"/>
      <c r="AO824" s="457"/>
      <c r="AP824" s="457"/>
      <c r="AQ824" s="457"/>
      <c r="AR824" s="457"/>
      <c r="AS824" s="457"/>
      <c r="AT824" s="457"/>
      <c r="AU824" s="457"/>
      <c r="AV824" s="457"/>
      <c r="AW824" s="457"/>
    </row>
    <row r="825" spans="1:99" ht="15" customHeight="1" x14ac:dyDescent="0.25">
      <c r="C825" s="433"/>
      <c r="E825" s="457"/>
      <c r="F825" s="457"/>
      <c r="G825" s="457"/>
      <c r="H825" s="457"/>
      <c r="I825" s="457"/>
      <c r="J825" s="457"/>
      <c r="K825" s="457"/>
      <c r="L825" s="457"/>
      <c r="M825" s="457"/>
      <c r="N825" s="457"/>
      <c r="O825" s="457"/>
      <c r="P825" s="457"/>
      <c r="Q825" s="457"/>
      <c r="R825" s="457"/>
      <c r="S825" s="457"/>
      <c r="T825" s="457"/>
      <c r="U825" s="457"/>
      <c r="V825" s="457"/>
      <c r="W825" s="457"/>
      <c r="X825" s="457"/>
      <c r="Y825" s="457"/>
      <c r="Z825" s="457"/>
      <c r="AA825" s="457"/>
      <c r="AB825" s="457"/>
      <c r="AC825" s="457"/>
      <c r="AD825" s="457"/>
      <c r="AE825" s="457"/>
      <c r="AF825" s="457"/>
      <c r="AG825" s="457"/>
      <c r="AH825" s="457"/>
      <c r="AI825" s="457"/>
      <c r="AJ825" s="457"/>
      <c r="AK825" s="457"/>
      <c r="AL825" s="457"/>
      <c r="AM825" s="457"/>
      <c r="AN825" s="457"/>
      <c r="AO825" s="457"/>
      <c r="AP825" s="457"/>
      <c r="AQ825" s="457"/>
      <c r="AR825" s="457"/>
      <c r="AS825" s="457"/>
      <c r="AT825" s="457"/>
      <c r="AU825" s="457"/>
      <c r="AV825" s="457"/>
      <c r="AW825" s="457"/>
    </row>
    <row r="826" spans="1:99" ht="15" customHeight="1" x14ac:dyDescent="0.25"/>
    <row r="827" spans="1:99" ht="15" hidden="1" customHeight="1" outlineLevel="1" thickBot="1" x14ac:dyDescent="0.3">
      <c r="B827" s="1"/>
      <c r="D827" s="1"/>
      <c r="AX827" s="1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</row>
    <row r="828" spans="1:99" s="3" customFormat="1" ht="15" hidden="1" customHeight="1" outlineLevel="1" thickBot="1" x14ac:dyDescent="0.25">
      <c r="A828" s="3">
        <v>1</v>
      </c>
      <c r="C828" s="2" t="str">
        <f>$C$824&amp;"."&amp;A828</f>
        <v>4.1</v>
      </c>
      <c r="E828" s="233" t="s">
        <v>17</v>
      </c>
      <c r="F828" s="233"/>
      <c r="G828" s="233"/>
      <c r="H828" s="233"/>
      <c r="I828" s="233"/>
      <c r="J828" s="233"/>
      <c r="K828" s="234"/>
      <c r="L828" s="234"/>
      <c r="M828" s="235">
        <v>41</v>
      </c>
      <c r="N828" s="235"/>
      <c r="O828" s="235"/>
      <c r="P828" s="270" t="s">
        <v>1123</v>
      </c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  <c r="AA828" s="271"/>
      <c r="AB828" s="271"/>
      <c r="AC828" s="271"/>
      <c r="AD828" s="271"/>
      <c r="AE828" s="271"/>
      <c r="AF828" s="271"/>
      <c r="AG828" s="271"/>
      <c r="AH828" s="271"/>
      <c r="AI828" s="271"/>
      <c r="AJ828" s="271"/>
      <c r="AK828" s="271"/>
      <c r="AL828" s="271"/>
      <c r="AM828" s="271"/>
      <c r="AN828" s="271"/>
      <c r="AO828" s="271"/>
      <c r="AP828" s="271"/>
      <c r="AQ828" s="271"/>
      <c r="AR828" s="271"/>
      <c r="AS828" s="271"/>
      <c r="AT828" s="271"/>
      <c r="AU828" s="271"/>
      <c r="AV828" s="271"/>
      <c r="AW828" s="272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</row>
    <row r="829" spans="1:99" ht="15" hidden="1" customHeight="1" outlineLevel="1" x14ac:dyDescent="0.25">
      <c r="B829" s="3"/>
      <c r="D829" s="3"/>
      <c r="E829" s="276" t="s">
        <v>57</v>
      </c>
      <c r="F829" s="277"/>
      <c r="G829" s="277"/>
      <c r="H829" s="277"/>
      <c r="I829" s="277"/>
      <c r="J829" s="278"/>
      <c r="K829" s="219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0"/>
      <c r="AJ829" s="220"/>
      <c r="AK829" s="220"/>
      <c r="AL829" s="220"/>
      <c r="AM829" s="220"/>
      <c r="AN829" s="220"/>
      <c r="AO829" s="220"/>
      <c r="AP829" s="220"/>
      <c r="AQ829" s="220"/>
      <c r="AR829" s="220"/>
      <c r="AS829" s="220"/>
      <c r="AT829" s="220"/>
      <c r="AU829" s="220"/>
      <c r="AV829" s="220"/>
      <c r="AW829" s="221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</row>
    <row r="830" spans="1:99" ht="15" hidden="1" customHeight="1" outlineLevel="1" x14ac:dyDescent="0.25">
      <c r="B830" s="3"/>
      <c r="D830" s="3"/>
      <c r="E830" s="279"/>
      <c r="F830" s="280"/>
      <c r="G830" s="280"/>
      <c r="H830" s="280"/>
      <c r="I830" s="280"/>
      <c r="J830" s="281"/>
      <c r="K830" s="222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  <c r="AA830" s="223"/>
      <c r="AB830" s="223"/>
      <c r="AC830" s="223"/>
      <c r="AD830" s="223"/>
      <c r="AE830" s="223"/>
      <c r="AF830" s="223"/>
      <c r="AG830" s="223"/>
      <c r="AH830" s="223"/>
      <c r="AI830" s="223"/>
      <c r="AJ830" s="223"/>
      <c r="AK830" s="223"/>
      <c r="AL830" s="223"/>
      <c r="AM830" s="223"/>
      <c r="AN830" s="223"/>
      <c r="AO830" s="223"/>
      <c r="AP830" s="223"/>
      <c r="AQ830" s="223"/>
      <c r="AR830" s="223"/>
      <c r="AS830" s="223"/>
      <c r="AT830" s="223"/>
      <c r="AU830" s="223"/>
      <c r="AV830" s="223"/>
      <c r="AW830" s="224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</row>
    <row r="831" spans="1:99" s="1" customFormat="1" ht="15" hidden="1" customHeight="1" outlineLevel="2" x14ac:dyDescent="0.2">
      <c r="E831" s="4"/>
      <c r="F831" s="197" t="s">
        <v>16</v>
      </c>
      <c r="G831" s="198"/>
      <c r="H831" s="198"/>
      <c r="I831" s="199"/>
      <c r="J831" s="200" t="s">
        <v>17</v>
      </c>
      <c r="K831" s="228"/>
      <c r="L831" s="228"/>
      <c r="M831" s="228"/>
      <c r="N831" s="229" t="s">
        <v>18</v>
      </c>
      <c r="O831" s="230"/>
      <c r="P831" s="230"/>
      <c r="Q831" s="230"/>
      <c r="R831" s="230"/>
      <c r="S831" s="230"/>
      <c r="T831" s="230"/>
      <c r="U831" s="230"/>
      <c r="V831" s="230"/>
      <c r="W831" s="230"/>
      <c r="X831" s="230"/>
      <c r="Y831" s="230"/>
      <c r="Z831" s="230"/>
      <c r="AA831" s="230"/>
      <c r="AB831" s="230"/>
      <c r="AC831" s="230"/>
      <c r="AD831" s="230"/>
      <c r="AE831" s="230"/>
      <c r="AF831" s="230"/>
      <c r="AG831" s="230"/>
      <c r="AH831" s="230"/>
      <c r="AI831" s="230"/>
      <c r="AJ831" s="230"/>
      <c r="AK831" s="230"/>
      <c r="AL831" s="230"/>
      <c r="AM831" s="230"/>
      <c r="AN831" s="230"/>
      <c r="AO831" s="230"/>
      <c r="AP831" s="230"/>
      <c r="AQ831" s="230"/>
      <c r="AR831" s="230"/>
      <c r="AS831" s="230"/>
      <c r="AT831" s="231"/>
      <c r="AU831" s="228" t="s">
        <v>19</v>
      </c>
      <c r="AV831" s="228"/>
      <c r="AW831" s="228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</row>
    <row r="832" spans="1:99" ht="15" hidden="1" customHeight="1" outlineLevel="2" x14ac:dyDescent="0.25">
      <c r="A832" s="1"/>
      <c r="B832" s="1"/>
      <c r="C832" s="1"/>
      <c r="D832" s="1"/>
      <c r="E832" s="5" t="s">
        <v>59</v>
      </c>
      <c r="F832" s="201" t="s">
        <v>278</v>
      </c>
      <c r="G832" s="202"/>
      <c r="H832" s="202"/>
      <c r="I832" s="203"/>
      <c r="J832" s="204" t="s">
        <v>514</v>
      </c>
      <c r="K832" s="204"/>
      <c r="L832" s="204"/>
      <c r="M832" s="204"/>
      <c r="N832" s="206" t="s">
        <v>616</v>
      </c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7"/>
      <c r="AD832" s="207"/>
      <c r="AE832" s="207"/>
      <c r="AF832" s="207"/>
      <c r="AG832" s="207"/>
      <c r="AH832" s="207"/>
      <c r="AI832" s="207"/>
      <c r="AJ832" s="207"/>
      <c r="AK832" s="207"/>
      <c r="AL832" s="207"/>
      <c r="AM832" s="207"/>
      <c r="AN832" s="207"/>
      <c r="AO832" s="207"/>
      <c r="AP832" s="207"/>
      <c r="AQ832" s="207"/>
      <c r="AR832" s="207"/>
      <c r="AS832" s="207"/>
      <c r="AT832" s="208"/>
      <c r="AU832" s="205" t="s">
        <v>62</v>
      </c>
      <c r="AV832" s="205"/>
      <c r="AW832" s="205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</row>
    <row r="833" spans="1:78" ht="15" hidden="1" customHeight="1" outlineLevel="2" x14ac:dyDescent="0.25">
      <c r="A833" s="1"/>
      <c r="B833" s="1"/>
      <c r="C833" s="1"/>
      <c r="D833" s="1"/>
      <c r="E833" s="5" t="s">
        <v>63</v>
      </c>
      <c r="F833" s="201" t="s">
        <v>1124</v>
      </c>
      <c r="G833" s="202"/>
      <c r="H833" s="202"/>
      <c r="I833" s="203"/>
      <c r="J833" s="205" t="s">
        <v>514</v>
      </c>
      <c r="K833" s="205"/>
      <c r="L833" s="205"/>
      <c r="M833" s="205"/>
      <c r="N833" s="201" t="s">
        <v>1125</v>
      </c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  <c r="AA833" s="202"/>
      <c r="AB833" s="202"/>
      <c r="AC833" s="202"/>
      <c r="AD833" s="202"/>
      <c r="AE833" s="202"/>
      <c r="AF833" s="202"/>
      <c r="AG833" s="202"/>
      <c r="AH833" s="202"/>
      <c r="AI833" s="202"/>
      <c r="AJ833" s="202"/>
      <c r="AK833" s="202"/>
      <c r="AL833" s="202"/>
      <c r="AM833" s="202"/>
      <c r="AN833" s="202"/>
      <c r="AO833" s="202"/>
      <c r="AP833" s="202"/>
      <c r="AQ833" s="202"/>
      <c r="AR833" s="202"/>
      <c r="AS833" s="202"/>
      <c r="AT833" s="203"/>
      <c r="AU833" s="205" t="s">
        <v>62</v>
      </c>
      <c r="AV833" s="205"/>
      <c r="AW833" s="205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</row>
    <row r="834" spans="1:78" ht="15" hidden="1" customHeight="1" outlineLevel="2" x14ac:dyDescent="0.25">
      <c r="A834" s="1"/>
      <c r="B834" s="1"/>
      <c r="C834" s="1"/>
      <c r="D834" s="1"/>
      <c r="E834" s="200" t="s">
        <v>281</v>
      </c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  <c r="AQ834" s="200"/>
      <c r="AR834" s="200"/>
      <c r="AS834" s="200"/>
      <c r="AT834" s="200"/>
      <c r="AU834" s="200"/>
      <c r="AV834" s="200"/>
      <c r="AW834" s="200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</row>
    <row r="835" spans="1:78" ht="15" hidden="1" customHeight="1" outlineLevel="2" x14ac:dyDescent="0.25">
      <c r="A835" s="1"/>
      <c r="B835" s="1"/>
      <c r="C835" s="1"/>
      <c r="D835" s="1"/>
      <c r="E835" s="201" t="s">
        <v>619</v>
      </c>
      <c r="F835" s="202"/>
      <c r="G835" s="202"/>
      <c r="H835" s="202"/>
      <c r="I835" s="203"/>
      <c r="J835" s="201" t="s">
        <v>620</v>
      </c>
      <c r="K835" s="202"/>
      <c r="L835" s="202"/>
      <c r="M835" s="202"/>
      <c r="N835" s="203"/>
      <c r="O835" s="201" t="s">
        <v>619</v>
      </c>
      <c r="P835" s="202"/>
      <c r="Q835" s="202"/>
      <c r="R835" s="202"/>
      <c r="S835" s="203"/>
      <c r="T835" s="201" t="s">
        <v>1126</v>
      </c>
      <c r="U835" s="202"/>
      <c r="V835" s="202"/>
      <c r="W835" s="202"/>
      <c r="X835" s="203"/>
      <c r="Y835" s="201" t="s">
        <v>1127</v>
      </c>
      <c r="Z835" s="202"/>
      <c r="AA835" s="202"/>
      <c r="AB835" s="202"/>
      <c r="AC835" s="203"/>
      <c r="AD835" s="201" t="s">
        <v>619</v>
      </c>
      <c r="AE835" s="202"/>
      <c r="AF835" s="202"/>
      <c r="AG835" s="202"/>
      <c r="AH835" s="203"/>
      <c r="AI835" s="201"/>
      <c r="AJ835" s="202"/>
      <c r="AK835" s="202"/>
      <c r="AL835" s="202"/>
      <c r="AM835" s="203"/>
      <c r="AN835" s="201"/>
      <c r="AO835" s="202"/>
      <c r="AP835" s="202"/>
      <c r="AQ835" s="202"/>
      <c r="AR835" s="203"/>
      <c r="AS835" s="201"/>
      <c r="AT835" s="202"/>
      <c r="AU835" s="202"/>
      <c r="AV835" s="202"/>
      <c r="AW835" s="203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</row>
    <row r="836" spans="1:78" ht="15" hidden="1" customHeight="1" outlineLevel="2" x14ac:dyDescent="0.25">
      <c r="A836" s="1"/>
      <c r="B836" s="1"/>
      <c r="C836" s="1"/>
      <c r="D836" s="1"/>
      <c r="E836" s="442" t="s">
        <v>621</v>
      </c>
      <c r="F836" s="303"/>
      <c r="G836" s="303"/>
      <c r="H836" s="303"/>
      <c r="I836" s="304"/>
      <c r="J836" s="442" t="s">
        <v>622</v>
      </c>
      <c r="K836" s="303"/>
      <c r="L836" s="303"/>
      <c r="M836" s="303"/>
      <c r="N836" s="304"/>
      <c r="O836" s="442" t="s">
        <v>585</v>
      </c>
      <c r="P836" s="303"/>
      <c r="Q836" s="303"/>
      <c r="R836" s="303"/>
      <c r="S836" s="304"/>
      <c r="T836" s="442" t="s">
        <v>1128</v>
      </c>
      <c r="U836" s="303"/>
      <c r="V836" s="303"/>
      <c r="W836" s="303"/>
      <c r="X836" s="304"/>
      <c r="Y836" s="442" t="s">
        <v>1129</v>
      </c>
      <c r="Z836" s="303"/>
      <c r="AA836" s="303"/>
      <c r="AB836" s="303"/>
      <c r="AC836" s="304"/>
      <c r="AD836" s="442" t="s">
        <v>623</v>
      </c>
      <c r="AE836" s="303"/>
      <c r="AF836" s="303"/>
      <c r="AG836" s="303"/>
      <c r="AH836" s="304"/>
      <c r="AI836" s="442"/>
      <c r="AJ836" s="303"/>
      <c r="AK836" s="303"/>
      <c r="AL836" s="303"/>
      <c r="AM836" s="304"/>
      <c r="AN836" s="442"/>
      <c r="AO836" s="303"/>
      <c r="AP836" s="303"/>
      <c r="AQ836" s="303"/>
      <c r="AR836" s="304"/>
      <c r="AS836" s="442"/>
      <c r="AT836" s="303"/>
      <c r="AU836" s="303"/>
      <c r="AV836" s="303"/>
      <c r="AW836" s="304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</row>
    <row r="837" spans="1:78" ht="15" hidden="1" customHeight="1" outlineLevel="2" x14ac:dyDescent="0.25">
      <c r="A837" s="1"/>
      <c r="B837" s="1"/>
      <c r="C837" s="1"/>
      <c r="D837" s="1"/>
      <c r="E837" s="200" t="s">
        <v>624</v>
      </c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  <c r="AQ837" s="200"/>
      <c r="AR837" s="200"/>
      <c r="AS837" s="200"/>
      <c r="AT837" s="200"/>
      <c r="AU837" s="200"/>
      <c r="AV837" s="200"/>
      <c r="AW837" s="200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</row>
    <row r="838" spans="1:78" ht="15" hidden="1" customHeight="1" outlineLevel="2" x14ac:dyDescent="0.25">
      <c r="A838" s="1"/>
      <c r="B838" s="1"/>
      <c r="C838" s="1"/>
      <c r="D838" s="1"/>
      <c r="E838" s="242" t="s">
        <v>582</v>
      </c>
      <c r="F838" s="243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43"/>
      <c r="S838" s="243"/>
      <c r="T838" s="243"/>
      <c r="U838" s="243"/>
      <c r="V838" s="243"/>
      <c r="W838" s="243"/>
      <c r="X838" s="243"/>
      <c r="Y838" s="243"/>
      <c r="Z838" s="243"/>
      <c r="AA838" s="243"/>
      <c r="AB838" s="243"/>
      <c r="AC838" s="243"/>
      <c r="AD838" s="243"/>
      <c r="AE838" s="243"/>
      <c r="AF838" s="243"/>
      <c r="AG838" s="243"/>
      <c r="AH838" s="243"/>
      <c r="AI838" s="243"/>
      <c r="AJ838" s="243"/>
      <c r="AK838" s="243"/>
      <c r="AL838" s="243"/>
      <c r="AM838" s="243"/>
      <c r="AN838" s="243"/>
      <c r="AO838" s="243"/>
      <c r="AP838" s="243"/>
      <c r="AQ838" s="243"/>
      <c r="AR838" s="243"/>
      <c r="AS838" s="243"/>
      <c r="AT838" s="243"/>
      <c r="AU838" s="243"/>
      <c r="AV838" s="243"/>
      <c r="AW838" s="244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</row>
    <row r="839" spans="1:78" ht="15" hidden="1" customHeight="1" outlineLevel="2" x14ac:dyDescent="0.25">
      <c r="A839" s="1"/>
      <c r="B839" s="1"/>
      <c r="C839" s="1"/>
      <c r="D839" s="1"/>
      <c r="E839" s="242" t="s">
        <v>625</v>
      </c>
      <c r="F839" s="243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43"/>
      <c r="S839" s="243"/>
      <c r="T839" s="243"/>
      <c r="U839" s="243"/>
      <c r="V839" s="243"/>
      <c r="W839" s="243"/>
      <c r="X839" s="243"/>
      <c r="Y839" s="243"/>
      <c r="Z839" s="243"/>
      <c r="AA839" s="243"/>
      <c r="AB839" s="243"/>
      <c r="AC839" s="243"/>
      <c r="AD839" s="243"/>
      <c r="AE839" s="243"/>
      <c r="AF839" s="243"/>
      <c r="AG839" s="243"/>
      <c r="AH839" s="243"/>
      <c r="AI839" s="243"/>
      <c r="AJ839" s="243"/>
      <c r="AK839" s="243"/>
      <c r="AL839" s="243"/>
      <c r="AM839" s="243"/>
      <c r="AN839" s="243"/>
      <c r="AO839" s="243"/>
      <c r="AP839" s="243"/>
      <c r="AQ839" s="243"/>
      <c r="AR839" s="243"/>
      <c r="AS839" s="243"/>
      <c r="AT839" s="243"/>
      <c r="AU839" s="243"/>
      <c r="AV839" s="243"/>
      <c r="AW839" s="244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</row>
    <row r="840" spans="1:78" ht="15" hidden="1" customHeight="1" outlineLevel="2" x14ac:dyDescent="0.25">
      <c r="A840" s="1"/>
      <c r="B840" s="1"/>
      <c r="C840" s="1"/>
      <c r="D840" s="1"/>
      <c r="E840" s="242" t="str">
        <f>"&lt;Comando&gt; - Valor 0x"&amp;M828&amp;" ('"&amp;CHAR(HEX2DEC(M828))&amp;"' em ASCII)"</f>
        <v>&lt;Comando&gt; - Valor 0x41 ('A' em ASCII)</v>
      </c>
      <c r="F840" s="243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3"/>
      <c r="Z840" s="243"/>
      <c r="AA840" s="243"/>
      <c r="AB840" s="243"/>
      <c r="AC840" s="243"/>
      <c r="AD840" s="243"/>
      <c r="AE840" s="243"/>
      <c r="AF840" s="243"/>
      <c r="AG840" s="243"/>
      <c r="AH840" s="243"/>
      <c r="AI840" s="243"/>
      <c r="AJ840" s="243"/>
      <c r="AK840" s="243"/>
      <c r="AL840" s="243"/>
      <c r="AM840" s="243"/>
      <c r="AN840" s="243"/>
      <c r="AO840" s="243"/>
      <c r="AP840" s="243"/>
      <c r="AQ840" s="243"/>
      <c r="AR840" s="243"/>
      <c r="AS840" s="243"/>
      <c r="AT840" s="243"/>
      <c r="AU840" s="243"/>
      <c r="AV840" s="243"/>
      <c r="AW840" s="244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</row>
    <row r="841" spans="1:78" ht="15" hidden="1" customHeight="1" outlineLevel="2" x14ac:dyDescent="0.25">
      <c r="A841" s="1"/>
      <c r="B841" s="1"/>
      <c r="C841" s="1"/>
      <c r="D841" s="1"/>
      <c r="E841" s="242" t="s">
        <v>586</v>
      </c>
      <c r="F841" s="243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3"/>
      <c r="Z841" s="243"/>
      <c r="AA841" s="243"/>
      <c r="AB841" s="243"/>
      <c r="AC841" s="243"/>
      <c r="AD841" s="243"/>
      <c r="AE841" s="243"/>
      <c r="AF841" s="243"/>
      <c r="AG841" s="243"/>
      <c r="AH841" s="243"/>
      <c r="AI841" s="243"/>
      <c r="AJ841" s="243"/>
      <c r="AK841" s="243"/>
      <c r="AL841" s="243"/>
      <c r="AM841" s="243"/>
      <c r="AN841" s="243"/>
      <c r="AO841" s="243"/>
      <c r="AP841" s="243"/>
      <c r="AQ841" s="243"/>
      <c r="AR841" s="243"/>
      <c r="AS841" s="243"/>
      <c r="AT841" s="243"/>
      <c r="AU841" s="243"/>
      <c r="AV841" s="243"/>
      <c r="AW841" s="244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</row>
    <row r="842" spans="1:78" ht="15" hidden="1" customHeight="1" outlineLevel="2" x14ac:dyDescent="0.25">
      <c r="A842" s="1"/>
      <c r="B842" s="1"/>
      <c r="C842" s="1"/>
      <c r="D842" s="1"/>
      <c r="E842" s="242" t="s">
        <v>587</v>
      </c>
      <c r="F842" s="243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3"/>
      <c r="Z842" s="243"/>
      <c r="AA842" s="243"/>
      <c r="AB842" s="243"/>
      <c r="AC842" s="243"/>
      <c r="AD842" s="243"/>
      <c r="AE842" s="243"/>
      <c r="AF842" s="243"/>
      <c r="AG842" s="243"/>
      <c r="AH842" s="243"/>
      <c r="AI842" s="243"/>
      <c r="AJ842" s="243"/>
      <c r="AK842" s="243"/>
      <c r="AL842" s="243"/>
      <c r="AM842" s="243"/>
      <c r="AN842" s="243"/>
      <c r="AO842" s="243"/>
      <c r="AP842" s="243"/>
      <c r="AQ842" s="243"/>
      <c r="AR842" s="243"/>
      <c r="AS842" s="243"/>
      <c r="AT842" s="243"/>
      <c r="AU842" s="243"/>
      <c r="AV842" s="243"/>
      <c r="AW842" s="244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</row>
    <row r="843" spans="1:78" ht="15" hidden="1" customHeight="1" outlineLevel="2" x14ac:dyDescent="0.25">
      <c r="A843" s="1"/>
      <c r="B843" s="1"/>
      <c r="C843" s="1"/>
      <c r="D843" s="1"/>
      <c r="E843" s="242" t="s">
        <v>588</v>
      </c>
      <c r="F843" s="243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43"/>
      <c r="S843" s="243"/>
      <c r="T843" s="243"/>
      <c r="U843" s="243"/>
      <c r="V843" s="243"/>
      <c r="W843" s="243"/>
      <c r="X843" s="243"/>
      <c r="Y843" s="243"/>
      <c r="Z843" s="243"/>
      <c r="AA843" s="243"/>
      <c r="AB843" s="243"/>
      <c r="AC843" s="243"/>
      <c r="AD843" s="243"/>
      <c r="AE843" s="243"/>
      <c r="AF843" s="243"/>
      <c r="AG843" s="243"/>
      <c r="AH843" s="243"/>
      <c r="AI843" s="243"/>
      <c r="AJ843" s="243"/>
      <c r="AK843" s="243"/>
      <c r="AL843" s="243"/>
      <c r="AM843" s="243"/>
      <c r="AN843" s="243"/>
      <c r="AO843" s="243"/>
      <c r="AP843" s="243"/>
      <c r="AQ843" s="243"/>
      <c r="AR843" s="243"/>
      <c r="AS843" s="243"/>
      <c r="AT843" s="243"/>
      <c r="AU843" s="243"/>
      <c r="AV843" s="243"/>
      <c r="AW843" s="244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</row>
    <row r="844" spans="1:78" ht="15" hidden="1" customHeight="1" outlineLevel="2" x14ac:dyDescent="0.25">
      <c r="A844" s="1"/>
      <c r="B844" s="1"/>
      <c r="C844" s="1"/>
      <c r="D844" s="1"/>
      <c r="E844" s="242" t="s">
        <v>589</v>
      </c>
      <c r="F844" s="243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43"/>
      <c r="S844" s="243"/>
      <c r="T844" s="243"/>
      <c r="U844" s="243"/>
      <c r="V844" s="243"/>
      <c r="W844" s="243"/>
      <c r="X844" s="243"/>
      <c r="Y844" s="243"/>
      <c r="Z844" s="243"/>
      <c r="AA844" s="243"/>
      <c r="AB844" s="243"/>
      <c r="AC844" s="243"/>
      <c r="AD844" s="243"/>
      <c r="AE844" s="243"/>
      <c r="AF844" s="243"/>
      <c r="AG844" s="243"/>
      <c r="AH844" s="243"/>
      <c r="AI844" s="243"/>
      <c r="AJ844" s="243"/>
      <c r="AK844" s="243"/>
      <c r="AL844" s="243"/>
      <c r="AM844" s="243"/>
      <c r="AN844" s="243"/>
      <c r="AO844" s="243"/>
      <c r="AP844" s="243"/>
      <c r="AQ844" s="243"/>
      <c r="AR844" s="243"/>
      <c r="AS844" s="243"/>
      <c r="AT844" s="243"/>
      <c r="AU844" s="243"/>
      <c r="AV844" s="243"/>
      <c r="AW844" s="244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</row>
    <row r="845" spans="1:78" ht="15" hidden="1" customHeight="1" outlineLevel="2" x14ac:dyDescent="0.25">
      <c r="A845" s="1"/>
      <c r="B845" s="1"/>
      <c r="C845" s="1"/>
      <c r="D845" s="1"/>
      <c r="E845" s="242" t="s">
        <v>590</v>
      </c>
      <c r="F845" s="243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3"/>
      <c r="Z845" s="243"/>
      <c r="AA845" s="243"/>
      <c r="AB845" s="243"/>
      <c r="AC845" s="243"/>
      <c r="AD845" s="243"/>
      <c r="AE845" s="243"/>
      <c r="AF845" s="243"/>
      <c r="AG845" s="243"/>
      <c r="AH845" s="243"/>
      <c r="AI845" s="243"/>
      <c r="AJ845" s="243"/>
      <c r="AK845" s="243"/>
      <c r="AL845" s="243"/>
      <c r="AM845" s="243"/>
      <c r="AN845" s="243"/>
      <c r="AO845" s="243"/>
      <c r="AP845" s="243"/>
      <c r="AQ845" s="243"/>
      <c r="AR845" s="243"/>
      <c r="AS845" s="243"/>
      <c r="AT845" s="243"/>
      <c r="AU845" s="243"/>
      <c r="AV845" s="243"/>
      <c r="AW845" s="244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</row>
    <row r="846" spans="1:78" ht="15" hidden="1" customHeight="1" outlineLevel="2" x14ac:dyDescent="0.25">
      <c r="A846" s="1"/>
      <c r="B846" s="1"/>
      <c r="C846" s="1"/>
      <c r="D846" s="1"/>
      <c r="E846" s="242" t="s">
        <v>1130</v>
      </c>
      <c r="F846" s="243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3"/>
      <c r="Z846" s="243"/>
      <c r="AA846" s="243"/>
      <c r="AB846" s="243"/>
      <c r="AC846" s="243"/>
      <c r="AD846" s="243"/>
      <c r="AE846" s="243"/>
      <c r="AF846" s="243"/>
      <c r="AG846" s="243"/>
      <c r="AH846" s="243"/>
      <c r="AI846" s="243"/>
      <c r="AJ846" s="243"/>
      <c r="AK846" s="243"/>
      <c r="AL846" s="243"/>
      <c r="AM846" s="243"/>
      <c r="AN846" s="243"/>
      <c r="AO846" s="243"/>
      <c r="AP846" s="243"/>
      <c r="AQ846" s="243"/>
      <c r="AR846" s="243"/>
      <c r="AS846" s="243"/>
      <c r="AT846" s="243"/>
      <c r="AU846" s="243"/>
      <c r="AV846" s="243"/>
      <c r="AW846" s="244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</row>
    <row r="847" spans="1:78" ht="15" hidden="1" customHeight="1" outlineLevel="2" x14ac:dyDescent="0.25">
      <c r="A847" s="1"/>
      <c r="B847" s="1"/>
      <c r="C847" s="1"/>
      <c r="D847" s="1"/>
      <c r="E847" s="242" t="s">
        <v>1131</v>
      </c>
      <c r="F847" s="243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3"/>
      <c r="Z847" s="243"/>
      <c r="AA847" s="243"/>
      <c r="AB847" s="243"/>
      <c r="AC847" s="243"/>
      <c r="AD847" s="243"/>
      <c r="AE847" s="243"/>
      <c r="AF847" s="243"/>
      <c r="AG847" s="243"/>
      <c r="AH847" s="243"/>
      <c r="AI847" s="243"/>
      <c r="AJ847" s="243"/>
      <c r="AK847" s="243"/>
      <c r="AL847" s="243"/>
      <c r="AM847" s="243"/>
      <c r="AN847" s="243"/>
      <c r="AO847" s="243"/>
      <c r="AP847" s="243"/>
      <c r="AQ847" s="243"/>
      <c r="AR847" s="243"/>
      <c r="AS847" s="243"/>
      <c r="AT847" s="243"/>
      <c r="AU847" s="243"/>
      <c r="AV847" s="243"/>
      <c r="AW847" s="244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</row>
    <row r="848" spans="1:78" ht="15" hidden="1" customHeight="1" outlineLevel="2" x14ac:dyDescent="0.25">
      <c r="A848" s="1"/>
      <c r="B848" s="1"/>
      <c r="C848" s="1"/>
      <c r="D848" s="1"/>
      <c r="E848" s="242" t="s">
        <v>1132</v>
      </c>
      <c r="F848" s="243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43"/>
      <c r="S848" s="243"/>
      <c r="T848" s="243"/>
      <c r="U848" s="243"/>
      <c r="V848" s="243"/>
      <c r="W848" s="243"/>
      <c r="X848" s="243"/>
      <c r="Y848" s="243"/>
      <c r="Z848" s="243"/>
      <c r="AA848" s="243"/>
      <c r="AB848" s="243"/>
      <c r="AC848" s="243"/>
      <c r="AD848" s="243"/>
      <c r="AE848" s="243"/>
      <c r="AF848" s="243"/>
      <c r="AG848" s="243"/>
      <c r="AH848" s="243"/>
      <c r="AI848" s="243"/>
      <c r="AJ848" s="243"/>
      <c r="AK848" s="243"/>
      <c r="AL848" s="243"/>
      <c r="AM848" s="243"/>
      <c r="AN848" s="243"/>
      <c r="AO848" s="243"/>
      <c r="AP848" s="243"/>
      <c r="AQ848" s="243"/>
      <c r="AR848" s="243"/>
      <c r="AS848" s="243"/>
      <c r="AT848" s="243"/>
      <c r="AU848" s="243"/>
      <c r="AV848" s="243"/>
      <c r="AW848" s="244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</row>
    <row r="849" spans="1:78" ht="15" hidden="1" customHeight="1" outlineLevel="2" x14ac:dyDescent="0.25">
      <c r="A849" s="1"/>
      <c r="B849" s="1"/>
      <c r="C849" s="1"/>
      <c r="D849" s="1"/>
      <c r="E849" s="242" t="s">
        <v>591</v>
      </c>
      <c r="F849" s="243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43"/>
      <c r="S849" s="243"/>
      <c r="T849" s="243"/>
      <c r="U849" s="243"/>
      <c r="V849" s="243"/>
      <c r="W849" s="243"/>
      <c r="X849" s="243"/>
      <c r="Y849" s="243"/>
      <c r="Z849" s="243"/>
      <c r="AA849" s="243"/>
      <c r="AB849" s="243"/>
      <c r="AC849" s="243"/>
      <c r="AD849" s="243"/>
      <c r="AE849" s="243"/>
      <c r="AF849" s="243"/>
      <c r="AG849" s="243"/>
      <c r="AH849" s="243"/>
      <c r="AI849" s="243"/>
      <c r="AJ849" s="243"/>
      <c r="AK849" s="243"/>
      <c r="AL849" s="243"/>
      <c r="AM849" s="243"/>
      <c r="AN849" s="243"/>
      <c r="AO849" s="243"/>
      <c r="AP849" s="243"/>
      <c r="AQ849" s="243"/>
      <c r="AR849" s="243"/>
      <c r="AS849" s="243"/>
      <c r="AT849" s="243"/>
      <c r="AU849" s="243"/>
      <c r="AV849" s="243"/>
      <c r="AW849" s="244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</row>
    <row r="850" spans="1:78" ht="15" hidden="1" customHeight="1" outlineLevel="2" x14ac:dyDescent="0.25">
      <c r="A850" s="1"/>
      <c r="B850" s="1"/>
      <c r="C850" s="1"/>
      <c r="D850" s="1"/>
      <c r="E850" s="282"/>
      <c r="F850" s="283"/>
      <c r="G850" s="283"/>
      <c r="H850" s="283"/>
      <c r="I850" s="283"/>
      <c r="J850" s="283"/>
      <c r="K850" s="283"/>
      <c r="L850" s="283"/>
      <c r="M850" s="283"/>
      <c r="N850" s="283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  <c r="AA850" s="283"/>
      <c r="AB850" s="283"/>
      <c r="AC850" s="283"/>
      <c r="AD850" s="283"/>
      <c r="AE850" s="283"/>
      <c r="AF850" s="283"/>
      <c r="AG850" s="283"/>
      <c r="AH850" s="283"/>
      <c r="AI850" s="283"/>
      <c r="AJ850" s="283"/>
      <c r="AK850" s="283"/>
      <c r="AL850" s="283"/>
      <c r="AM850" s="283"/>
      <c r="AN850" s="283"/>
      <c r="AO850" s="283"/>
      <c r="AP850" s="283"/>
      <c r="AQ850" s="283"/>
      <c r="AR850" s="283"/>
      <c r="AS850" s="283"/>
      <c r="AT850" s="283"/>
      <c r="AU850" s="283"/>
      <c r="AV850" s="283"/>
      <c r="AW850" s="284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</row>
    <row r="851" spans="1:78" ht="15" hidden="1" customHeight="1" outlineLevel="2" x14ac:dyDescent="0.25">
      <c r="A851" s="1"/>
      <c r="B851" s="1"/>
      <c r="C851" s="1"/>
      <c r="D851" s="1"/>
      <c r="E851" s="285" t="s">
        <v>84</v>
      </c>
      <c r="F851" s="286"/>
      <c r="G851" s="286"/>
      <c r="H851" s="287"/>
      <c r="I851" s="248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49"/>
      <c r="W851" s="249"/>
      <c r="X851" s="249"/>
      <c r="Y851" s="249"/>
      <c r="Z851" s="249"/>
      <c r="AA851" s="249"/>
      <c r="AB851" s="249"/>
      <c r="AC851" s="249"/>
      <c r="AD851" s="249"/>
      <c r="AE851" s="249"/>
      <c r="AF851" s="249"/>
      <c r="AG851" s="249"/>
      <c r="AH851" s="249"/>
      <c r="AI851" s="249"/>
      <c r="AJ851" s="249"/>
      <c r="AK851" s="249"/>
      <c r="AL851" s="249"/>
      <c r="AM851" s="249"/>
      <c r="AN851" s="249"/>
      <c r="AO851" s="249"/>
      <c r="AP851" s="249"/>
      <c r="AQ851" s="249"/>
      <c r="AR851" s="249"/>
      <c r="AS851" s="249"/>
      <c r="AT851" s="249"/>
      <c r="AU851" s="249"/>
      <c r="AV851" s="249"/>
      <c r="AW851" s="250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</row>
    <row r="852" spans="1:78" ht="15" hidden="1" customHeight="1" outlineLevel="2" x14ac:dyDescent="0.25">
      <c r="A852" s="1"/>
      <c r="B852" s="1"/>
      <c r="C852" s="1"/>
      <c r="D852" s="1"/>
      <c r="E852" s="288"/>
      <c r="F852" s="289"/>
      <c r="G852" s="289"/>
      <c r="H852" s="290"/>
      <c r="I852" s="251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  <c r="AA852" s="252"/>
      <c r="AB852" s="252"/>
      <c r="AC852" s="252"/>
      <c r="AD852" s="252"/>
      <c r="AE852" s="252"/>
      <c r="AF852" s="252"/>
      <c r="AG852" s="252"/>
      <c r="AH852" s="252"/>
      <c r="AI852" s="252"/>
      <c r="AJ852" s="252"/>
      <c r="AK852" s="252"/>
      <c r="AL852" s="252"/>
      <c r="AM852" s="252"/>
      <c r="AN852" s="252"/>
      <c r="AO852" s="252"/>
      <c r="AP852" s="252"/>
      <c r="AQ852" s="252"/>
      <c r="AR852" s="252"/>
      <c r="AS852" s="252"/>
      <c r="AT852" s="252"/>
      <c r="AU852" s="252"/>
      <c r="AV852" s="252"/>
      <c r="AW852" s="253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</row>
    <row r="853" spans="1:78" ht="15" hidden="1" customHeight="1" outlineLevel="1" collapsed="1" x14ac:dyDescent="0.25">
      <c r="A853" s="1"/>
      <c r="B853" s="1"/>
      <c r="C853" s="1"/>
      <c r="D853" s="1"/>
      <c r="E853" s="285" t="s">
        <v>87</v>
      </c>
      <c r="F853" s="286"/>
      <c r="G853" s="286"/>
      <c r="H853" s="287"/>
      <c r="I853" s="248" t="s">
        <v>1133</v>
      </c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49"/>
      <c r="W853" s="249"/>
      <c r="X853" s="249"/>
      <c r="Y853" s="249"/>
      <c r="Z853" s="249"/>
      <c r="AA853" s="249"/>
      <c r="AB853" s="249"/>
      <c r="AC853" s="249"/>
      <c r="AD853" s="249"/>
      <c r="AE853" s="249"/>
      <c r="AF853" s="249"/>
      <c r="AG853" s="249"/>
      <c r="AH853" s="249"/>
      <c r="AI853" s="249"/>
      <c r="AJ853" s="249"/>
      <c r="AK853" s="249"/>
      <c r="AL853" s="249"/>
      <c r="AM853" s="249"/>
      <c r="AN853" s="249"/>
      <c r="AO853" s="249"/>
      <c r="AP853" s="249"/>
      <c r="AQ853" s="249"/>
      <c r="AR853" s="249"/>
      <c r="AS853" s="249"/>
      <c r="AT853" s="249"/>
      <c r="AU853" s="249"/>
      <c r="AV853" s="249"/>
      <c r="AW853" s="250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</row>
    <row r="854" spans="1:78" ht="15" hidden="1" customHeight="1" outlineLevel="1" x14ac:dyDescent="0.25">
      <c r="A854" s="1"/>
      <c r="B854" s="1"/>
      <c r="C854" s="1"/>
      <c r="D854" s="1"/>
      <c r="E854" s="291"/>
      <c r="F854" s="292"/>
      <c r="G854" s="292"/>
      <c r="H854" s="293"/>
      <c r="I854" s="254"/>
      <c r="J854" s="255"/>
      <c r="K854" s="255"/>
      <c r="L854" s="255"/>
      <c r="M854" s="255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  <c r="AA854" s="255"/>
      <c r="AB854" s="255"/>
      <c r="AC854" s="255"/>
      <c r="AD854" s="255"/>
      <c r="AE854" s="255"/>
      <c r="AF854" s="255"/>
      <c r="AG854" s="255"/>
      <c r="AH854" s="255"/>
      <c r="AI854" s="255"/>
      <c r="AJ854" s="255"/>
      <c r="AK854" s="255"/>
      <c r="AL854" s="255"/>
      <c r="AM854" s="255"/>
      <c r="AN854" s="255"/>
      <c r="AO854" s="255"/>
      <c r="AP854" s="255"/>
      <c r="AQ854" s="255"/>
      <c r="AR854" s="255"/>
      <c r="AS854" s="255"/>
      <c r="AT854" s="255"/>
      <c r="AU854" s="255"/>
      <c r="AV854" s="255"/>
      <c r="AW854" s="256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</row>
    <row r="855" spans="1:78" ht="15" hidden="1" customHeight="1" outlineLevel="1" x14ac:dyDescent="0.25">
      <c r="A855" s="1"/>
      <c r="B855" s="1"/>
      <c r="C855" s="1"/>
      <c r="D855" s="1"/>
      <c r="E855" s="200" t="s">
        <v>89</v>
      </c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  <c r="AQ855" s="200"/>
      <c r="AR855" s="200"/>
      <c r="AS855" s="200"/>
      <c r="AT855" s="200"/>
      <c r="AU855" s="200"/>
      <c r="AV855" s="200"/>
      <c r="AW855" s="200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</row>
    <row r="856" spans="1:78" ht="15" hidden="1" customHeight="1" outlineLevel="1" x14ac:dyDescent="0.25">
      <c r="A856" s="1"/>
      <c r="B856" s="1"/>
      <c r="C856" s="1"/>
      <c r="D856" s="1"/>
      <c r="E856" s="28"/>
      <c r="F856" s="285" t="s">
        <v>16</v>
      </c>
      <c r="G856" s="286"/>
      <c r="H856" s="286"/>
      <c r="I856" s="287"/>
      <c r="J856" s="436" t="s">
        <v>833</v>
      </c>
      <c r="K856" s="437"/>
      <c r="L856" s="437"/>
      <c r="M856" s="438"/>
      <c r="N856" s="285" t="s">
        <v>834</v>
      </c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  <c r="AD856" s="286"/>
      <c r="AE856" s="286"/>
      <c r="AF856" s="286"/>
      <c r="AG856" s="286"/>
      <c r="AH856" s="286"/>
      <c r="AI856" s="286"/>
      <c r="AJ856" s="286"/>
      <c r="AK856" s="286"/>
      <c r="AL856" s="286"/>
      <c r="AM856" s="286"/>
      <c r="AN856" s="286"/>
      <c r="AO856" s="286"/>
      <c r="AP856" s="286"/>
      <c r="AQ856" s="286"/>
      <c r="AR856" s="286"/>
      <c r="AS856" s="286"/>
      <c r="AT856" s="287"/>
      <c r="AU856" s="285" t="s">
        <v>19</v>
      </c>
      <c r="AV856" s="286"/>
      <c r="AW856" s="287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</row>
    <row r="857" spans="1:78" ht="15" hidden="1" customHeight="1" outlineLevel="1" x14ac:dyDescent="0.25">
      <c r="A857" s="1"/>
      <c r="B857" s="1"/>
      <c r="C857" s="1"/>
      <c r="D857" s="1"/>
      <c r="E857" s="4"/>
      <c r="F857" s="291"/>
      <c r="G857" s="292"/>
      <c r="H857" s="292"/>
      <c r="I857" s="293"/>
      <c r="J857" s="439"/>
      <c r="K857" s="440"/>
      <c r="L857" s="440"/>
      <c r="M857" s="441"/>
      <c r="N857" s="291"/>
      <c r="O857" s="292"/>
      <c r="P857" s="292"/>
      <c r="Q857" s="292"/>
      <c r="R857" s="292"/>
      <c r="S857" s="292"/>
      <c r="T857" s="292"/>
      <c r="U857" s="292"/>
      <c r="V857" s="292"/>
      <c r="W857" s="292"/>
      <c r="X857" s="292"/>
      <c r="Y857" s="292"/>
      <c r="Z857" s="292"/>
      <c r="AA857" s="292"/>
      <c r="AB857" s="292"/>
      <c r="AC857" s="292"/>
      <c r="AD857" s="292"/>
      <c r="AE857" s="292"/>
      <c r="AF857" s="292"/>
      <c r="AG857" s="292"/>
      <c r="AH857" s="292"/>
      <c r="AI857" s="292"/>
      <c r="AJ857" s="292"/>
      <c r="AK857" s="292"/>
      <c r="AL857" s="292"/>
      <c r="AM857" s="292"/>
      <c r="AN857" s="292"/>
      <c r="AO857" s="292"/>
      <c r="AP857" s="292"/>
      <c r="AQ857" s="292"/>
      <c r="AR857" s="292"/>
      <c r="AS857" s="292"/>
      <c r="AT857" s="293"/>
      <c r="AU857" s="291"/>
      <c r="AV857" s="292"/>
      <c r="AW857" s="293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</row>
    <row r="858" spans="1:78" ht="15" hidden="1" customHeight="1" outlineLevel="1" x14ac:dyDescent="0.25">
      <c r="A858" s="1"/>
      <c r="B858" s="1"/>
      <c r="C858" s="1"/>
      <c r="D858" s="1"/>
      <c r="E858" s="6"/>
      <c r="F858" s="206"/>
      <c r="G858" s="207"/>
      <c r="H858" s="207"/>
      <c r="I858" s="208"/>
      <c r="J858" s="204"/>
      <c r="K858" s="204"/>
      <c r="L858" s="204"/>
      <c r="M858" s="204"/>
      <c r="N858" s="260" t="s">
        <v>835</v>
      </c>
      <c r="O858" s="261"/>
      <c r="P858" s="261"/>
      <c r="Q858" s="261"/>
      <c r="R858" s="261"/>
      <c r="S858" s="261"/>
      <c r="T858" s="261"/>
      <c r="U858" s="262"/>
      <c r="V858" s="260" t="s">
        <v>577</v>
      </c>
      <c r="W858" s="261"/>
      <c r="X858" s="261"/>
      <c r="Y858" s="261"/>
      <c r="Z858" s="261"/>
      <c r="AA858" s="261"/>
      <c r="AB858" s="261"/>
      <c r="AC858" s="261"/>
      <c r="AD858" s="262"/>
      <c r="AE858" s="263" t="s">
        <v>836</v>
      </c>
      <c r="AF858" s="263"/>
      <c r="AG858" s="263"/>
      <c r="AH858" s="263"/>
      <c r="AI858" s="263"/>
      <c r="AJ858" s="263"/>
      <c r="AK858" s="263"/>
      <c r="AL858" s="263"/>
      <c r="AM858" s="263" t="s">
        <v>837</v>
      </c>
      <c r="AN858" s="263"/>
      <c r="AO858" s="263"/>
      <c r="AP858" s="263"/>
      <c r="AQ858" s="263"/>
      <c r="AR858" s="263"/>
      <c r="AS858" s="263"/>
      <c r="AT858" s="263"/>
      <c r="AU858" s="204"/>
      <c r="AV858" s="204"/>
      <c r="AW858" s="204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</row>
    <row r="859" spans="1:78" ht="15" hidden="1" customHeight="1" outlineLevel="1" x14ac:dyDescent="0.25">
      <c r="A859" s="1"/>
      <c r="B859" s="1"/>
      <c r="C859" s="1"/>
      <c r="D859" s="1"/>
      <c r="E859" s="6" t="s">
        <v>59</v>
      </c>
      <c r="F859" s="351" t="s">
        <v>278</v>
      </c>
      <c r="G859" s="207"/>
      <c r="H859" s="207"/>
      <c r="I859" s="208"/>
      <c r="J859" s="204" t="s">
        <v>514</v>
      </c>
      <c r="K859" s="204"/>
      <c r="L859" s="204"/>
      <c r="M859" s="204"/>
      <c r="N859" s="260">
        <v>21</v>
      </c>
      <c r="O859" s="261"/>
      <c r="P859" s="261"/>
      <c r="Q859" s="261"/>
      <c r="R859" s="261"/>
      <c r="S859" s="261"/>
      <c r="T859" s="261"/>
      <c r="U859" s="262"/>
      <c r="V859" s="260" t="s">
        <v>838</v>
      </c>
      <c r="W859" s="261"/>
      <c r="X859" s="261"/>
      <c r="Y859" s="261"/>
      <c r="Z859" s="261"/>
      <c r="AA859" s="261"/>
      <c r="AB859" s="261"/>
      <c r="AC859" s="261"/>
      <c r="AD859" s="262"/>
      <c r="AE859" s="263">
        <v>41</v>
      </c>
      <c r="AF859" s="263"/>
      <c r="AG859" s="263"/>
      <c r="AH859" s="263"/>
      <c r="AI859" s="263"/>
      <c r="AJ859" s="263"/>
      <c r="AK859" s="263"/>
      <c r="AL859" s="263"/>
      <c r="AM859" s="263">
        <v>21</v>
      </c>
      <c r="AN859" s="263"/>
      <c r="AO859" s="263"/>
      <c r="AP859" s="263"/>
      <c r="AQ859" s="263"/>
      <c r="AR859" s="263"/>
      <c r="AS859" s="263"/>
      <c r="AT859" s="263"/>
      <c r="AU859" s="204" t="s">
        <v>465</v>
      </c>
      <c r="AV859" s="204"/>
      <c r="AW859" s="204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</row>
    <row r="860" spans="1:78" ht="15" hidden="1" customHeight="1" outlineLevel="1" x14ac:dyDescent="0.25">
      <c r="A860" s="1"/>
      <c r="B860" s="1"/>
      <c r="C860" s="1"/>
      <c r="D860" s="1"/>
      <c r="E860" s="6" t="s">
        <v>63</v>
      </c>
      <c r="F860" s="351" t="s">
        <v>272</v>
      </c>
      <c r="G860" s="207"/>
      <c r="H860" s="207"/>
      <c r="I860" s="208"/>
      <c r="J860" s="204" t="s">
        <v>514</v>
      </c>
      <c r="K860" s="204"/>
      <c r="L860" s="204"/>
      <c r="M860" s="204"/>
      <c r="N860" s="260" t="s">
        <v>65</v>
      </c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  <c r="AA860" s="261"/>
      <c r="AB860" s="261"/>
      <c r="AC860" s="261"/>
      <c r="AD860" s="261"/>
      <c r="AE860" s="261"/>
      <c r="AF860" s="261"/>
      <c r="AG860" s="261"/>
      <c r="AH860" s="261"/>
      <c r="AI860" s="261"/>
      <c r="AJ860" s="261"/>
      <c r="AK860" s="261"/>
      <c r="AL860" s="261"/>
      <c r="AM860" s="261"/>
      <c r="AN860" s="261"/>
      <c r="AO860" s="261"/>
      <c r="AP860" s="261"/>
      <c r="AQ860" s="261"/>
      <c r="AR860" s="261"/>
      <c r="AS860" s="261"/>
      <c r="AT860" s="262"/>
      <c r="AU860" s="204" t="s">
        <v>481</v>
      </c>
      <c r="AV860" s="204"/>
      <c r="AW860" s="204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</row>
    <row r="861" spans="1:78" ht="15" hidden="1" customHeight="1" outlineLevel="1" x14ac:dyDescent="0.25">
      <c r="A861" s="1"/>
      <c r="B861" s="1"/>
      <c r="C861" s="1"/>
      <c r="D861" s="1"/>
      <c r="E861" s="200" t="s">
        <v>93</v>
      </c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  <c r="AQ861" s="200"/>
      <c r="AR861" s="200"/>
      <c r="AS861" s="200"/>
      <c r="AT861" s="200"/>
      <c r="AU861" s="200"/>
      <c r="AV861" s="200"/>
      <c r="AW861" s="200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</row>
    <row r="862" spans="1:78" ht="15" hidden="1" customHeight="1" outlineLevel="1" x14ac:dyDescent="0.25">
      <c r="A862" s="1"/>
      <c r="B862" s="1"/>
      <c r="C862" s="1"/>
      <c r="D862" s="1"/>
      <c r="E862" s="267" t="s">
        <v>840</v>
      </c>
      <c r="F862" s="268"/>
      <c r="G862" s="268"/>
      <c r="H862" s="268"/>
      <c r="I862" s="268"/>
      <c r="J862" s="268"/>
      <c r="K862" s="268"/>
      <c r="L862" s="268"/>
      <c r="M862" s="269"/>
      <c r="N862" s="267" t="s">
        <v>524</v>
      </c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  <c r="AA862" s="268"/>
      <c r="AB862" s="268"/>
      <c r="AC862" s="268"/>
      <c r="AD862" s="268"/>
      <c r="AE862" s="268"/>
      <c r="AF862" s="268"/>
      <c r="AG862" s="268"/>
      <c r="AH862" s="268"/>
      <c r="AI862" s="268"/>
      <c r="AJ862" s="268"/>
      <c r="AK862" s="268"/>
      <c r="AL862" s="268"/>
      <c r="AM862" s="268"/>
      <c r="AN862" s="268"/>
      <c r="AO862" s="268"/>
      <c r="AP862" s="268"/>
      <c r="AQ862" s="268"/>
      <c r="AR862" s="268"/>
      <c r="AS862" s="268"/>
      <c r="AT862" s="268"/>
      <c r="AU862" s="268"/>
      <c r="AV862" s="268"/>
      <c r="AW862" s="269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</row>
    <row r="863" spans="1:78" ht="15" hidden="1" customHeight="1" outlineLevel="1" x14ac:dyDescent="0.25">
      <c r="A863" s="1"/>
      <c r="B863" s="1"/>
      <c r="C863" s="1"/>
      <c r="D863" s="1"/>
      <c r="E863" s="267" t="s">
        <v>842</v>
      </c>
      <c r="F863" s="268"/>
      <c r="G863" s="268"/>
      <c r="H863" s="268"/>
      <c r="I863" s="268"/>
      <c r="J863" s="268"/>
      <c r="K863" s="268"/>
      <c r="L863" s="268"/>
      <c r="M863" s="269"/>
      <c r="N863" s="267" t="s">
        <v>525</v>
      </c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  <c r="AA863" s="268"/>
      <c r="AB863" s="268"/>
      <c r="AC863" s="268"/>
      <c r="AD863" s="268"/>
      <c r="AE863" s="268"/>
      <c r="AF863" s="268"/>
      <c r="AG863" s="268"/>
      <c r="AH863" s="268"/>
      <c r="AI863" s="268"/>
      <c r="AJ863" s="268"/>
      <c r="AK863" s="268"/>
      <c r="AL863" s="268"/>
      <c r="AM863" s="268"/>
      <c r="AN863" s="268"/>
      <c r="AO863" s="268"/>
      <c r="AP863" s="268"/>
      <c r="AQ863" s="268"/>
      <c r="AR863" s="268"/>
      <c r="AS863" s="268"/>
      <c r="AT863" s="268"/>
      <c r="AU863" s="268"/>
      <c r="AV863" s="268"/>
      <c r="AW863" s="269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</row>
    <row r="864" spans="1:78" ht="15" hidden="1" customHeight="1" outlineLevel="1" x14ac:dyDescent="0.25">
      <c r="A864" s="1"/>
      <c r="B864" s="1"/>
      <c r="C864" s="1"/>
      <c r="D864" s="1"/>
      <c r="E864" s="285" t="s">
        <v>197</v>
      </c>
      <c r="F864" s="286"/>
      <c r="G864" s="286"/>
      <c r="H864" s="287"/>
      <c r="I864" s="248" t="s">
        <v>1134</v>
      </c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49"/>
      <c r="W864" s="249"/>
      <c r="X864" s="249"/>
      <c r="Y864" s="249"/>
      <c r="Z864" s="249"/>
      <c r="AA864" s="249"/>
      <c r="AB864" s="249"/>
      <c r="AC864" s="249"/>
      <c r="AD864" s="249"/>
      <c r="AE864" s="249"/>
      <c r="AF864" s="249"/>
      <c r="AG864" s="249"/>
      <c r="AH864" s="249"/>
      <c r="AI864" s="249"/>
      <c r="AJ864" s="249"/>
      <c r="AK864" s="249"/>
      <c r="AL864" s="249"/>
      <c r="AM864" s="249"/>
      <c r="AN864" s="249"/>
      <c r="AO864" s="249"/>
      <c r="AP864" s="249"/>
      <c r="AQ864" s="249"/>
      <c r="AR864" s="249"/>
      <c r="AS864" s="249"/>
      <c r="AT864" s="249"/>
      <c r="AU864" s="249"/>
      <c r="AV864" s="249"/>
      <c r="AW864" s="250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</row>
    <row r="865" spans="1:78" ht="15" hidden="1" customHeight="1" outlineLevel="1" x14ac:dyDescent="0.25">
      <c r="A865" s="1"/>
      <c r="B865" s="1"/>
      <c r="C865" s="1"/>
      <c r="D865" s="1"/>
      <c r="E865" s="291"/>
      <c r="F865" s="292"/>
      <c r="G865" s="292"/>
      <c r="H865" s="293"/>
      <c r="I865" s="254"/>
      <c r="J865" s="255"/>
      <c r="K865" s="255"/>
      <c r="L865" s="255"/>
      <c r="M865" s="255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  <c r="AA865" s="255"/>
      <c r="AB865" s="255"/>
      <c r="AC865" s="255"/>
      <c r="AD865" s="255"/>
      <c r="AE865" s="255"/>
      <c r="AF865" s="255"/>
      <c r="AG865" s="255"/>
      <c r="AH865" s="255"/>
      <c r="AI865" s="255"/>
      <c r="AJ865" s="255"/>
      <c r="AK865" s="255"/>
      <c r="AL865" s="255"/>
      <c r="AM865" s="255"/>
      <c r="AN865" s="255"/>
      <c r="AO865" s="255"/>
      <c r="AP865" s="255"/>
      <c r="AQ865" s="255"/>
      <c r="AR865" s="255"/>
      <c r="AS865" s="255"/>
      <c r="AT865" s="255"/>
      <c r="AU865" s="255"/>
      <c r="AV865" s="255"/>
      <c r="AW865" s="256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</row>
    <row r="866" spans="1:78" ht="15" hidden="1" customHeight="1" outlineLevel="1" x14ac:dyDescent="0.25">
      <c r="A866" s="1"/>
      <c r="B866" s="1"/>
      <c r="C866" s="1"/>
      <c r="D866" s="1"/>
      <c r="E866" s="200" t="s">
        <v>89</v>
      </c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  <c r="AQ866" s="200"/>
      <c r="AR866" s="200"/>
      <c r="AS866" s="200"/>
      <c r="AT866" s="200"/>
      <c r="AU866" s="200"/>
      <c r="AV866" s="200"/>
      <c r="AW866" s="200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</row>
    <row r="867" spans="1:78" ht="15" hidden="1" customHeight="1" outlineLevel="1" x14ac:dyDescent="0.25">
      <c r="A867" s="1"/>
      <c r="B867" s="1"/>
      <c r="C867" s="1"/>
      <c r="D867" s="1"/>
      <c r="E867" s="28"/>
      <c r="F867" s="285" t="s">
        <v>16</v>
      </c>
      <c r="G867" s="286"/>
      <c r="H867" s="286"/>
      <c r="I867" s="287"/>
      <c r="J867" s="436" t="s">
        <v>833</v>
      </c>
      <c r="K867" s="437"/>
      <c r="L867" s="437"/>
      <c r="M867" s="438"/>
      <c r="N867" s="285" t="s">
        <v>834</v>
      </c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  <c r="AD867" s="286"/>
      <c r="AE867" s="286"/>
      <c r="AF867" s="286"/>
      <c r="AG867" s="286"/>
      <c r="AH867" s="286"/>
      <c r="AI867" s="286"/>
      <c r="AJ867" s="286"/>
      <c r="AK867" s="286"/>
      <c r="AL867" s="286"/>
      <c r="AM867" s="286"/>
      <c r="AN867" s="286"/>
      <c r="AO867" s="286"/>
      <c r="AP867" s="286"/>
      <c r="AQ867" s="286"/>
      <c r="AR867" s="286"/>
      <c r="AS867" s="286"/>
      <c r="AT867" s="287"/>
      <c r="AU867" s="285" t="s">
        <v>19</v>
      </c>
      <c r="AV867" s="286"/>
      <c r="AW867" s="287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</row>
    <row r="868" spans="1:78" ht="15" hidden="1" customHeight="1" outlineLevel="1" x14ac:dyDescent="0.25">
      <c r="A868" s="1"/>
      <c r="B868" s="1"/>
      <c r="C868" s="1"/>
      <c r="D868" s="1"/>
      <c r="E868" s="4"/>
      <c r="F868" s="291"/>
      <c r="G868" s="292"/>
      <c r="H868" s="292"/>
      <c r="I868" s="293"/>
      <c r="J868" s="439"/>
      <c r="K868" s="440"/>
      <c r="L868" s="440"/>
      <c r="M868" s="441"/>
      <c r="N868" s="291"/>
      <c r="O868" s="292"/>
      <c r="P868" s="292"/>
      <c r="Q868" s="292"/>
      <c r="R868" s="292"/>
      <c r="S868" s="292"/>
      <c r="T868" s="292"/>
      <c r="U868" s="292"/>
      <c r="V868" s="292"/>
      <c r="W868" s="292"/>
      <c r="X868" s="292"/>
      <c r="Y868" s="292"/>
      <c r="Z868" s="292"/>
      <c r="AA868" s="292"/>
      <c r="AB868" s="292"/>
      <c r="AC868" s="292"/>
      <c r="AD868" s="292"/>
      <c r="AE868" s="292"/>
      <c r="AF868" s="292"/>
      <c r="AG868" s="292"/>
      <c r="AH868" s="292"/>
      <c r="AI868" s="292"/>
      <c r="AJ868" s="292"/>
      <c r="AK868" s="292"/>
      <c r="AL868" s="292"/>
      <c r="AM868" s="292"/>
      <c r="AN868" s="292"/>
      <c r="AO868" s="292"/>
      <c r="AP868" s="292"/>
      <c r="AQ868" s="292"/>
      <c r="AR868" s="292"/>
      <c r="AS868" s="292"/>
      <c r="AT868" s="293"/>
      <c r="AU868" s="291"/>
      <c r="AV868" s="292"/>
      <c r="AW868" s="293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</row>
    <row r="869" spans="1:78" ht="15" hidden="1" customHeight="1" outlineLevel="1" x14ac:dyDescent="0.25">
      <c r="A869" s="1"/>
      <c r="B869" s="1"/>
      <c r="C869" s="1"/>
      <c r="D869" s="1"/>
      <c r="E869" s="6"/>
      <c r="F869" s="206"/>
      <c r="G869" s="207"/>
      <c r="H869" s="207"/>
      <c r="I869" s="208"/>
      <c r="J869" s="204"/>
      <c r="K869" s="204"/>
      <c r="L869" s="204"/>
      <c r="M869" s="204"/>
      <c r="N869" s="263" t="s">
        <v>835</v>
      </c>
      <c r="O869" s="263"/>
      <c r="P869" s="263"/>
      <c r="Q869" s="263"/>
      <c r="R869" s="263"/>
      <c r="S869" s="263"/>
      <c r="T869" s="260" t="s">
        <v>577</v>
      </c>
      <c r="U869" s="261"/>
      <c r="V869" s="261"/>
      <c r="W869" s="261"/>
      <c r="X869" s="261"/>
      <c r="Y869" s="261"/>
      <c r="Z869" s="261"/>
      <c r="AA869" s="261"/>
      <c r="AB869" s="262"/>
      <c r="AC869" s="260" t="s">
        <v>17</v>
      </c>
      <c r="AD869" s="261"/>
      <c r="AE869" s="261"/>
      <c r="AF869" s="261"/>
      <c r="AG869" s="261"/>
      <c r="AH869" s="262"/>
      <c r="AI869" s="260" t="s">
        <v>1135</v>
      </c>
      <c r="AJ869" s="261"/>
      <c r="AK869" s="261"/>
      <c r="AL869" s="261"/>
      <c r="AM869" s="261"/>
      <c r="AN869" s="262"/>
      <c r="AO869" s="260" t="s">
        <v>837</v>
      </c>
      <c r="AP869" s="261"/>
      <c r="AQ869" s="261"/>
      <c r="AR869" s="261"/>
      <c r="AS869" s="261"/>
      <c r="AT869" s="262"/>
      <c r="AU869" s="204"/>
      <c r="AV869" s="204"/>
      <c r="AW869" s="204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</row>
    <row r="870" spans="1:78" ht="15" hidden="1" customHeight="1" outlineLevel="1" x14ac:dyDescent="0.25">
      <c r="A870" s="1"/>
      <c r="B870" s="1"/>
      <c r="C870" s="1"/>
      <c r="D870" s="1"/>
      <c r="E870" s="6" t="s">
        <v>59</v>
      </c>
      <c r="F870" s="351" t="s">
        <v>1136</v>
      </c>
      <c r="G870" s="207"/>
      <c r="H870" s="207"/>
      <c r="I870" s="208"/>
      <c r="J870" s="204" t="s">
        <v>514</v>
      </c>
      <c r="K870" s="204"/>
      <c r="L870" s="204"/>
      <c r="M870" s="204"/>
      <c r="N870" s="263">
        <v>21</v>
      </c>
      <c r="O870" s="263"/>
      <c r="P870" s="263"/>
      <c r="Q870" s="263"/>
      <c r="R870" s="263"/>
      <c r="S870" s="263"/>
      <c r="T870" s="260" t="s">
        <v>838</v>
      </c>
      <c r="U870" s="261"/>
      <c r="V870" s="261"/>
      <c r="W870" s="261"/>
      <c r="X870" s="261"/>
      <c r="Y870" s="261"/>
      <c r="Z870" s="261"/>
      <c r="AA870" s="261"/>
      <c r="AB870" s="262"/>
      <c r="AC870" s="260">
        <v>41</v>
      </c>
      <c r="AD870" s="261"/>
      <c r="AE870" s="261"/>
      <c r="AF870" s="261"/>
      <c r="AG870" s="261"/>
      <c r="AH870" s="262"/>
      <c r="AI870" s="260">
        <v>50</v>
      </c>
      <c r="AJ870" s="261"/>
      <c r="AK870" s="261"/>
      <c r="AL870" s="261"/>
      <c r="AM870" s="261"/>
      <c r="AN870" s="262"/>
      <c r="AO870" s="260">
        <v>21</v>
      </c>
      <c r="AP870" s="261"/>
      <c r="AQ870" s="261"/>
      <c r="AR870" s="261"/>
      <c r="AS870" s="261"/>
      <c r="AT870" s="262"/>
      <c r="AU870" s="204" t="s">
        <v>360</v>
      </c>
      <c r="AV870" s="204"/>
      <c r="AW870" s="204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</row>
    <row r="871" spans="1:78" ht="15" hidden="1" customHeight="1" outlineLevel="1" x14ac:dyDescent="0.25">
      <c r="A871" s="1"/>
      <c r="B871" s="1"/>
      <c r="C871" s="1"/>
      <c r="D871" s="1"/>
      <c r="E871" s="6" t="s">
        <v>63</v>
      </c>
      <c r="F871" s="351" t="s">
        <v>272</v>
      </c>
      <c r="G871" s="207"/>
      <c r="H871" s="207"/>
      <c r="I871" s="208"/>
      <c r="J871" s="204" t="s">
        <v>514</v>
      </c>
      <c r="K871" s="204"/>
      <c r="L871" s="204"/>
      <c r="M871" s="204"/>
      <c r="N871" s="260" t="s">
        <v>65</v>
      </c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  <c r="AA871" s="261"/>
      <c r="AB871" s="261"/>
      <c r="AC871" s="261"/>
      <c r="AD871" s="261"/>
      <c r="AE871" s="261"/>
      <c r="AF871" s="261"/>
      <c r="AG871" s="261"/>
      <c r="AH871" s="261"/>
      <c r="AI871" s="261"/>
      <c r="AJ871" s="261"/>
      <c r="AK871" s="261"/>
      <c r="AL871" s="261"/>
      <c r="AM871" s="261"/>
      <c r="AN871" s="261"/>
      <c r="AO871" s="261"/>
      <c r="AP871" s="261"/>
      <c r="AQ871" s="261"/>
      <c r="AR871" s="261"/>
      <c r="AS871" s="261"/>
      <c r="AT871" s="262"/>
      <c r="AU871" s="204" t="s">
        <v>481</v>
      </c>
      <c r="AV871" s="204"/>
      <c r="AW871" s="204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</row>
    <row r="872" spans="1:78" ht="15" hidden="1" customHeight="1" outlineLevel="1" x14ac:dyDescent="0.25">
      <c r="A872" s="1"/>
      <c r="B872" s="1"/>
      <c r="C872" s="1"/>
      <c r="D872" s="1"/>
      <c r="E872" s="200" t="s">
        <v>93</v>
      </c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  <c r="AQ872" s="200"/>
      <c r="AR872" s="200"/>
      <c r="AS872" s="200"/>
      <c r="AT872" s="200"/>
      <c r="AU872" s="200"/>
      <c r="AV872" s="200"/>
      <c r="AW872" s="200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</row>
    <row r="873" spans="1:78" ht="15" hidden="1" customHeight="1" outlineLevel="1" x14ac:dyDescent="0.25">
      <c r="A873" s="1"/>
      <c r="B873" s="1"/>
      <c r="C873" s="1"/>
      <c r="D873" s="1"/>
      <c r="E873" s="267" t="s">
        <v>840</v>
      </c>
      <c r="F873" s="268"/>
      <c r="G873" s="268"/>
      <c r="H873" s="268"/>
      <c r="I873" s="268"/>
      <c r="J873" s="268"/>
      <c r="K873" s="268"/>
      <c r="L873" s="268"/>
      <c r="M873" s="269"/>
      <c r="N873" s="267" t="s">
        <v>1137</v>
      </c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  <c r="AA873" s="268"/>
      <c r="AB873" s="268"/>
      <c r="AC873" s="268"/>
      <c r="AD873" s="268"/>
      <c r="AE873" s="268"/>
      <c r="AF873" s="268"/>
      <c r="AG873" s="268"/>
      <c r="AH873" s="268"/>
      <c r="AI873" s="268"/>
      <c r="AJ873" s="268"/>
      <c r="AK873" s="268"/>
      <c r="AL873" s="268"/>
      <c r="AM873" s="268"/>
      <c r="AN873" s="268"/>
      <c r="AO873" s="268"/>
      <c r="AP873" s="268"/>
      <c r="AQ873" s="268"/>
      <c r="AR873" s="268"/>
      <c r="AS873" s="268"/>
      <c r="AT873" s="268"/>
      <c r="AU873" s="268"/>
      <c r="AV873" s="268"/>
      <c r="AW873" s="269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</row>
    <row r="874" spans="1:78" ht="15" hidden="1" customHeight="1" outlineLevel="1" x14ac:dyDescent="0.25">
      <c r="A874" s="1"/>
      <c r="B874" s="1"/>
      <c r="C874" s="1"/>
      <c r="D874" s="1"/>
      <c r="E874" s="267" t="s">
        <v>842</v>
      </c>
      <c r="F874" s="268"/>
      <c r="G874" s="268"/>
      <c r="H874" s="268"/>
      <c r="I874" s="268"/>
      <c r="J874" s="268"/>
      <c r="K874" s="268"/>
      <c r="L874" s="268"/>
      <c r="M874" s="269"/>
      <c r="N874" s="267" t="s">
        <v>525</v>
      </c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  <c r="AA874" s="268"/>
      <c r="AB874" s="268"/>
      <c r="AC874" s="268"/>
      <c r="AD874" s="268"/>
      <c r="AE874" s="268"/>
      <c r="AF874" s="268"/>
      <c r="AG874" s="268"/>
      <c r="AH874" s="268"/>
      <c r="AI874" s="268"/>
      <c r="AJ874" s="268"/>
      <c r="AK874" s="268"/>
      <c r="AL874" s="268"/>
      <c r="AM874" s="268"/>
      <c r="AN874" s="268"/>
      <c r="AO874" s="268"/>
      <c r="AP874" s="268"/>
      <c r="AQ874" s="268"/>
      <c r="AR874" s="268"/>
      <c r="AS874" s="268"/>
      <c r="AT874" s="268"/>
      <c r="AU874" s="268"/>
      <c r="AV874" s="268"/>
      <c r="AW874" s="269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</row>
    <row r="875" spans="1:78" ht="15" hidden="1" customHeight="1" outlineLevel="1" x14ac:dyDescent="0.25">
      <c r="A875" s="1"/>
      <c r="B875" s="1"/>
      <c r="C875" s="1"/>
      <c r="D875" s="1"/>
      <c r="E875" s="285" t="s">
        <v>1138</v>
      </c>
      <c r="F875" s="286"/>
      <c r="G875" s="286"/>
      <c r="H875" s="287"/>
      <c r="I875" s="248" t="s">
        <v>1139</v>
      </c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49"/>
      <c r="W875" s="249"/>
      <c r="X875" s="249"/>
      <c r="Y875" s="249"/>
      <c r="Z875" s="249"/>
      <c r="AA875" s="249"/>
      <c r="AB875" s="249"/>
      <c r="AC875" s="249"/>
      <c r="AD875" s="249"/>
      <c r="AE875" s="249"/>
      <c r="AF875" s="249"/>
      <c r="AG875" s="249"/>
      <c r="AH875" s="249"/>
      <c r="AI875" s="249"/>
      <c r="AJ875" s="249"/>
      <c r="AK875" s="249"/>
      <c r="AL875" s="249"/>
      <c r="AM875" s="249"/>
      <c r="AN875" s="249"/>
      <c r="AO875" s="249"/>
      <c r="AP875" s="249"/>
      <c r="AQ875" s="249"/>
      <c r="AR875" s="249"/>
      <c r="AS875" s="249"/>
      <c r="AT875" s="249"/>
      <c r="AU875" s="249"/>
      <c r="AV875" s="249"/>
      <c r="AW875" s="250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</row>
    <row r="876" spans="1:78" ht="15" hidden="1" customHeight="1" outlineLevel="1" x14ac:dyDescent="0.25">
      <c r="A876" s="1"/>
      <c r="B876" s="1"/>
      <c r="C876" s="1"/>
      <c r="D876" s="1"/>
      <c r="E876" s="291"/>
      <c r="F876" s="292"/>
      <c r="G876" s="292"/>
      <c r="H876" s="293"/>
      <c r="I876" s="254"/>
      <c r="J876" s="255"/>
      <c r="K876" s="255"/>
      <c r="L876" s="255"/>
      <c r="M876" s="255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  <c r="AA876" s="255"/>
      <c r="AB876" s="255"/>
      <c r="AC876" s="255"/>
      <c r="AD876" s="255"/>
      <c r="AE876" s="255"/>
      <c r="AF876" s="255"/>
      <c r="AG876" s="255"/>
      <c r="AH876" s="255"/>
      <c r="AI876" s="255"/>
      <c r="AJ876" s="255"/>
      <c r="AK876" s="255"/>
      <c r="AL876" s="255"/>
      <c r="AM876" s="255"/>
      <c r="AN876" s="255"/>
      <c r="AO876" s="255"/>
      <c r="AP876" s="255"/>
      <c r="AQ876" s="255"/>
      <c r="AR876" s="255"/>
      <c r="AS876" s="255"/>
      <c r="AT876" s="255"/>
      <c r="AU876" s="255"/>
      <c r="AV876" s="255"/>
      <c r="AW876" s="256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</row>
    <row r="877" spans="1:78" ht="15" hidden="1" customHeight="1" outlineLevel="1" x14ac:dyDescent="0.25">
      <c r="A877" s="1"/>
      <c r="B877" s="1"/>
      <c r="C877" s="1"/>
      <c r="D877" s="1"/>
      <c r="E877" s="200" t="s">
        <v>89</v>
      </c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  <c r="AQ877" s="200"/>
      <c r="AR877" s="200"/>
      <c r="AS877" s="200"/>
      <c r="AT877" s="200"/>
      <c r="AU877" s="200"/>
      <c r="AV877" s="200"/>
      <c r="AW877" s="200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</row>
    <row r="878" spans="1:78" ht="15" hidden="1" customHeight="1" outlineLevel="1" x14ac:dyDescent="0.25">
      <c r="A878" s="1"/>
      <c r="B878" s="1"/>
      <c r="C878" s="1"/>
      <c r="D878" s="1"/>
      <c r="E878" s="28"/>
      <c r="F878" s="285" t="s">
        <v>16</v>
      </c>
      <c r="G878" s="286"/>
      <c r="H878" s="286"/>
      <c r="I878" s="287"/>
      <c r="J878" s="436" t="s">
        <v>833</v>
      </c>
      <c r="K878" s="437"/>
      <c r="L878" s="437"/>
      <c r="M878" s="438"/>
      <c r="N878" s="285" t="s">
        <v>834</v>
      </c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  <c r="AD878" s="286"/>
      <c r="AE878" s="286"/>
      <c r="AF878" s="286"/>
      <c r="AG878" s="286"/>
      <c r="AH878" s="286"/>
      <c r="AI878" s="286"/>
      <c r="AJ878" s="286"/>
      <c r="AK878" s="286"/>
      <c r="AL878" s="286"/>
      <c r="AM878" s="286"/>
      <c r="AN878" s="286"/>
      <c r="AO878" s="286"/>
      <c r="AP878" s="286"/>
      <c r="AQ878" s="286"/>
      <c r="AR878" s="286"/>
      <c r="AS878" s="286"/>
      <c r="AT878" s="287"/>
      <c r="AU878" s="285" t="s">
        <v>19</v>
      </c>
      <c r="AV878" s="286"/>
      <c r="AW878" s="287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</row>
    <row r="879" spans="1:78" ht="15" hidden="1" customHeight="1" outlineLevel="1" x14ac:dyDescent="0.25">
      <c r="A879" s="1"/>
      <c r="B879" s="1"/>
      <c r="C879" s="1"/>
      <c r="D879" s="1"/>
      <c r="E879" s="4"/>
      <c r="F879" s="291"/>
      <c r="G879" s="292"/>
      <c r="H879" s="292"/>
      <c r="I879" s="293"/>
      <c r="J879" s="439"/>
      <c r="K879" s="440"/>
      <c r="L879" s="440"/>
      <c r="M879" s="441"/>
      <c r="N879" s="291"/>
      <c r="O879" s="292"/>
      <c r="P879" s="292"/>
      <c r="Q879" s="292"/>
      <c r="R879" s="292"/>
      <c r="S879" s="292"/>
      <c r="T879" s="292"/>
      <c r="U879" s="292"/>
      <c r="V879" s="292"/>
      <c r="W879" s="292"/>
      <c r="X879" s="292"/>
      <c r="Y879" s="292"/>
      <c r="Z879" s="292"/>
      <c r="AA879" s="292"/>
      <c r="AB879" s="292"/>
      <c r="AC879" s="292"/>
      <c r="AD879" s="292"/>
      <c r="AE879" s="292"/>
      <c r="AF879" s="292"/>
      <c r="AG879" s="292"/>
      <c r="AH879" s="292"/>
      <c r="AI879" s="292"/>
      <c r="AJ879" s="292"/>
      <c r="AK879" s="292"/>
      <c r="AL879" s="292"/>
      <c r="AM879" s="292"/>
      <c r="AN879" s="292"/>
      <c r="AO879" s="292"/>
      <c r="AP879" s="292"/>
      <c r="AQ879" s="292"/>
      <c r="AR879" s="292"/>
      <c r="AS879" s="292"/>
      <c r="AT879" s="293"/>
      <c r="AU879" s="291"/>
      <c r="AV879" s="292"/>
      <c r="AW879" s="293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</row>
    <row r="880" spans="1:78" ht="15" hidden="1" customHeight="1" outlineLevel="1" x14ac:dyDescent="0.25">
      <c r="A880" s="1"/>
      <c r="B880" s="1"/>
      <c r="C880" s="1"/>
      <c r="D880" s="1"/>
      <c r="E880" s="6"/>
      <c r="F880" s="206"/>
      <c r="G880" s="207"/>
      <c r="H880" s="207"/>
      <c r="I880" s="208"/>
      <c r="J880" s="204"/>
      <c r="K880" s="204"/>
      <c r="L880" s="204"/>
      <c r="M880" s="204"/>
      <c r="N880" s="263" t="s">
        <v>835</v>
      </c>
      <c r="O880" s="263"/>
      <c r="P880" s="263"/>
      <c r="Q880" s="263"/>
      <c r="R880" s="263"/>
      <c r="S880" s="263"/>
      <c r="T880" s="260" t="s">
        <v>577</v>
      </c>
      <c r="U880" s="261"/>
      <c r="V880" s="261"/>
      <c r="W880" s="261"/>
      <c r="X880" s="261"/>
      <c r="Y880" s="261"/>
      <c r="Z880" s="261"/>
      <c r="AA880" s="261"/>
      <c r="AB880" s="262"/>
      <c r="AC880" s="260" t="s">
        <v>17</v>
      </c>
      <c r="AD880" s="261"/>
      <c r="AE880" s="261"/>
      <c r="AF880" s="261"/>
      <c r="AG880" s="261"/>
      <c r="AH880" s="262"/>
      <c r="AI880" s="260" t="s">
        <v>1135</v>
      </c>
      <c r="AJ880" s="261"/>
      <c r="AK880" s="261"/>
      <c r="AL880" s="261"/>
      <c r="AM880" s="261"/>
      <c r="AN880" s="262"/>
      <c r="AO880" s="260" t="s">
        <v>837</v>
      </c>
      <c r="AP880" s="261"/>
      <c r="AQ880" s="261"/>
      <c r="AR880" s="261"/>
      <c r="AS880" s="261"/>
      <c r="AT880" s="262"/>
      <c r="AU880" s="204"/>
      <c r="AV880" s="204"/>
      <c r="AW880" s="204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</row>
    <row r="881" spans="1:78" ht="15" hidden="1" customHeight="1" outlineLevel="1" x14ac:dyDescent="0.25">
      <c r="A881" s="1"/>
      <c r="B881" s="1"/>
      <c r="C881" s="1"/>
      <c r="D881" s="1"/>
      <c r="E881" s="6" t="s">
        <v>59</v>
      </c>
      <c r="F881" s="351" t="s">
        <v>1136</v>
      </c>
      <c r="G881" s="207"/>
      <c r="H881" s="207"/>
      <c r="I881" s="208"/>
      <c r="J881" s="204" t="s">
        <v>514</v>
      </c>
      <c r="K881" s="204"/>
      <c r="L881" s="204"/>
      <c r="M881" s="204"/>
      <c r="N881" s="263">
        <v>21</v>
      </c>
      <c r="O881" s="263"/>
      <c r="P881" s="263"/>
      <c r="Q881" s="263"/>
      <c r="R881" s="263"/>
      <c r="S881" s="263"/>
      <c r="T881" s="260" t="s">
        <v>838</v>
      </c>
      <c r="U881" s="261"/>
      <c r="V881" s="261"/>
      <c r="W881" s="261"/>
      <c r="X881" s="261"/>
      <c r="Y881" s="261"/>
      <c r="Z881" s="261"/>
      <c r="AA881" s="261"/>
      <c r="AB881" s="262"/>
      <c r="AC881" s="260">
        <v>41</v>
      </c>
      <c r="AD881" s="261"/>
      <c r="AE881" s="261"/>
      <c r="AF881" s="261"/>
      <c r="AG881" s="261"/>
      <c r="AH881" s="262"/>
      <c r="AI881" s="260">
        <v>50</v>
      </c>
      <c r="AJ881" s="261"/>
      <c r="AK881" s="261"/>
      <c r="AL881" s="261"/>
      <c r="AM881" s="261"/>
      <c r="AN881" s="262"/>
      <c r="AO881" s="260">
        <v>21</v>
      </c>
      <c r="AP881" s="261"/>
      <c r="AQ881" s="261"/>
      <c r="AR881" s="261"/>
      <c r="AS881" s="261"/>
      <c r="AT881" s="262"/>
      <c r="AU881" s="204" t="s">
        <v>360</v>
      </c>
      <c r="AV881" s="204"/>
      <c r="AW881" s="204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</row>
    <row r="882" spans="1:78" ht="15" hidden="1" customHeight="1" outlineLevel="1" x14ac:dyDescent="0.25">
      <c r="A882" s="1"/>
      <c r="B882" s="1"/>
      <c r="C882" s="1"/>
      <c r="D882" s="1"/>
      <c r="E882" s="6" t="s">
        <v>63</v>
      </c>
      <c r="F882" s="206">
        <v>83</v>
      </c>
      <c r="G882" s="207"/>
      <c r="H882" s="207"/>
      <c r="I882" s="208"/>
      <c r="J882" s="204" t="s">
        <v>514</v>
      </c>
      <c r="K882" s="204"/>
      <c r="L882" s="204"/>
      <c r="M882" s="204"/>
      <c r="N882" s="260" t="s">
        <v>1140</v>
      </c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  <c r="AA882" s="261"/>
      <c r="AB882" s="261"/>
      <c r="AC882" s="261"/>
      <c r="AD882" s="261"/>
      <c r="AE882" s="261"/>
      <c r="AF882" s="261"/>
      <c r="AG882" s="261"/>
      <c r="AH882" s="261"/>
      <c r="AI882" s="261"/>
      <c r="AJ882" s="261"/>
      <c r="AK882" s="261"/>
      <c r="AL882" s="261"/>
      <c r="AM882" s="261"/>
      <c r="AN882" s="261"/>
      <c r="AO882" s="261"/>
      <c r="AP882" s="261"/>
      <c r="AQ882" s="261"/>
      <c r="AR882" s="261"/>
      <c r="AS882" s="261"/>
      <c r="AT882" s="262"/>
      <c r="AU882" s="204" t="s">
        <v>62</v>
      </c>
      <c r="AV882" s="204"/>
      <c r="AW882" s="204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</row>
    <row r="883" spans="1:78" ht="15" hidden="1" customHeight="1" outlineLevel="1" x14ac:dyDescent="0.25">
      <c r="A883" s="1"/>
      <c r="B883" s="1"/>
      <c r="C883" s="1"/>
      <c r="D883" s="1"/>
      <c r="E883" s="200" t="s">
        <v>93</v>
      </c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  <c r="AT883" s="200"/>
      <c r="AU883" s="200"/>
      <c r="AV883" s="200"/>
      <c r="AW883" s="200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</row>
    <row r="884" spans="1:78" ht="15" hidden="1" customHeight="1" outlineLevel="1" x14ac:dyDescent="0.25">
      <c r="A884" s="1"/>
      <c r="B884" s="1"/>
      <c r="C884" s="1"/>
      <c r="D884" s="1"/>
      <c r="E884" s="267" t="s">
        <v>840</v>
      </c>
      <c r="F884" s="268"/>
      <c r="G884" s="268"/>
      <c r="H884" s="268"/>
      <c r="I884" s="268"/>
      <c r="J884" s="268"/>
      <c r="K884" s="268"/>
      <c r="L884" s="268"/>
      <c r="M884" s="269"/>
      <c r="N884" s="267" t="s">
        <v>1137</v>
      </c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  <c r="AA884" s="268"/>
      <c r="AB884" s="268"/>
      <c r="AC884" s="268"/>
      <c r="AD884" s="268"/>
      <c r="AE884" s="268"/>
      <c r="AF884" s="268"/>
      <c r="AG884" s="268"/>
      <c r="AH884" s="268"/>
      <c r="AI884" s="268"/>
      <c r="AJ884" s="268"/>
      <c r="AK884" s="268"/>
      <c r="AL884" s="268"/>
      <c r="AM884" s="268"/>
      <c r="AN884" s="268"/>
      <c r="AO884" s="268"/>
      <c r="AP884" s="268"/>
      <c r="AQ884" s="268"/>
      <c r="AR884" s="268"/>
      <c r="AS884" s="268"/>
      <c r="AT884" s="268"/>
      <c r="AU884" s="268"/>
      <c r="AV884" s="268"/>
      <c r="AW884" s="269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</row>
    <row r="885" spans="1:78" ht="15" hidden="1" customHeight="1" outlineLevel="1" x14ac:dyDescent="0.25">
      <c r="A885" s="1"/>
      <c r="B885" s="1"/>
      <c r="C885" s="1"/>
      <c r="D885" s="1"/>
      <c r="E885" s="267" t="s">
        <v>842</v>
      </c>
      <c r="F885" s="268"/>
      <c r="G885" s="268"/>
      <c r="H885" s="268"/>
      <c r="I885" s="268"/>
      <c r="J885" s="268"/>
      <c r="K885" s="268"/>
      <c r="L885" s="268"/>
      <c r="M885" s="269"/>
      <c r="N885" s="267" t="s">
        <v>1141</v>
      </c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  <c r="AA885" s="268"/>
      <c r="AB885" s="268"/>
      <c r="AC885" s="268"/>
      <c r="AD885" s="268"/>
      <c r="AE885" s="268"/>
      <c r="AF885" s="268"/>
      <c r="AG885" s="268"/>
      <c r="AH885" s="268"/>
      <c r="AI885" s="268"/>
      <c r="AJ885" s="268"/>
      <c r="AK885" s="268"/>
      <c r="AL885" s="268"/>
      <c r="AM885" s="268"/>
      <c r="AN885" s="268"/>
      <c r="AO885" s="268"/>
      <c r="AP885" s="268"/>
      <c r="AQ885" s="268"/>
      <c r="AR885" s="268"/>
      <c r="AS885" s="268"/>
      <c r="AT885" s="268"/>
      <c r="AU885" s="268"/>
      <c r="AV885" s="268"/>
      <c r="AW885" s="269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</row>
    <row r="886" spans="1:78" ht="15" hidden="1" customHeight="1" outlineLevel="1" x14ac:dyDescent="0.25">
      <c r="A886" s="1"/>
      <c r="B886" s="1"/>
      <c r="C886" s="1"/>
      <c r="D886" s="1"/>
      <c r="E886" s="285" t="s">
        <v>1142</v>
      </c>
      <c r="F886" s="286"/>
      <c r="G886" s="286"/>
      <c r="H886" s="287"/>
      <c r="I886" s="248" t="s">
        <v>1143</v>
      </c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49"/>
      <c r="W886" s="249"/>
      <c r="X886" s="249"/>
      <c r="Y886" s="249"/>
      <c r="Z886" s="249"/>
      <c r="AA886" s="249"/>
      <c r="AB886" s="249"/>
      <c r="AC886" s="249"/>
      <c r="AD886" s="249"/>
      <c r="AE886" s="249"/>
      <c r="AF886" s="249"/>
      <c r="AG886" s="249"/>
      <c r="AH886" s="249"/>
      <c r="AI886" s="249"/>
      <c r="AJ886" s="249"/>
      <c r="AK886" s="249"/>
      <c r="AL886" s="249"/>
      <c r="AM886" s="249"/>
      <c r="AN886" s="249"/>
      <c r="AO886" s="249"/>
      <c r="AP886" s="249"/>
      <c r="AQ886" s="249"/>
      <c r="AR886" s="249"/>
      <c r="AS886" s="249"/>
      <c r="AT886" s="249"/>
      <c r="AU886" s="249"/>
      <c r="AV886" s="249"/>
      <c r="AW886" s="250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</row>
    <row r="887" spans="1:78" ht="15" hidden="1" customHeight="1" outlineLevel="1" x14ac:dyDescent="0.25">
      <c r="A887" s="1"/>
      <c r="B887" s="1"/>
      <c r="C887" s="1"/>
      <c r="D887" s="1"/>
      <c r="E887" s="291"/>
      <c r="F887" s="292"/>
      <c r="G887" s="292"/>
      <c r="H887" s="293"/>
      <c r="I887" s="254"/>
      <c r="J887" s="255"/>
      <c r="K887" s="255"/>
      <c r="L887" s="255"/>
      <c r="M887" s="255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  <c r="AA887" s="255"/>
      <c r="AB887" s="255"/>
      <c r="AC887" s="255"/>
      <c r="AD887" s="255"/>
      <c r="AE887" s="255"/>
      <c r="AF887" s="255"/>
      <c r="AG887" s="255"/>
      <c r="AH887" s="255"/>
      <c r="AI887" s="255"/>
      <c r="AJ887" s="255"/>
      <c r="AK887" s="255"/>
      <c r="AL887" s="255"/>
      <c r="AM887" s="255"/>
      <c r="AN887" s="255"/>
      <c r="AO887" s="255"/>
      <c r="AP887" s="255"/>
      <c r="AQ887" s="255"/>
      <c r="AR887" s="255"/>
      <c r="AS887" s="255"/>
      <c r="AT887" s="255"/>
      <c r="AU887" s="255"/>
      <c r="AV887" s="255"/>
      <c r="AW887" s="256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</row>
    <row r="888" spans="1:78" ht="15" hidden="1" customHeight="1" outlineLevel="1" x14ac:dyDescent="0.25">
      <c r="A888" s="1"/>
      <c r="B888" s="1"/>
      <c r="C888" s="1"/>
      <c r="D888" s="1"/>
      <c r="E888" s="200" t="s">
        <v>89</v>
      </c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  <c r="AQ888" s="200"/>
      <c r="AR888" s="200"/>
      <c r="AS888" s="200"/>
      <c r="AT888" s="200"/>
      <c r="AU888" s="200"/>
      <c r="AV888" s="200"/>
      <c r="AW888" s="200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</row>
    <row r="889" spans="1:78" ht="15" hidden="1" customHeight="1" outlineLevel="1" x14ac:dyDescent="0.25">
      <c r="A889" s="1"/>
      <c r="B889" s="1"/>
      <c r="C889" s="1"/>
      <c r="D889" s="1"/>
      <c r="E889" s="28"/>
      <c r="F889" s="285" t="s">
        <v>16</v>
      </c>
      <c r="G889" s="286"/>
      <c r="H889" s="286"/>
      <c r="I889" s="287"/>
      <c r="J889" s="436" t="s">
        <v>833</v>
      </c>
      <c r="K889" s="437"/>
      <c r="L889" s="437"/>
      <c r="M889" s="438"/>
      <c r="N889" s="285" t="s">
        <v>834</v>
      </c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  <c r="AC889" s="286"/>
      <c r="AD889" s="286"/>
      <c r="AE889" s="286"/>
      <c r="AF889" s="286"/>
      <c r="AG889" s="286"/>
      <c r="AH889" s="286"/>
      <c r="AI889" s="286"/>
      <c r="AJ889" s="286"/>
      <c r="AK889" s="286"/>
      <c r="AL889" s="286"/>
      <c r="AM889" s="286"/>
      <c r="AN889" s="286"/>
      <c r="AO889" s="286"/>
      <c r="AP889" s="286"/>
      <c r="AQ889" s="286"/>
      <c r="AR889" s="286"/>
      <c r="AS889" s="286"/>
      <c r="AT889" s="287"/>
      <c r="AU889" s="285" t="s">
        <v>19</v>
      </c>
      <c r="AV889" s="286"/>
      <c r="AW889" s="287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</row>
    <row r="890" spans="1:78" ht="15" hidden="1" customHeight="1" outlineLevel="1" x14ac:dyDescent="0.25">
      <c r="A890" s="1"/>
      <c r="B890" s="1"/>
      <c r="C890" s="1"/>
      <c r="D890" s="1"/>
      <c r="E890" s="4"/>
      <c r="F890" s="291"/>
      <c r="G890" s="292"/>
      <c r="H890" s="292"/>
      <c r="I890" s="293"/>
      <c r="J890" s="439"/>
      <c r="K890" s="440"/>
      <c r="L890" s="440"/>
      <c r="M890" s="441"/>
      <c r="N890" s="291"/>
      <c r="O890" s="292"/>
      <c r="P890" s="292"/>
      <c r="Q890" s="292"/>
      <c r="R890" s="292"/>
      <c r="S890" s="292"/>
      <c r="T890" s="292"/>
      <c r="U890" s="292"/>
      <c r="V890" s="292"/>
      <c r="W890" s="292"/>
      <c r="X890" s="292"/>
      <c r="Y890" s="292"/>
      <c r="Z890" s="292"/>
      <c r="AA890" s="292"/>
      <c r="AB890" s="292"/>
      <c r="AC890" s="292"/>
      <c r="AD890" s="292"/>
      <c r="AE890" s="292"/>
      <c r="AF890" s="292"/>
      <c r="AG890" s="292"/>
      <c r="AH890" s="292"/>
      <c r="AI890" s="292"/>
      <c r="AJ890" s="292"/>
      <c r="AK890" s="292"/>
      <c r="AL890" s="292"/>
      <c r="AM890" s="292"/>
      <c r="AN890" s="292"/>
      <c r="AO890" s="292"/>
      <c r="AP890" s="292"/>
      <c r="AQ890" s="292"/>
      <c r="AR890" s="292"/>
      <c r="AS890" s="292"/>
      <c r="AT890" s="293"/>
      <c r="AU890" s="291"/>
      <c r="AV890" s="292"/>
      <c r="AW890" s="293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</row>
    <row r="891" spans="1:78" ht="15" hidden="1" customHeight="1" outlineLevel="1" x14ac:dyDescent="0.25">
      <c r="A891" s="1"/>
      <c r="B891" s="1"/>
      <c r="C891" s="1"/>
      <c r="D891" s="1"/>
      <c r="E891" s="6"/>
      <c r="F891" s="206"/>
      <c r="G891" s="207"/>
      <c r="H891" s="207"/>
      <c r="I891" s="208"/>
      <c r="J891" s="204"/>
      <c r="K891" s="204"/>
      <c r="L891" s="204"/>
      <c r="M891" s="204"/>
      <c r="N891" s="263" t="s">
        <v>835</v>
      </c>
      <c r="O891" s="263"/>
      <c r="P891" s="263"/>
      <c r="Q891" s="263"/>
      <c r="R891" s="263"/>
      <c r="S891" s="263"/>
      <c r="T891" s="260" t="s">
        <v>577</v>
      </c>
      <c r="U891" s="261"/>
      <c r="V891" s="261"/>
      <c r="W891" s="261"/>
      <c r="X891" s="261"/>
      <c r="Y891" s="261"/>
      <c r="Z891" s="261"/>
      <c r="AA891" s="261"/>
      <c r="AB891" s="262"/>
      <c r="AC891" s="260" t="s">
        <v>17</v>
      </c>
      <c r="AD891" s="261"/>
      <c r="AE891" s="261"/>
      <c r="AF891" s="261"/>
      <c r="AG891" s="261"/>
      <c r="AH891" s="262"/>
      <c r="AI891" s="260" t="s">
        <v>1144</v>
      </c>
      <c r="AJ891" s="261"/>
      <c r="AK891" s="261"/>
      <c r="AL891" s="261"/>
      <c r="AM891" s="261"/>
      <c r="AN891" s="262"/>
      <c r="AO891" s="260" t="s">
        <v>837</v>
      </c>
      <c r="AP891" s="261"/>
      <c r="AQ891" s="261"/>
      <c r="AR891" s="261"/>
      <c r="AS891" s="261"/>
      <c r="AT891" s="262"/>
      <c r="AU891" s="204"/>
      <c r="AV891" s="204"/>
      <c r="AW891" s="204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</row>
    <row r="892" spans="1:78" ht="15" hidden="1" customHeight="1" outlineLevel="1" x14ac:dyDescent="0.25">
      <c r="A892" s="1"/>
      <c r="B892" s="1"/>
      <c r="C892" s="1"/>
      <c r="D892" s="1"/>
      <c r="E892" s="6" t="s">
        <v>59</v>
      </c>
      <c r="F892" s="351" t="s">
        <v>1136</v>
      </c>
      <c r="G892" s="207"/>
      <c r="H892" s="207"/>
      <c r="I892" s="208"/>
      <c r="J892" s="204" t="s">
        <v>514</v>
      </c>
      <c r="K892" s="204"/>
      <c r="L892" s="204"/>
      <c r="M892" s="204"/>
      <c r="N892" s="263">
        <v>21</v>
      </c>
      <c r="O892" s="263"/>
      <c r="P892" s="263"/>
      <c r="Q892" s="263"/>
      <c r="R892" s="263"/>
      <c r="S892" s="263"/>
      <c r="T892" s="260" t="s">
        <v>838</v>
      </c>
      <c r="U892" s="261"/>
      <c r="V892" s="261"/>
      <c r="W892" s="261"/>
      <c r="X892" s="261"/>
      <c r="Y892" s="261"/>
      <c r="Z892" s="261"/>
      <c r="AA892" s="261"/>
      <c r="AB892" s="262"/>
      <c r="AC892" s="260">
        <v>41</v>
      </c>
      <c r="AD892" s="261"/>
      <c r="AE892" s="261"/>
      <c r="AF892" s="261"/>
      <c r="AG892" s="261"/>
      <c r="AH892" s="262"/>
      <c r="AI892" s="260">
        <v>41</v>
      </c>
      <c r="AJ892" s="261"/>
      <c r="AK892" s="261"/>
      <c r="AL892" s="261"/>
      <c r="AM892" s="261"/>
      <c r="AN892" s="262"/>
      <c r="AO892" s="260">
        <v>21</v>
      </c>
      <c r="AP892" s="261"/>
      <c r="AQ892" s="261"/>
      <c r="AR892" s="261"/>
      <c r="AS892" s="261"/>
      <c r="AT892" s="262"/>
      <c r="AU892" s="204" t="s">
        <v>1145</v>
      </c>
      <c r="AV892" s="204"/>
      <c r="AW892" s="204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</row>
    <row r="893" spans="1:78" ht="15" hidden="1" customHeight="1" outlineLevel="1" x14ac:dyDescent="0.25">
      <c r="A893" s="1"/>
      <c r="B893" s="1"/>
      <c r="C893" s="1"/>
      <c r="D893" s="1"/>
      <c r="E893" s="6" t="s">
        <v>63</v>
      </c>
      <c r="F893" s="351" t="s">
        <v>272</v>
      </c>
      <c r="G893" s="207"/>
      <c r="H893" s="207"/>
      <c r="I893" s="208"/>
      <c r="J893" s="204" t="s">
        <v>514</v>
      </c>
      <c r="K893" s="204"/>
      <c r="L893" s="204"/>
      <c r="M893" s="204"/>
      <c r="N893" s="260" t="s">
        <v>65</v>
      </c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  <c r="AA893" s="261"/>
      <c r="AB893" s="261"/>
      <c r="AC893" s="261"/>
      <c r="AD893" s="261"/>
      <c r="AE893" s="261"/>
      <c r="AF893" s="261"/>
      <c r="AG893" s="261"/>
      <c r="AH893" s="261"/>
      <c r="AI893" s="261"/>
      <c r="AJ893" s="261"/>
      <c r="AK893" s="261"/>
      <c r="AL893" s="261"/>
      <c r="AM893" s="261"/>
      <c r="AN893" s="261"/>
      <c r="AO893" s="261"/>
      <c r="AP893" s="261"/>
      <c r="AQ893" s="261"/>
      <c r="AR893" s="261"/>
      <c r="AS893" s="261"/>
      <c r="AT893" s="262"/>
      <c r="AU893" s="204" t="s">
        <v>481</v>
      </c>
      <c r="AV893" s="204"/>
      <c r="AW893" s="204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</row>
    <row r="894" spans="1:78" ht="15" hidden="1" customHeight="1" outlineLevel="1" x14ac:dyDescent="0.25">
      <c r="A894" s="1"/>
      <c r="B894" s="1"/>
      <c r="C894" s="1"/>
      <c r="D894" s="1"/>
      <c r="E894" s="200" t="s">
        <v>93</v>
      </c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  <c r="AQ894" s="200"/>
      <c r="AR894" s="200"/>
      <c r="AS894" s="200"/>
      <c r="AT894" s="200"/>
      <c r="AU894" s="200"/>
      <c r="AV894" s="200"/>
      <c r="AW894" s="200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</row>
    <row r="895" spans="1:78" ht="15" hidden="1" customHeight="1" outlineLevel="1" x14ac:dyDescent="0.25">
      <c r="A895" s="1"/>
      <c r="B895" s="1"/>
      <c r="C895" s="1"/>
      <c r="D895" s="1"/>
      <c r="E895" s="267" t="s">
        <v>840</v>
      </c>
      <c r="F895" s="268"/>
      <c r="G895" s="268"/>
      <c r="H895" s="268"/>
      <c r="I895" s="268"/>
      <c r="J895" s="268"/>
      <c r="K895" s="268"/>
      <c r="L895" s="268"/>
      <c r="M895" s="269"/>
      <c r="N895" s="267" t="s">
        <v>1146</v>
      </c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  <c r="AA895" s="268"/>
      <c r="AB895" s="268"/>
      <c r="AC895" s="268"/>
      <c r="AD895" s="268"/>
      <c r="AE895" s="268"/>
      <c r="AF895" s="268"/>
      <c r="AG895" s="268"/>
      <c r="AH895" s="268"/>
      <c r="AI895" s="268"/>
      <c r="AJ895" s="268"/>
      <c r="AK895" s="268"/>
      <c r="AL895" s="268"/>
      <c r="AM895" s="268"/>
      <c r="AN895" s="268"/>
      <c r="AO895" s="268"/>
      <c r="AP895" s="268"/>
      <c r="AQ895" s="268"/>
      <c r="AR895" s="268"/>
      <c r="AS895" s="268"/>
      <c r="AT895" s="268"/>
      <c r="AU895" s="268"/>
      <c r="AV895" s="268"/>
      <c r="AW895" s="269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</row>
    <row r="896" spans="1:78" ht="15" hidden="1" customHeight="1" outlineLevel="1" x14ac:dyDescent="0.25">
      <c r="A896" s="1"/>
      <c r="B896" s="1"/>
      <c r="C896" s="1"/>
      <c r="D896" s="1"/>
      <c r="E896" s="267" t="s">
        <v>842</v>
      </c>
      <c r="F896" s="268"/>
      <c r="G896" s="268"/>
      <c r="H896" s="268"/>
      <c r="I896" s="268"/>
      <c r="J896" s="268"/>
      <c r="K896" s="268"/>
      <c r="L896" s="268"/>
      <c r="M896" s="269"/>
      <c r="N896" s="267" t="s">
        <v>525</v>
      </c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  <c r="AA896" s="268"/>
      <c r="AB896" s="268"/>
      <c r="AC896" s="268"/>
      <c r="AD896" s="268"/>
      <c r="AE896" s="268"/>
      <c r="AF896" s="268"/>
      <c r="AG896" s="268"/>
      <c r="AH896" s="268"/>
      <c r="AI896" s="268"/>
      <c r="AJ896" s="268"/>
      <c r="AK896" s="268"/>
      <c r="AL896" s="268"/>
      <c r="AM896" s="268"/>
      <c r="AN896" s="268"/>
      <c r="AO896" s="268"/>
      <c r="AP896" s="268"/>
      <c r="AQ896" s="268"/>
      <c r="AR896" s="268"/>
      <c r="AS896" s="268"/>
      <c r="AT896" s="268"/>
      <c r="AU896" s="268"/>
      <c r="AV896" s="268"/>
      <c r="AW896" s="269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</row>
    <row r="897" spans="1:78" ht="15" hidden="1" customHeight="1" outlineLevel="1" x14ac:dyDescent="0.25">
      <c r="A897" s="1"/>
      <c r="B897" s="1"/>
      <c r="C897" s="1"/>
      <c r="D897" s="1"/>
      <c r="E897" s="285" t="s">
        <v>1147</v>
      </c>
      <c r="F897" s="286"/>
      <c r="G897" s="286"/>
      <c r="H897" s="287"/>
      <c r="I897" s="248" t="s">
        <v>1148</v>
      </c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49"/>
      <c r="W897" s="249"/>
      <c r="X897" s="249"/>
      <c r="Y897" s="249"/>
      <c r="Z897" s="249"/>
      <c r="AA897" s="249"/>
      <c r="AB897" s="249"/>
      <c r="AC897" s="249"/>
      <c r="AD897" s="249"/>
      <c r="AE897" s="249"/>
      <c r="AF897" s="249"/>
      <c r="AG897" s="249"/>
      <c r="AH897" s="249"/>
      <c r="AI897" s="249"/>
      <c r="AJ897" s="249"/>
      <c r="AK897" s="249"/>
      <c r="AL897" s="249"/>
      <c r="AM897" s="249"/>
      <c r="AN897" s="249"/>
      <c r="AO897" s="249"/>
      <c r="AP897" s="249"/>
      <c r="AQ897" s="249"/>
      <c r="AR897" s="249"/>
      <c r="AS897" s="249"/>
      <c r="AT897" s="249"/>
      <c r="AU897" s="249"/>
      <c r="AV897" s="249"/>
      <c r="AW897" s="250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</row>
    <row r="898" spans="1:78" ht="15" hidden="1" customHeight="1" outlineLevel="1" x14ac:dyDescent="0.25">
      <c r="A898" s="1"/>
      <c r="B898" s="1"/>
      <c r="C898" s="1"/>
      <c r="D898" s="1"/>
      <c r="E898" s="291"/>
      <c r="F898" s="292"/>
      <c r="G898" s="292"/>
      <c r="H898" s="293"/>
      <c r="I898" s="254"/>
      <c r="J898" s="255"/>
      <c r="K898" s="255"/>
      <c r="L898" s="255"/>
      <c r="M898" s="255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  <c r="AA898" s="255"/>
      <c r="AB898" s="255"/>
      <c r="AC898" s="255"/>
      <c r="AD898" s="255"/>
      <c r="AE898" s="255"/>
      <c r="AF898" s="255"/>
      <c r="AG898" s="255"/>
      <c r="AH898" s="255"/>
      <c r="AI898" s="255"/>
      <c r="AJ898" s="255"/>
      <c r="AK898" s="255"/>
      <c r="AL898" s="255"/>
      <c r="AM898" s="255"/>
      <c r="AN898" s="255"/>
      <c r="AO898" s="255"/>
      <c r="AP898" s="255"/>
      <c r="AQ898" s="255"/>
      <c r="AR898" s="255"/>
      <c r="AS898" s="255"/>
      <c r="AT898" s="255"/>
      <c r="AU898" s="255"/>
      <c r="AV898" s="255"/>
      <c r="AW898" s="256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</row>
    <row r="899" spans="1:78" ht="15" hidden="1" customHeight="1" outlineLevel="1" x14ac:dyDescent="0.25">
      <c r="A899" s="1"/>
      <c r="B899" s="1"/>
      <c r="C899" s="1"/>
      <c r="D899" s="1"/>
      <c r="E899" s="200" t="s">
        <v>89</v>
      </c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  <c r="AQ899" s="200"/>
      <c r="AR899" s="200"/>
      <c r="AS899" s="200"/>
      <c r="AT899" s="200"/>
      <c r="AU899" s="200"/>
      <c r="AV899" s="200"/>
      <c r="AW899" s="200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</row>
    <row r="900" spans="1:78" ht="15" hidden="1" customHeight="1" outlineLevel="1" x14ac:dyDescent="0.25">
      <c r="A900" s="1"/>
      <c r="B900" s="1"/>
      <c r="C900" s="1"/>
      <c r="D900" s="1"/>
      <c r="E900" s="28"/>
      <c r="F900" s="285" t="s">
        <v>16</v>
      </c>
      <c r="G900" s="286"/>
      <c r="H900" s="286"/>
      <c r="I900" s="287"/>
      <c r="J900" s="436" t="s">
        <v>833</v>
      </c>
      <c r="K900" s="437"/>
      <c r="L900" s="437"/>
      <c r="M900" s="438"/>
      <c r="N900" s="285" t="s">
        <v>834</v>
      </c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  <c r="AD900" s="286"/>
      <c r="AE900" s="286"/>
      <c r="AF900" s="286"/>
      <c r="AG900" s="286"/>
      <c r="AH900" s="286"/>
      <c r="AI900" s="286"/>
      <c r="AJ900" s="286"/>
      <c r="AK900" s="286"/>
      <c r="AL900" s="286"/>
      <c r="AM900" s="286"/>
      <c r="AN900" s="286"/>
      <c r="AO900" s="286"/>
      <c r="AP900" s="286"/>
      <c r="AQ900" s="286"/>
      <c r="AR900" s="286"/>
      <c r="AS900" s="286"/>
      <c r="AT900" s="287"/>
      <c r="AU900" s="285" t="s">
        <v>19</v>
      </c>
      <c r="AV900" s="286"/>
      <c r="AW900" s="287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</row>
    <row r="901" spans="1:78" ht="15" hidden="1" customHeight="1" outlineLevel="1" x14ac:dyDescent="0.25">
      <c r="A901" s="1"/>
      <c r="B901" s="1"/>
      <c r="C901" s="1"/>
      <c r="D901" s="1"/>
      <c r="E901" s="4"/>
      <c r="F901" s="291"/>
      <c r="G901" s="292"/>
      <c r="H901" s="292"/>
      <c r="I901" s="293"/>
      <c r="J901" s="439"/>
      <c r="K901" s="440"/>
      <c r="L901" s="440"/>
      <c r="M901" s="441"/>
      <c r="N901" s="291"/>
      <c r="O901" s="292"/>
      <c r="P901" s="292"/>
      <c r="Q901" s="292"/>
      <c r="R901" s="292"/>
      <c r="S901" s="292"/>
      <c r="T901" s="292"/>
      <c r="U901" s="292"/>
      <c r="V901" s="292"/>
      <c r="W901" s="292"/>
      <c r="X901" s="292"/>
      <c r="Y901" s="292"/>
      <c r="Z901" s="292"/>
      <c r="AA901" s="292"/>
      <c r="AB901" s="292"/>
      <c r="AC901" s="292"/>
      <c r="AD901" s="292"/>
      <c r="AE901" s="292"/>
      <c r="AF901" s="292"/>
      <c r="AG901" s="292"/>
      <c r="AH901" s="292"/>
      <c r="AI901" s="292"/>
      <c r="AJ901" s="292"/>
      <c r="AK901" s="292"/>
      <c r="AL901" s="292"/>
      <c r="AM901" s="292"/>
      <c r="AN901" s="292"/>
      <c r="AO901" s="292"/>
      <c r="AP901" s="292"/>
      <c r="AQ901" s="292"/>
      <c r="AR901" s="292"/>
      <c r="AS901" s="292"/>
      <c r="AT901" s="293"/>
      <c r="AU901" s="291"/>
      <c r="AV901" s="292"/>
      <c r="AW901" s="293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</row>
    <row r="902" spans="1:78" ht="15" hidden="1" customHeight="1" outlineLevel="1" x14ac:dyDescent="0.25">
      <c r="A902" s="1"/>
      <c r="B902" s="1"/>
      <c r="C902" s="1"/>
      <c r="D902" s="1"/>
      <c r="E902" s="6"/>
      <c r="F902" s="206"/>
      <c r="G902" s="207"/>
      <c r="H902" s="207"/>
      <c r="I902" s="208"/>
      <c r="J902" s="204"/>
      <c r="K902" s="204"/>
      <c r="L902" s="204"/>
      <c r="M902" s="204"/>
      <c r="N902" s="263" t="s">
        <v>835</v>
      </c>
      <c r="O902" s="263"/>
      <c r="P902" s="263"/>
      <c r="Q902" s="263"/>
      <c r="R902" s="263"/>
      <c r="S902" s="263" t="s">
        <v>577</v>
      </c>
      <c r="T902" s="263"/>
      <c r="U902" s="263"/>
      <c r="V902" s="263"/>
      <c r="W902" s="263"/>
      <c r="X902" s="263"/>
      <c r="Y902" s="263"/>
      <c r="Z902" s="263"/>
      <c r="AA902" s="263" t="s">
        <v>17</v>
      </c>
      <c r="AB902" s="263"/>
      <c r="AC902" s="263"/>
      <c r="AD902" s="263"/>
      <c r="AE902" s="263"/>
      <c r="AF902" s="260" t="s">
        <v>1144</v>
      </c>
      <c r="AG902" s="261"/>
      <c r="AH902" s="261"/>
      <c r="AI902" s="261"/>
      <c r="AJ902" s="262"/>
      <c r="AK902" s="260" t="s">
        <v>1135</v>
      </c>
      <c r="AL902" s="261"/>
      <c r="AM902" s="261"/>
      <c r="AN902" s="261"/>
      <c r="AO902" s="262"/>
      <c r="AP902" s="260" t="s">
        <v>837</v>
      </c>
      <c r="AQ902" s="261"/>
      <c r="AR902" s="261"/>
      <c r="AS902" s="261"/>
      <c r="AT902" s="262"/>
      <c r="AU902" s="204"/>
      <c r="AV902" s="204"/>
      <c r="AW902" s="204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</row>
    <row r="903" spans="1:78" ht="15" hidden="1" customHeight="1" outlineLevel="1" x14ac:dyDescent="0.25">
      <c r="A903" s="1"/>
      <c r="B903" s="1"/>
      <c r="C903" s="1"/>
      <c r="D903" s="1"/>
      <c r="E903" s="6" t="s">
        <v>59</v>
      </c>
      <c r="F903" s="351" t="s">
        <v>360</v>
      </c>
      <c r="G903" s="207"/>
      <c r="H903" s="207"/>
      <c r="I903" s="208"/>
      <c r="J903" s="204" t="s">
        <v>514</v>
      </c>
      <c r="K903" s="204"/>
      <c r="L903" s="204"/>
      <c r="M903" s="204"/>
      <c r="N903" s="263">
        <v>21</v>
      </c>
      <c r="O903" s="263"/>
      <c r="P903" s="263"/>
      <c r="Q903" s="263"/>
      <c r="R903" s="263"/>
      <c r="S903" s="263" t="s">
        <v>838</v>
      </c>
      <c r="T903" s="263"/>
      <c r="U903" s="263"/>
      <c r="V903" s="263"/>
      <c r="W903" s="263"/>
      <c r="X903" s="263"/>
      <c r="Y903" s="263"/>
      <c r="Z903" s="263"/>
      <c r="AA903" s="263">
        <v>41</v>
      </c>
      <c r="AB903" s="263"/>
      <c r="AC903" s="263"/>
      <c r="AD903" s="263"/>
      <c r="AE903" s="263"/>
      <c r="AF903" s="260">
        <v>42</v>
      </c>
      <c r="AG903" s="261"/>
      <c r="AH903" s="261"/>
      <c r="AI903" s="261"/>
      <c r="AJ903" s="262"/>
      <c r="AK903" s="260">
        <v>50</v>
      </c>
      <c r="AL903" s="261"/>
      <c r="AM903" s="261"/>
      <c r="AN903" s="261"/>
      <c r="AO903" s="262"/>
      <c r="AP903" s="260">
        <v>21</v>
      </c>
      <c r="AQ903" s="261"/>
      <c r="AR903" s="261"/>
      <c r="AS903" s="261"/>
      <c r="AT903" s="262"/>
      <c r="AU903" s="204" t="s">
        <v>1149</v>
      </c>
      <c r="AV903" s="204"/>
      <c r="AW903" s="204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</row>
    <row r="904" spans="1:78" ht="15" hidden="1" customHeight="1" outlineLevel="1" x14ac:dyDescent="0.25">
      <c r="A904" s="1"/>
      <c r="B904" s="1"/>
      <c r="C904" s="1"/>
      <c r="D904" s="1"/>
      <c r="E904" s="6" t="s">
        <v>63</v>
      </c>
      <c r="F904" s="351" t="s">
        <v>272</v>
      </c>
      <c r="G904" s="207"/>
      <c r="H904" s="207"/>
      <c r="I904" s="208"/>
      <c r="J904" s="204" t="s">
        <v>514</v>
      </c>
      <c r="K904" s="204"/>
      <c r="L904" s="204"/>
      <c r="M904" s="204"/>
      <c r="N904" s="260" t="s">
        <v>65</v>
      </c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  <c r="AA904" s="261"/>
      <c r="AB904" s="261"/>
      <c r="AC904" s="261"/>
      <c r="AD904" s="261"/>
      <c r="AE904" s="261"/>
      <c r="AF904" s="261"/>
      <c r="AG904" s="261"/>
      <c r="AH904" s="261"/>
      <c r="AI904" s="261"/>
      <c r="AJ904" s="261"/>
      <c r="AK904" s="261"/>
      <c r="AL904" s="261"/>
      <c r="AM904" s="261"/>
      <c r="AN904" s="261"/>
      <c r="AO904" s="261"/>
      <c r="AP904" s="261"/>
      <c r="AQ904" s="261"/>
      <c r="AR904" s="261"/>
      <c r="AS904" s="261"/>
      <c r="AT904" s="262"/>
      <c r="AU904" s="204" t="s">
        <v>481</v>
      </c>
      <c r="AV904" s="204"/>
      <c r="AW904" s="204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</row>
    <row r="905" spans="1:78" ht="15" hidden="1" customHeight="1" outlineLevel="1" x14ac:dyDescent="0.25">
      <c r="A905" s="1"/>
      <c r="B905" s="1"/>
      <c r="C905" s="1"/>
      <c r="D905" s="1"/>
      <c r="E905" s="200" t="s">
        <v>93</v>
      </c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  <c r="AQ905" s="200"/>
      <c r="AR905" s="200"/>
      <c r="AS905" s="200"/>
      <c r="AT905" s="200"/>
      <c r="AU905" s="200"/>
      <c r="AV905" s="200"/>
      <c r="AW905" s="200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</row>
    <row r="906" spans="1:78" ht="15" hidden="1" customHeight="1" outlineLevel="1" x14ac:dyDescent="0.25">
      <c r="A906" s="1"/>
      <c r="B906" s="1"/>
      <c r="C906" s="1"/>
      <c r="D906" s="1"/>
      <c r="E906" s="267" t="s">
        <v>840</v>
      </c>
      <c r="F906" s="268"/>
      <c r="G906" s="268"/>
      <c r="H906" s="268"/>
      <c r="I906" s="268"/>
      <c r="J906" s="268"/>
      <c r="K906" s="268"/>
      <c r="L906" s="268"/>
      <c r="M906" s="269"/>
      <c r="N906" s="267" t="s">
        <v>1150</v>
      </c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  <c r="AA906" s="268"/>
      <c r="AB906" s="268"/>
      <c r="AC906" s="268"/>
      <c r="AD906" s="268"/>
      <c r="AE906" s="268"/>
      <c r="AF906" s="268"/>
      <c r="AG906" s="268"/>
      <c r="AH906" s="268"/>
      <c r="AI906" s="268"/>
      <c r="AJ906" s="268"/>
      <c r="AK906" s="268"/>
      <c r="AL906" s="268"/>
      <c r="AM906" s="268"/>
      <c r="AN906" s="268"/>
      <c r="AO906" s="268"/>
      <c r="AP906" s="268"/>
      <c r="AQ906" s="268"/>
      <c r="AR906" s="268"/>
      <c r="AS906" s="268"/>
      <c r="AT906" s="268"/>
      <c r="AU906" s="268"/>
      <c r="AV906" s="268"/>
      <c r="AW906" s="269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</row>
    <row r="907" spans="1:78" ht="15" hidden="1" customHeight="1" outlineLevel="1" x14ac:dyDescent="0.25">
      <c r="A907" s="1"/>
      <c r="B907" s="1"/>
      <c r="C907" s="1"/>
      <c r="D907" s="1"/>
      <c r="E907" s="267" t="s">
        <v>842</v>
      </c>
      <c r="F907" s="268"/>
      <c r="G907" s="268"/>
      <c r="H907" s="268"/>
      <c r="I907" s="268"/>
      <c r="J907" s="268"/>
      <c r="K907" s="268"/>
      <c r="L907" s="268"/>
      <c r="M907" s="269"/>
      <c r="N907" s="267" t="s">
        <v>525</v>
      </c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  <c r="AA907" s="268"/>
      <c r="AB907" s="268"/>
      <c r="AC907" s="268"/>
      <c r="AD907" s="268"/>
      <c r="AE907" s="268"/>
      <c r="AF907" s="268"/>
      <c r="AG907" s="268"/>
      <c r="AH907" s="268"/>
      <c r="AI907" s="268"/>
      <c r="AJ907" s="268"/>
      <c r="AK907" s="268"/>
      <c r="AL907" s="268"/>
      <c r="AM907" s="268"/>
      <c r="AN907" s="268"/>
      <c r="AO907" s="268"/>
      <c r="AP907" s="268"/>
      <c r="AQ907" s="268"/>
      <c r="AR907" s="268"/>
      <c r="AS907" s="268"/>
      <c r="AT907" s="268"/>
      <c r="AU907" s="268"/>
      <c r="AV907" s="268"/>
      <c r="AW907" s="269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</row>
    <row r="908" spans="1:78" ht="15" hidden="1" customHeight="1" outlineLevel="1" x14ac:dyDescent="0.25">
      <c r="A908" s="1"/>
      <c r="B908" s="1"/>
      <c r="C908" s="1"/>
      <c r="D908" s="1"/>
      <c r="E908" s="285" t="s">
        <v>1151</v>
      </c>
      <c r="F908" s="286"/>
      <c r="G908" s="286"/>
      <c r="H908" s="287"/>
      <c r="I908" s="248" t="s">
        <v>1152</v>
      </c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49"/>
      <c r="W908" s="249"/>
      <c r="X908" s="249"/>
      <c r="Y908" s="249"/>
      <c r="Z908" s="249"/>
      <c r="AA908" s="249"/>
      <c r="AB908" s="249"/>
      <c r="AC908" s="249"/>
      <c r="AD908" s="249"/>
      <c r="AE908" s="249"/>
      <c r="AF908" s="249"/>
      <c r="AG908" s="249"/>
      <c r="AH908" s="249"/>
      <c r="AI908" s="249"/>
      <c r="AJ908" s="249"/>
      <c r="AK908" s="249"/>
      <c r="AL908" s="249"/>
      <c r="AM908" s="249"/>
      <c r="AN908" s="249"/>
      <c r="AO908" s="249"/>
      <c r="AP908" s="249"/>
      <c r="AQ908" s="249"/>
      <c r="AR908" s="249"/>
      <c r="AS908" s="249"/>
      <c r="AT908" s="249"/>
      <c r="AU908" s="249"/>
      <c r="AV908" s="249"/>
      <c r="AW908" s="250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</row>
    <row r="909" spans="1:78" ht="15" hidden="1" customHeight="1" outlineLevel="1" x14ac:dyDescent="0.25">
      <c r="A909" s="1"/>
      <c r="B909" s="1"/>
      <c r="C909" s="1"/>
      <c r="D909" s="1"/>
      <c r="E909" s="291"/>
      <c r="F909" s="292"/>
      <c r="G909" s="292"/>
      <c r="H909" s="293"/>
      <c r="I909" s="254"/>
      <c r="J909" s="255"/>
      <c r="K909" s="255"/>
      <c r="L909" s="255"/>
      <c r="M909" s="255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  <c r="AA909" s="255"/>
      <c r="AB909" s="255"/>
      <c r="AC909" s="255"/>
      <c r="AD909" s="255"/>
      <c r="AE909" s="255"/>
      <c r="AF909" s="255"/>
      <c r="AG909" s="255"/>
      <c r="AH909" s="255"/>
      <c r="AI909" s="255"/>
      <c r="AJ909" s="255"/>
      <c r="AK909" s="255"/>
      <c r="AL909" s="255"/>
      <c r="AM909" s="255"/>
      <c r="AN909" s="255"/>
      <c r="AO909" s="255"/>
      <c r="AP909" s="255"/>
      <c r="AQ909" s="255"/>
      <c r="AR909" s="255"/>
      <c r="AS909" s="255"/>
      <c r="AT909" s="255"/>
      <c r="AU909" s="255"/>
      <c r="AV909" s="255"/>
      <c r="AW909" s="256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</row>
    <row r="910" spans="1:78" ht="15" hidden="1" customHeight="1" outlineLevel="1" x14ac:dyDescent="0.25">
      <c r="A910" s="1"/>
      <c r="B910" s="1"/>
      <c r="C910" s="1"/>
      <c r="D910" s="1"/>
      <c r="E910" s="200" t="s">
        <v>89</v>
      </c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  <c r="AT910" s="200"/>
      <c r="AU910" s="200"/>
      <c r="AV910" s="200"/>
      <c r="AW910" s="200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</row>
    <row r="911" spans="1:78" ht="15" hidden="1" customHeight="1" outlineLevel="1" x14ac:dyDescent="0.25">
      <c r="A911" s="1"/>
      <c r="B911" s="1"/>
      <c r="C911" s="1"/>
      <c r="D911" s="1"/>
      <c r="E911" s="28"/>
      <c r="F911" s="285" t="s">
        <v>16</v>
      </c>
      <c r="G911" s="286"/>
      <c r="H911" s="286"/>
      <c r="I911" s="287"/>
      <c r="J911" s="436" t="s">
        <v>833</v>
      </c>
      <c r="K911" s="437"/>
      <c r="L911" s="437"/>
      <c r="M911" s="438"/>
      <c r="N911" s="285" t="s">
        <v>834</v>
      </c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  <c r="AD911" s="286"/>
      <c r="AE911" s="286"/>
      <c r="AF911" s="286"/>
      <c r="AG911" s="286"/>
      <c r="AH911" s="286"/>
      <c r="AI911" s="286"/>
      <c r="AJ911" s="286"/>
      <c r="AK911" s="286"/>
      <c r="AL911" s="286"/>
      <c r="AM911" s="286"/>
      <c r="AN911" s="286"/>
      <c r="AO911" s="286"/>
      <c r="AP911" s="286"/>
      <c r="AQ911" s="286"/>
      <c r="AR911" s="286"/>
      <c r="AS911" s="286"/>
      <c r="AT911" s="287"/>
      <c r="AU911" s="285" t="s">
        <v>19</v>
      </c>
      <c r="AV911" s="286"/>
      <c r="AW911" s="287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</row>
    <row r="912" spans="1:78" ht="15" hidden="1" customHeight="1" outlineLevel="1" x14ac:dyDescent="0.25">
      <c r="A912" s="1"/>
      <c r="B912" s="1"/>
      <c r="C912" s="1"/>
      <c r="D912" s="1"/>
      <c r="E912" s="4"/>
      <c r="F912" s="291"/>
      <c r="G912" s="292"/>
      <c r="H912" s="292"/>
      <c r="I912" s="293"/>
      <c r="J912" s="439"/>
      <c r="K912" s="440"/>
      <c r="L912" s="440"/>
      <c r="M912" s="441"/>
      <c r="N912" s="291"/>
      <c r="O912" s="292"/>
      <c r="P912" s="292"/>
      <c r="Q912" s="292"/>
      <c r="R912" s="292"/>
      <c r="S912" s="292"/>
      <c r="T912" s="292"/>
      <c r="U912" s="292"/>
      <c r="V912" s="292"/>
      <c r="W912" s="292"/>
      <c r="X912" s="292"/>
      <c r="Y912" s="292"/>
      <c r="Z912" s="292"/>
      <c r="AA912" s="292"/>
      <c r="AB912" s="292"/>
      <c r="AC912" s="292"/>
      <c r="AD912" s="292"/>
      <c r="AE912" s="292"/>
      <c r="AF912" s="292"/>
      <c r="AG912" s="292"/>
      <c r="AH912" s="292"/>
      <c r="AI912" s="292"/>
      <c r="AJ912" s="292"/>
      <c r="AK912" s="292"/>
      <c r="AL912" s="292"/>
      <c r="AM912" s="292"/>
      <c r="AN912" s="292"/>
      <c r="AO912" s="292"/>
      <c r="AP912" s="292"/>
      <c r="AQ912" s="292"/>
      <c r="AR912" s="292"/>
      <c r="AS912" s="292"/>
      <c r="AT912" s="293"/>
      <c r="AU912" s="291"/>
      <c r="AV912" s="292"/>
      <c r="AW912" s="293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</row>
    <row r="913" spans="1:99" ht="15" hidden="1" customHeight="1" outlineLevel="1" x14ac:dyDescent="0.25">
      <c r="A913" s="1"/>
      <c r="B913" s="1"/>
      <c r="C913" s="1"/>
      <c r="D913" s="1"/>
      <c r="E913" s="6"/>
      <c r="F913" s="206"/>
      <c r="G913" s="207"/>
      <c r="H913" s="207"/>
      <c r="I913" s="208"/>
      <c r="J913" s="204"/>
      <c r="K913" s="204"/>
      <c r="L913" s="204"/>
      <c r="M913" s="204"/>
      <c r="N913" s="263" t="s">
        <v>835</v>
      </c>
      <c r="O913" s="263"/>
      <c r="P913" s="263"/>
      <c r="Q913" s="263"/>
      <c r="R913" s="263"/>
      <c r="S913" s="263" t="s">
        <v>577</v>
      </c>
      <c r="T913" s="263"/>
      <c r="U913" s="263"/>
      <c r="V913" s="263"/>
      <c r="W913" s="263"/>
      <c r="X913" s="263"/>
      <c r="Y913" s="263"/>
      <c r="Z913" s="263"/>
      <c r="AA913" s="263" t="s">
        <v>17</v>
      </c>
      <c r="AB913" s="263"/>
      <c r="AC913" s="263"/>
      <c r="AD913" s="263"/>
      <c r="AE913" s="263"/>
      <c r="AF913" s="260" t="s">
        <v>1144</v>
      </c>
      <c r="AG913" s="261"/>
      <c r="AH913" s="261"/>
      <c r="AI913" s="261"/>
      <c r="AJ913" s="262"/>
      <c r="AK913" s="260" t="s">
        <v>1135</v>
      </c>
      <c r="AL913" s="261"/>
      <c r="AM913" s="261"/>
      <c r="AN913" s="261"/>
      <c r="AO913" s="262"/>
      <c r="AP913" s="260" t="s">
        <v>837</v>
      </c>
      <c r="AQ913" s="261"/>
      <c r="AR913" s="261"/>
      <c r="AS913" s="261"/>
      <c r="AT913" s="262"/>
      <c r="AU913" s="204"/>
      <c r="AV913" s="204"/>
      <c r="AW913" s="204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</row>
    <row r="914" spans="1:99" ht="15" hidden="1" customHeight="1" outlineLevel="1" x14ac:dyDescent="0.25">
      <c r="A914" s="1"/>
      <c r="B914" s="1"/>
      <c r="C914" s="1"/>
      <c r="D914" s="1"/>
      <c r="E914" s="6" t="s">
        <v>59</v>
      </c>
      <c r="F914" s="351" t="s">
        <v>360</v>
      </c>
      <c r="G914" s="207"/>
      <c r="H914" s="207"/>
      <c r="I914" s="208"/>
      <c r="J914" s="204" t="s">
        <v>514</v>
      </c>
      <c r="K914" s="204"/>
      <c r="L914" s="204"/>
      <c r="M914" s="204"/>
      <c r="N914" s="263">
        <v>21</v>
      </c>
      <c r="O914" s="263"/>
      <c r="P914" s="263"/>
      <c r="Q914" s="263"/>
      <c r="R914" s="263"/>
      <c r="S914" s="263" t="s">
        <v>838</v>
      </c>
      <c r="T914" s="263"/>
      <c r="U914" s="263"/>
      <c r="V914" s="263"/>
      <c r="W914" s="263"/>
      <c r="X914" s="263"/>
      <c r="Y914" s="263"/>
      <c r="Z914" s="263"/>
      <c r="AA914" s="263">
        <v>41</v>
      </c>
      <c r="AB914" s="263"/>
      <c r="AC914" s="263"/>
      <c r="AD914" s="263"/>
      <c r="AE914" s="263"/>
      <c r="AF914" s="260">
        <v>42</v>
      </c>
      <c r="AG914" s="261"/>
      <c r="AH914" s="261"/>
      <c r="AI914" s="261"/>
      <c r="AJ914" s="262"/>
      <c r="AK914" s="260">
        <v>50</v>
      </c>
      <c r="AL914" s="261"/>
      <c r="AM914" s="261"/>
      <c r="AN914" s="261"/>
      <c r="AO914" s="262"/>
      <c r="AP914" s="260">
        <v>21</v>
      </c>
      <c r="AQ914" s="261"/>
      <c r="AR914" s="261"/>
      <c r="AS914" s="261"/>
      <c r="AT914" s="262"/>
      <c r="AU914" s="204" t="s">
        <v>1149</v>
      </c>
      <c r="AV914" s="204"/>
      <c r="AW914" s="204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</row>
    <row r="915" spans="1:99" ht="15" hidden="1" customHeight="1" outlineLevel="1" x14ac:dyDescent="0.25">
      <c r="A915" s="1"/>
      <c r="B915" s="1"/>
      <c r="C915" s="1"/>
      <c r="D915" s="1"/>
      <c r="E915" s="6" t="s">
        <v>63</v>
      </c>
      <c r="F915" s="206">
        <v>83</v>
      </c>
      <c r="G915" s="207"/>
      <c r="H915" s="207"/>
      <c r="I915" s="208"/>
      <c r="J915" s="204" t="s">
        <v>514</v>
      </c>
      <c r="K915" s="204"/>
      <c r="L915" s="204"/>
      <c r="M915" s="204"/>
      <c r="N915" s="260" t="s">
        <v>1140</v>
      </c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  <c r="AA915" s="261"/>
      <c r="AB915" s="261"/>
      <c r="AC915" s="261"/>
      <c r="AD915" s="261"/>
      <c r="AE915" s="261"/>
      <c r="AF915" s="261"/>
      <c r="AG915" s="261"/>
      <c r="AH915" s="261"/>
      <c r="AI915" s="261"/>
      <c r="AJ915" s="261"/>
      <c r="AK915" s="261"/>
      <c r="AL915" s="261"/>
      <c r="AM915" s="261"/>
      <c r="AN915" s="261"/>
      <c r="AO915" s="261"/>
      <c r="AP915" s="261"/>
      <c r="AQ915" s="261"/>
      <c r="AR915" s="261"/>
      <c r="AS915" s="261"/>
      <c r="AT915" s="262"/>
      <c r="AU915" s="204" t="s">
        <v>62</v>
      </c>
      <c r="AV915" s="204"/>
      <c r="AW915" s="204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</row>
    <row r="916" spans="1:99" ht="15" hidden="1" customHeight="1" outlineLevel="1" x14ac:dyDescent="0.25">
      <c r="A916" s="1"/>
      <c r="B916" s="1"/>
      <c r="C916" s="1"/>
      <c r="D916" s="1"/>
      <c r="E916" s="200" t="s">
        <v>93</v>
      </c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  <c r="AQ916" s="200"/>
      <c r="AR916" s="200"/>
      <c r="AS916" s="200"/>
      <c r="AT916" s="200"/>
      <c r="AU916" s="200"/>
      <c r="AV916" s="200"/>
      <c r="AW916" s="200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</row>
    <row r="917" spans="1:99" ht="15" hidden="1" customHeight="1" outlineLevel="1" x14ac:dyDescent="0.25">
      <c r="A917" s="1"/>
      <c r="B917" s="1"/>
      <c r="C917" s="1"/>
      <c r="D917" s="1"/>
      <c r="E917" s="267" t="s">
        <v>840</v>
      </c>
      <c r="F917" s="268"/>
      <c r="G917" s="268"/>
      <c r="H917" s="268"/>
      <c r="I917" s="268"/>
      <c r="J917" s="268"/>
      <c r="K917" s="268"/>
      <c r="L917" s="268"/>
      <c r="M917" s="269"/>
      <c r="N917" s="267" t="s">
        <v>1150</v>
      </c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  <c r="AA917" s="268"/>
      <c r="AB917" s="268"/>
      <c r="AC917" s="268"/>
      <c r="AD917" s="268"/>
      <c r="AE917" s="268"/>
      <c r="AF917" s="268"/>
      <c r="AG917" s="268"/>
      <c r="AH917" s="268"/>
      <c r="AI917" s="268"/>
      <c r="AJ917" s="268"/>
      <c r="AK917" s="268"/>
      <c r="AL917" s="268"/>
      <c r="AM917" s="268"/>
      <c r="AN917" s="268"/>
      <c r="AO917" s="268"/>
      <c r="AP917" s="268"/>
      <c r="AQ917" s="268"/>
      <c r="AR917" s="268"/>
      <c r="AS917" s="268"/>
      <c r="AT917" s="268"/>
      <c r="AU917" s="268"/>
      <c r="AV917" s="268"/>
      <c r="AW917" s="269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</row>
    <row r="918" spans="1:99" ht="15" hidden="1" customHeight="1" outlineLevel="1" x14ac:dyDescent="0.25">
      <c r="A918" s="1"/>
      <c r="B918" s="1"/>
      <c r="C918" s="1"/>
      <c r="D918" s="1"/>
      <c r="E918" s="267" t="s">
        <v>842</v>
      </c>
      <c r="F918" s="268"/>
      <c r="G918" s="268"/>
      <c r="H918" s="268"/>
      <c r="I918" s="268"/>
      <c r="J918" s="268"/>
      <c r="K918" s="268"/>
      <c r="L918" s="268"/>
      <c r="M918" s="269"/>
      <c r="N918" s="267" t="s">
        <v>1141</v>
      </c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  <c r="AA918" s="268"/>
      <c r="AB918" s="268"/>
      <c r="AC918" s="268"/>
      <c r="AD918" s="268"/>
      <c r="AE918" s="268"/>
      <c r="AF918" s="268"/>
      <c r="AG918" s="268"/>
      <c r="AH918" s="268"/>
      <c r="AI918" s="268"/>
      <c r="AJ918" s="268"/>
      <c r="AK918" s="268"/>
      <c r="AL918" s="268"/>
      <c r="AM918" s="268"/>
      <c r="AN918" s="268"/>
      <c r="AO918" s="268"/>
      <c r="AP918" s="268"/>
      <c r="AQ918" s="268"/>
      <c r="AR918" s="268"/>
      <c r="AS918" s="268"/>
      <c r="AT918" s="268"/>
      <c r="AU918" s="268"/>
      <c r="AV918" s="268"/>
      <c r="AW918" s="269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</row>
    <row r="919" spans="1:99" ht="15" hidden="1" customHeight="1" outlineLevel="1" thickBot="1" x14ac:dyDescent="0.3">
      <c r="B919" s="1"/>
      <c r="D919" s="1"/>
      <c r="AX919" s="1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</row>
    <row r="920" spans="1:99" s="3" customFormat="1" ht="15" hidden="1" customHeight="1" outlineLevel="1" thickBot="1" x14ac:dyDescent="0.25">
      <c r="A920" s="3">
        <f>A828+1</f>
        <v>2</v>
      </c>
      <c r="C920" s="2" t="str">
        <f>$C$824&amp;"."&amp;A920</f>
        <v>4.2</v>
      </c>
      <c r="E920" s="233" t="s">
        <v>17</v>
      </c>
      <c r="F920" s="233"/>
      <c r="G920" s="233"/>
      <c r="H920" s="233"/>
      <c r="I920" s="233"/>
      <c r="J920" s="233"/>
      <c r="K920" s="234"/>
      <c r="L920" s="234"/>
      <c r="M920" s="235">
        <v>44</v>
      </c>
      <c r="N920" s="235"/>
      <c r="O920" s="235"/>
      <c r="P920" s="270" t="s">
        <v>1153</v>
      </c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  <c r="AA920" s="271"/>
      <c r="AB920" s="271"/>
      <c r="AC920" s="271"/>
      <c r="AD920" s="271"/>
      <c r="AE920" s="271"/>
      <c r="AF920" s="271"/>
      <c r="AG920" s="271"/>
      <c r="AH920" s="271"/>
      <c r="AI920" s="271"/>
      <c r="AJ920" s="271"/>
      <c r="AK920" s="271"/>
      <c r="AL920" s="271"/>
      <c r="AM920" s="271"/>
      <c r="AN920" s="271"/>
      <c r="AO920" s="271"/>
      <c r="AP920" s="271"/>
      <c r="AQ920" s="271"/>
      <c r="AR920" s="271"/>
      <c r="AS920" s="271"/>
      <c r="AT920" s="271"/>
      <c r="AU920" s="271"/>
      <c r="AV920" s="271"/>
      <c r="AW920" s="272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</row>
    <row r="921" spans="1:99" ht="15" hidden="1" customHeight="1" outlineLevel="1" x14ac:dyDescent="0.25">
      <c r="B921" s="3"/>
      <c r="D921" s="3"/>
      <c r="E921" s="276" t="s">
        <v>57</v>
      </c>
      <c r="F921" s="277"/>
      <c r="G921" s="277"/>
      <c r="H921" s="277"/>
      <c r="I921" s="277"/>
      <c r="J921" s="278"/>
      <c r="K921" s="219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220"/>
      <c r="AJ921" s="220"/>
      <c r="AK921" s="220"/>
      <c r="AL921" s="220"/>
      <c r="AM921" s="220"/>
      <c r="AN921" s="220"/>
      <c r="AO921" s="220"/>
      <c r="AP921" s="220"/>
      <c r="AQ921" s="220"/>
      <c r="AR921" s="220"/>
      <c r="AS921" s="220"/>
      <c r="AT921" s="220"/>
      <c r="AU921" s="220"/>
      <c r="AV921" s="220"/>
      <c r="AW921" s="221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</row>
    <row r="922" spans="1:99" ht="15" hidden="1" customHeight="1" outlineLevel="1" x14ac:dyDescent="0.25">
      <c r="B922" s="3"/>
      <c r="D922" s="3"/>
      <c r="E922" s="279"/>
      <c r="F922" s="280"/>
      <c r="G922" s="280"/>
      <c r="H922" s="280"/>
      <c r="I922" s="280"/>
      <c r="J922" s="281"/>
      <c r="K922" s="222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  <c r="AA922" s="223"/>
      <c r="AB922" s="223"/>
      <c r="AC922" s="223"/>
      <c r="AD922" s="223"/>
      <c r="AE922" s="223"/>
      <c r="AF922" s="223"/>
      <c r="AG922" s="223"/>
      <c r="AH922" s="223"/>
      <c r="AI922" s="223"/>
      <c r="AJ922" s="223"/>
      <c r="AK922" s="223"/>
      <c r="AL922" s="223"/>
      <c r="AM922" s="223"/>
      <c r="AN922" s="223"/>
      <c r="AO922" s="223"/>
      <c r="AP922" s="223"/>
      <c r="AQ922" s="223"/>
      <c r="AR922" s="223"/>
      <c r="AS922" s="223"/>
      <c r="AT922" s="223"/>
      <c r="AU922" s="223"/>
      <c r="AV922" s="223"/>
      <c r="AW922" s="224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</row>
    <row r="923" spans="1:99" s="1" customFormat="1" ht="15" hidden="1" customHeight="1" outlineLevel="2" x14ac:dyDescent="0.2">
      <c r="E923" s="4"/>
      <c r="F923" s="197" t="s">
        <v>16</v>
      </c>
      <c r="G923" s="198"/>
      <c r="H923" s="198"/>
      <c r="I923" s="199"/>
      <c r="J923" s="200" t="s">
        <v>17</v>
      </c>
      <c r="K923" s="228"/>
      <c r="L923" s="228"/>
      <c r="M923" s="228"/>
      <c r="N923" s="229" t="s">
        <v>18</v>
      </c>
      <c r="O923" s="230"/>
      <c r="P923" s="230"/>
      <c r="Q923" s="230"/>
      <c r="R923" s="230"/>
      <c r="S923" s="230"/>
      <c r="T923" s="230"/>
      <c r="U923" s="230"/>
      <c r="V923" s="230"/>
      <c r="W923" s="230"/>
      <c r="X923" s="230"/>
      <c r="Y923" s="230"/>
      <c r="Z923" s="230"/>
      <c r="AA923" s="230"/>
      <c r="AB923" s="230"/>
      <c r="AC923" s="230"/>
      <c r="AD923" s="230"/>
      <c r="AE923" s="230"/>
      <c r="AF923" s="230"/>
      <c r="AG923" s="230"/>
      <c r="AH923" s="230"/>
      <c r="AI923" s="230"/>
      <c r="AJ923" s="230"/>
      <c r="AK923" s="230"/>
      <c r="AL923" s="230"/>
      <c r="AM923" s="230"/>
      <c r="AN923" s="230"/>
      <c r="AO923" s="230"/>
      <c r="AP923" s="230"/>
      <c r="AQ923" s="230"/>
      <c r="AR923" s="230"/>
      <c r="AS923" s="230"/>
      <c r="AT923" s="231"/>
      <c r="AU923" s="228" t="s">
        <v>19</v>
      </c>
      <c r="AV923" s="228"/>
      <c r="AW923" s="228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</row>
    <row r="924" spans="1:99" ht="15" hidden="1" customHeight="1" outlineLevel="2" x14ac:dyDescent="0.25">
      <c r="A924" s="1"/>
      <c r="B924" s="1"/>
      <c r="C924" s="1"/>
      <c r="D924" s="1"/>
      <c r="E924" s="5" t="s">
        <v>59</v>
      </c>
      <c r="F924" s="201" t="s">
        <v>278</v>
      </c>
      <c r="G924" s="202"/>
      <c r="H924" s="202"/>
      <c r="I924" s="203"/>
      <c r="J924" s="204" t="s">
        <v>514</v>
      </c>
      <c r="K924" s="204"/>
      <c r="L924" s="204"/>
      <c r="M924" s="204"/>
      <c r="N924" s="206" t="s">
        <v>616</v>
      </c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7"/>
      <c r="AD924" s="207"/>
      <c r="AE924" s="207"/>
      <c r="AF924" s="207"/>
      <c r="AG924" s="207"/>
      <c r="AH924" s="207"/>
      <c r="AI924" s="207"/>
      <c r="AJ924" s="207"/>
      <c r="AK924" s="207"/>
      <c r="AL924" s="207"/>
      <c r="AM924" s="207"/>
      <c r="AN924" s="207"/>
      <c r="AO924" s="207"/>
      <c r="AP924" s="207"/>
      <c r="AQ924" s="207"/>
      <c r="AR924" s="207"/>
      <c r="AS924" s="207"/>
      <c r="AT924" s="208"/>
      <c r="AU924" s="205" t="s">
        <v>62</v>
      </c>
      <c r="AV924" s="205"/>
      <c r="AW924" s="205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</row>
    <row r="925" spans="1:99" ht="15" hidden="1" customHeight="1" outlineLevel="2" x14ac:dyDescent="0.25">
      <c r="A925" s="1"/>
      <c r="B925" s="1"/>
      <c r="C925" s="1"/>
      <c r="D925" s="1"/>
      <c r="E925" s="5" t="s">
        <v>63</v>
      </c>
      <c r="F925" s="201" t="s">
        <v>1124</v>
      </c>
      <c r="G925" s="202"/>
      <c r="H925" s="202"/>
      <c r="I925" s="203"/>
      <c r="J925" s="205" t="s">
        <v>514</v>
      </c>
      <c r="K925" s="205"/>
      <c r="L925" s="205"/>
      <c r="M925" s="205"/>
      <c r="N925" s="201" t="s">
        <v>1125</v>
      </c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  <c r="AA925" s="202"/>
      <c r="AB925" s="202"/>
      <c r="AC925" s="202"/>
      <c r="AD925" s="202"/>
      <c r="AE925" s="202"/>
      <c r="AF925" s="202"/>
      <c r="AG925" s="202"/>
      <c r="AH925" s="202"/>
      <c r="AI925" s="202"/>
      <c r="AJ925" s="202"/>
      <c r="AK925" s="202"/>
      <c r="AL925" s="202"/>
      <c r="AM925" s="202"/>
      <c r="AN925" s="202"/>
      <c r="AO925" s="202"/>
      <c r="AP925" s="202"/>
      <c r="AQ925" s="202"/>
      <c r="AR925" s="202"/>
      <c r="AS925" s="202"/>
      <c r="AT925" s="203"/>
      <c r="AU925" s="205" t="s">
        <v>62</v>
      </c>
      <c r="AV925" s="205"/>
      <c r="AW925" s="205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</row>
    <row r="926" spans="1:99" ht="15" hidden="1" customHeight="1" outlineLevel="2" x14ac:dyDescent="0.25">
      <c r="A926" s="1"/>
      <c r="B926" s="1"/>
      <c r="C926" s="1"/>
      <c r="D926" s="1"/>
      <c r="E926" s="200" t="s">
        <v>281</v>
      </c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  <c r="AT926" s="200"/>
      <c r="AU926" s="200"/>
      <c r="AV926" s="200"/>
      <c r="AW926" s="200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</row>
    <row r="927" spans="1:99" ht="15" hidden="1" customHeight="1" outlineLevel="2" x14ac:dyDescent="0.25">
      <c r="A927" s="1"/>
      <c r="B927" s="1"/>
      <c r="C927" s="1"/>
      <c r="D927" s="1"/>
      <c r="E927" s="201" t="s">
        <v>619</v>
      </c>
      <c r="F927" s="202"/>
      <c r="G927" s="202"/>
      <c r="H927" s="202"/>
      <c r="I927" s="203"/>
      <c r="J927" s="201" t="s">
        <v>620</v>
      </c>
      <c r="K927" s="202"/>
      <c r="L927" s="202"/>
      <c r="M927" s="202"/>
      <c r="N927" s="203"/>
      <c r="O927" s="201" t="s">
        <v>619</v>
      </c>
      <c r="P927" s="202"/>
      <c r="Q927" s="202"/>
      <c r="R927" s="202"/>
      <c r="S927" s="203"/>
      <c r="T927" s="201" t="s">
        <v>1126</v>
      </c>
      <c r="U927" s="202"/>
      <c r="V927" s="202"/>
      <c r="W927" s="202"/>
      <c r="X927" s="203"/>
      <c r="Y927" s="201" t="s">
        <v>619</v>
      </c>
      <c r="Z927" s="202"/>
      <c r="AA927" s="202"/>
      <c r="AB927" s="202"/>
      <c r="AC927" s="203"/>
      <c r="AD927" s="201"/>
      <c r="AE927" s="202"/>
      <c r="AF927" s="202"/>
      <c r="AG927" s="202"/>
      <c r="AH927" s="203"/>
      <c r="AI927" s="201"/>
      <c r="AJ927" s="202"/>
      <c r="AK927" s="202"/>
      <c r="AL927" s="202"/>
      <c r="AM927" s="203"/>
      <c r="AN927" s="201"/>
      <c r="AO927" s="202"/>
      <c r="AP927" s="202"/>
      <c r="AQ927" s="202"/>
      <c r="AR927" s="203"/>
      <c r="AS927" s="201"/>
      <c r="AT927" s="202"/>
      <c r="AU927" s="202"/>
      <c r="AV927" s="202"/>
      <c r="AW927" s="203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</row>
    <row r="928" spans="1:99" ht="15" hidden="1" customHeight="1" outlineLevel="2" x14ac:dyDescent="0.25">
      <c r="A928" s="1"/>
      <c r="B928" s="1"/>
      <c r="C928" s="1"/>
      <c r="D928" s="1"/>
      <c r="E928" s="442" t="s">
        <v>621</v>
      </c>
      <c r="F928" s="303"/>
      <c r="G928" s="303"/>
      <c r="H928" s="303"/>
      <c r="I928" s="304"/>
      <c r="J928" s="442" t="s">
        <v>622</v>
      </c>
      <c r="K928" s="303"/>
      <c r="L928" s="303"/>
      <c r="M928" s="303"/>
      <c r="N928" s="304"/>
      <c r="O928" s="442" t="s">
        <v>585</v>
      </c>
      <c r="P928" s="303"/>
      <c r="Q928" s="303"/>
      <c r="R928" s="303"/>
      <c r="S928" s="304"/>
      <c r="T928" s="442" t="s">
        <v>1128</v>
      </c>
      <c r="U928" s="303"/>
      <c r="V928" s="303"/>
      <c r="W928" s="303"/>
      <c r="X928" s="304"/>
      <c r="Y928" s="442" t="s">
        <v>623</v>
      </c>
      <c r="Z928" s="303"/>
      <c r="AA928" s="303"/>
      <c r="AB928" s="303"/>
      <c r="AC928" s="304"/>
      <c r="AD928" s="442"/>
      <c r="AE928" s="303"/>
      <c r="AF928" s="303"/>
      <c r="AG928" s="303"/>
      <c r="AH928" s="304"/>
      <c r="AI928" s="442"/>
      <c r="AJ928" s="303"/>
      <c r="AK928" s="303"/>
      <c r="AL928" s="303"/>
      <c r="AM928" s="304"/>
      <c r="AN928" s="442"/>
      <c r="AO928" s="303"/>
      <c r="AP928" s="303"/>
      <c r="AQ928" s="303"/>
      <c r="AR928" s="304"/>
      <c r="AS928" s="442"/>
      <c r="AT928" s="303"/>
      <c r="AU928" s="303"/>
      <c r="AV928" s="303"/>
      <c r="AW928" s="304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</row>
    <row r="929" spans="1:78" ht="15" hidden="1" customHeight="1" outlineLevel="2" x14ac:dyDescent="0.25">
      <c r="A929" s="1"/>
      <c r="B929" s="1"/>
      <c r="C929" s="1"/>
      <c r="D929" s="1"/>
      <c r="E929" s="200" t="s">
        <v>624</v>
      </c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  <c r="AQ929" s="200"/>
      <c r="AR929" s="200"/>
      <c r="AS929" s="200"/>
      <c r="AT929" s="200"/>
      <c r="AU929" s="200"/>
      <c r="AV929" s="200"/>
      <c r="AW929" s="200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</row>
    <row r="930" spans="1:78" ht="15" hidden="1" customHeight="1" outlineLevel="2" x14ac:dyDescent="0.25">
      <c r="A930" s="1"/>
      <c r="B930" s="1"/>
      <c r="C930" s="1"/>
      <c r="D930" s="1"/>
      <c r="E930" s="242" t="s">
        <v>582</v>
      </c>
      <c r="F930" s="243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3"/>
      <c r="Z930" s="243"/>
      <c r="AA930" s="243"/>
      <c r="AB930" s="243"/>
      <c r="AC930" s="243"/>
      <c r="AD930" s="243"/>
      <c r="AE930" s="243"/>
      <c r="AF930" s="243"/>
      <c r="AG930" s="243"/>
      <c r="AH930" s="243"/>
      <c r="AI930" s="243"/>
      <c r="AJ930" s="243"/>
      <c r="AK930" s="243"/>
      <c r="AL930" s="243"/>
      <c r="AM930" s="243"/>
      <c r="AN930" s="243"/>
      <c r="AO930" s="243"/>
      <c r="AP930" s="243"/>
      <c r="AQ930" s="243"/>
      <c r="AR930" s="243"/>
      <c r="AS930" s="243"/>
      <c r="AT930" s="243"/>
      <c r="AU930" s="243"/>
      <c r="AV930" s="243"/>
      <c r="AW930" s="244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</row>
    <row r="931" spans="1:78" ht="15" hidden="1" customHeight="1" outlineLevel="2" x14ac:dyDescent="0.25">
      <c r="A931" s="1"/>
      <c r="B931" s="1"/>
      <c r="C931" s="1"/>
      <c r="D931" s="1"/>
      <c r="E931" s="242" t="s">
        <v>625</v>
      </c>
      <c r="F931" s="243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  <c r="AH931" s="243"/>
      <c r="AI931" s="243"/>
      <c r="AJ931" s="243"/>
      <c r="AK931" s="243"/>
      <c r="AL931" s="243"/>
      <c r="AM931" s="243"/>
      <c r="AN931" s="243"/>
      <c r="AO931" s="243"/>
      <c r="AP931" s="243"/>
      <c r="AQ931" s="243"/>
      <c r="AR931" s="243"/>
      <c r="AS931" s="243"/>
      <c r="AT931" s="243"/>
      <c r="AU931" s="243"/>
      <c r="AV931" s="243"/>
      <c r="AW931" s="244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</row>
    <row r="932" spans="1:78" ht="15" hidden="1" customHeight="1" outlineLevel="2" x14ac:dyDescent="0.25">
      <c r="A932" s="1"/>
      <c r="B932" s="1"/>
      <c r="C932" s="1"/>
      <c r="D932" s="1"/>
      <c r="E932" s="242" t="str">
        <f>"&lt;Comando&gt; - Valor 0x"&amp;M920&amp;" ('"&amp;CHAR(HEX2DEC(M920))&amp;"' em ASCII)"</f>
        <v>&lt;Comando&gt; - Valor 0x44 ('D' em ASCII)</v>
      </c>
      <c r="F932" s="243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  <c r="AH932" s="243"/>
      <c r="AI932" s="243"/>
      <c r="AJ932" s="243"/>
      <c r="AK932" s="243"/>
      <c r="AL932" s="243"/>
      <c r="AM932" s="243"/>
      <c r="AN932" s="243"/>
      <c r="AO932" s="243"/>
      <c r="AP932" s="243"/>
      <c r="AQ932" s="243"/>
      <c r="AR932" s="243"/>
      <c r="AS932" s="243"/>
      <c r="AT932" s="243"/>
      <c r="AU932" s="243"/>
      <c r="AV932" s="243"/>
      <c r="AW932" s="244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</row>
    <row r="933" spans="1:78" ht="15" hidden="1" customHeight="1" outlineLevel="2" x14ac:dyDescent="0.25">
      <c r="A933" s="1"/>
      <c r="B933" s="1"/>
      <c r="C933" s="1"/>
      <c r="D933" s="1"/>
      <c r="E933" s="242" t="s">
        <v>586</v>
      </c>
      <c r="F933" s="243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  <c r="AH933" s="243"/>
      <c r="AI933" s="243"/>
      <c r="AJ933" s="243"/>
      <c r="AK933" s="243"/>
      <c r="AL933" s="243"/>
      <c r="AM933" s="243"/>
      <c r="AN933" s="243"/>
      <c r="AO933" s="243"/>
      <c r="AP933" s="243"/>
      <c r="AQ933" s="243"/>
      <c r="AR933" s="243"/>
      <c r="AS933" s="243"/>
      <c r="AT933" s="243"/>
      <c r="AU933" s="243"/>
      <c r="AV933" s="243"/>
      <c r="AW933" s="244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</row>
    <row r="934" spans="1:78" ht="15" hidden="1" customHeight="1" outlineLevel="2" x14ac:dyDescent="0.25">
      <c r="A934" s="1"/>
      <c r="B934" s="1"/>
      <c r="C934" s="1"/>
      <c r="D934" s="1"/>
      <c r="E934" s="242" t="s">
        <v>587</v>
      </c>
      <c r="F934" s="243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3"/>
      <c r="Z934" s="243"/>
      <c r="AA934" s="243"/>
      <c r="AB934" s="243"/>
      <c r="AC934" s="243"/>
      <c r="AD934" s="243"/>
      <c r="AE934" s="243"/>
      <c r="AF934" s="243"/>
      <c r="AG934" s="243"/>
      <c r="AH934" s="243"/>
      <c r="AI934" s="243"/>
      <c r="AJ934" s="243"/>
      <c r="AK934" s="243"/>
      <c r="AL934" s="243"/>
      <c r="AM934" s="243"/>
      <c r="AN934" s="243"/>
      <c r="AO934" s="243"/>
      <c r="AP934" s="243"/>
      <c r="AQ934" s="243"/>
      <c r="AR934" s="243"/>
      <c r="AS934" s="243"/>
      <c r="AT934" s="243"/>
      <c r="AU934" s="243"/>
      <c r="AV934" s="243"/>
      <c r="AW934" s="244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</row>
    <row r="935" spans="1:78" ht="15" hidden="1" customHeight="1" outlineLevel="2" x14ac:dyDescent="0.25">
      <c r="A935" s="1"/>
      <c r="B935" s="1"/>
      <c r="C935" s="1"/>
      <c r="D935" s="1"/>
      <c r="E935" s="242" t="s">
        <v>588</v>
      </c>
      <c r="F935" s="243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3"/>
      <c r="Z935" s="243"/>
      <c r="AA935" s="243"/>
      <c r="AB935" s="243"/>
      <c r="AC935" s="243"/>
      <c r="AD935" s="243"/>
      <c r="AE935" s="243"/>
      <c r="AF935" s="243"/>
      <c r="AG935" s="243"/>
      <c r="AH935" s="243"/>
      <c r="AI935" s="243"/>
      <c r="AJ935" s="243"/>
      <c r="AK935" s="243"/>
      <c r="AL935" s="243"/>
      <c r="AM935" s="243"/>
      <c r="AN935" s="243"/>
      <c r="AO935" s="243"/>
      <c r="AP935" s="243"/>
      <c r="AQ935" s="243"/>
      <c r="AR935" s="243"/>
      <c r="AS935" s="243"/>
      <c r="AT935" s="243"/>
      <c r="AU935" s="243"/>
      <c r="AV935" s="243"/>
      <c r="AW935" s="244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</row>
    <row r="936" spans="1:78" ht="15" hidden="1" customHeight="1" outlineLevel="2" x14ac:dyDescent="0.25">
      <c r="A936" s="1"/>
      <c r="B936" s="1"/>
      <c r="C936" s="1"/>
      <c r="D936" s="1"/>
      <c r="E936" s="242" t="s">
        <v>589</v>
      </c>
      <c r="F936" s="243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  <c r="AH936" s="243"/>
      <c r="AI936" s="243"/>
      <c r="AJ936" s="243"/>
      <c r="AK936" s="243"/>
      <c r="AL936" s="243"/>
      <c r="AM936" s="243"/>
      <c r="AN936" s="243"/>
      <c r="AO936" s="243"/>
      <c r="AP936" s="243"/>
      <c r="AQ936" s="243"/>
      <c r="AR936" s="243"/>
      <c r="AS936" s="243"/>
      <c r="AT936" s="243"/>
      <c r="AU936" s="243"/>
      <c r="AV936" s="243"/>
      <c r="AW936" s="244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</row>
    <row r="937" spans="1:78" ht="15" hidden="1" customHeight="1" outlineLevel="2" x14ac:dyDescent="0.25">
      <c r="A937" s="1"/>
      <c r="B937" s="1"/>
      <c r="C937" s="1"/>
      <c r="D937" s="1"/>
      <c r="E937" s="242" t="s">
        <v>590</v>
      </c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  <c r="AH937" s="243"/>
      <c r="AI937" s="243"/>
      <c r="AJ937" s="243"/>
      <c r="AK937" s="243"/>
      <c r="AL937" s="243"/>
      <c r="AM937" s="243"/>
      <c r="AN937" s="243"/>
      <c r="AO937" s="243"/>
      <c r="AP937" s="243"/>
      <c r="AQ937" s="243"/>
      <c r="AR937" s="243"/>
      <c r="AS937" s="243"/>
      <c r="AT937" s="243"/>
      <c r="AU937" s="243"/>
      <c r="AV937" s="243"/>
      <c r="AW937" s="244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</row>
    <row r="938" spans="1:78" ht="15" hidden="1" customHeight="1" outlineLevel="2" x14ac:dyDescent="0.25">
      <c r="A938" s="1"/>
      <c r="B938" s="1"/>
      <c r="C938" s="1"/>
      <c r="D938" s="1"/>
      <c r="E938" s="242" t="s">
        <v>591</v>
      </c>
      <c r="F938" s="243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  <c r="AH938" s="243"/>
      <c r="AI938" s="243"/>
      <c r="AJ938" s="243"/>
      <c r="AK938" s="243"/>
      <c r="AL938" s="243"/>
      <c r="AM938" s="243"/>
      <c r="AN938" s="243"/>
      <c r="AO938" s="243"/>
      <c r="AP938" s="243"/>
      <c r="AQ938" s="243"/>
      <c r="AR938" s="243"/>
      <c r="AS938" s="243"/>
      <c r="AT938" s="243"/>
      <c r="AU938" s="243"/>
      <c r="AV938" s="243"/>
      <c r="AW938" s="244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</row>
    <row r="939" spans="1:78" ht="15" hidden="1" customHeight="1" outlineLevel="2" x14ac:dyDescent="0.25">
      <c r="A939" s="1"/>
      <c r="B939" s="1"/>
      <c r="C939" s="1"/>
      <c r="D939" s="1"/>
      <c r="E939" s="282"/>
      <c r="F939" s="283"/>
      <c r="G939" s="283"/>
      <c r="H939" s="283"/>
      <c r="I939" s="283"/>
      <c r="J939" s="283"/>
      <c r="K939" s="283"/>
      <c r="L939" s="283"/>
      <c r="M939" s="283"/>
      <c r="N939" s="283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  <c r="AA939" s="283"/>
      <c r="AB939" s="283"/>
      <c r="AC939" s="283"/>
      <c r="AD939" s="283"/>
      <c r="AE939" s="283"/>
      <c r="AF939" s="283"/>
      <c r="AG939" s="283"/>
      <c r="AH939" s="283"/>
      <c r="AI939" s="283"/>
      <c r="AJ939" s="283"/>
      <c r="AK939" s="283"/>
      <c r="AL939" s="283"/>
      <c r="AM939" s="283"/>
      <c r="AN939" s="283"/>
      <c r="AO939" s="283"/>
      <c r="AP939" s="283"/>
      <c r="AQ939" s="283"/>
      <c r="AR939" s="283"/>
      <c r="AS939" s="283"/>
      <c r="AT939" s="283"/>
      <c r="AU939" s="283"/>
      <c r="AV939" s="283"/>
      <c r="AW939" s="284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</row>
    <row r="940" spans="1:78" ht="15" hidden="1" customHeight="1" outlineLevel="2" x14ac:dyDescent="0.25">
      <c r="A940" s="1"/>
      <c r="B940" s="1"/>
      <c r="C940" s="1"/>
      <c r="D940" s="1"/>
      <c r="E940" s="285" t="s">
        <v>84</v>
      </c>
      <c r="F940" s="286"/>
      <c r="G940" s="286"/>
      <c r="H940" s="287"/>
      <c r="I940" s="248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49"/>
      <c r="W940" s="249"/>
      <c r="X940" s="249"/>
      <c r="Y940" s="249"/>
      <c r="Z940" s="249"/>
      <c r="AA940" s="249"/>
      <c r="AB940" s="249"/>
      <c r="AC940" s="249"/>
      <c r="AD940" s="249"/>
      <c r="AE940" s="249"/>
      <c r="AF940" s="249"/>
      <c r="AG940" s="249"/>
      <c r="AH940" s="249"/>
      <c r="AI940" s="249"/>
      <c r="AJ940" s="249"/>
      <c r="AK940" s="249"/>
      <c r="AL940" s="249"/>
      <c r="AM940" s="249"/>
      <c r="AN940" s="249"/>
      <c r="AO940" s="249"/>
      <c r="AP940" s="249"/>
      <c r="AQ940" s="249"/>
      <c r="AR940" s="249"/>
      <c r="AS940" s="249"/>
      <c r="AT940" s="249"/>
      <c r="AU940" s="249"/>
      <c r="AV940" s="249"/>
      <c r="AW940" s="250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</row>
    <row r="941" spans="1:78" ht="15" hidden="1" customHeight="1" outlineLevel="2" x14ac:dyDescent="0.25">
      <c r="A941" s="1"/>
      <c r="B941" s="1"/>
      <c r="C941" s="1"/>
      <c r="D941" s="1"/>
      <c r="E941" s="288"/>
      <c r="F941" s="289"/>
      <c r="G941" s="289"/>
      <c r="H941" s="290"/>
      <c r="I941" s="251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  <c r="AA941" s="252"/>
      <c r="AB941" s="252"/>
      <c r="AC941" s="252"/>
      <c r="AD941" s="252"/>
      <c r="AE941" s="252"/>
      <c r="AF941" s="252"/>
      <c r="AG941" s="252"/>
      <c r="AH941" s="252"/>
      <c r="AI941" s="252"/>
      <c r="AJ941" s="252"/>
      <c r="AK941" s="252"/>
      <c r="AL941" s="252"/>
      <c r="AM941" s="252"/>
      <c r="AN941" s="252"/>
      <c r="AO941" s="252"/>
      <c r="AP941" s="252"/>
      <c r="AQ941" s="252"/>
      <c r="AR941" s="252"/>
      <c r="AS941" s="252"/>
      <c r="AT941" s="252"/>
      <c r="AU941" s="252"/>
      <c r="AV941" s="252"/>
      <c r="AW941" s="253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</row>
    <row r="942" spans="1:78" ht="15" hidden="1" customHeight="1" outlineLevel="1" collapsed="1" x14ac:dyDescent="0.25">
      <c r="A942" s="1"/>
      <c r="B942" s="1"/>
      <c r="C942" s="1"/>
      <c r="D942" s="1"/>
      <c r="E942" s="285" t="s">
        <v>87</v>
      </c>
      <c r="F942" s="286"/>
      <c r="G942" s="286"/>
      <c r="H942" s="287"/>
      <c r="I942" s="248" t="s">
        <v>1154</v>
      </c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49"/>
      <c r="W942" s="249"/>
      <c r="X942" s="249"/>
      <c r="Y942" s="249"/>
      <c r="Z942" s="249"/>
      <c r="AA942" s="249"/>
      <c r="AB942" s="249"/>
      <c r="AC942" s="249"/>
      <c r="AD942" s="249"/>
      <c r="AE942" s="249"/>
      <c r="AF942" s="249"/>
      <c r="AG942" s="249"/>
      <c r="AH942" s="249"/>
      <c r="AI942" s="249"/>
      <c r="AJ942" s="249"/>
      <c r="AK942" s="249"/>
      <c r="AL942" s="249"/>
      <c r="AM942" s="249"/>
      <c r="AN942" s="249"/>
      <c r="AO942" s="249"/>
      <c r="AP942" s="249"/>
      <c r="AQ942" s="249"/>
      <c r="AR942" s="249"/>
      <c r="AS942" s="249"/>
      <c r="AT942" s="249"/>
      <c r="AU942" s="249"/>
      <c r="AV942" s="249"/>
      <c r="AW942" s="250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</row>
    <row r="943" spans="1:78" ht="15" hidden="1" customHeight="1" outlineLevel="1" x14ac:dyDescent="0.25">
      <c r="A943" s="1"/>
      <c r="B943" s="1"/>
      <c r="C943" s="1"/>
      <c r="D943" s="1"/>
      <c r="E943" s="291"/>
      <c r="F943" s="292"/>
      <c r="G943" s="292"/>
      <c r="H943" s="293"/>
      <c r="I943" s="254"/>
      <c r="J943" s="255"/>
      <c r="K943" s="255"/>
      <c r="L943" s="255"/>
      <c r="M943" s="255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  <c r="AA943" s="255"/>
      <c r="AB943" s="255"/>
      <c r="AC943" s="255"/>
      <c r="AD943" s="255"/>
      <c r="AE943" s="255"/>
      <c r="AF943" s="255"/>
      <c r="AG943" s="255"/>
      <c r="AH943" s="255"/>
      <c r="AI943" s="255"/>
      <c r="AJ943" s="255"/>
      <c r="AK943" s="255"/>
      <c r="AL943" s="255"/>
      <c r="AM943" s="255"/>
      <c r="AN943" s="255"/>
      <c r="AO943" s="255"/>
      <c r="AP943" s="255"/>
      <c r="AQ943" s="255"/>
      <c r="AR943" s="255"/>
      <c r="AS943" s="255"/>
      <c r="AT943" s="255"/>
      <c r="AU943" s="255"/>
      <c r="AV943" s="255"/>
      <c r="AW943" s="256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</row>
    <row r="944" spans="1:78" ht="15" hidden="1" customHeight="1" outlineLevel="1" x14ac:dyDescent="0.25">
      <c r="A944" s="1"/>
      <c r="B944" s="1"/>
      <c r="C944" s="1"/>
      <c r="D944" s="1"/>
      <c r="E944" s="200" t="s">
        <v>89</v>
      </c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  <c r="AQ944" s="200"/>
      <c r="AR944" s="200"/>
      <c r="AS944" s="200"/>
      <c r="AT944" s="200"/>
      <c r="AU944" s="200"/>
      <c r="AV944" s="200"/>
      <c r="AW944" s="200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</row>
    <row r="945" spans="1:78" ht="15" hidden="1" customHeight="1" outlineLevel="1" x14ac:dyDescent="0.25">
      <c r="A945" s="1"/>
      <c r="B945" s="1"/>
      <c r="C945" s="1"/>
      <c r="D945" s="1"/>
      <c r="E945" s="28"/>
      <c r="F945" s="285" t="s">
        <v>16</v>
      </c>
      <c r="G945" s="286"/>
      <c r="H945" s="286"/>
      <c r="I945" s="287"/>
      <c r="J945" s="436" t="s">
        <v>833</v>
      </c>
      <c r="K945" s="437"/>
      <c r="L945" s="437"/>
      <c r="M945" s="438"/>
      <c r="N945" s="285" t="s">
        <v>834</v>
      </c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  <c r="AD945" s="286"/>
      <c r="AE945" s="286"/>
      <c r="AF945" s="286"/>
      <c r="AG945" s="286"/>
      <c r="AH945" s="286"/>
      <c r="AI945" s="286"/>
      <c r="AJ945" s="286"/>
      <c r="AK945" s="286"/>
      <c r="AL945" s="286"/>
      <c r="AM945" s="286"/>
      <c r="AN945" s="286"/>
      <c r="AO945" s="286"/>
      <c r="AP945" s="286"/>
      <c r="AQ945" s="286"/>
      <c r="AR945" s="286"/>
      <c r="AS945" s="286"/>
      <c r="AT945" s="287"/>
      <c r="AU945" s="285" t="s">
        <v>19</v>
      </c>
      <c r="AV945" s="286"/>
      <c r="AW945" s="287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</row>
    <row r="946" spans="1:78" ht="15" hidden="1" customHeight="1" outlineLevel="1" x14ac:dyDescent="0.25">
      <c r="A946" s="1"/>
      <c r="B946" s="1"/>
      <c r="C946" s="1"/>
      <c r="D946" s="1"/>
      <c r="E946" s="4"/>
      <c r="F946" s="291"/>
      <c r="G946" s="292"/>
      <c r="H946" s="292"/>
      <c r="I946" s="293"/>
      <c r="J946" s="439"/>
      <c r="K946" s="440"/>
      <c r="L946" s="440"/>
      <c r="M946" s="441"/>
      <c r="N946" s="291"/>
      <c r="O946" s="292"/>
      <c r="P946" s="292"/>
      <c r="Q946" s="292"/>
      <c r="R946" s="292"/>
      <c r="S946" s="292"/>
      <c r="T946" s="292"/>
      <c r="U946" s="292"/>
      <c r="V946" s="292"/>
      <c r="W946" s="292"/>
      <c r="X946" s="292"/>
      <c r="Y946" s="292"/>
      <c r="Z946" s="292"/>
      <c r="AA946" s="292"/>
      <c r="AB946" s="292"/>
      <c r="AC946" s="292"/>
      <c r="AD946" s="292"/>
      <c r="AE946" s="292"/>
      <c r="AF946" s="292"/>
      <c r="AG946" s="292"/>
      <c r="AH946" s="292"/>
      <c r="AI946" s="292"/>
      <c r="AJ946" s="292"/>
      <c r="AK946" s="292"/>
      <c r="AL946" s="292"/>
      <c r="AM946" s="292"/>
      <c r="AN946" s="292"/>
      <c r="AO946" s="292"/>
      <c r="AP946" s="292"/>
      <c r="AQ946" s="292"/>
      <c r="AR946" s="292"/>
      <c r="AS946" s="292"/>
      <c r="AT946" s="293"/>
      <c r="AU946" s="291"/>
      <c r="AV946" s="292"/>
      <c r="AW946" s="293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</row>
    <row r="947" spans="1:78" ht="15" hidden="1" customHeight="1" outlineLevel="1" x14ac:dyDescent="0.25">
      <c r="A947" s="1"/>
      <c r="B947" s="1"/>
      <c r="C947" s="1"/>
      <c r="D947" s="1"/>
      <c r="E947" s="6"/>
      <c r="F947" s="206"/>
      <c r="G947" s="207"/>
      <c r="H947" s="207"/>
      <c r="I947" s="208"/>
      <c r="J947" s="204"/>
      <c r="K947" s="204"/>
      <c r="L947" s="204"/>
      <c r="M947" s="204"/>
      <c r="N947" s="260" t="s">
        <v>835</v>
      </c>
      <c r="O947" s="261"/>
      <c r="P947" s="261"/>
      <c r="Q947" s="261"/>
      <c r="R947" s="261"/>
      <c r="S947" s="261"/>
      <c r="T947" s="261"/>
      <c r="U947" s="262"/>
      <c r="V947" s="260" t="s">
        <v>577</v>
      </c>
      <c r="W947" s="261"/>
      <c r="X947" s="261"/>
      <c r="Y947" s="261"/>
      <c r="Z947" s="261"/>
      <c r="AA947" s="261"/>
      <c r="AB947" s="261"/>
      <c r="AC947" s="261"/>
      <c r="AD947" s="262"/>
      <c r="AE947" s="263" t="s">
        <v>836</v>
      </c>
      <c r="AF947" s="263"/>
      <c r="AG947" s="263"/>
      <c r="AH947" s="263"/>
      <c r="AI947" s="263"/>
      <c r="AJ947" s="263"/>
      <c r="AK947" s="263"/>
      <c r="AL947" s="263"/>
      <c r="AM947" s="263" t="s">
        <v>837</v>
      </c>
      <c r="AN947" s="263"/>
      <c r="AO947" s="263"/>
      <c r="AP947" s="263"/>
      <c r="AQ947" s="263"/>
      <c r="AR947" s="263"/>
      <c r="AS947" s="263"/>
      <c r="AT947" s="263"/>
      <c r="AU947" s="204"/>
      <c r="AV947" s="204"/>
      <c r="AW947" s="204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</row>
    <row r="948" spans="1:78" ht="15" hidden="1" customHeight="1" outlineLevel="1" x14ac:dyDescent="0.25">
      <c r="A948" s="1"/>
      <c r="B948" s="1"/>
      <c r="C948" s="1"/>
      <c r="D948" s="1"/>
      <c r="E948" s="6" t="s">
        <v>59</v>
      </c>
      <c r="F948" s="351" t="s">
        <v>278</v>
      </c>
      <c r="G948" s="207"/>
      <c r="H948" s="207"/>
      <c r="I948" s="208"/>
      <c r="J948" s="204" t="s">
        <v>514</v>
      </c>
      <c r="K948" s="204"/>
      <c r="L948" s="204"/>
      <c r="M948" s="204"/>
      <c r="N948" s="260">
        <v>21</v>
      </c>
      <c r="O948" s="261"/>
      <c r="P948" s="261"/>
      <c r="Q948" s="261"/>
      <c r="R948" s="261"/>
      <c r="S948" s="261"/>
      <c r="T948" s="261"/>
      <c r="U948" s="262"/>
      <c r="V948" s="260" t="s">
        <v>838</v>
      </c>
      <c r="W948" s="261"/>
      <c r="X948" s="261"/>
      <c r="Y948" s="261"/>
      <c r="Z948" s="261"/>
      <c r="AA948" s="261"/>
      <c r="AB948" s="261"/>
      <c r="AC948" s="261"/>
      <c r="AD948" s="262"/>
      <c r="AE948" s="263">
        <v>44</v>
      </c>
      <c r="AF948" s="263"/>
      <c r="AG948" s="263"/>
      <c r="AH948" s="263"/>
      <c r="AI948" s="263"/>
      <c r="AJ948" s="263"/>
      <c r="AK948" s="263"/>
      <c r="AL948" s="263"/>
      <c r="AM948" s="263">
        <v>21</v>
      </c>
      <c r="AN948" s="263"/>
      <c r="AO948" s="263"/>
      <c r="AP948" s="263"/>
      <c r="AQ948" s="263"/>
      <c r="AR948" s="263"/>
      <c r="AS948" s="263"/>
      <c r="AT948" s="263"/>
      <c r="AU948" s="204" t="s">
        <v>1155</v>
      </c>
      <c r="AV948" s="204"/>
      <c r="AW948" s="204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</row>
    <row r="949" spans="1:78" ht="15" hidden="1" customHeight="1" outlineLevel="1" x14ac:dyDescent="0.25">
      <c r="A949" s="1"/>
      <c r="B949" s="1"/>
      <c r="C949" s="1"/>
      <c r="D949" s="1"/>
      <c r="E949" s="6" t="s">
        <v>63</v>
      </c>
      <c r="F949" s="351" t="s">
        <v>272</v>
      </c>
      <c r="G949" s="207"/>
      <c r="H949" s="207"/>
      <c r="I949" s="208"/>
      <c r="J949" s="204" t="s">
        <v>514</v>
      </c>
      <c r="K949" s="204"/>
      <c r="L949" s="204"/>
      <c r="M949" s="204"/>
      <c r="N949" s="260" t="s">
        <v>65</v>
      </c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  <c r="AA949" s="261"/>
      <c r="AB949" s="261"/>
      <c r="AC949" s="261"/>
      <c r="AD949" s="261"/>
      <c r="AE949" s="261"/>
      <c r="AF949" s="261"/>
      <c r="AG949" s="261"/>
      <c r="AH949" s="261"/>
      <c r="AI949" s="261"/>
      <c r="AJ949" s="261"/>
      <c r="AK949" s="261"/>
      <c r="AL949" s="261"/>
      <c r="AM949" s="261"/>
      <c r="AN949" s="261"/>
      <c r="AO949" s="261"/>
      <c r="AP949" s="261"/>
      <c r="AQ949" s="261"/>
      <c r="AR949" s="261"/>
      <c r="AS949" s="261"/>
      <c r="AT949" s="262"/>
      <c r="AU949" s="204" t="s">
        <v>481</v>
      </c>
      <c r="AV949" s="204"/>
      <c r="AW949" s="204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</row>
    <row r="950" spans="1:78" ht="15" hidden="1" customHeight="1" outlineLevel="1" x14ac:dyDescent="0.25">
      <c r="A950" s="1"/>
      <c r="B950" s="1"/>
      <c r="C950" s="1"/>
      <c r="D950" s="1"/>
      <c r="E950" s="200" t="s">
        <v>93</v>
      </c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  <c r="AQ950" s="200"/>
      <c r="AR950" s="200"/>
      <c r="AS950" s="200"/>
      <c r="AT950" s="200"/>
      <c r="AU950" s="200"/>
      <c r="AV950" s="200"/>
      <c r="AW950" s="200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</row>
    <row r="951" spans="1:78" ht="15" hidden="1" customHeight="1" outlineLevel="1" x14ac:dyDescent="0.25">
      <c r="A951" s="1"/>
      <c r="B951" s="1"/>
      <c r="C951" s="1"/>
      <c r="D951" s="1"/>
      <c r="E951" s="267" t="s">
        <v>840</v>
      </c>
      <c r="F951" s="268"/>
      <c r="G951" s="268"/>
      <c r="H951" s="268"/>
      <c r="I951" s="268"/>
      <c r="J951" s="268"/>
      <c r="K951" s="268"/>
      <c r="L951" s="268"/>
      <c r="M951" s="269"/>
      <c r="N951" s="267" t="s">
        <v>1156</v>
      </c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  <c r="AA951" s="268"/>
      <c r="AB951" s="268"/>
      <c r="AC951" s="268"/>
      <c r="AD951" s="268"/>
      <c r="AE951" s="268"/>
      <c r="AF951" s="268"/>
      <c r="AG951" s="268"/>
      <c r="AH951" s="268"/>
      <c r="AI951" s="268"/>
      <c r="AJ951" s="268"/>
      <c r="AK951" s="268"/>
      <c r="AL951" s="268"/>
      <c r="AM951" s="268"/>
      <c r="AN951" s="268"/>
      <c r="AO951" s="268"/>
      <c r="AP951" s="268"/>
      <c r="AQ951" s="268"/>
      <c r="AR951" s="268"/>
      <c r="AS951" s="268"/>
      <c r="AT951" s="268"/>
      <c r="AU951" s="268"/>
      <c r="AV951" s="268"/>
      <c r="AW951" s="269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</row>
    <row r="952" spans="1:78" ht="15" hidden="1" customHeight="1" outlineLevel="1" x14ac:dyDescent="0.25">
      <c r="A952" s="1"/>
      <c r="B952" s="1"/>
      <c r="C952" s="1"/>
      <c r="D952" s="1"/>
      <c r="E952" s="267" t="s">
        <v>842</v>
      </c>
      <c r="F952" s="268"/>
      <c r="G952" s="268"/>
      <c r="H952" s="268"/>
      <c r="I952" s="268"/>
      <c r="J952" s="268"/>
      <c r="K952" s="268"/>
      <c r="L952" s="268"/>
      <c r="M952" s="269"/>
      <c r="N952" s="267" t="s">
        <v>525</v>
      </c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  <c r="AA952" s="268"/>
      <c r="AB952" s="268"/>
      <c r="AC952" s="268"/>
      <c r="AD952" s="268"/>
      <c r="AE952" s="268"/>
      <c r="AF952" s="268"/>
      <c r="AG952" s="268"/>
      <c r="AH952" s="268"/>
      <c r="AI952" s="268"/>
      <c r="AJ952" s="268"/>
      <c r="AK952" s="268"/>
      <c r="AL952" s="268"/>
      <c r="AM952" s="268"/>
      <c r="AN952" s="268"/>
      <c r="AO952" s="268"/>
      <c r="AP952" s="268"/>
      <c r="AQ952" s="268"/>
      <c r="AR952" s="268"/>
      <c r="AS952" s="268"/>
      <c r="AT952" s="268"/>
      <c r="AU952" s="268"/>
      <c r="AV952" s="268"/>
      <c r="AW952" s="269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</row>
    <row r="953" spans="1:78" ht="15" hidden="1" customHeight="1" outlineLevel="1" x14ac:dyDescent="0.25">
      <c r="A953" s="1"/>
      <c r="B953" s="1"/>
      <c r="C953" s="1"/>
      <c r="D953" s="1"/>
      <c r="E953" s="285" t="s">
        <v>197</v>
      </c>
      <c r="F953" s="286"/>
      <c r="G953" s="286"/>
      <c r="H953" s="287"/>
      <c r="I953" s="248" t="s">
        <v>1157</v>
      </c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49"/>
      <c r="W953" s="249"/>
      <c r="X953" s="249"/>
      <c r="Y953" s="249"/>
      <c r="Z953" s="249"/>
      <c r="AA953" s="249"/>
      <c r="AB953" s="249"/>
      <c r="AC953" s="249"/>
      <c r="AD953" s="249"/>
      <c r="AE953" s="249"/>
      <c r="AF953" s="249"/>
      <c r="AG953" s="249"/>
      <c r="AH953" s="249"/>
      <c r="AI953" s="249"/>
      <c r="AJ953" s="249"/>
      <c r="AK953" s="249"/>
      <c r="AL953" s="249"/>
      <c r="AM953" s="249"/>
      <c r="AN953" s="249"/>
      <c r="AO953" s="249"/>
      <c r="AP953" s="249"/>
      <c r="AQ953" s="249"/>
      <c r="AR953" s="249"/>
      <c r="AS953" s="249"/>
      <c r="AT953" s="249"/>
      <c r="AU953" s="249"/>
      <c r="AV953" s="249"/>
      <c r="AW953" s="250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</row>
    <row r="954" spans="1:78" ht="15" hidden="1" customHeight="1" outlineLevel="1" x14ac:dyDescent="0.25">
      <c r="A954" s="1"/>
      <c r="B954" s="1"/>
      <c r="C954" s="1"/>
      <c r="D954" s="1"/>
      <c r="E954" s="291"/>
      <c r="F954" s="292"/>
      <c r="G954" s="292"/>
      <c r="H954" s="293"/>
      <c r="I954" s="254"/>
      <c r="J954" s="255"/>
      <c r="K954" s="255"/>
      <c r="L954" s="255"/>
      <c r="M954" s="255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  <c r="AA954" s="255"/>
      <c r="AB954" s="255"/>
      <c r="AC954" s="255"/>
      <c r="AD954" s="255"/>
      <c r="AE954" s="255"/>
      <c r="AF954" s="255"/>
      <c r="AG954" s="255"/>
      <c r="AH954" s="255"/>
      <c r="AI954" s="255"/>
      <c r="AJ954" s="255"/>
      <c r="AK954" s="255"/>
      <c r="AL954" s="255"/>
      <c r="AM954" s="255"/>
      <c r="AN954" s="255"/>
      <c r="AO954" s="255"/>
      <c r="AP954" s="255"/>
      <c r="AQ954" s="255"/>
      <c r="AR954" s="255"/>
      <c r="AS954" s="255"/>
      <c r="AT954" s="255"/>
      <c r="AU954" s="255"/>
      <c r="AV954" s="255"/>
      <c r="AW954" s="256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</row>
    <row r="955" spans="1:78" ht="15" hidden="1" customHeight="1" outlineLevel="1" x14ac:dyDescent="0.25">
      <c r="A955" s="1"/>
      <c r="B955" s="1"/>
      <c r="C955" s="1"/>
      <c r="D955" s="1"/>
      <c r="E955" s="200" t="s">
        <v>89</v>
      </c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200"/>
      <c r="AQ955" s="200"/>
      <c r="AR955" s="200"/>
      <c r="AS955" s="200"/>
      <c r="AT955" s="200"/>
      <c r="AU955" s="200"/>
      <c r="AV955" s="200"/>
      <c r="AW955" s="200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</row>
    <row r="956" spans="1:78" ht="15" hidden="1" customHeight="1" outlineLevel="1" x14ac:dyDescent="0.25">
      <c r="A956" s="1"/>
      <c r="B956" s="1"/>
      <c r="C956" s="1"/>
      <c r="D956" s="1"/>
      <c r="E956" s="28"/>
      <c r="F956" s="285" t="s">
        <v>16</v>
      </c>
      <c r="G956" s="286"/>
      <c r="H956" s="286"/>
      <c r="I956" s="287"/>
      <c r="J956" s="436" t="s">
        <v>833</v>
      </c>
      <c r="K956" s="437"/>
      <c r="L956" s="437"/>
      <c r="M956" s="438"/>
      <c r="N956" s="285" t="s">
        <v>834</v>
      </c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  <c r="AD956" s="286"/>
      <c r="AE956" s="286"/>
      <c r="AF956" s="286"/>
      <c r="AG956" s="286"/>
      <c r="AH956" s="286"/>
      <c r="AI956" s="286"/>
      <c r="AJ956" s="286"/>
      <c r="AK956" s="286"/>
      <c r="AL956" s="286"/>
      <c r="AM956" s="286"/>
      <c r="AN956" s="286"/>
      <c r="AO956" s="286"/>
      <c r="AP956" s="286"/>
      <c r="AQ956" s="286"/>
      <c r="AR956" s="286"/>
      <c r="AS956" s="286"/>
      <c r="AT956" s="287"/>
      <c r="AU956" s="285" t="s">
        <v>19</v>
      </c>
      <c r="AV956" s="286"/>
      <c r="AW956" s="287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</row>
    <row r="957" spans="1:78" ht="15" hidden="1" customHeight="1" outlineLevel="1" x14ac:dyDescent="0.25">
      <c r="A957" s="1"/>
      <c r="B957" s="1"/>
      <c r="C957" s="1"/>
      <c r="D957" s="1"/>
      <c r="E957" s="4"/>
      <c r="F957" s="291"/>
      <c r="G957" s="292"/>
      <c r="H957" s="292"/>
      <c r="I957" s="293"/>
      <c r="J957" s="439"/>
      <c r="K957" s="440"/>
      <c r="L957" s="440"/>
      <c r="M957" s="441"/>
      <c r="N957" s="291"/>
      <c r="O957" s="292"/>
      <c r="P957" s="292"/>
      <c r="Q957" s="292"/>
      <c r="R957" s="292"/>
      <c r="S957" s="292"/>
      <c r="T957" s="292"/>
      <c r="U957" s="292"/>
      <c r="V957" s="292"/>
      <c r="W957" s="292"/>
      <c r="X957" s="292"/>
      <c r="Y957" s="292"/>
      <c r="Z957" s="292"/>
      <c r="AA957" s="292"/>
      <c r="AB957" s="292"/>
      <c r="AC957" s="292"/>
      <c r="AD957" s="292"/>
      <c r="AE957" s="292"/>
      <c r="AF957" s="292"/>
      <c r="AG957" s="292"/>
      <c r="AH957" s="292"/>
      <c r="AI957" s="292"/>
      <c r="AJ957" s="292"/>
      <c r="AK957" s="292"/>
      <c r="AL957" s="292"/>
      <c r="AM957" s="292"/>
      <c r="AN957" s="292"/>
      <c r="AO957" s="292"/>
      <c r="AP957" s="292"/>
      <c r="AQ957" s="292"/>
      <c r="AR957" s="292"/>
      <c r="AS957" s="292"/>
      <c r="AT957" s="293"/>
      <c r="AU957" s="291"/>
      <c r="AV957" s="292"/>
      <c r="AW957" s="293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</row>
    <row r="958" spans="1:78" ht="15" hidden="1" customHeight="1" outlineLevel="1" x14ac:dyDescent="0.25">
      <c r="A958" s="1"/>
      <c r="B958" s="1"/>
      <c r="C958" s="1"/>
      <c r="D958" s="1"/>
      <c r="E958" s="6"/>
      <c r="F958" s="206"/>
      <c r="G958" s="207"/>
      <c r="H958" s="207"/>
      <c r="I958" s="208"/>
      <c r="J958" s="204"/>
      <c r="K958" s="204"/>
      <c r="L958" s="204"/>
      <c r="M958" s="204"/>
      <c r="N958" s="263" t="s">
        <v>835</v>
      </c>
      <c r="O958" s="263"/>
      <c r="P958" s="263"/>
      <c r="Q958" s="263"/>
      <c r="R958" s="263"/>
      <c r="S958" s="263"/>
      <c r="T958" s="260" t="s">
        <v>577</v>
      </c>
      <c r="U958" s="261"/>
      <c r="V958" s="261"/>
      <c r="W958" s="261"/>
      <c r="X958" s="261"/>
      <c r="Y958" s="261"/>
      <c r="Z958" s="261"/>
      <c r="AA958" s="261"/>
      <c r="AB958" s="262"/>
      <c r="AC958" s="260" t="s">
        <v>17</v>
      </c>
      <c r="AD958" s="261"/>
      <c r="AE958" s="261"/>
      <c r="AF958" s="261"/>
      <c r="AG958" s="261"/>
      <c r="AH958" s="262"/>
      <c r="AI958" s="260" t="s">
        <v>1144</v>
      </c>
      <c r="AJ958" s="261"/>
      <c r="AK958" s="261"/>
      <c r="AL958" s="261"/>
      <c r="AM958" s="261"/>
      <c r="AN958" s="262"/>
      <c r="AO958" s="260" t="s">
        <v>837</v>
      </c>
      <c r="AP958" s="261"/>
      <c r="AQ958" s="261"/>
      <c r="AR958" s="261"/>
      <c r="AS958" s="261"/>
      <c r="AT958" s="262"/>
      <c r="AU958" s="204"/>
      <c r="AV958" s="204"/>
      <c r="AW958" s="204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</row>
    <row r="959" spans="1:78" ht="15" hidden="1" customHeight="1" outlineLevel="1" x14ac:dyDescent="0.25">
      <c r="A959" s="1"/>
      <c r="B959" s="1"/>
      <c r="C959" s="1"/>
      <c r="D959" s="1"/>
      <c r="E959" s="6" t="s">
        <v>59</v>
      </c>
      <c r="F959" s="351" t="s">
        <v>1136</v>
      </c>
      <c r="G959" s="207"/>
      <c r="H959" s="207"/>
      <c r="I959" s="208"/>
      <c r="J959" s="204" t="s">
        <v>514</v>
      </c>
      <c r="K959" s="204"/>
      <c r="L959" s="204"/>
      <c r="M959" s="204"/>
      <c r="N959" s="263">
        <v>21</v>
      </c>
      <c r="O959" s="263"/>
      <c r="P959" s="263"/>
      <c r="Q959" s="263"/>
      <c r="R959" s="263"/>
      <c r="S959" s="263"/>
      <c r="T959" s="260" t="s">
        <v>838</v>
      </c>
      <c r="U959" s="261"/>
      <c r="V959" s="261"/>
      <c r="W959" s="261"/>
      <c r="X959" s="261"/>
      <c r="Y959" s="261"/>
      <c r="Z959" s="261"/>
      <c r="AA959" s="261"/>
      <c r="AB959" s="262"/>
      <c r="AC959" s="260">
        <v>44</v>
      </c>
      <c r="AD959" s="261"/>
      <c r="AE959" s="261"/>
      <c r="AF959" s="261"/>
      <c r="AG959" s="261"/>
      <c r="AH959" s="262"/>
      <c r="AI959" s="260">
        <v>41</v>
      </c>
      <c r="AJ959" s="261"/>
      <c r="AK959" s="261"/>
      <c r="AL959" s="261"/>
      <c r="AM959" s="261"/>
      <c r="AN959" s="262"/>
      <c r="AO959" s="260">
        <v>21</v>
      </c>
      <c r="AP959" s="261"/>
      <c r="AQ959" s="261"/>
      <c r="AR959" s="261"/>
      <c r="AS959" s="261"/>
      <c r="AT959" s="262"/>
      <c r="AU959" s="204" t="s">
        <v>1158</v>
      </c>
      <c r="AV959" s="204"/>
      <c r="AW959" s="204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</row>
    <row r="960" spans="1:78" ht="15" hidden="1" customHeight="1" outlineLevel="1" x14ac:dyDescent="0.25">
      <c r="A960" s="1"/>
      <c r="B960" s="1"/>
      <c r="C960" s="1"/>
      <c r="D960" s="1"/>
      <c r="E960" s="6" t="s">
        <v>63</v>
      </c>
      <c r="F960" s="351" t="s">
        <v>272</v>
      </c>
      <c r="G960" s="207"/>
      <c r="H960" s="207"/>
      <c r="I960" s="208"/>
      <c r="J960" s="204" t="s">
        <v>514</v>
      </c>
      <c r="K960" s="204"/>
      <c r="L960" s="204"/>
      <c r="M960" s="204"/>
      <c r="N960" s="260" t="s">
        <v>65</v>
      </c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  <c r="AA960" s="261"/>
      <c r="AB960" s="261"/>
      <c r="AC960" s="261"/>
      <c r="AD960" s="261"/>
      <c r="AE960" s="261"/>
      <c r="AF960" s="261"/>
      <c r="AG960" s="261"/>
      <c r="AH960" s="261"/>
      <c r="AI960" s="261"/>
      <c r="AJ960" s="261"/>
      <c r="AK960" s="261"/>
      <c r="AL960" s="261"/>
      <c r="AM960" s="261"/>
      <c r="AN960" s="261"/>
      <c r="AO960" s="261"/>
      <c r="AP960" s="261"/>
      <c r="AQ960" s="261"/>
      <c r="AR960" s="261"/>
      <c r="AS960" s="261"/>
      <c r="AT960" s="262"/>
      <c r="AU960" s="204" t="s">
        <v>481</v>
      </c>
      <c r="AV960" s="204"/>
      <c r="AW960" s="204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</row>
    <row r="961" spans="1:78" ht="15" hidden="1" customHeight="1" outlineLevel="1" x14ac:dyDescent="0.25">
      <c r="A961" s="1"/>
      <c r="B961" s="1"/>
      <c r="C961" s="1"/>
      <c r="D961" s="1"/>
      <c r="E961" s="200" t="s">
        <v>93</v>
      </c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200"/>
      <c r="AQ961" s="200"/>
      <c r="AR961" s="200"/>
      <c r="AS961" s="200"/>
      <c r="AT961" s="200"/>
      <c r="AU961" s="200"/>
      <c r="AV961" s="200"/>
      <c r="AW961" s="200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</row>
    <row r="962" spans="1:78" ht="15" hidden="1" customHeight="1" outlineLevel="1" x14ac:dyDescent="0.25">
      <c r="A962" s="1"/>
      <c r="B962" s="1"/>
      <c r="C962" s="1"/>
      <c r="D962" s="1"/>
      <c r="E962" s="267" t="s">
        <v>840</v>
      </c>
      <c r="F962" s="268"/>
      <c r="G962" s="268"/>
      <c r="H962" s="268"/>
      <c r="I962" s="268"/>
      <c r="J962" s="268"/>
      <c r="K962" s="268"/>
      <c r="L962" s="268"/>
      <c r="M962" s="269"/>
      <c r="N962" s="267" t="s">
        <v>1159</v>
      </c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  <c r="AA962" s="268"/>
      <c r="AB962" s="268"/>
      <c r="AC962" s="268"/>
      <c r="AD962" s="268"/>
      <c r="AE962" s="268"/>
      <c r="AF962" s="268"/>
      <c r="AG962" s="268"/>
      <c r="AH962" s="268"/>
      <c r="AI962" s="268"/>
      <c r="AJ962" s="268"/>
      <c r="AK962" s="268"/>
      <c r="AL962" s="268"/>
      <c r="AM962" s="268"/>
      <c r="AN962" s="268"/>
      <c r="AO962" s="268"/>
      <c r="AP962" s="268"/>
      <c r="AQ962" s="268"/>
      <c r="AR962" s="268"/>
      <c r="AS962" s="268"/>
      <c r="AT962" s="268"/>
      <c r="AU962" s="268"/>
      <c r="AV962" s="268"/>
      <c r="AW962" s="269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</row>
    <row r="963" spans="1:78" ht="15" hidden="1" customHeight="1" outlineLevel="1" x14ac:dyDescent="0.25">
      <c r="A963" s="1"/>
      <c r="B963" s="1"/>
      <c r="C963" s="1"/>
      <c r="D963" s="1"/>
      <c r="E963" s="267" t="s">
        <v>842</v>
      </c>
      <c r="F963" s="268"/>
      <c r="G963" s="268"/>
      <c r="H963" s="268"/>
      <c r="I963" s="268"/>
      <c r="J963" s="268"/>
      <c r="K963" s="268"/>
      <c r="L963" s="268"/>
      <c r="M963" s="269"/>
      <c r="N963" s="267" t="s">
        <v>525</v>
      </c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  <c r="AA963" s="268"/>
      <c r="AB963" s="268"/>
      <c r="AC963" s="268"/>
      <c r="AD963" s="268"/>
      <c r="AE963" s="268"/>
      <c r="AF963" s="268"/>
      <c r="AG963" s="268"/>
      <c r="AH963" s="268"/>
      <c r="AI963" s="268"/>
      <c r="AJ963" s="268"/>
      <c r="AK963" s="268"/>
      <c r="AL963" s="268"/>
      <c r="AM963" s="268"/>
      <c r="AN963" s="268"/>
      <c r="AO963" s="268"/>
      <c r="AP963" s="268"/>
      <c r="AQ963" s="268"/>
      <c r="AR963" s="268"/>
      <c r="AS963" s="268"/>
      <c r="AT963" s="268"/>
      <c r="AU963" s="268"/>
      <c r="AV963" s="268"/>
      <c r="AW963" s="269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</row>
    <row r="964" spans="1:78" ht="15" hidden="1" customHeight="1" outlineLevel="1" x14ac:dyDescent="0.25">
      <c r="A964" s="1"/>
      <c r="B964" s="1"/>
      <c r="C964" s="1"/>
      <c r="D964" s="1"/>
      <c r="E964" s="285" t="s">
        <v>1138</v>
      </c>
      <c r="F964" s="286"/>
      <c r="G964" s="286"/>
      <c r="H964" s="287"/>
      <c r="I964" s="248" t="s">
        <v>1160</v>
      </c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49"/>
      <c r="W964" s="249"/>
      <c r="X964" s="249"/>
      <c r="Y964" s="249"/>
      <c r="Z964" s="249"/>
      <c r="AA964" s="249"/>
      <c r="AB964" s="249"/>
      <c r="AC964" s="249"/>
      <c r="AD964" s="249"/>
      <c r="AE964" s="249"/>
      <c r="AF964" s="249"/>
      <c r="AG964" s="249"/>
      <c r="AH964" s="249"/>
      <c r="AI964" s="249"/>
      <c r="AJ964" s="249"/>
      <c r="AK964" s="249"/>
      <c r="AL964" s="249"/>
      <c r="AM964" s="249"/>
      <c r="AN964" s="249"/>
      <c r="AO964" s="249"/>
      <c r="AP964" s="249"/>
      <c r="AQ964" s="249"/>
      <c r="AR964" s="249"/>
      <c r="AS964" s="249"/>
      <c r="AT964" s="249"/>
      <c r="AU964" s="249"/>
      <c r="AV964" s="249"/>
      <c r="AW964" s="250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</row>
    <row r="965" spans="1:78" ht="15" hidden="1" customHeight="1" outlineLevel="1" x14ac:dyDescent="0.25">
      <c r="A965" s="1"/>
      <c r="B965" s="1"/>
      <c r="C965" s="1"/>
      <c r="D965" s="1"/>
      <c r="E965" s="291"/>
      <c r="F965" s="292"/>
      <c r="G965" s="292"/>
      <c r="H965" s="293"/>
      <c r="I965" s="254"/>
      <c r="J965" s="255"/>
      <c r="K965" s="255"/>
      <c r="L965" s="255"/>
      <c r="M965" s="255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  <c r="AA965" s="255"/>
      <c r="AB965" s="255"/>
      <c r="AC965" s="255"/>
      <c r="AD965" s="255"/>
      <c r="AE965" s="255"/>
      <c r="AF965" s="255"/>
      <c r="AG965" s="255"/>
      <c r="AH965" s="255"/>
      <c r="AI965" s="255"/>
      <c r="AJ965" s="255"/>
      <c r="AK965" s="255"/>
      <c r="AL965" s="255"/>
      <c r="AM965" s="255"/>
      <c r="AN965" s="255"/>
      <c r="AO965" s="255"/>
      <c r="AP965" s="255"/>
      <c r="AQ965" s="255"/>
      <c r="AR965" s="255"/>
      <c r="AS965" s="255"/>
      <c r="AT965" s="255"/>
      <c r="AU965" s="255"/>
      <c r="AV965" s="255"/>
      <c r="AW965" s="256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</row>
    <row r="966" spans="1:78" ht="15" hidden="1" customHeight="1" outlineLevel="1" x14ac:dyDescent="0.25">
      <c r="A966" s="1"/>
      <c r="B966" s="1"/>
      <c r="C966" s="1"/>
      <c r="D966" s="1"/>
      <c r="E966" s="200" t="s">
        <v>89</v>
      </c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200"/>
      <c r="AQ966" s="200"/>
      <c r="AR966" s="200"/>
      <c r="AS966" s="200"/>
      <c r="AT966" s="200"/>
      <c r="AU966" s="200"/>
      <c r="AV966" s="200"/>
      <c r="AW966" s="200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</row>
    <row r="967" spans="1:78" ht="15" hidden="1" customHeight="1" outlineLevel="1" x14ac:dyDescent="0.25">
      <c r="A967" s="1"/>
      <c r="B967" s="1"/>
      <c r="C967" s="1"/>
      <c r="D967" s="1"/>
      <c r="E967" s="28"/>
      <c r="F967" s="285" t="s">
        <v>16</v>
      </c>
      <c r="G967" s="286"/>
      <c r="H967" s="286"/>
      <c r="I967" s="287"/>
      <c r="J967" s="436" t="s">
        <v>833</v>
      </c>
      <c r="K967" s="437"/>
      <c r="L967" s="437"/>
      <c r="M967" s="438"/>
      <c r="N967" s="285" t="s">
        <v>834</v>
      </c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  <c r="AD967" s="286"/>
      <c r="AE967" s="286"/>
      <c r="AF967" s="286"/>
      <c r="AG967" s="286"/>
      <c r="AH967" s="286"/>
      <c r="AI967" s="286"/>
      <c r="AJ967" s="286"/>
      <c r="AK967" s="286"/>
      <c r="AL967" s="286"/>
      <c r="AM967" s="286"/>
      <c r="AN967" s="286"/>
      <c r="AO967" s="286"/>
      <c r="AP967" s="286"/>
      <c r="AQ967" s="286"/>
      <c r="AR967" s="286"/>
      <c r="AS967" s="286"/>
      <c r="AT967" s="287"/>
      <c r="AU967" s="285" t="s">
        <v>19</v>
      </c>
      <c r="AV967" s="286"/>
      <c r="AW967" s="287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</row>
    <row r="968" spans="1:78" ht="15" hidden="1" customHeight="1" outlineLevel="1" x14ac:dyDescent="0.25">
      <c r="A968" s="1"/>
      <c r="B968" s="1"/>
      <c r="C968" s="1"/>
      <c r="D968" s="1"/>
      <c r="E968" s="4"/>
      <c r="F968" s="291"/>
      <c r="G968" s="292"/>
      <c r="H968" s="292"/>
      <c r="I968" s="293"/>
      <c r="J968" s="439"/>
      <c r="K968" s="440"/>
      <c r="L968" s="440"/>
      <c r="M968" s="441"/>
      <c r="N968" s="291"/>
      <c r="O968" s="292"/>
      <c r="P968" s="292"/>
      <c r="Q968" s="292"/>
      <c r="R968" s="292"/>
      <c r="S968" s="292"/>
      <c r="T968" s="292"/>
      <c r="U968" s="292"/>
      <c r="V968" s="292"/>
      <c r="W968" s="292"/>
      <c r="X968" s="292"/>
      <c r="Y968" s="292"/>
      <c r="Z968" s="292"/>
      <c r="AA968" s="292"/>
      <c r="AB968" s="292"/>
      <c r="AC968" s="292"/>
      <c r="AD968" s="292"/>
      <c r="AE968" s="292"/>
      <c r="AF968" s="292"/>
      <c r="AG968" s="292"/>
      <c r="AH968" s="292"/>
      <c r="AI968" s="292"/>
      <c r="AJ968" s="292"/>
      <c r="AK968" s="292"/>
      <c r="AL968" s="292"/>
      <c r="AM968" s="292"/>
      <c r="AN968" s="292"/>
      <c r="AO968" s="292"/>
      <c r="AP968" s="292"/>
      <c r="AQ968" s="292"/>
      <c r="AR968" s="292"/>
      <c r="AS968" s="292"/>
      <c r="AT968" s="293"/>
      <c r="AU968" s="291"/>
      <c r="AV968" s="292"/>
      <c r="AW968" s="293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</row>
    <row r="969" spans="1:78" ht="15" hidden="1" customHeight="1" outlineLevel="1" x14ac:dyDescent="0.25">
      <c r="A969" s="1"/>
      <c r="B969" s="1"/>
      <c r="C969" s="1"/>
      <c r="D969" s="1"/>
      <c r="E969" s="6"/>
      <c r="F969" s="206"/>
      <c r="G969" s="207"/>
      <c r="H969" s="207"/>
      <c r="I969" s="208"/>
      <c r="J969" s="204"/>
      <c r="K969" s="204"/>
      <c r="L969" s="204"/>
      <c r="M969" s="204"/>
      <c r="N969" s="263" t="s">
        <v>835</v>
      </c>
      <c r="O969" s="263"/>
      <c r="P969" s="263"/>
      <c r="Q969" s="263"/>
      <c r="R969" s="263"/>
      <c r="S969" s="263"/>
      <c r="T969" s="260" t="s">
        <v>577</v>
      </c>
      <c r="U969" s="261"/>
      <c r="V969" s="261"/>
      <c r="W969" s="261"/>
      <c r="X969" s="261"/>
      <c r="Y969" s="261"/>
      <c r="Z969" s="261"/>
      <c r="AA969" s="261"/>
      <c r="AB969" s="262"/>
      <c r="AC969" s="260" t="s">
        <v>17</v>
      </c>
      <c r="AD969" s="261"/>
      <c r="AE969" s="261"/>
      <c r="AF969" s="261"/>
      <c r="AG969" s="261"/>
      <c r="AH969" s="262"/>
      <c r="AI969" s="260" t="s">
        <v>1144</v>
      </c>
      <c r="AJ969" s="261"/>
      <c r="AK969" s="261"/>
      <c r="AL969" s="261"/>
      <c r="AM969" s="261"/>
      <c r="AN969" s="262"/>
      <c r="AO969" s="260" t="s">
        <v>837</v>
      </c>
      <c r="AP969" s="261"/>
      <c r="AQ969" s="261"/>
      <c r="AR969" s="261"/>
      <c r="AS969" s="261"/>
      <c r="AT969" s="262"/>
      <c r="AU969" s="204"/>
      <c r="AV969" s="204"/>
      <c r="AW969" s="204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</row>
    <row r="970" spans="1:78" ht="15" hidden="1" customHeight="1" outlineLevel="1" x14ac:dyDescent="0.25">
      <c r="A970" s="1"/>
      <c r="B970" s="1"/>
      <c r="C970" s="1"/>
      <c r="D970" s="1"/>
      <c r="E970" s="6" t="s">
        <v>59</v>
      </c>
      <c r="F970" s="351" t="s">
        <v>1136</v>
      </c>
      <c r="G970" s="207"/>
      <c r="H970" s="207"/>
      <c r="I970" s="208"/>
      <c r="J970" s="204" t="s">
        <v>514</v>
      </c>
      <c r="K970" s="204"/>
      <c r="L970" s="204"/>
      <c r="M970" s="204"/>
      <c r="N970" s="263">
        <v>21</v>
      </c>
      <c r="O970" s="263"/>
      <c r="P970" s="263"/>
      <c r="Q970" s="263"/>
      <c r="R970" s="263"/>
      <c r="S970" s="263"/>
      <c r="T970" s="260" t="s">
        <v>838</v>
      </c>
      <c r="U970" s="261"/>
      <c r="V970" s="261"/>
      <c r="W970" s="261"/>
      <c r="X970" s="261"/>
      <c r="Y970" s="261"/>
      <c r="Z970" s="261"/>
      <c r="AA970" s="261"/>
      <c r="AB970" s="262"/>
      <c r="AC970" s="260">
        <v>44</v>
      </c>
      <c r="AD970" s="261"/>
      <c r="AE970" s="261"/>
      <c r="AF970" s="261"/>
      <c r="AG970" s="261"/>
      <c r="AH970" s="262"/>
      <c r="AI970" s="260">
        <v>41</v>
      </c>
      <c r="AJ970" s="261"/>
      <c r="AK970" s="261"/>
      <c r="AL970" s="261"/>
      <c r="AM970" s="261"/>
      <c r="AN970" s="262"/>
      <c r="AO970" s="260">
        <v>21</v>
      </c>
      <c r="AP970" s="261"/>
      <c r="AQ970" s="261"/>
      <c r="AR970" s="261"/>
      <c r="AS970" s="261"/>
      <c r="AT970" s="262"/>
      <c r="AU970" s="204" t="s">
        <v>1158</v>
      </c>
      <c r="AV970" s="204"/>
      <c r="AW970" s="204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</row>
    <row r="971" spans="1:78" ht="15" hidden="1" customHeight="1" outlineLevel="1" x14ac:dyDescent="0.25">
      <c r="A971" s="1"/>
      <c r="B971" s="1"/>
      <c r="C971" s="1"/>
      <c r="D971" s="1"/>
      <c r="E971" s="6" t="s">
        <v>63</v>
      </c>
      <c r="F971" s="206">
        <v>83</v>
      </c>
      <c r="G971" s="207"/>
      <c r="H971" s="207"/>
      <c r="I971" s="208"/>
      <c r="J971" s="204" t="s">
        <v>514</v>
      </c>
      <c r="K971" s="204"/>
      <c r="L971" s="204"/>
      <c r="M971" s="204"/>
      <c r="N971" s="260" t="s">
        <v>1140</v>
      </c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  <c r="AA971" s="261"/>
      <c r="AB971" s="261"/>
      <c r="AC971" s="261"/>
      <c r="AD971" s="261"/>
      <c r="AE971" s="261"/>
      <c r="AF971" s="261"/>
      <c r="AG971" s="261"/>
      <c r="AH971" s="261"/>
      <c r="AI971" s="261"/>
      <c r="AJ971" s="261"/>
      <c r="AK971" s="261"/>
      <c r="AL971" s="261"/>
      <c r="AM971" s="261"/>
      <c r="AN971" s="261"/>
      <c r="AO971" s="261"/>
      <c r="AP971" s="261"/>
      <c r="AQ971" s="261"/>
      <c r="AR971" s="261"/>
      <c r="AS971" s="261"/>
      <c r="AT971" s="262"/>
      <c r="AU971" s="204" t="s">
        <v>62</v>
      </c>
      <c r="AV971" s="204"/>
      <c r="AW971" s="204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</row>
    <row r="972" spans="1:78" ht="15" hidden="1" customHeight="1" outlineLevel="1" x14ac:dyDescent="0.25">
      <c r="A972" s="1"/>
      <c r="B972" s="1"/>
      <c r="C972" s="1"/>
      <c r="D972" s="1"/>
      <c r="E972" s="200" t="s">
        <v>93</v>
      </c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200"/>
      <c r="AQ972" s="200"/>
      <c r="AR972" s="200"/>
      <c r="AS972" s="200"/>
      <c r="AT972" s="200"/>
      <c r="AU972" s="200"/>
      <c r="AV972" s="200"/>
      <c r="AW972" s="200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</row>
    <row r="973" spans="1:78" ht="15" hidden="1" customHeight="1" outlineLevel="1" x14ac:dyDescent="0.25">
      <c r="A973" s="1"/>
      <c r="B973" s="1"/>
      <c r="C973" s="1"/>
      <c r="D973" s="1"/>
      <c r="E973" s="267" t="s">
        <v>840</v>
      </c>
      <c r="F973" s="268"/>
      <c r="G973" s="268"/>
      <c r="H973" s="268"/>
      <c r="I973" s="268"/>
      <c r="J973" s="268"/>
      <c r="K973" s="268"/>
      <c r="L973" s="268"/>
      <c r="M973" s="269"/>
      <c r="N973" s="267" t="s">
        <v>1159</v>
      </c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  <c r="AA973" s="268"/>
      <c r="AB973" s="268"/>
      <c r="AC973" s="268"/>
      <c r="AD973" s="268"/>
      <c r="AE973" s="268"/>
      <c r="AF973" s="268"/>
      <c r="AG973" s="268"/>
      <c r="AH973" s="268"/>
      <c r="AI973" s="268"/>
      <c r="AJ973" s="268"/>
      <c r="AK973" s="268"/>
      <c r="AL973" s="268"/>
      <c r="AM973" s="268"/>
      <c r="AN973" s="268"/>
      <c r="AO973" s="268"/>
      <c r="AP973" s="268"/>
      <c r="AQ973" s="268"/>
      <c r="AR973" s="268"/>
      <c r="AS973" s="268"/>
      <c r="AT973" s="268"/>
      <c r="AU973" s="268"/>
      <c r="AV973" s="268"/>
      <c r="AW973" s="269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</row>
    <row r="974" spans="1:78" ht="15" hidden="1" customHeight="1" outlineLevel="1" x14ac:dyDescent="0.25">
      <c r="A974" s="1"/>
      <c r="B974" s="1"/>
      <c r="C974" s="1"/>
      <c r="D974" s="1"/>
      <c r="E974" s="267" t="s">
        <v>842</v>
      </c>
      <c r="F974" s="268"/>
      <c r="G974" s="268"/>
      <c r="H974" s="268"/>
      <c r="I974" s="268"/>
      <c r="J974" s="268"/>
      <c r="K974" s="268"/>
      <c r="L974" s="268"/>
      <c r="M974" s="269"/>
      <c r="N974" s="267" t="s">
        <v>1141</v>
      </c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  <c r="AA974" s="268"/>
      <c r="AB974" s="268"/>
      <c r="AC974" s="268"/>
      <c r="AD974" s="268"/>
      <c r="AE974" s="268"/>
      <c r="AF974" s="268"/>
      <c r="AG974" s="268"/>
      <c r="AH974" s="268"/>
      <c r="AI974" s="268"/>
      <c r="AJ974" s="268"/>
      <c r="AK974" s="268"/>
      <c r="AL974" s="268"/>
      <c r="AM974" s="268"/>
      <c r="AN974" s="268"/>
      <c r="AO974" s="268"/>
      <c r="AP974" s="268"/>
      <c r="AQ974" s="268"/>
      <c r="AR974" s="268"/>
      <c r="AS974" s="268"/>
      <c r="AT974" s="268"/>
      <c r="AU974" s="268"/>
      <c r="AV974" s="268"/>
      <c r="AW974" s="269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</row>
    <row r="975" spans="1:78" ht="15" hidden="1" customHeight="1" outlineLevel="1" x14ac:dyDescent="0.25">
      <c r="B975" s="1"/>
      <c r="D975" s="1"/>
      <c r="AX975" s="1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</row>
    <row r="976" spans="1:78" ht="15" customHeight="1" collapsed="1" thickBot="1" x14ac:dyDescent="0.3"/>
    <row r="977" spans="1:99" ht="15" customHeight="1" thickBot="1" x14ac:dyDescent="0.3">
      <c r="C977" s="433">
        <f>C824+1</f>
        <v>5</v>
      </c>
      <c r="E977" s="457" t="s">
        <v>1161</v>
      </c>
      <c r="F977" s="457"/>
      <c r="G977" s="457"/>
      <c r="H977" s="457"/>
      <c r="I977" s="457"/>
      <c r="J977" s="457"/>
      <c r="K977" s="457"/>
      <c r="L977" s="457"/>
      <c r="M977" s="457"/>
      <c r="N977" s="457"/>
      <c r="O977" s="457"/>
      <c r="P977" s="457"/>
      <c r="Q977" s="457"/>
      <c r="R977" s="457"/>
      <c r="S977" s="457"/>
      <c r="T977" s="457"/>
      <c r="U977" s="457"/>
      <c r="V977" s="457"/>
      <c r="W977" s="457"/>
      <c r="X977" s="457"/>
      <c r="Y977" s="457"/>
      <c r="Z977" s="457"/>
      <c r="AA977" s="457"/>
      <c r="AB977" s="457"/>
      <c r="AC977" s="457"/>
      <c r="AD977" s="457"/>
      <c r="AE977" s="457"/>
      <c r="AF977" s="457"/>
      <c r="AG977" s="457"/>
      <c r="AH977" s="457"/>
      <c r="AI977" s="457"/>
      <c r="AJ977" s="457"/>
      <c r="AK977" s="457"/>
      <c r="AL977" s="457"/>
      <c r="AM977" s="457"/>
      <c r="AN977" s="457"/>
      <c r="AO977" s="457"/>
      <c r="AP977" s="457"/>
      <c r="AQ977" s="457"/>
      <c r="AR977" s="457"/>
      <c r="AS977" s="457"/>
      <c r="AT977" s="457"/>
      <c r="AU977" s="457"/>
      <c r="AV977" s="457"/>
      <c r="AW977" s="457"/>
    </row>
    <row r="978" spans="1:99" ht="15" customHeight="1" x14ac:dyDescent="0.25">
      <c r="C978" s="433"/>
      <c r="E978" s="457"/>
      <c r="F978" s="457"/>
      <c r="G978" s="457"/>
      <c r="H978" s="457"/>
      <c r="I978" s="457"/>
      <c r="J978" s="457"/>
      <c r="K978" s="457"/>
      <c r="L978" s="457"/>
      <c r="M978" s="457"/>
      <c r="N978" s="457"/>
      <c r="O978" s="457"/>
      <c r="P978" s="457"/>
      <c r="Q978" s="457"/>
      <c r="R978" s="457"/>
      <c r="S978" s="457"/>
      <c r="T978" s="457"/>
      <c r="U978" s="457"/>
      <c r="V978" s="457"/>
      <c r="W978" s="457"/>
      <c r="X978" s="457"/>
      <c r="Y978" s="457"/>
      <c r="Z978" s="457"/>
      <c r="AA978" s="457"/>
      <c r="AB978" s="457"/>
      <c r="AC978" s="457"/>
      <c r="AD978" s="457"/>
      <c r="AE978" s="457"/>
      <c r="AF978" s="457"/>
      <c r="AG978" s="457"/>
      <c r="AH978" s="457"/>
      <c r="AI978" s="457"/>
      <c r="AJ978" s="457"/>
      <c r="AK978" s="457"/>
      <c r="AL978" s="457"/>
      <c r="AM978" s="457"/>
      <c r="AN978" s="457"/>
      <c r="AO978" s="457"/>
      <c r="AP978" s="457"/>
      <c r="AQ978" s="457"/>
      <c r="AR978" s="457"/>
      <c r="AS978" s="457"/>
      <c r="AT978" s="457"/>
      <c r="AU978" s="457"/>
      <c r="AV978" s="457"/>
      <c r="AW978" s="457"/>
    </row>
    <row r="979" spans="1:99" ht="15" customHeight="1" x14ac:dyDescent="0.25"/>
    <row r="980" spans="1:99" ht="15" hidden="1" customHeight="1" outlineLevel="1" thickBot="1" x14ac:dyDescent="0.3">
      <c r="B980" s="1"/>
      <c r="D980" s="1"/>
      <c r="AX980" s="1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</row>
    <row r="981" spans="1:99" s="3" customFormat="1" ht="15" hidden="1" customHeight="1" outlineLevel="1" thickBot="1" x14ac:dyDescent="0.25">
      <c r="A981" s="3">
        <v>1</v>
      </c>
      <c r="C981" s="2" t="str">
        <f>$C$977&amp;"."&amp;A981</f>
        <v>5.1</v>
      </c>
      <c r="E981" s="233" t="s">
        <v>17</v>
      </c>
      <c r="F981" s="233"/>
      <c r="G981" s="233"/>
      <c r="H981" s="233"/>
      <c r="I981" s="233"/>
      <c r="J981" s="233"/>
      <c r="K981" s="234"/>
      <c r="L981" s="234"/>
      <c r="M981" s="235">
        <v>45</v>
      </c>
      <c r="N981" s="235"/>
      <c r="O981" s="235"/>
      <c r="P981" s="270" t="s">
        <v>1162</v>
      </c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  <c r="AA981" s="271"/>
      <c r="AB981" s="271"/>
      <c r="AC981" s="271"/>
      <c r="AD981" s="271"/>
      <c r="AE981" s="271"/>
      <c r="AF981" s="271"/>
      <c r="AG981" s="271"/>
      <c r="AH981" s="271"/>
      <c r="AI981" s="271"/>
      <c r="AJ981" s="271"/>
      <c r="AK981" s="271"/>
      <c r="AL981" s="271"/>
      <c r="AM981" s="271"/>
      <c r="AN981" s="271"/>
      <c r="AO981" s="271"/>
      <c r="AP981" s="271"/>
      <c r="AQ981" s="271"/>
      <c r="AR981" s="271"/>
      <c r="AS981" s="271"/>
      <c r="AT981" s="271"/>
      <c r="AU981" s="271"/>
      <c r="AV981" s="271"/>
      <c r="AW981" s="272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</row>
    <row r="982" spans="1:99" ht="15" hidden="1" customHeight="1" outlineLevel="1" x14ac:dyDescent="0.25">
      <c r="B982" s="3"/>
      <c r="D982" s="3"/>
      <c r="E982" s="276" t="s">
        <v>57</v>
      </c>
      <c r="F982" s="277"/>
      <c r="G982" s="277"/>
      <c r="H982" s="277"/>
      <c r="I982" s="277"/>
      <c r="J982" s="278"/>
      <c r="K982" s="219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220"/>
      <c r="AJ982" s="220"/>
      <c r="AK982" s="220"/>
      <c r="AL982" s="220"/>
      <c r="AM982" s="220"/>
      <c r="AN982" s="220"/>
      <c r="AO982" s="220"/>
      <c r="AP982" s="220"/>
      <c r="AQ982" s="220"/>
      <c r="AR982" s="220"/>
      <c r="AS982" s="220"/>
      <c r="AT982" s="220"/>
      <c r="AU982" s="220"/>
      <c r="AV982" s="220"/>
      <c r="AW982" s="221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</row>
    <row r="983" spans="1:99" ht="15" hidden="1" customHeight="1" outlineLevel="1" x14ac:dyDescent="0.25">
      <c r="B983" s="3"/>
      <c r="D983" s="3"/>
      <c r="E983" s="279"/>
      <c r="F983" s="280"/>
      <c r="G983" s="280"/>
      <c r="H983" s="280"/>
      <c r="I983" s="280"/>
      <c r="J983" s="281"/>
      <c r="K983" s="222"/>
      <c r="L983" s="223"/>
      <c r="M983" s="223"/>
      <c r="N983" s="223"/>
      <c r="O983" s="223"/>
      <c r="P983" s="223"/>
      <c r="Q983" s="223"/>
      <c r="R983" s="223"/>
      <c r="S983" s="223"/>
      <c r="T983" s="223"/>
      <c r="U983" s="223"/>
      <c r="V983" s="223"/>
      <c r="W983" s="223"/>
      <c r="X983" s="223"/>
      <c r="Y983" s="223"/>
      <c r="Z983" s="223"/>
      <c r="AA983" s="223"/>
      <c r="AB983" s="223"/>
      <c r="AC983" s="223"/>
      <c r="AD983" s="223"/>
      <c r="AE983" s="223"/>
      <c r="AF983" s="223"/>
      <c r="AG983" s="223"/>
      <c r="AH983" s="223"/>
      <c r="AI983" s="223"/>
      <c r="AJ983" s="223"/>
      <c r="AK983" s="223"/>
      <c r="AL983" s="223"/>
      <c r="AM983" s="223"/>
      <c r="AN983" s="223"/>
      <c r="AO983" s="223"/>
      <c r="AP983" s="223"/>
      <c r="AQ983" s="223"/>
      <c r="AR983" s="223"/>
      <c r="AS983" s="223"/>
      <c r="AT983" s="223"/>
      <c r="AU983" s="223"/>
      <c r="AV983" s="223"/>
      <c r="AW983" s="224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</row>
    <row r="984" spans="1:99" s="1" customFormat="1" ht="15" hidden="1" customHeight="1" outlineLevel="2" x14ac:dyDescent="0.2">
      <c r="E984" s="4"/>
      <c r="F984" s="197" t="s">
        <v>16</v>
      </c>
      <c r="G984" s="198"/>
      <c r="H984" s="198"/>
      <c r="I984" s="199"/>
      <c r="J984" s="200" t="s">
        <v>17</v>
      </c>
      <c r="K984" s="228"/>
      <c r="L984" s="228"/>
      <c r="M984" s="228"/>
      <c r="N984" s="229" t="s">
        <v>18</v>
      </c>
      <c r="O984" s="230"/>
      <c r="P984" s="230"/>
      <c r="Q984" s="230"/>
      <c r="R984" s="230"/>
      <c r="S984" s="230"/>
      <c r="T984" s="230"/>
      <c r="U984" s="230"/>
      <c r="V984" s="230"/>
      <c r="W984" s="230"/>
      <c r="X984" s="230"/>
      <c r="Y984" s="230"/>
      <c r="Z984" s="230"/>
      <c r="AA984" s="230"/>
      <c r="AB984" s="230"/>
      <c r="AC984" s="230"/>
      <c r="AD984" s="230"/>
      <c r="AE984" s="230"/>
      <c r="AF984" s="230"/>
      <c r="AG984" s="230"/>
      <c r="AH984" s="230"/>
      <c r="AI984" s="230"/>
      <c r="AJ984" s="230"/>
      <c r="AK984" s="230"/>
      <c r="AL984" s="230"/>
      <c r="AM984" s="230"/>
      <c r="AN984" s="230"/>
      <c r="AO984" s="230"/>
      <c r="AP984" s="230"/>
      <c r="AQ984" s="230"/>
      <c r="AR984" s="230"/>
      <c r="AS984" s="230"/>
      <c r="AT984" s="231"/>
      <c r="AU984" s="228" t="s">
        <v>19</v>
      </c>
      <c r="AV984" s="228"/>
      <c r="AW984" s="228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</row>
    <row r="985" spans="1:99" ht="15" hidden="1" customHeight="1" outlineLevel="2" x14ac:dyDescent="0.25">
      <c r="A985" s="1"/>
      <c r="B985" s="1"/>
      <c r="C985" s="1"/>
      <c r="D985" s="1"/>
      <c r="E985" s="5" t="s">
        <v>59</v>
      </c>
      <c r="F985" s="201" t="s">
        <v>62</v>
      </c>
      <c r="G985" s="202"/>
      <c r="H985" s="202"/>
      <c r="I985" s="203"/>
      <c r="J985" s="204" t="s">
        <v>514</v>
      </c>
      <c r="K985" s="204"/>
      <c r="L985" s="204"/>
      <c r="M985" s="204"/>
      <c r="N985" s="206" t="s">
        <v>1163</v>
      </c>
      <c r="O985" s="207"/>
      <c r="P985" s="207"/>
      <c r="Q985" s="207"/>
      <c r="R985" s="207"/>
      <c r="S985" s="207"/>
      <c r="T985" s="207"/>
      <c r="U985" s="207"/>
      <c r="V985" s="207"/>
      <c r="W985" s="207"/>
      <c r="X985" s="207"/>
      <c r="Y985" s="207"/>
      <c r="Z985" s="207"/>
      <c r="AA985" s="207"/>
      <c r="AB985" s="207"/>
      <c r="AC985" s="207"/>
      <c r="AD985" s="207"/>
      <c r="AE985" s="207"/>
      <c r="AF985" s="207"/>
      <c r="AG985" s="207"/>
      <c r="AH985" s="207"/>
      <c r="AI985" s="207"/>
      <c r="AJ985" s="207"/>
      <c r="AK985" s="207"/>
      <c r="AL985" s="207"/>
      <c r="AM985" s="207"/>
      <c r="AN985" s="207"/>
      <c r="AO985" s="207"/>
      <c r="AP985" s="207"/>
      <c r="AQ985" s="207"/>
      <c r="AR985" s="207"/>
      <c r="AS985" s="207"/>
      <c r="AT985" s="208"/>
      <c r="AU985" s="205" t="s">
        <v>62</v>
      </c>
      <c r="AV985" s="205"/>
      <c r="AW985" s="205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</row>
    <row r="986" spans="1:99" ht="15" hidden="1" customHeight="1" outlineLevel="2" x14ac:dyDescent="0.25">
      <c r="A986" s="1"/>
      <c r="B986" s="1"/>
      <c r="C986" s="1"/>
      <c r="D986" s="1"/>
      <c r="E986" s="5" t="s">
        <v>63</v>
      </c>
      <c r="F986" s="201" t="s">
        <v>1124</v>
      </c>
      <c r="G986" s="202"/>
      <c r="H986" s="202"/>
      <c r="I986" s="203"/>
      <c r="J986" s="205" t="s">
        <v>514</v>
      </c>
      <c r="K986" s="205"/>
      <c r="L986" s="205"/>
      <c r="M986" s="205"/>
      <c r="N986" s="201" t="s">
        <v>1125</v>
      </c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  <c r="AA986" s="202"/>
      <c r="AB986" s="202"/>
      <c r="AC986" s="202"/>
      <c r="AD986" s="202"/>
      <c r="AE986" s="202"/>
      <c r="AF986" s="202"/>
      <c r="AG986" s="202"/>
      <c r="AH986" s="202"/>
      <c r="AI986" s="202"/>
      <c r="AJ986" s="202"/>
      <c r="AK986" s="202"/>
      <c r="AL986" s="202"/>
      <c r="AM986" s="202"/>
      <c r="AN986" s="202"/>
      <c r="AO986" s="202"/>
      <c r="AP986" s="202"/>
      <c r="AQ986" s="202"/>
      <c r="AR986" s="202"/>
      <c r="AS986" s="202"/>
      <c r="AT986" s="203"/>
      <c r="AU986" s="205" t="s">
        <v>62</v>
      </c>
      <c r="AV986" s="205"/>
      <c r="AW986" s="205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</row>
    <row r="987" spans="1:99" ht="15" hidden="1" customHeight="1" outlineLevel="2" x14ac:dyDescent="0.25">
      <c r="A987" s="1"/>
      <c r="B987" s="1"/>
      <c r="C987" s="1"/>
      <c r="D987" s="1"/>
      <c r="E987" s="200" t="s">
        <v>281</v>
      </c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200"/>
      <c r="AQ987" s="200"/>
      <c r="AR987" s="200"/>
      <c r="AS987" s="200"/>
      <c r="AT987" s="200"/>
      <c r="AU987" s="200"/>
      <c r="AV987" s="200"/>
      <c r="AW987" s="200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</row>
    <row r="988" spans="1:99" ht="15" hidden="1" customHeight="1" outlineLevel="2" x14ac:dyDescent="0.25">
      <c r="A988" s="1"/>
      <c r="B988" s="1"/>
      <c r="C988" s="1"/>
      <c r="D988" s="1"/>
      <c r="E988" s="201" t="s">
        <v>619</v>
      </c>
      <c r="F988" s="202"/>
      <c r="G988" s="202"/>
      <c r="H988" s="202"/>
      <c r="I988" s="203"/>
      <c r="J988" s="201" t="s">
        <v>620</v>
      </c>
      <c r="K988" s="202"/>
      <c r="L988" s="202"/>
      <c r="M988" s="202"/>
      <c r="N988" s="203"/>
      <c r="O988" s="201" t="s">
        <v>619</v>
      </c>
      <c r="P988" s="202"/>
      <c r="Q988" s="202"/>
      <c r="R988" s="202"/>
      <c r="S988" s="203"/>
      <c r="T988" s="201" t="s">
        <v>619</v>
      </c>
      <c r="U988" s="202"/>
      <c r="V988" s="202"/>
      <c r="W988" s="202"/>
      <c r="X988" s="203"/>
      <c r="Y988" s="201" t="s">
        <v>619</v>
      </c>
      <c r="Z988" s="202"/>
      <c r="AA988" s="202"/>
      <c r="AB988" s="202"/>
      <c r="AC988" s="203"/>
      <c r="AD988" s="201"/>
      <c r="AE988" s="202"/>
      <c r="AF988" s="202"/>
      <c r="AG988" s="202"/>
      <c r="AH988" s="203"/>
      <c r="AI988" s="201"/>
      <c r="AJ988" s="202"/>
      <c r="AK988" s="202"/>
      <c r="AL988" s="202"/>
      <c r="AM988" s="203"/>
      <c r="AN988" s="201"/>
      <c r="AO988" s="202"/>
      <c r="AP988" s="202"/>
      <c r="AQ988" s="202"/>
      <c r="AR988" s="203"/>
      <c r="AS988" s="201"/>
      <c r="AT988" s="202"/>
      <c r="AU988" s="202"/>
      <c r="AV988" s="202"/>
      <c r="AW988" s="203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</row>
    <row r="989" spans="1:99" ht="15" hidden="1" customHeight="1" outlineLevel="2" x14ac:dyDescent="0.25">
      <c r="A989" s="1"/>
      <c r="B989" s="1"/>
      <c r="C989" s="1"/>
      <c r="D989" s="1"/>
      <c r="E989" s="442" t="s">
        <v>621</v>
      </c>
      <c r="F989" s="303"/>
      <c r="G989" s="303"/>
      <c r="H989" s="303"/>
      <c r="I989" s="304"/>
      <c r="J989" s="442" t="s">
        <v>622</v>
      </c>
      <c r="K989" s="303"/>
      <c r="L989" s="303"/>
      <c r="M989" s="303"/>
      <c r="N989" s="304"/>
      <c r="O989" s="442" t="s">
        <v>585</v>
      </c>
      <c r="P989" s="303"/>
      <c r="Q989" s="303"/>
      <c r="R989" s="303"/>
      <c r="S989" s="304"/>
      <c r="T989" s="442" t="s">
        <v>1164</v>
      </c>
      <c r="U989" s="303"/>
      <c r="V989" s="303"/>
      <c r="W989" s="303"/>
      <c r="X989" s="304"/>
      <c r="Y989" s="442" t="s">
        <v>623</v>
      </c>
      <c r="Z989" s="303"/>
      <c r="AA989" s="303"/>
      <c r="AB989" s="303"/>
      <c r="AC989" s="304"/>
      <c r="AD989" s="442"/>
      <c r="AE989" s="303"/>
      <c r="AF989" s="303"/>
      <c r="AG989" s="303"/>
      <c r="AH989" s="304"/>
      <c r="AI989" s="442"/>
      <c r="AJ989" s="303"/>
      <c r="AK989" s="303"/>
      <c r="AL989" s="303"/>
      <c r="AM989" s="304"/>
      <c r="AN989" s="442"/>
      <c r="AO989" s="303"/>
      <c r="AP989" s="303"/>
      <c r="AQ989" s="303"/>
      <c r="AR989" s="304"/>
      <c r="AS989" s="442"/>
      <c r="AT989" s="303"/>
      <c r="AU989" s="303"/>
      <c r="AV989" s="303"/>
      <c r="AW989" s="304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</row>
    <row r="990" spans="1:99" ht="15" hidden="1" customHeight="1" outlineLevel="2" x14ac:dyDescent="0.25">
      <c r="A990" s="1"/>
      <c r="B990" s="1"/>
      <c r="C990" s="1"/>
      <c r="D990" s="1"/>
      <c r="E990" s="200" t="s">
        <v>624</v>
      </c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200"/>
      <c r="AQ990" s="200"/>
      <c r="AR990" s="200"/>
      <c r="AS990" s="200"/>
      <c r="AT990" s="200"/>
      <c r="AU990" s="200"/>
      <c r="AV990" s="200"/>
      <c r="AW990" s="200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</row>
    <row r="991" spans="1:99" ht="15" hidden="1" customHeight="1" outlineLevel="2" x14ac:dyDescent="0.25">
      <c r="A991" s="1"/>
      <c r="B991" s="1"/>
      <c r="C991" s="1"/>
      <c r="D991" s="1"/>
      <c r="E991" s="242" t="s">
        <v>582</v>
      </c>
      <c r="F991" s="243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  <c r="AH991" s="243"/>
      <c r="AI991" s="243"/>
      <c r="AJ991" s="243"/>
      <c r="AK991" s="243"/>
      <c r="AL991" s="243"/>
      <c r="AM991" s="243"/>
      <c r="AN991" s="243"/>
      <c r="AO991" s="243"/>
      <c r="AP991" s="243"/>
      <c r="AQ991" s="243"/>
      <c r="AR991" s="243"/>
      <c r="AS991" s="243"/>
      <c r="AT991" s="243"/>
      <c r="AU991" s="243"/>
      <c r="AV991" s="243"/>
      <c r="AW991" s="244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</row>
    <row r="992" spans="1:99" ht="15" hidden="1" customHeight="1" outlineLevel="2" x14ac:dyDescent="0.25">
      <c r="A992" s="1"/>
      <c r="B992" s="1"/>
      <c r="C992" s="1"/>
      <c r="D992" s="1"/>
      <c r="E992" s="242" t="s">
        <v>625</v>
      </c>
      <c r="F992" s="243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  <c r="AH992" s="243"/>
      <c r="AI992" s="243"/>
      <c r="AJ992" s="243"/>
      <c r="AK992" s="243"/>
      <c r="AL992" s="243"/>
      <c r="AM992" s="243"/>
      <c r="AN992" s="243"/>
      <c r="AO992" s="243"/>
      <c r="AP992" s="243"/>
      <c r="AQ992" s="243"/>
      <c r="AR992" s="243"/>
      <c r="AS992" s="243"/>
      <c r="AT992" s="243"/>
      <c r="AU992" s="243"/>
      <c r="AV992" s="243"/>
      <c r="AW992" s="244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</row>
    <row r="993" spans="1:78" ht="15" hidden="1" customHeight="1" outlineLevel="2" x14ac:dyDescent="0.25">
      <c r="A993" s="1"/>
      <c r="B993" s="1"/>
      <c r="C993" s="1"/>
      <c r="D993" s="1"/>
      <c r="E993" s="242" t="str">
        <f>"&lt;Comando&gt; - Valor 0x"&amp;M981&amp;" ('"&amp;CHAR(HEX2DEC(M981))&amp;"' em ASCII)"</f>
        <v>&lt;Comando&gt; - Valor 0x45 ('E' em ASCII)</v>
      </c>
      <c r="F993" s="243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  <c r="AH993" s="243"/>
      <c r="AI993" s="243"/>
      <c r="AJ993" s="243"/>
      <c r="AK993" s="243"/>
      <c r="AL993" s="243"/>
      <c r="AM993" s="243"/>
      <c r="AN993" s="243"/>
      <c r="AO993" s="243"/>
      <c r="AP993" s="243"/>
      <c r="AQ993" s="243"/>
      <c r="AR993" s="243"/>
      <c r="AS993" s="243"/>
      <c r="AT993" s="243"/>
      <c r="AU993" s="243"/>
      <c r="AV993" s="243"/>
      <c r="AW993" s="244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</row>
    <row r="994" spans="1:78" ht="15" hidden="1" customHeight="1" outlineLevel="2" x14ac:dyDescent="0.25">
      <c r="A994" s="1"/>
      <c r="B994" s="1"/>
      <c r="C994" s="1"/>
      <c r="D994" s="1"/>
      <c r="E994" s="242" t="s">
        <v>1165</v>
      </c>
      <c r="F994" s="243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  <c r="AH994" s="243"/>
      <c r="AI994" s="243"/>
      <c r="AJ994" s="243"/>
      <c r="AK994" s="243"/>
      <c r="AL994" s="243"/>
      <c r="AM994" s="243"/>
      <c r="AN994" s="243"/>
      <c r="AO994" s="243"/>
      <c r="AP994" s="243"/>
      <c r="AQ994" s="243"/>
      <c r="AR994" s="243"/>
      <c r="AS994" s="243"/>
      <c r="AT994" s="243"/>
      <c r="AU994" s="243"/>
      <c r="AV994" s="243"/>
      <c r="AW994" s="244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</row>
    <row r="995" spans="1:78" ht="15" hidden="1" customHeight="1" outlineLevel="2" x14ac:dyDescent="0.25">
      <c r="A995" s="1"/>
      <c r="B995" s="1"/>
      <c r="C995" s="1"/>
      <c r="D995" s="1"/>
      <c r="E995" s="242" t="s">
        <v>1166</v>
      </c>
      <c r="F995" s="243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  <c r="AH995" s="243"/>
      <c r="AI995" s="243"/>
      <c r="AJ995" s="243"/>
      <c r="AK995" s="243"/>
      <c r="AL995" s="243"/>
      <c r="AM995" s="243"/>
      <c r="AN995" s="243"/>
      <c r="AO995" s="243"/>
      <c r="AP995" s="243"/>
      <c r="AQ995" s="243"/>
      <c r="AR995" s="243"/>
      <c r="AS995" s="243"/>
      <c r="AT995" s="243"/>
      <c r="AU995" s="243"/>
      <c r="AV995" s="243"/>
      <c r="AW995" s="244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</row>
    <row r="996" spans="1:78" ht="15" hidden="1" customHeight="1" outlineLevel="2" x14ac:dyDescent="0.25">
      <c r="A996" s="1"/>
      <c r="B996" s="1"/>
      <c r="C996" s="1"/>
      <c r="D996" s="1"/>
      <c r="E996" s="242" t="s">
        <v>1167</v>
      </c>
      <c r="F996" s="243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  <c r="AH996" s="243"/>
      <c r="AI996" s="243"/>
      <c r="AJ996" s="243"/>
      <c r="AK996" s="243"/>
      <c r="AL996" s="243"/>
      <c r="AM996" s="243"/>
      <c r="AN996" s="243"/>
      <c r="AO996" s="243"/>
      <c r="AP996" s="243"/>
      <c r="AQ996" s="243"/>
      <c r="AR996" s="243"/>
      <c r="AS996" s="243"/>
      <c r="AT996" s="243"/>
      <c r="AU996" s="243"/>
      <c r="AV996" s="243"/>
      <c r="AW996" s="244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</row>
    <row r="997" spans="1:78" ht="15" hidden="1" customHeight="1" outlineLevel="2" x14ac:dyDescent="0.25">
      <c r="A997" s="1"/>
      <c r="B997" s="1"/>
      <c r="C997" s="1"/>
      <c r="D997" s="1"/>
      <c r="E997" s="242" t="s">
        <v>1168</v>
      </c>
      <c r="F997" s="243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  <c r="AA997" s="243"/>
      <c r="AB997" s="243"/>
      <c r="AC997" s="243"/>
      <c r="AD997" s="243"/>
      <c r="AE997" s="243"/>
      <c r="AF997" s="243"/>
      <c r="AG997" s="243"/>
      <c r="AH997" s="243"/>
      <c r="AI997" s="243"/>
      <c r="AJ997" s="243"/>
      <c r="AK997" s="243"/>
      <c r="AL997" s="243"/>
      <c r="AM997" s="243"/>
      <c r="AN997" s="243"/>
      <c r="AO997" s="243"/>
      <c r="AP997" s="243"/>
      <c r="AQ997" s="243"/>
      <c r="AR997" s="243"/>
      <c r="AS997" s="243"/>
      <c r="AT997" s="243"/>
      <c r="AU997" s="243"/>
      <c r="AV997" s="243"/>
      <c r="AW997" s="244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</row>
    <row r="998" spans="1:78" ht="15" hidden="1" customHeight="1" outlineLevel="2" x14ac:dyDescent="0.25">
      <c r="A998" s="1"/>
      <c r="B998" s="1"/>
      <c r="C998" s="1"/>
      <c r="D998" s="1"/>
      <c r="E998" s="242" t="s">
        <v>1169</v>
      </c>
      <c r="F998" s="243"/>
      <c r="G998" s="243"/>
      <c r="H998" s="243"/>
      <c r="I998" s="243"/>
      <c r="J998" s="243"/>
      <c r="K998" s="243"/>
      <c r="L998" s="243"/>
      <c r="M998" s="243"/>
      <c r="N998" s="243"/>
      <c r="O998" s="243"/>
      <c r="P998" s="243"/>
      <c r="Q998" s="243"/>
      <c r="R998" s="243"/>
      <c r="S998" s="243"/>
      <c r="T998" s="243"/>
      <c r="U998" s="243"/>
      <c r="V998" s="243"/>
      <c r="W998" s="243"/>
      <c r="X998" s="243"/>
      <c r="Y998" s="243"/>
      <c r="Z998" s="243"/>
      <c r="AA998" s="243"/>
      <c r="AB998" s="243"/>
      <c r="AC998" s="243"/>
      <c r="AD998" s="243"/>
      <c r="AE998" s="243"/>
      <c r="AF998" s="243"/>
      <c r="AG998" s="243"/>
      <c r="AH998" s="243"/>
      <c r="AI998" s="243"/>
      <c r="AJ998" s="243"/>
      <c r="AK998" s="243"/>
      <c r="AL998" s="243"/>
      <c r="AM998" s="243"/>
      <c r="AN998" s="243"/>
      <c r="AO998" s="243"/>
      <c r="AP998" s="243"/>
      <c r="AQ998" s="243"/>
      <c r="AR998" s="243"/>
      <c r="AS998" s="243"/>
      <c r="AT998" s="243"/>
      <c r="AU998" s="243"/>
      <c r="AV998" s="243"/>
      <c r="AW998" s="244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</row>
    <row r="999" spans="1:78" ht="15" hidden="1" customHeight="1" outlineLevel="2" x14ac:dyDescent="0.25">
      <c r="A999" s="1"/>
      <c r="B999" s="1"/>
      <c r="C999" s="1"/>
      <c r="D999" s="1"/>
      <c r="E999" s="242" t="s">
        <v>591</v>
      </c>
      <c r="F999" s="243"/>
      <c r="G999" s="243"/>
      <c r="H999" s="243"/>
      <c r="I999" s="243"/>
      <c r="J999" s="243"/>
      <c r="K999" s="243"/>
      <c r="L999" s="243"/>
      <c r="M999" s="243"/>
      <c r="N999" s="243"/>
      <c r="O999" s="243"/>
      <c r="P999" s="243"/>
      <c r="Q999" s="243"/>
      <c r="R999" s="243"/>
      <c r="S999" s="243"/>
      <c r="T999" s="243"/>
      <c r="U999" s="243"/>
      <c r="V999" s="243"/>
      <c r="W999" s="243"/>
      <c r="X999" s="243"/>
      <c r="Y999" s="243"/>
      <c r="Z999" s="243"/>
      <c r="AA999" s="243"/>
      <c r="AB999" s="243"/>
      <c r="AC999" s="243"/>
      <c r="AD999" s="243"/>
      <c r="AE999" s="243"/>
      <c r="AF999" s="243"/>
      <c r="AG999" s="243"/>
      <c r="AH999" s="243"/>
      <c r="AI999" s="243"/>
      <c r="AJ999" s="243"/>
      <c r="AK999" s="243"/>
      <c r="AL999" s="243"/>
      <c r="AM999" s="243"/>
      <c r="AN999" s="243"/>
      <c r="AO999" s="243"/>
      <c r="AP999" s="243"/>
      <c r="AQ999" s="243"/>
      <c r="AR999" s="243"/>
      <c r="AS999" s="243"/>
      <c r="AT999" s="243"/>
      <c r="AU999" s="243"/>
      <c r="AV999" s="243"/>
      <c r="AW999" s="244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</row>
    <row r="1000" spans="1:78" ht="15" hidden="1" customHeight="1" outlineLevel="2" x14ac:dyDescent="0.25">
      <c r="A1000" s="1"/>
      <c r="B1000" s="1"/>
      <c r="C1000" s="1"/>
      <c r="D1000" s="1"/>
      <c r="E1000" s="282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3"/>
      <c r="S1000" s="283"/>
      <c r="T1000" s="283"/>
      <c r="U1000" s="283"/>
      <c r="V1000" s="283"/>
      <c r="W1000" s="283"/>
      <c r="X1000" s="283"/>
      <c r="Y1000" s="283"/>
      <c r="Z1000" s="283"/>
      <c r="AA1000" s="283"/>
      <c r="AB1000" s="283"/>
      <c r="AC1000" s="283"/>
      <c r="AD1000" s="283"/>
      <c r="AE1000" s="283"/>
      <c r="AF1000" s="283"/>
      <c r="AG1000" s="283"/>
      <c r="AH1000" s="283"/>
      <c r="AI1000" s="283"/>
      <c r="AJ1000" s="283"/>
      <c r="AK1000" s="283"/>
      <c r="AL1000" s="283"/>
      <c r="AM1000" s="283"/>
      <c r="AN1000" s="283"/>
      <c r="AO1000" s="283"/>
      <c r="AP1000" s="283"/>
      <c r="AQ1000" s="283"/>
      <c r="AR1000" s="283"/>
      <c r="AS1000" s="283"/>
      <c r="AT1000" s="283"/>
      <c r="AU1000" s="283"/>
      <c r="AV1000" s="283"/>
      <c r="AW1000" s="284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</row>
    <row r="1001" spans="1:78" ht="15" hidden="1" customHeight="1" outlineLevel="2" x14ac:dyDescent="0.25">
      <c r="A1001" s="1"/>
      <c r="B1001" s="1"/>
      <c r="C1001" s="1"/>
      <c r="D1001" s="1"/>
      <c r="E1001" s="285" t="s">
        <v>84</v>
      </c>
      <c r="F1001" s="286"/>
      <c r="G1001" s="286"/>
      <c r="H1001" s="287"/>
      <c r="I1001" s="248"/>
      <c r="J1001" s="249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49"/>
      <c r="V1001" s="249"/>
      <c r="W1001" s="249"/>
      <c r="X1001" s="249"/>
      <c r="Y1001" s="249"/>
      <c r="Z1001" s="249"/>
      <c r="AA1001" s="249"/>
      <c r="AB1001" s="249"/>
      <c r="AC1001" s="249"/>
      <c r="AD1001" s="249"/>
      <c r="AE1001" s="249"/>
      <c r="AF1001" s="249"/>
      <c r="AG1001" s="249"/>
      <c r="AH1001" s="249"/>
      <c r="AI1001" s="249"/>
      <c r="AJ1001" s="249"/>
      <c r="AK1001" s="249"/>
      <c r="AL1001" s="249"/>
      <c r="AM1001" s="249"/>
      <c r="AN1001" s="249"/>
      <c r="AO1001" s="249"/>
      <c r="AP1001" s="249"/>
      <c r="AQ1001" s="249"/>
      <c r="AR1001" s="249"/>
      <c r="AS1001" s="249"/>
      <c r="AT1001" s="249"/>
      <c r="AU1001" s="249"/>
      <c r="AV1001" s="249"/>
      <c r="AW1001" s="250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</row>
    <row r="1002" spans="1:78" ht="15" hidden="1" customHeight="1" outlineLevel="2" x14ac:dyDescent="0.25">
      <c r="A1002" s="1"/>
      <c r="B1002" s="1"/>
      <c r="C1002" s="1"/>
      <c r="D1002" s="1"/>
      <c r="E1002" s="288"/>
      <c r="F1002" s="289"/>
      <c r="G1002" s="289"/>
      <c r="H1002" s="290"/>
      <c r="I1002" s="251"/>
      <c r="J1002" s="252"/>
      <c r="K1002" s="252"/>
      <c r="L1002" s="252"/>
      <c r="M1002" s="252"/>
      <c r="N1002" s="252"/>
      <c r="O1002" s="252"/>
      <c r="P1002" s="252"/>
      <c r="Q1002" s="252"/>
      <c r="R1002" s="252"/>
      <c r="S1002" s="252"/>
      <c r="T1002" s="252"/>
      <c r="U1002" s="252"/>
      <c r="V1002" s="252"/>
      <c r="W1002" s="252"/>
      <c r="X1002" s="252"/>
      <c r="Y1002" s="252"/>
      <c r="Z1002" s="252"/>
      <c r="AA1002" s="252"/>
      <c r="AB1002" s="252"/>
      <c r="AC1002" s="252"/>
      <c r="AD1002" s="252"/>
      <c r="AE1002" s="252"/>
      <c r="AF1002" s="252"/>
      <c r="AG1002" s="252"/>
      <c r="AH1002" s="252"/>
      <c r="AI1002" s="252"/>
      <c r="AJ1002" s="252"/>
      <c r="AK1002" s="252"/>
      <c r="AL1002" s="252"/>
      <c r="AM1002" s="252"/>
      <c r="AN1002" s="252"/>
      <c r="AO1002" s="252"/>
      <c r="AP1002" s="252"/>
      <c r="AQ1002" s="252"/>
      <c r="AR1002" s="252"/>
      <c r="AS1002" s="252"/>
      <c r="AT1002" s="252"/>
      <c r="AU1002" s="252"/>
      <c r="AV1002" s="252"/>
      <c r="AW1002" s="253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</row>
    <row r="1003" spans="1:78" ht="15" hidden="1" customHeight="1" outlineLevel="1" collapsed="1" x14ac:dyDescent="0.25">
      <c r="A1003" s="1"/>
      <c r="B1003" s="1"/>
      <c r="C1003" s="1"/>
      <c r="D1003" s="1"/>
      <c r="E1003" s="285" t="s">
        <v>87</v>
      </c>
      <c r="F1003" s="286"/>
      <c r="G1003" s="286"/>
      <c r="H1003" s="287"/>
      <c r="I1003" s="248" t="s">
        <v>1170</v>
      </c>
      <c r="J1003" s="249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49"/>
      <c r="V1003" s="249"/>
      <c r="W1003" s="249"/>
      <c r="X1003" s="249"/>
      <c r="Y1003" s="249"/>
      <c r="Z1003" s="249"/>
      <c r="AA1003" s="249"/>
      <c r="AB1003" s="249"/>
      <c r="AC1003" s="249"/>
      <c r="AD1003" s="249"/>
      <c r="AE1003" s="249"/>
      <c r="AF1003" s="249"/>
      <c r="AG1003" s="249"/>
      <c r="AH1003" s="249"/>
      <c r="AI1003" s="249"/>
      <c r="AJ1003" s="249"/>
      <c r="AK1003" s="249"/>
      <c r="AL1003" s="249"/>
      <c r="AM1003" s="249"/>
      <c r="AN1003" s="249"/>
      <c r="AO1003" s="249"/>
      <c r="AP1003" s="249"/>
      <c r="AQ1003" s="249"/>
      <c r="AR1003" s="249"/>
      <c r="AS1003" s="249"/>
      <c r="AT1003" s="249"/>
      <c r="AU1003" s="249"/>
      <c r="AV1003" s="249"/>
      <c r="AW1003" s="250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</row>
    <row r="1004" spans="1:78" ht="15" hidden="1" customHeight="1" outlineLevel="1" x14ac:dyDescent="0.25">
      <c r="A1004" s="1"/>
      <c r="B1004" s="1"/>
      <c r="C1004" s="1"/>
      <c r="D1004" s="1"/>
      <c r="E1004" s="291"/>
      <c r="F1004" s="292"/>
      <c r="G1004" s="292"/>
      <c r="H1004" s="293"/>
      <c r="I1004" s="254"/>
      <c r="J1004" s="255"/>
      <c r="K1004" s="255"/>
      <c r="L1004" s="255"/>
      <c r="M1004" s="255"/>
      <c r="N1004" s="255"/>
      <c r="O1004" s="255"/>
      <c r="P1004" s="255"/>
      <c r="Q1004" s="255"/>
      <c r="R1004" s="255"/>
      <c r="S1004" s="255"/>
      <c r="T1004" s="255"/>
      <c r="U1004" s="255"/>
      <c r="V1004" s="255"/>
      <c r="W1004" s="255"/>
      <c r="X1004" s="255"/>
      <c r="Y1004" s="255"/>
      <c r="Z1004" s="255"/>
      <c r="AA1004" s="255"/>
      <c r="AB1004" s="255"/>
      <c r="AC1004" s="255"/>
      <c r="AD1004" s="255"/>
      <c r="AE1004" s="255"/>
      <c r="AF1004" s="255"/>
      <c r="AG1004" s="255"/>
      <c r="AH1004" s="255"/>
      <c r="AI1004" s="255"/>
      <c r="AJ1004" s="255"/>
      <c r="AK1004" s="255"/>
      <c r="AL1004" s="255"/>
      <c r="AM1004" s="255"/>
      <c r="AN1004" s="255"/>
      <c r="AO1004" s="255"/>
      <c r="AP1004" s="255"/>
      <c r="AQ1004" s="255"/>
      <c r="AR1004" s="255"/>
      <c r="AS1004" s="255"/>
      <c r="AT1004" s="255"/>
      <c r="AU1004" s="255"/>
      <c r="AV1004" s="255"/>
      <c r="AW1004" s="256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</row>
    <row r="1005" spans="1:78" ht="15" hidden="1" customHeight="1" outlineLevel="1" x14ac:dyDescent="0.25">
      <c r="A1005" s="1"/>
      <c r="B1005" s="1"/>
      <c r="C1005" s="1"/>
      <c r="D1005" s="1"/>
      <c r="E1005" s="200" t="s">
        <v>89</v>
      </c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0"/>
      <c r="S1005" s="200"/>
      <c r="T1005" s="200"/>
      <c r="U1005" s="200"/>
      <c r="V1005" s="200"/>
      <c r="W1005" s="200"/>
      <c r="X1005" s="200"/>
      <c r="Y1005" s="200"/>
      <c r="Z1005" s="200"/>
      <c r="AA1005" s="200"/>
      <c r="AB1005" s="200"/>
      <c r="AC1005" s="200"/>
      <c r="AD1005" s="200"/>
      <c r="AE1005" s="200"/>
      <c r="AF1005" s="200"/>
      <c r="AG1005" s="200"/>
      <c r="AH1005" s="200"/>
      <c r="AI1005" s="200"/>
      <c r="AJ1005" s="200"/>
      <c r="AK1005" s="200"/>
      <c r="AL1005" s="200"/>
      <c r="AM1005" s="200"/>
      <c r="AN1005" s="200"/>
      <c r="AO1005" s="200"/>
      <c r="AP1005" s="200"/>
      <c r="AQ1005" s="200"/>
      <c r="AR1005" s="200"/>
      <c r="AS1005" s="200"/>
      <c r="AT1005" s="200"/>
      <c r="AU1005" s="200"/>
      <c r="AV1005" s="200"/>
      <c r="AW1005" s="200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</row>
    <row r="1006" spans="1:78" ht="15" hidden="1" customHeight="1" outlineLevel="1" x14ac:dyDescent="0.25">
      <c r="A1006" s="1"/>
      <c r="B1006" s="1"/>
      <c r="C1006" s="1"/>
      <c r="D1006" s="1"/>
      <c r="E1006" s="28"/>
      <c r="F1006" s="285" t="s">
        <v>16</v>
      </c>
      <c r="G1006" s="286"/>
      <c r="H1006" s="286"/>
      <c r="I1006" s="287"/>
      <c r="J1006" s="436" t="s">
        <v>833</v>
      </c>
      <c r="K1006" s="437"/>
      <c r="L1006" s="437"/>
      <c r="M1006" s="438"/>
      <c r="N1006" s="285" t="s">
        <v>834</v>
      </c>
      <c r="O1006" s="286"/>
      <c r="P1006" s="286"/>
      <c r="Q1006" s="286"/>
      <c r="R1006" s="286"/>
      <c r="S1006" s="286"/>
      <c r="T1006" s="286"/>
      <c r="U1006" s="286"/>
      <c r="V1006" s="286"/>
      <c r="W1006" s="286"/>
      <c r="X1006" s="286"/>
      <c r="Y1006" s="286"/>
      <c r="Z1006" s="286"/>
      <c r="AA1006" s="286"/>
      <c r="AB1006" s="286"/>
      <c r="AC1006" s="286"/>
      <c r="AD1006" s="286"/>
      <c r="AE1006" s="286"/>
      <c r="AF1006" s="286"/>
      <c r="AG1006" s="286"/>
      <c r="AH1006" s="286"/>
      <c r="AI1006" s="286"/>
      <c r="AJ1006" s="286"/>
      <c r="AK1006" s="286"/>
      <c r="AL1006" s="286"/>
      <c r="AM1006" s="286"/>
      <c r="AN1006" s="286"/>
      <c r="AO1006" s="286"/>
      <c r="AP1006" s="286"/>
      <c r="AQ1006" s="286"/>
      <c r="AR1006" s="286"/>
      <c r="AS1006" s="286"/>
      <c r="AT1006" s="287"/>
      <c r="AU1006" s="285" t="s">
        <v>19</v>
      </c>
      <c r="AV1006" s="286"/>
      <c r="AW1006" s="287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</row>
    <row r="1007" spans="1:78" ht="15" hidden="1" customHeight="1" outlineLevel="1" x14ac:dyDescent="0.25">
      <c r="A1007" s="1"/>
      <c r="B1007" s="1"/>
      <c r="C1007" s="1"/>
      <c r="D1007" s="1"/>
      <c r="E1007" s="4"/>
      <c r="F1007" s="291"/>
      <c r="G1007" s="292"/>
      <c r="H1007" s="292"/>
      <c r="I1007" s="293"/>
      <c r="J1007" s="439"/>
      <c r="K1007" s="440"/>
      <c r="L1007" s="440"/>
      <c r="M1007" s="441"/>
      <c r="N1007" s="291"/>
      <c r="O1007" s="292"/>
      <c r="P1007" s="292"/>
      <c r="Q1007" s="292"/>
      <c r="R1007" s="292"/>
      <c r="S1007" s="292"/>
      <c r="T1007" s="292"/>
      <c r="U1007" s="292"/>
      <c r="V1007" s="292"/>
      <c r="W1007" s="292"/>
      <c r="X1007" s="292"/>
      <c r="Y1007" s="292"/>
      <c r="Z1007" s="292"/>
      <c r="AA1007" s="292"/>
      <c r="AB1007" s="292"/>
      <c r="AC1007" s="292"/>
      <c r="AD1007" s="292"/>
      <c r="AE1007" s="292"/>
      <c r="AF1007" s="292"/>
      <c r="AG1007" s="292"/>
      <c r="AH1007" s="292"/>
      <c r="AI1007" s="292"/>
      <c r="AJ1007" s="292"/>
      <c r="AK1007" s="292"/>
      <c r="AL1007" s="292"/>
      <c r="AM1007" s="292"/>
      <c r="AN1007" s="292"/>
      <c r="AO1007" s="292"/>
      <c r="AP1007" s="292"/>
      <c r="AQ1007" s="292"/>
      <c r="AR1007" s="292"/>
      <c r="AS1007" s="292"/>
      <c r="AT1007" s="293"/>
      <c r="AU1007" s="291"/>
      <c r="AV1007" s="292"/>
      <c r="AW1007" s="293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</row>
    <row r="1008" spans="1:78" ht="15" hidden="1" customHeight="1" outlineLevel="1" x14ac:dyDescent="0.25">
      <c r="A1008" s="1"/>
      <c r="B1008" s="1"/>
      <c r="C1008" s="1"/>
      <c r="D1008" s="1"/>
      <c r="E1008" s="6"/>
      <c r="F1008" s="206"/>
      <c r="G1008" s="207"/>
      <c r="H1008" s="207"/>
      <c r="I1008" s="208"/>
      <c r="J1008" s="204"/>
      <c r="K1008" s="204"/>
      <c r="L1008" s="204"/>
      <c r="M1008" s="204"/>
      <c r="N1008" s="263" t="s">
        <v>835</v>
      </c>
      <c r="O1008" s="263"/>
      <c r="P1008" s="263"/>
      <c r="Q1008" s="263"/>
      <c r="R1008" s="263"/>
      <c r="S1008" s="263"/>
      <c r="T1008" s="260" t="s">
        <v>577</v>
      </c>
      <c r="U1008" s="261"/>
      <c r="V1008" s="261"/>
      <c r="W1008" s="261"/>
      <c r="X1008" s="261"/>
      <c r="Y1008" s="261"/>
      <c r="Z1008" s="261"/>
      <c r="AA1008" s="261"/>
      <c r="AB1008" s="262"/>
      <c r="AC1008" s="260" t="s">
        <v>17</v>
      </c>
      <c r="AD1008" s="261"/>
      <c r="AE1008" s="261"/>
      <c r="AF1008" s="261"/>
      <c r="AG1008" s="261"/>
      <c r="AH1008" s="262"/>
      <c r="AI1008" s="260" t="s">
        <v>1171</v>
      </c>
      <c r="AJ1008" s="261"/>
      <c r="AK1008" s="261"/>
      <c r="AL1008" s="261"/>
      <c r="AM1008" s="261"/>
      <c r="AN1008" s="262"/>
      <c r="AO1008" s="260" t="s">
        <v>837</v>
      </c>
      <c r="AP1008" s="261"/>
      <c r="AQ1008" s="261"/>
      <c r="AR1008" s="261"/>
      <c r="AS1008" s="261"/>
      <c r="AT1008" s="262"/>
      <c r="AU1008" s="204"/>
      <c r="AV1008" s="204"/>
      <c r="AW1008" s="204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</row>
    <row r="1009" spans="1:78" ht="15" hidden="1" customHeight="1" outlineLevel="1" x14ac:dyDescent="0.25">
      <c r="A1009" s="1"/>
      <c r="B1009" s="1"/>
      <c r="C1009" s="1"/>
      <c r="D1009" s="1"/>
      <c r="E1009" s="6" t="s">
        <v>59</v>
      </c>
      <c r="F1009" s="351" t="s">
        <v>1136</v>
      </c>
      <c r="G1009" s="207"/>
      <c r="H1009" s="207"/>
      <c r="I1009" s="208"/>
      <c r="J1009" s="204" t="s">
        <v>514</v>
      </c>
      <c r="K1009" s="204"/>
      <c r="L1009" s="204"/>
      <c r="M1009" s="204"/>
      <c r="N1009" s="263">
        <v>21</v>
      </c>
      <c r="O1009" s="263"/>
      <c r="P1009" s="263"/>
      <c r="Q1009" s="263"/>
      <c r="R1009" s="263"/>
      <c r="S1009" s="263"/>
      <c r="T1009" s="260" t="s">
        <v>838</v>
      </c>
      <c r="U1009" s="261"/>
      <c r="V1009" s="261"/>
      <c r="W1009" s="261"/>
      <c r="X1009" s="261"/>
      <c r="Y1009" s="261"/>
      <c r="Z1009" s="261"/>
      <c r="AA1009" s="261"/>
      <c r="AB1009" s="262"/>
      <c r="AC1009" s="260">
        <v>45</v>
      </c>
      <c r="AD1009" s="261"/>
      <c r="AE1009" s="261"/>
      <c r="AF1009" s="261"/>
      <c r="AG1009" s="261"/>
      <c r="AH1009" s="262"/>
      <c r="AI1009" s="353" t="s">
        <v>191</v>
      </c>
      <c r="AJ1009" s="261"/>
      <c r="AK1009" s="261"/>
      <c r="AL1009" s="261"/>
      <c r="AM1009" s="261"/>
      <c r="AN1009" s="262"/>
      <c r="AO1009" s="260">
        <v>21</v>
      </c>
      <c r="AP1009" s="261"/>
      <c r="AQ1009" s="261"/>
      <c r="AR1009" s="261"/>
      <c r="AS1009" s="261"/>
      <c r="AT1009" s="262"/>
      <c r="AU1009" s="204" t="s">
        <v>328</v>
      </c>
      <c r="AV1009" s="204"/>
      <c r="AW1009" s="204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</row>
    <row r="1010" spans="1:78" ht="15" hidden="1" customHeight="1" outlineLevel="1" x14ac:dyDescent="0.25">
      <c r="A1010" s="1"/>
      <c r="B1010" s="1"/>
      <c r="C1010" s="1"/>
      <c r="D1010" s="1"/>
      <c r="E1010" s="6" t="s">
        <v>63</v>
      </c>
      <c r="F1010" s="351" t="s">
        <v>272</v>
      </c>
      <c r="G1010" s="207"/>
      <c r="H1010" s="207"/>
      <c r="I1010" s="208"/>
      <c r="J1010" s="204" t="s">
        <v>514</v>
      </c>
      <c r="K1010" s="204"/>
      <c r="L1010" s="204"/>
      <c r="M1010" s="204"/>
      <c r="N1010" s="260" t="s">
        <v>65</v>
      </c>
      <c r="O1010" s="261"/>
      <c r="P1010" s="261"/>
      <c r="Q1010" s="261"/>
      <c r="R1010" s="261"/>
      <c r="S1010" s="261"/>
      <c r="T1010" s="261"/>
      <c r="U1010" s="261"/>
      <c r="V1010" s="261"/>
      <c r="W1010" s="261"/>
      <c r="X1010" s="261"/>
      <c r="Y1010" s="261"/>
      <c r="Z1010" s="261"/>
      <c r="AA1010" s="261"/>
      <c r="AB1010" s="261"/>
      <c r="AC1010" s="261"/>
      <c r="AD1010" s="261"/>
      <c r="AE1010" s="261"/>
      <c r="AF1010" s="261"/>
      <c r="AG1010" s="261"/>
      <c r="AH1010" s="261"/>
      <c r="AI1010" s="261"/>
      <c r="AJ1010" s="261"/>
      <c r="AK1010" s="261"/>
      <c r="AL1010" s="261"/>
      <c r="AM1010" s="261"/>
      <c r="AN1010" s="261"/>
      <c r="AO1010" s="261"/>
      <c r="AP1010" s="261"/>
      <c r="AQ1010" s="261"/>
      <c r="AR1010" s="261"/>
      <c r="AS1010" s="261"/>
      <c r="AT1010" s="262"/>
      <c r="AU1010" s="204" t="s">
        <v>481</v>
      </c>
      <c r="AV1010" s="204"/>
      <c r="AW1010" s="204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</row>
    <row r="1011" spans="1:78" ht="15" hidden="1" customHeight="1" outlineLevel="1" x14ac:dyDescent="0.25">
      <c r="A1011" s="1"/>
      <c r="B1011" s="1"/>
      <c r="C1011" s="1"/>
      <c r="D1011" s="1"/>
      <c r="E1011" s="200" t="s">
        <v>93</v>
      </c>
      <c r="F1011" s="200"/>
      <c r="G1011" s="200"/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200"/>
      <c r="R1011" s="200"/>
      <c r="S1011" s="200"/>
      <c r="T1011" s="200"/>
      <c r="U1011" s="200"/>
      <c r="V1011" s="200"/>
      <c r="W1011" s="200"/>
      <c r="X1011" s="200"/>
      <c r="Y1011" s="200"/>
      <c r="Z1011" s="200"/>
      <c r="AA1011" s="200"/>
      <c r="AB1011" s="200"/>
      <c r="AC1011" s="200"/>
      <c r="AD1011" s="200"/>
      <c r="AE1011" s="200"/>
      <c r="AF1011" s="200"/>
      <c r="AG1011" s="200"/>
      <c r="AH1011" s="200"/>
      <c r="AI1011" s="200"/>
      <c r="AJ1011" s="200"/>
      <c r="AK1011" s="200"/>
      <c r="AL1011" s="200"/>
      <c r="AM1011" s="200"/>
      <c r="AN1011" s="200"/>
      <c r="AO1011" s="200"/>
      <c r="AP1011" s="200"/>
      <c r="AQ1011" s="200"/>
      <c r="AR1011" s="200"/>
      <c r="AS1011" s="200"/>
      <c r="AT1011" s="200"/>
      <c r="AU1011" s="200"/>
      <c r="AV1011" s="200"/>
      <c r="AW1011" s="200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</row>
    <row r="1012" spans="1:78" ht="15" hidden="1" customHeight="1" outlineLevel="1" x14ac:dyDescent="0.25">
      <c r="A1012" s="1"/>
      <c r="B1012" s="1"/>
      <c r="C1012" s="1"/>
      <c r="D1012" s="1"/>
      <c r="E1012" s="267" t="s">
        <v>840</v>
      </c>
      <c r="F1012" s="268"/>
      <c r="G1012" s="268"/>
      <c r="H1012" s="268"/>
      <c r="I1012" s="268"/>
      <c r="J1012" s="268"/>
      <c r="K1012" s="268"/>
      <c r="L1012" s="268"/>
      <c r="M1012" s="269"/>
      <c r="N1012" s="267" t="s">
        <v>1172</v>
      </c>
      <c r="O1012" s="268"/>
      <c r="P1012" s="268"/>
      <c r="Q1012" s="268"/>
      <c r="R1012" s="268"/>
      <c r="S1012" s="268"/>
      <c r="T1012" s="268"/>
      <c r="U1012" s="268"/>
      <c r="V1012" s="268"/>
      <c r="W1012" s="268"/>
      <c r="X1012" s="268"/>
      <c r="Y1012" s="268"/>
      <c r="Z1012" s="268"/>
      <c r="AA1012" s="268"/>
      <c r="AB1012" s="268"/>
      <c r="AC1012" s="268"/>
      <c r="AD1012" s="268"/>
      <c r="AE1012" s="268"/>
      <c r="AF1012" s="268"/>
      <c r="AG1012" s="268"/>
      <c r="AH1012" s="268"/>
      <c r="AI1012" s="268"/>
      <c r="AJ1012" s="268"/>
      <c r="AK1012" s="268"/>
      <c r="AL1012" s="268"/>
      <c r="AM1012" s="268"/>
      <c r="AN1012" s="268"/>
      <c r="AO1012" s="268"/>
      <c r="AP1012" s="268"/>
      <c r="AQ1012" s="268"/>
      <c r="AR1012" s="268"/>
      <c r="AS1012" s="268"/>
      <c r="AT1012" s="268"/>
      <c r="AU1012" s="268"/>
      <c r="AV1012" s="268"/>
      <c r="AW1012" s="269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</row>
    <row r="1013" spans="1:78" ht="15" hidden="1" customHeight="1" outlineLevel="1" x14ac:dyDescent="0.25">
      <c r="A1013" s="1"/>
      <c r="B1013" s="1"/>
      <c r="C1013" s="1"/>
      <c r="D1013" s="1"/>
      <c r="E1013" s="267" t="s">
        <v>842</v>
      </c>
      <c r="F1013" s="268"/>
      <c r="G1013" s="268"/>
      <c r="H1013" s="268"/>
      <c r="I1013" s="268"/>
      <c r="J1013" s="268"/>
      <c r="K1013" s="268"/>
      <c r="L1013" s="268"/>
      <c r="M1013" s="269"/>
      <c r="N1013" s="267" t="s">
        <v>525</v>
      </c>
      <c r="O1013" s="268"/>
      <c r="P1013" s="268"/>
      <c r="Q1013" s="268"/>
      <c r="R1013" s="268"/>
      <c r="S1013" s="268"/>
      <c r="T1013" s="268"/>
      <c r="U1013" s="268"/>
      <c r="V1013" s="268"/>
      <c r="W1013" s="268"/>
      <c r="X1013" s="268"/>
      <c r="Y1013" s="268"/>
      <c r="Z1013" s="268"/>
      <c r="AA1013" s="268"/>
      <c r="AB1013" s="268"/>
      <c r="AC1013" s="268"/>
      <c r="AD1013" s="268"/>
      <c r="AE1013" s="268"/>
      <c r="AF1013" s="268"/>
      <c r="AG1013" s="268"/>
      <c r="AH1013" s="268"/>
      <c r="AI1013" s="268"/>
      <c r="AJ1013" s="268"/>
      <c r="AK1013" s="268"/>
      <c r="AL1013" s="268"/>
      <c r="AM1013" s="268"/>
      <c r="AN1013" s="268"/>
      <c r="AO1013" s="268"/>
      <c r="AP1013" s="268"/>
      <c r="AQ1013" s="268"/>
      <c r="AR1013" s="268"/>
      <c r="AS1013" s="268"/>
      <c r="AT1013" s="268"/>
      <c r="AU1013" s="268"/>
      <c r="AV1013" s="268"/>
      <c r="AW1013" s="269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</row>
    <row r="1014" spans="1:78" ht="15" hidden="1" customHeight="1" outlineLevel="1" x14ac:dyDescent="0.25">
      <c r="A1014" s="1"/>
      <c r="B1014" s="1"/>
      <c r="C1014" s="1"/>
      <c r="D1014" s="1"/>
      <c r="E1014" s="285" t="s">
        <v>197</v>
      </c>
      <c r="F1014" s="286"/>
      <c r="G1014" s="286"/>
      <c r="H1014" s="287"/>
      <c r="I1014" s="248" t="s">
        <v>1173</v>
      </c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49"/>
      <c r="V1014" s="249"/>
      <c r="W1014" s="249"/>
      <c r="X1014" s="249"/>
      <c r="Y1014" s="249"/>
      <c r="Z1014" s="249"/>
      <c r="AA1014" s="249"/>
      <c r="AB1014" s="249"/>
      <c r="AC1014" s="249"/>
      <c r="AD1014" s="249"/>
      <c r="AE1014" s="249"/>
      <c r="AF1014" s="249"/>
      <c r="AG1014" s="249"/>
      <c r="AH1014" s="249"/>
      <c r="AI1014" s="249"/>
      <c r="AJ1014" s="249"/>
      <c r="AK1014" s="249"/>
      <c r="AL1014" s="249"/>
      <c r="AM1014" s="249"/>
      <c r="AN1014" s="249"/>
      <c r="AO1014" s="249"/>
      <c r="AP1014" s="249"/>
      <c r="AQ1014" s="249"/>
      <c r="AR1014" s="249"/>
      <c r="AS1014" s="249"/>
      <c r="AT1014" s="249"/>
      <c r="AU1014" s="249"/>
      <c r="AV1014" s="249"/>
      <c r="AW1014" s="250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</row>
    <row r="1015" spans="1:78" ht="15" hidden="1" customHeight="1" outlineLevel="1" x14ac:dyDescent="0.25">
      <c r="A1015" s="1"/>
      <c r="B1015" s="1"/>
      <c r="C1015" s="1"/>
      <c r="D1015" s="1"/>
      <c r="E1015" s="291"/>
      <c r="F1015" s="292"/>
      <c r="G1015" s="292"/>
      <c r="H1015" s="293"/>
      <c r="I1015" s="254"/>
      <c r="J1015" s="255"/>
      <c r="K1015" s="255"/>
      <c r="L1015" s="255"/>
      <c r="M1015" s="255"/>
      <c r="N1015" s="255"/>
      <c r="O1015" s="255"/>
      <c r="P1015" s="255"/>
      <c r="Q1015" s="255"/>
      <c r="R1015" s="255"/>
      <c r="S1015" s="255"/>
      <c r="T1015" s="255"/>
      <c r="U1015" s="255"/>
      <c r="V1015" s="255"/>
      <c r="W1015" s="255"/>
      <c r="X1015" s="255"/>
      <c r="Y1015" s="255"/>
      <c r="Z1015" s="255"/>
      <c r="AA1015" s="255"/>
      <c r="AB1015" s="255"/>
      <c r="AC1015" s="255"/>
      <c r="AD1015" s="255"/>
      <c r="AE1015" s="255"/>
      <c r="AF1015" s="255"/>
      <c r="AG1015" s="255"/>
      <c r="AH1015" s="255"/>
      <c r="AI1015" s="255"/>
      <c r="AJ1015" s="255"/>
      <c r="AK1015" s="255"/>
      <c r="AL1015" s="255"/>
      <c r="AM1015" s="255"/>
      <c r="AN1015" s="255"/>
      <c r="AO1015" s="255"/>
      <c r="AP1015" s="255"/>
      <c r="AQ1015" s="255"/>
      <c r="AR1015" s="255"/>
      <c r="AS1015" s="255"/>
      <c r="AT1015" s="255"/>
      <c r="AU1015" s="255"/>
      <c r="AV1015" s="255"/>
      <c r="AW1015" s="256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</row>
    <row r="1016" spans="1:78" ht="15" hidden="1" customHeight="1" outlineLevel="1" x14ac:dyDescent="0.25">
      <c r="A1016" s="1"/>
      <c r="B1016" s="1"/>
      <c r="C1016" s="1"/>
      <c r="D1016" s="1"/>
      <c r="E1016" s="200" t="s">
        <v>89</v>
      </c>
      <c r="F1016" s="200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200"/>
      <c r="R1016" s="200"/>
      <c r="S1016" s="200"/>
      <c r="T1016" s="200"/>
      <c r="U1016" s="200"/>
      <c r="V1016" s="200"/>
      <c r="W1016" s="200"/>
      <c r="X1016" s="200"/>
      <c r="Y1016" s="200"/>
      <c r="Z1016" s="200"/>
      <c r="AA1016" s="200"/>
      <c r="AB1016" s="200"/>
      <c r="AC1016" s="200"/>
      <c r="AD1016" s="200"/>
      <c r="AE1016" s="200"/>
      <c r="AF1016" s="200"/>
      <c r="AG1016" s="200"/>
      <c r="AH1016" s="200"/>
      <c r="AI1016" s="200"/>
      <c r="AJ1016" s="200"/>
      <c r="AK1016" s="200"/>
      <c r="AL1016" s="200"/>
      <c r="AM1016" s="200"/>
      <c r="AN1016" s="200"/>
      <c r="AO1016" s="200"/>
      <c r="AP1016" s="200"/>
      <c r="AQ1016" s="200"/>
      <c r="AR1016" s="200"/>
      <c r="AS1016" s="200"/>
      <c r="AT1016" s="200"/>
      <c r="AU1016" s="200"/>
      <c r="AV1016" s="200"/>
      <c r="AW1016" s="200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</row>
    <row r="1017" spans="1:78" ht="15" hidden="1" customHeight="1" outlineLevel="1" x14ac:dyDescent="0.25">
      <c r="A1017" s="1"/>
      <c r="B1017" s="1"/>
      <c r="C1017" s="1"/>
      <c r="D1017" s="1"/>
      <c r="E1017" s="28"/>
      <c r="F1017" s="285" t="s">
        <v>16</v>
      </c>
      <c r="G1017" s="286"/>
      <c r="H1017" s="286"/>
      <c r="I1017" s="287"/>
      <c r="J1017" s="436" t="s">
        <v>833</v>
      </c>
      <c r="K1017" s="437"/>
      <c r="L1017" s="437"/>
      <c r="M1017" s="438"/>
      <c r="N1017" s="285" t="s">
        <v>834</v>
      </c>
      <c r="O1017" s="286"/>
      <c r="P1017" s="286"/>
      <c r="Q1017" s="286"/>
      <c r="R1017" s="286"/>
      <c r="S1017" s="286"/>
      <c r="T1017" s="286"/>
      <c r="U1017" s="286"/>
      <c r="V1017" s="286"/>
      <c r="W1017" s="286"/>
      <c r="X1017" s="286"/>
      <c r="Y1017" s="286"/>
      <c r="Z1017" s="286"/>
      <c r="AA1017" s="286"/>
      <c r="AB1017" s="286"/>
      <c r="AC1017" s="286"/>
      <c r="AD1017" s="286"/>
      <c r="AE1017" s="286"/>
      <c r="AF1017" s="286"/>
      <c r="AG1017" s="286"/>
      <c r="AH1017" s="286"/>
      <c r="AI1017" s="286"/>
      <c r="AJ1017" s="286"/>
      <c r="AK1017" s="286"/>
      <c r="AL1017" s="286"/>
      <c r="AM1017" s="286"/>
      <c r="AN1017" s="286"/>
      <c r="AO1017" s="286"/>
      <c r="AP1017" s="286"/>
      <c r="AQ1017" s="286"/>
      <c r="AR1017" s="286"/>
      <c r="AS1017" s="286"/>
      <c r="AT1017" s="287"/>
      <c r="AU1017" s="285" t="s">
        <v>19</v>
      </c>
      <c r="AV1017" s="286"/>
      <c r="AW1017" s="287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</row>
    <row r="1018" spans="1:78" ht="15" hidden="1" customHeight="1" outlineLevel="1" x14ac:dyDescent="0.25">
      <c r="A1018" s="1"/>
      <c r="B1018" s="1"/>
      <c r="C1018" s="1"/>
      <c r="D1018" s="1"/>
      <c r="E1018" s="4"/>
      <c r="F1018" s="291"/>
      <c r="G1018" s="292"/>
      <c r="H1018" s="292"/>
      <c r="I1018" s="293"/>
      <c r="J1018" s="439"/>
      <c r="K1018" s="440"/>
      <c r="L1018" s="440"/>
      <c r="M1018" s="441"/>
      <c r="N1018" s="291"/>
      <c r="O1018" s="292"/>
      <c r="P1018" s="292"/>
      <c r="Q1018" s="292"/>
      <c r="R1018" s="292"/>
      <c r="S1018" s="292"/>
      <c r="T1018" s="292"/>
      <c r="U1018" s="292"/>
      <c r="V1018" s="292"/>
      <c r="W1018" s="292"/>
      <c r="X1018" s="292"/>
      <c r="Y1018" s="292"/>
      <c r="Z1018" s="292"/>
      <c r="AA1018" s="292"/>
      <c r="AB1018" s="292"/>
      <c r="AC1018" s="292"/>
      <c r="AD1018" s="292"/>
      <c r="AE1018" s="292"/>
      <c r="AF1018" s="292"/>
      <c r="AG1018" s="292"/>
      <c r="AH1018" s="292"/>
      <c r="AI1018" s="292"/>
      <c r="AJ1018" s="292"/>
      <c r="AK1018" s="292"/>
      <c r="AL1018" s="292"/>
      <c r="AM1018" s="292"/>
      <c r="AN1018" s="292"/>
      <c r="AO1018" s="292"/>
      <c r="AP1018" s="292"/>
      <c r="AQ1018" s="292"/>
      <c r="AR1018" s="292"/>
      <c r="AS1018" s="292"/>
      <c r="AT1018" s="293"/>
      <c r="AU1018" s="291"/>
      <c r="AV1018" s="292"/>
      <c r="AW1018" s="293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</row>
    <row r="1019" spans="1:78" ht="15" hidden="1" customHeight="1" outlineLevel="1" x14ac:dyDescent="0.25">
      <c r="A1019" s="1"/>
      <c r="B1019" s="1"/>
      <c r="C1019" s="1"/>
      <c r="D1019" s="1"/>
      <c r="E1019" s="6"/>
      <c r="F1019" s="206"/>
      <c r="G1019" s="207"/>
      <c r="H1019" s="207"/>
      <c r="I1019" s="208"/>
      <c r="J1019" s="204"/>
      <c r="K1019" s="204"/>
      <c r="L1019" s="204"/>
      <c r="M1019" s="204"/>
      <c r="N1019" s="263" t="s">
        <v>835</v>
      </c>
      <c r="O1019" s="263"/>
      <c r="P1019" s="263"/>
      <c r="Q1019" s="263"/>
      <c r="R1019" s="263"/>
      <c r="S1019" s="263"/>
      <c r="T1019" s="260" t="s">
        <v>577</v>
      </c>
      <c r="U1019" s="261"/>
      <c r="V1019" s="261"/>
      <c r="W1019" s="261"/>
      <c r="X1019" s="261"/>
      <c r="Y1019" s="261"/>
      <c r="Z1019" s="261"/>
      <c r="AA1019" s="261"/>
      <c r="AB1019" s="262"/>
      <c r="AC1019" s="260" t="s">
        <v>17</v>
      </c>
      <c r="AD1019" s="261"/>
      <c r="AE1019" s="261"/>
      <c r="AF1019" s="261"/>
      <c r="AG1019" s="261"/>
      <c r="AH1019" s="262"/>
      <c r="AI1019" s="260" t="s">
        <v>1171</v>
      </c>
      <c r="AJ1019" s="261"/>
      <c r="AK1019" s="261"/>
      <c r="AL1019" s="261"/>
      <c r="AM1019" s="261"/>
      <c r="AN1019" s="262"/>
      <c r="AO1019" s="260" t="s">
        <v>837</v>
      </c>
      <c r="AP1019" s="261"/>
      <c r="AQ1019" s="261"/>
      <c r="AR1019" s="261"/>
      <c r="AS1019" s="261"/>
      <c r="AT1019" s="262"/>
      <c r="AU1019" s="204"/>
      <c r="AV1019" s="204"/>
      <c r="AW1019" s="204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</row>
    <row r="1020" spans="1:78" ht="15" hidden="1" customHeight="1" outlineLevel="1" x14ac:dyDescent="0.25">
      <c r="A1020" s="1"/>
      <c r="B1020" s="1"/>
      <c r="C1020" s="1"/>
      <c r="D1020" s="1"/>
      <c r="E1020" s="6" t="s">
        <v>59</v>
      </c>
      <c r="F1020" s="351" t="s">
        <v>1136</v>
      </c>
      <c r="G1020" s="207"/>
      <c r="H1020" s="207"/>
      <c r="I1020" s="208"/>
      <c r="J1020" s="204" t="s">
        <v>514</v>
      </c>
      <c r="K1020" s="204"/>
      <c r="L1020" s="204"/>
      <c r="M1020" s="204"/>
      <c r="N1020" s="263">
        <v>21</v>
      </c>
      <c r="O1020" s="263"/>
      <c r="P1020" s="263"/>
      <c r="Q1020" s="263"/>
      <c r="R1020" s="263"/>
      <c r="S1020" s="263"/>
      <c r="T1020" s="260" t="s">
        <v>838</v>
      </c>
      <c r="U1020" s="261"/>
      <c r="V1020" s="261"/>
      <c r="W1020" s="261"/>
      <c r="X1020" s="261"/>
      <c r="Y1020" s="261"/>
      <c r="Z1020" s="261"/>
      <c r="AA1020" s="261"/>
      <c r="AB1020" s="262"/>
      <c r="AC1020" s="260">
        <v>45</v>
      </c>
      <c r="AD1020" s="261"/>
      <c r="AE1020" s="261"/>
      <c r="AF1020" s="261"/>
      <c r="AG1020" s="261"/>
      <c r="AH1020" s="262"/>
      <c r="AI1020" s="353" t="s">
        <v>191</v>
      </c>
      <c r="AJ1020" s="261"/>
      <c r="AK1020" s="261"/>
      <c r="AL1020" s="261"/>
      <c r="AM1020" s="261"/>
      <c r="AN1020" s="262"/>
      <c r="AO1020" s="260">
        <v>21</v>
      </c>
      <c r="AP1020" s="261"/>
      <c r="AQ1020" s="261"/>
      <c r="AR1020" s="261"/>
      <c r="AS1020" s="261"/>
      <c r="AT1020" s="262"/>
      <c r="AU1020" s="204" t="s">
        <v>328</v>
      </c>
      <c r="AV1020" s="204"/>
      <c r="AW1020" s="204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</row>
    <row r="1021" spans="1:78" ht="15" hidden="1" customHeight="1" outlineLevel="1" x14ac:dyDescent="0.25">
      <c r="A1021" s="1"/>
      <c r="B1021" s="1"/>
      <c r="C1021" s="1"/>
      <c r="D1021" s="1"/>
      <c r="E1021" s="6" t="s">
        <v>63</v>
      </c>
      <c r="F1021" s="206">
        <v>83</v>
      </c>
      <c r="G1021" s="207"/>
      <c r="H1021" s="207"/>
      <c r="I1021" s="208"/>
      <c r="J1021" s="204" t="s">
        <v>514</v>
      </c>
      <c r="K1021" s="204"/>
      <c r="L1021" s="204"/>
      <c r="M1021" s="204"/>
      <c r="N1021" s="260" t="s">
        <v>1140</v>
      </c>
      <c r="O1021" s="261"/>
      <c r="P1021" s="261"/>
      <c r="Q1021" s="261"/>
      <c r="R1021" s="261"/>
      <c r="S1021" s="261"/>
      <c r="T1021" s="261"/>
      <c r="U1021" s="261"/>
      <c r="V1021" s="261"/>
      <c r="W1021" s="261"/>
      <c r="X1021" s="261"/>
      <c r="Y1021" s="261"/>
      <c r="Z1021" s="261"/>
      <c r="AA1021" s="261"/>
      <c r="AB1021" s="261"/>
      <c r="AC1021" s="261"/>
      <c r="AD1021" s="261"/>
      <c r="AE1021" s="261"/>
      <c r="AF1021" s="261"/>
      <c r="AG1021" s="261"/>
      <c r="AH1021" s="261"/>
      <c r="AI1021" s="261"/>
      <c r="AJ1021" s="261"/>
      <c r="AK1021" s="261"/>
      <c r="AL1021" s="261"/>
      <c r="AM1021" s="261"/>
      <c r="AN1021" s="261"/>
      <c r="AO1021" s="261"/>
      <c r="AP1021" s="261"/>
      <c r="AQ1021" s="261"/>
      <c r="AR1021" s="261"/>
      <c r="AS1021" s="261"/>
      <c r="AT1021" s="262"/>
      <c r="AU1021" s="204" t="s">
        <v>62</v>
      </c>
      <c r="AV1021" s="204"/>
      <c r="AW1021" s="204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</row>
    <row r="1022" spans="1:78" ht="15" hidden="1" customHeight="1" outlineLevel="1" x14ac:dyDescent="0.25">
      <c r="A1022" s="1"/>
      <c r="B1022" s="1"/>
      <c r="C1022" s="1"/>
      <c r="D1022" s="1"/>
      <c r="E1022" s="200" t="s">
        <v>93</v>
      </c>
      <c r="F1022" s="200"/>
      <c r="G1022" s="200"/>
      <c r="H1022" s="200"/>
      <c r="I1022" s="200"/>
      <c r="J1022" s="200"/>
      <c r="K1022" s="200"/>
      <c r="L1022" s="200"/>
      <c r="M1022" s="200"/>
      <c r="N1022" s="200"/>
      <c r="O1022" s="200"/>
      <c r="P1022" s="200"/>
      <c r="Q1022" s="200"/>
      <c r="R1022" s="200"/>
      <c r="S1022" s="200"/>
      <c r="T1022" s="200"/>
      <c r="U1022" s="200"/>
      <c r="V1022" s="200"/>
      <c r="W1022" s="200"/>
      <c r="X1022" s="200"/>
      <c r="Y1022" s="200"/>
      <c r="Z1022" s="200"/>
      <c r="AA1022" s="200"/>
      <c r="AB1022" s="200"/>
      <c r="AC1022" s="200"/>
      <c r="AD1022" s="200"/>
      <c r="AE1022" s="200"/>
      <c r="AF1022" s="200"/>
      <c r="AG1022" s="200"/>
      <c r="AH1022" s="200"/>
      <c r="AI1022" s="200"/>
      <c r="AJ1022" s="200"/>
      <c r="AK1022" s="200"/>
      <c r="AL1022" s="200"/>
      <c r="AM1022" s="200"/>
      <c r="AN1022" s="200"/>
      <c r="AO1022" s="200"/>
      <c r="AP1022" s="200"/>
      <c r="AQ1022" s="200"/>
      <c r="AR1022" s="200"/>
      <c r="AS1022" s="200"/>
      <c r="AT1022" s="200"/>
      <c r="AU1022" s="200"/>
      <c r="AV1022" s="200"/>
      <c r="AW1022" s="200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</row>
    <row r="1023" spans="1:78" ht="15" hidden="1" customHeight="1" outlineLevel="1" x14ac:dyDescent="0.25">
      <c r="A1023" s="1"/>
      <c r="B1023" s="1"/>
      <c r="C1023" s="1"/>
      <c r="D1023" s="1"/>
      <c r="E1023" s="267" t="s">
        <v>840</v>
      </c>
      <c r="F1023" s="268"/>
      <c r="G1023" s="268"/>
      <c r="H1023" s="268"/>
      <c r="I1023" s="268"/>
      <c r="J1023" s="268"/>
      <c r="K1023" s="268"/>
      <c r="L1023" s="268"/>
      <c r="M1023" s="269"/>
      <c r="N1023" s="267" t="s">
        <v>1172</v>
      </c>
      <c r="O1023" s="268"/>
      <c r="P1023" s="268"/>
      <c r="Q1023" s="268"/>
      <c r="R1023" s="268"/>
      <c r="S1023" s="268"/>
      <c r="T1023" s="268"/>
      <c r="U1023" s="268"/>
      <c r="V1023" s="268"/>
      <c r="W1023" s="268"/>
      <c r="X1023" s="268"/>
      <c r="Y1023" s="268"/>
      <c r="Z1023" s="268"/>
      <c r="AA1023" s="268"/>
      <c r="AB1023" s="268"/>
      <c r="AC1023" s="268"/>
      <c r="AD1023" s="268"/>
      <c r="AE1023" s="268"/>
      <c r="AF1023" s="268"/>
      <c r="AG1023" s="268"/>
      <c r="AH1023" s="268"/>
      <c r="AI1023" s="268"/>
      <c r="AJ1023" s="268"/>
      <c r="AK1023" s="268"/>
      <c r="AL1023" s="268"/>
      <c r="AM1023" s="268"/>
      <c r="AN1023" s="268"/>
      <c r="AO1023" s="268"/>
      <c r="AP1023" s="268"/>
      <c r="AQ1023" s="268"/>
      <c r="AR1023" s="268"/>
      <c r="AS1023" s="268"/>
      <c r="AT1023" s="268"/>
      <c r="AU1023" s="268"/>
      <c r="AV1023" s="268"/>
      <c r="AW1023" s="269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</row>
    <row r="1024" spans="1:78" ht="15" hidden="1" customHeight="1" outlineLevel="1" x14ac:dyDescent="0.25">
      <c r="A1024" s="1"/>
      <c r="B1024" s="1"/>
      <c r="C1024" s="1"/>
      <c r="D1024" s="1"/>
      <c r="E1024" s="267" t="s">
        <v>842</v>
      </c>
      <c r="F1024" s="268"/>
      <c r="G1024" s="268"/>
      <c r="H1024" s="268"/>
      <c r="I1024" s="268"/>
      <c r="J1024" s="268"/>
      <c r="K1024" s="268"/>
      <c r="L1024" s="268"/>
      <c r="M1024" s="269"/>
      <c r="N1024" s="267" t="s">
        <v>1141</v>
      </c>
      <c r="O1024" s="268"/>
      <c r="P1024" s="268"/>
      <c r="Q1024" s="268"/>
      <c r="R1024" s="268"/>
      <c r="S1024" s="268"/>
      <c r="T1024" s="268"/>
      <c r="U1024" s="268"/>
      <c r="V1024" s="268"/>
      <c r="W1024" s="268"/>
      <c r="X1024" s="268"/>
      <c r="Y1024" s="268"/>
      <c r="Z1024" s="268"/>
      <c r="AA1024" s="268"/>
      <c r="AB1024" s="268"/>
      <c r="AC1024" s="268"/>
      <c r="AD1024" s="268"/>
      <c r="AE1024" s="268"/>
      <c r="AF1024" s="268"/>
      <c r="AG1024" s="268"/>
      <c r="AH1024" s="268"/>
      <c r="AI1024" s="268"/>
      <c r="AJ1024" s="268"/>
      <c r="AK1024" s="268"/>
      <c r="AL1024" s="268"/>
      <c r="AM1024" s="268"/>
      <c r="AN1024" s="268"/>
      <c r="AO1024" s="268"/>
      <c r="AP1024" s="268"/>
      <c r="AQ1024" s="268"/>
      <c r="AR1024" s="268"/>
      <c r="AS1024" s="268"/>
      <c r="AT1024" s="268"/>
      <c r="AU1024" s="268"/>
      <c r="AV1024" s="268"/>
      <c r="AW1024" s="269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</row>
    <row r="1025" spans="1:99" ht="15" hidden="1" customHeight="1" outlineLevel="1" thickBot="1" x14ac:dyDescent="0.3">
      <c r="B1025" s="1"/>
      <c r="D1025" s="1"/>
      <c r="AX1025" s="1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</row>
    <row r="1026" spans="1:99" s="3" customFormat="1" ht="15" hidden="1" customHeight="1" outlineLevel="1" thickBot="1" x14ac:dyDescent="0.25">
      <c r="A1026" s="3">
        <f>A981+1</f>
        <v>2</v>
      </c>
      <c r="C1026" s="2" t="str">
        <f>$C$977&amp;"."&amp;A1026</f>
        <v>5.2</v>
      </c>
      <c r="E1026" s="233" t="s">
        <v>17</v>
      </c>
      <c r="F1026" s="233"/>
      <c r="G1026" s="233"/>
      <c r="H1026" s="233"/>
      <c r="I1026" s="233"/>
      <c r="J1026" s="233"/>
      <c r="K1026" s="234"/>
      <c r="L1026" s="234"/>
      <c r="M1026" s="235">
        <v>50</v>
      </c>
      <c r="N1026" s="235"/>
      <c r="O1026" s="235"/>
      <c r="P1026" s="270" t="s">
        <v>1174</v>
      </c>
      <c r="Q1026" s="271"/>
      <c r="R1026" s="271"/>
      <c r="S1026" s="271"/>
      <c r="T1026" s="271"/>
      <c r="U1026" s="271"/>
      <c r="V1026" s="271"/>
      <c r="W1026" s="271"/>
      <c r="X1026" s="271"/>
      <c r="Y1026" s="271"/>
      <c r="Z1026" s="271"/>
      <c r="AA1026" s="271"/>
      <c r="AB1026" s="271"/>
      <c r="AC1026" s="271"/>
      <c r="AD1026" s="271"/>
      <c r="AE1026" s="271"/>
      <c r="AF1026" s="271"/>
      <c r="AG1026" s="271"/>
      <c r="AH1026" s="271"/>
      <c r="AI1026" s="271"/>
      <c r="AJ1026" s="271"/>
      <c r="AK1026" s="271"/>
      <c r="AL1026" s="271"/>
      <c r="AM1026" s="271"/>
      <c r="AN1026" s="271"/>
      <c r="AO1026" s="271"/>
      <c r="AP1026" s="271"/>
      <c r="AQ1026" s="271"/>
      <c r="AR1026" s="271"/>
      <c r="AS1026" s="271"/>
      <c r="AT1026" s="271"/>
      <c r="AU1026" s="271"/>
      <c r="AV1026" s="271"/>
      <c r="AW1026" s="272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</row>
    <row r="1027" spans="1:99" ht="15" hidden="1" customHeight="1" outlineLevel="1" x14ac:dyDescent="0.25">
      <c r="B1027" s="3"/>
      <c r="D1027" s="3"/>
      <c r="E1027" s="276" t="s">
        <v>57</v>
      </c>
      <c r="F1027" s="277"/>
      <c r="G1027" s="277"/>
      <c r="H1027" s="277"/>
      <c r="I1027" s="277"/>
      <c r="J1027" s="278"/>
      <c r="K1027" s="219"/>
      <c r="L1027" s="220"/>
      <c r="M1027" s="220"/>
      <c r="N1027" s="220"/>
      <c r="O1027" s="220"/>
      <c r="P1027" s="220"/>
      <c r="Q1027" s="220"/>
      <c r="R1027" s="220"/>
      <c r="S1027" s="220"/>
      <c r="T1027" s="220"/>
      <c r="U1027" s="220"/>
      <c r="V1027" s="220"/>
      <c r="W1027" s="220"/>
      <c r="X1027" s="220"/>
      <c r="Y1027" s="220"/>
      <c r="Z1027" s="220"/>
      <c r="AA1027" s="220"/>
      <c r="AB1027" s="220"/>
      <c r="AC1027" s="220"/>
      <c r="AD1027" s="220"/>
      <c r="AE1027" s="220"/>
      <c r="AF1027" s="220"/>
      <c r="AG1027" s="220"/>
      <c r="AH1027" s="220"/>
      <c r="AI1027" s="220"/>
      <c r="AJ1027" s="220"/>
      <c r="AK1027" s="220"/>
      <c r="AL1027" s="220"/>
      <c r="AM1027" s="220"/>
      <c r="AN1027" s="220"/>
      <c r="AO1027" s="220"/>
      <c r="AP1027" s="220"/>
      <c r="AQ1027" s="220"/>
      <c r="AR1027" s="220"/>
      <c r="AS1027" s="220"/>
      <c r="AT1027" s="220"/>
      <c r="AU1027" s="220"/>
      <c r="AV1027" s="220"/>
      <c r="AW1027" s="221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</row>
    <row r="1028" spans="1:99" ht="15" hidden="1" customHeight="1" outlineLevel="1" x14ac:dyDescent="0.25">
      <c r="B1028" s="3"/>
      <c r="D1028" s="3"/>
      <c r="E1028" s="279"/>
      <c r="F1028" s="280"/>
      <c r="G1028" s="280"/>
      <c r="H1028" s="280"/>
      <c r="I1028" s="280"/>
      <c r="J1028" s="281"/>
      <c r="K1028" s="222"/>
      <c r="L1028" s="223"/>
      <c r="M1028" s="223"/>
      <c r="N1028" s="223"/>
      <c r="O1028" s="223"/>
      <c r="P1028" s="223"/>
      <c r="Q1028" s="223"/>
      <c r="R1028" s="223"/>
      <c r="S1028" s="223"/>
      <c r="T1028" s="223"/>
      <c r="U1028" s="223"/>
      <c r="V1028" s="223"/>
      <c r="W1028" s="223"/>
      <c r="X1028" s="223"/>
      <c r="Y1028" s="223"/>
      <c r="Z1028" s="223"/>
      <c r="AA1028" s="223"/>
      <c r="AB1028" s="223"/>
      <c r="AC1028" s="223"/>
      <c r="AD1028" s="223"/>
      <c r="AE1028" s="223"/>
      <c r="AF1028" s="223"/>
      <c r="AG1028" s="223"/>
      <c r="AH1028" s="223"/>
      <c r="AI1028" s="223"/>
      <c r="AJ1028" s="223"/>
      <c r="AK1028" s="223"/>
      <c r="AL1028" s="223"/>
      <c r="AM1028" s="223"/>
      <c r="AN1028" s="223"/>
      <c r="AO1028" s="223"/>
      <c r="AP1028" s="223"/>
      <c r="AQ1028" s="223"/>
      <c r="AR1028" s="223"/>
      <c r="AS1028" s="223"/>
      <c r="AT1028" s="223"/>
      <c r="AU1028" s="223"/>
      <c r="AV1028" s="223"/>
      <c r="AW1028" s="224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</row>
    <row r="1029" spans="1:99" s="1" customFormat="1" ht="15" hidden="1" customHeight="1" outlineLevel="2" x14ac:dyDescent="0.2">
      <c r="E1029" s="4"/>
      <c r="F1029" s="197" t="s">
        <v>16</v>
      </c>
      <c r="G1029" s="198"/>
      <c r="H1029" s="198"/>
      <c r="I1029" s="199"/>
      <c r="J1029" s="200" t="s">
        <v>17</v>
      </c>
      <c r="K1029" s="228"/>
      <c r="L1029" s="228"/>
      <c r="M1029" s="228"/>
      <c r="N1029" s="229" t="s">
        <v>18</v>
      </c>
      <c r="O1029" s="230"/>
      <c r="P1029" s="230"/>
      <c r="Q1029" s="230"/>
      <c r="R1029" s="230"/>
      <c r="S1029" s="230"/>
      <c r="T1029" s="230"/>
      <c r="U1029" s="230"/>
      <c r="V1029" s="230"/>
      <c r="W1029" s="230"/>
      <c r="X1029" s="230"/>
      <c r="Y1029" s="230"/>
      <c r="Z1029" s="230"/>
      <c r="AA1029" s="230"/>
      <c r="AB1029" s="230"/>
      <c r="AC1029" s="230"/>
      <c r="AD1029" s="230"/>
      <c r="AE1029" s="230"/>
      <c r="AF1029" s="230"/>
      <c r="AG1029" s="230"/>
      <c r="AH1029" s="230"/>
      <c r="AI1029" s="230"/>
      <c r="AJ1029" s="230"/>
      <c r="AK1029" s="230"/>
      <c r="AL1029" s="230"/>
      <c r="AM1029" s="230"/>
      <c r="AN1029" s="230"/>
      <c r="AO1029" s="230"/>
      <c r="AP1029" s="230"/>
      <c r="AQ1029" s="230"/>
      <c r="AR1029" s="230"/>
      <c r="AS1029" s="230"/>
      <c r="AT1029" s="231"/>
      <c r="AU1029" s="228" t="s">
        <v>19</v>
      </c>
      <c r="AV1029" s="228"/>
      <c r="AW1029" s="228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</row>
    <row r="1030" spans="1:99" ht="15" hidden="1" customHeight="1" outlineLevel="2" x14ac:dyDescent="0.25">
      <c r="A1030" s="1"/>
      <c r="B1030" s="1"/>
      <c r="C1030" s="1"/>
      <c r="D1030" s="1"/>
      <c r="E1030" s="5" t="s">
        <v>59</v>
      </c>
      <c r="F1030" s="201" t="s">
        <v>62</v>
      </c>
      <c r="G1030" s="202"/>
      <c r="H1030" s="202"/>
      <c r="I1030" s="203"/>
      <c r="J1030" s="204" t="s">
        <v>514</v>
      </c>
      <c r="K1030" s="204"/>
      <c r="L1030" s="204"/>
      <c r="M1030" s="204"/>
      <c r="N1030" s="206" t="s">
        <v>1163</v>
      </c>
      <c r="O1030" s="207"/>
      <c r="P1030" s="207"/>
      <c r="Q1030" s="207"/>
      <c r="R1030" s="207"/>
      <c r="S1030" s="207"/>
      <c r="T1030" s="207"/>
      <c r="U1030" s="207"/>
      <c r="V1030" s="207"/>
      <c r="W1030" s="207"/>
      <c r="X1030" s="207"/>
      <c r="Y1030" s="207"/>
      <c r="Z1030" s="207"/>
      <c r="AA1030" s="207"/>
      <c r="AB1030" s="207"/>
      <c r="AC1030" s="207"/>
      <c r="AD1030" s="207"/>
      <c r="AE1030" s="207"/>
      <c r="AF1030" s="207"/>
      <c r="AG1030" s="207"/>
      <c r="AH1030" s="207"/>
      <c r="AI1030" s="207"/>
      <c r="AJ1030" s="207"/>
      <c r="AK1030" s="207"/>
      <c r="AL1030" s="207"/>
      <c r="AM1030" s="207"/>
      <c r="AN1030" s="207"/>
      <c r="AO1030" s="207"/>
      <c r="AP1030" s="207"/>
      <c r="AQ1030" s="207"/>
      <c r="AR1030" s="207"/>
      <c r="AS1030" s="207"/>
      <c r="AT1030" s="208"/>
      <c r="AU1030" s="205" t="s">
        <v>62</v>
      </c>
      <c r="AV1030" s="205"/>
      <c r="AW1030" s="205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</row>
    <row r="1031" spans="1:99" ht="15" hidden="1" customHeight="1" outlineLevel="2" x14ac:dyDescent="0.25">
      <c r="A1031" s="1"/>
      <c r="B1031" s="1"/>
      <c r="C1031" s="1"/>
      <c r="D1031" s="1"/>
      <c r="E1031" s="5" t="s">
        <v>63</v>
      </c>
      <c r="F1031" s="201" t="s">
        <v>1124</v>
      </c>
      <c r="G1031" s="202"/>
      <c r="H1031" s="202"/>
      <c r="I1031" s="203"/>
      <c r="J1031" s="205" t="s">
        <v>514</v>
      </c>
      <c r="K1031" s="205"/>
      <c r="L1031" s="205"/>
      <c r="M1031" s="205"/>
      <c r="N1031" s="201" t="s">
        <v>1125</v>
      </c>
      <c r="O1031" s="202"/>
      <c r="P1031" s="202"/>
      <c r="Q1031" s="202"/>
      <c r="R1031" s="202"/>
      <c r="S1031" s="202"/>
      <c r="T1031" s="202"/>
      <c r="U1031" s="202"/>
      <c r="V1031" s="202"/>
      <c r="W1031" s="202"/>
      <c r="X1031" s="202"/>
      <c r="Y1031" s="202"/>
      <c r="Z1031" s="202"/>
      <c r="AA1031" s="202"/>
      <c r="AB1031" s="202"/>
      <c r="AC1031" s="202"/>
      <c r="AD1031" s="202"/>
      <c r="AE1031" s="202"/>
      <c r="AF1031" s="202"/>
      <c r="AG1031" s="202"/>
      <c r="AH1031" s="202"/>
      <c r="AI1031" s="202"/>
      <c r="AJ1031" s="202"/>
      <c r="AK1031" s="202"/>
      <c r="AL1031" s="202"/>
      <c r="AM1031" s="202"/>
      <c r="AN1031" s="202"/>
      <c r="AO1031" s="202"/>
      <c r="AP1031" s="202"/>
      <c r="AQ1031" s="202"/>
      <c r="AR1031" s="202"/>
      <c r="AS1031" s="202"/>
      <c r="AT1031" s="203"/>
      <c r="AU1031" s="205" t="s">
        <v>62</v>
      </c>
      <c r="AV1031" s="205"/>
      <c r="AW1031" s="205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</row>
    <row r="1032" spans="1:99" ht="15" hidden="1" customHeight="1" outlineLevel="2" x14ac:dyDescent="0.25">
      <c r="A1032" s="1"/>
      <c r="B1032" s="1"/>
      <c r="C1032" s="1"/>
      <c r="D1032" s="1"/>
      <c r="E1032" s="200" t="s">
        <v>281</v>
      </c>
      <c r="F1032" s="200"/>
      <c r="G1032" s="200"/>
      <c r="H1032" s="200"/>
      <c r="I1032" s="200"/>
      <c r="J1032" s="200"/>
      <c r="K1032" s="200"/>
      <c r="L1032" s="200"/>
      <c r="M1032" s="200"/>
      <c r="N1032" s="200"/>
      <c r="O1032" s="200"/>
      <c r="P1032" s="200"/>
      <c r="Q1032" s="200"/>
      <c r="R1032" s="200"/>
      <c r="S1032" s="200"/>
      <c r="T1032" s="200"/>
      <c r="U1032" s="200"/>
      <c r="V1032" s="200"/>
      <c r="W1032" s="200"/>
      <c r="X1032" s="200"/>
      <c r="Y1032" s="200"/>
      <c r="Z1032" s="200"/>
      <c r="AA1032" s="200"/>
      <c r="AB1032" s="200"/>
      <c r="AC1032" s="200"/>
      <c r="AD1032" s="200"/>
      <c r="AE1032" s="200"/>
      <c r="AF1032" s="200"/>
      <c r="AG1032" s="200"/>
      <c r="AH1032" s="200"/>
      <c r="AI1032" s="200"/>
      <c r="AJ1032" s="200"/>
      <c r="AK1032" s="200"/>
      <c r="AL1032" s="200"/>
      <c r="AM1032" s="200"/>
      <c r="AN1032" s="200"/>
      <c r="AO1032" s="200"/>
      <c r="AP1032" s="200"/>
      <c r="AQ1032" s="200"/>
      <c r="AR1032" s="200"/>
      <c r="AS1032" s="200"/>
      <c r="AT1032" s="200"/>
      <c r="AU1032" s="200"/>
      <c r="AV1032" s="200"/>
      <c r="AW1032" s="200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</row>
    <row r="1033" spans="1:99" ht="15" hidden="1" customHeight="1" outlineLevel="2" x14ac:dyDescent="0.25">
      <c r="A1033" s="1"/>
      <c r="B1033" s="1"/>
      <c r="C1033" s="1"/>
      <c r="D1033" s="1"/>
      <c r="E1033" s="201" t="s">
        <v>619</v>
      </c>
      <c r="F1033" s="202"/>
      <c r="G1033" s="202"/>
      <c r="H1033" s="202"/>
      <c r="I1033" s="203"/>
      <c r="J1033" s="201" t="s">
        <v>620</v>
      </c>
      <c r="K1033" s="202"/>
      <c r="L1033" s="202"/>
      <c r="M1033" s="202"/>
      <c r="N1033" s="203"/>
      <c r="O1033" s="201" t="s">
        <v>619</v>
      </c>
      <c r="P1033" s="202"/>
      <c r="Q1033" s="202"/>
      <c r="R1033" s="202"/>
      <c r="S1033" s="203"/>
      <c r="T1033" s="201" t="s">
        <v>619</v>
      </c>
      <c r="U1033" s="202"/>
      <c r="V1033" s="202"/>
      <c r="W1033" s="202"/>
      <c r="X1033" s="203"/>
      <c r="Y1033" s="201" t="s">
        <v>619</v>
      </c>
      <c r="Z1033" s="202"/>
      <c r="AA1033" s="202"/>
      <c r="AB1033" s="202"/>
      <c r="AC1033" s="203"/>
      <c r="AD1033" s="201" t="s">
        <v>619</v>
      </c>
      <c r="AE1033" s="202"/>
      <c r="AF1033" s="202"/>
      <c r="AG1033" s="202"/>
      <c r="AH1033" s="203"/>
      <c r="AI1033" s="201"/>
      <c r="AJ1033" s="202"/>
      <c r="AK1033" s="202"/>
      <c r="AL1033" s="202"/>
      <c r="AM1033" s="203"/>
      <c r="AN1033" s="201"/>
      <c r="AO1033" s="202"/>
      <c r="AP1033" s="202"/>
      <c r="AQ1033" s="202"/>
      <c r="AR1033" s="203"/>
      <c r="AS1033" s="201"/>
      <c r="AT1033" s="202"/>
      <c r="AU1033" s="202"/>
      <c r="AV1033" s="202"/>
      <c r="AW1033" s="203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</row>
    <row r="1034" spans="1:99" ht="15" hidden="1" customHeight="1" outlineLevel="2" x14ac:dyDescent="0.25">
      <c r="A1034" s="1"/>
      <c r="B1034" s="1"/>
      <c r="C1034" s="1"/>
      <c r="D1034" s="1"/>
      <c r="E1034" s="442" t="s">
        <v>621</v>
      </c>
      <c r="F1034" s="303"/>
      <c r="G1034" s="303"/>
      <c r="H1034" s="303"/>
      <c r="I1034" s="304"/>
      <c r="J1034" s="442" t="s">
        <v>622</v>
      </c>
      <c r="K1034" s="303"/>
      <c r="L1034" s="303"/>
      <c r="M1034" s="303"/>
      <c r="N1034" s="304"/>
      <c r="O1034" s="442" t="s">
        <v>585</v>
      </c>
      <c r="P1034" s="303"/>
      <c r="Q1034" s="303"/>
      <c r="R1034" s="303"/>
      <c r="S1034" s="304"/>
      <c r="T1034" s="442" t="s">
        <v>1175</v>
      </c>
      <c r="U1034" s="303"/>
      <c r="V1034" s="303"/>
      <c r="W1034" s="303"/>
      <c r="X1034" s="304"/>
      <c r="Y1034" s="442" t="s">
        <v>1176</v>
      </c>
      <c r="Z1034" s="303"/>
      <c r="AA1034" s="303"/>
      <c r="AB1034" s="303"/>
      <c r="AC1034" s="304"/>
      <c r="AD1034" s="442" t="s">
        <v>623</v>
      </c>
      <c r="AE1034" s="303"/>
      <c r="AF1034" s="303"/>
      <c r="AG1034" s="303"/>
      <c r="AH1034" s="304"/>
      <c r="AI1034" s="442"/>
      <c r="AJ1034" s="303"/>
      <c r="AK1034" s="303"/>
      <c r="AL1034" s="303"/>
      <c r="AM1034" s="304"/>
      <c r="AN1034" s="442"/>
      <c r="AO1034" s="303"/>
      <c r="AP1034" s="303"/>
      <c r="AQ1034" s="303"/>
      <c r="AR1034" s="304"/>
      <c r="AS1034" s="442"/>
      <c r="AT1034" s="303"/>
      <c r="AU1034" s="303"/>
      <c r="AV1034" s="303"/>
      <c r="AW1034" s="304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</row>
    <row r="1035" spans="1:99" ht="15" hidden="1" customHeight="1" outlineLevel="2" x14ac:dyDescent="0.25">
      <c r="A1035" s="1"/>
      <c r="B1035" s="1"/>
      <c r="C1035" s="1"/>
      <c r="D1035" s="1"/>
      <c r="E1035" s="200" t="s">
        <v>624</v>
      </c>
      <c r="F1035" s="200"/>
      <c r="G1035" s="200"/>
      <c r="H1035" s="200"/>
      <c r="I1035" s="200"/>
      <c r="J1035" s="200"/>
      <c r="K1035" s="200"/>
      <c r="L1035" s="200"/>
      <c r="M1035" s="200"/>
      <c r="N1035" s="200"/>
      <c r="O1035" s="200"/>
      <c r="P1035" s="200"/>
      <c r="Q1035" s="200"/>
      <c r="R1035" s="200"/>
      <c r="S1035" s="200"/>
      <c r="T1035" s="200"/>
      <c r="U1035" s="200"/>
      <c r="V1035" s="200"/>
      <c r="W1035" s="200"/>
      <c r="X1035" s="200"/>
      <c r="Y1035" s="200"/>
      <c r="Z1035" s="200"/>
      <c r="AA1035" s="200"/>
      <c r="AB1035" s="200"/>
      <c r="AC1035" s="200"/>
      <c r="AD1035" s="200"/>
      <c r="AE1035" s="200"/>
      <c r="AF1035" s="200"/>
      <c r="AG1035" s="200"/>
      <c r="AH1035" s="200"/>
      <c r="AI1035" s="200"/>
      <c r="AJ1035" s="200"/>
      <c r="AK1035" s="200"/>
      <c r="AL1035" s="200"/>
      <c r="AM1035" s="200"/>
      <c r="AN1035" s="200"/>
      <c r="AO1035" s="200"/>
      <c r="AP1035" s="200"/>
      <c r="AQ1035" s="200"/>
      <c r="AR1035" s="200"/>
      <c r="AS1035" s="200"/>
      <c r="AT1035" s="200"/>
      <c r="AU1035" s="200"/>
      <c r="AV1035" s="200"/>
      <c r="AW1035" s="200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</row>
    <row r="1036" spans="1:99" ht="15" hidden="1" customHeight="1" outlineLevel="2" x14ac:dyDescent="0.25">
      <c r="A1036" s="1"/>
      <c r="B1036" s="1"/>
      <c r="C1036" s="1"/>
      <c r="D1036" s="1"/>
      <c r="E1036" s="242" t="s">
        <v>582</v>
      </c>
      <c r="F1036" s="243"/>
      <c r="G1036" s="243"/>
      <c r="H1036" s="243"/>
      <c r="I1036" s="243"/>
      <c r="J1036" s="243"/>
      <c r="K1036" s="243"/>
      <c r="L1036" s="243"/>
      <c r="M1036" s="243"/>
      <c r="N1036" s="243"/>
      <c r="O1036" s="243"/>
      <c r="P1036" s="243"/>
      <c r="Q1036" s="243"/>
      <c r="R1036" s="243"/>
      <c r="S1036" s="243"/>
      <c r="T1036" s="243"/>
      <c r="U1036" s="243"/>
      <c r="V1036" s="243"/>
      <c r="W1036" s="243"/>
      <c r="X1036" s="243"/>
      <c r="Y1036" s="243"/>
      <c r="Z1036" s="243"/>
      <c r="AA1036" s="243"/>
      <c r="AB1036" s="243"/>
      <c r="AC1036" s="243"/>
      <c r="AD1036" s="243"/>
      <c r="AE1036" s="243"/>
      <c r="AF1036" s="243"/>
      <c r="AG1036" s="243"/>
      <c r="AH1036" s="243"/>
      <c r="AI1036" s="243"/>
      <c r="AJ1036" s="243"/>
      <c r="AK1036" s="243"/>
      <c r="AL1036" s="243"/>
      <c r="AM1036" s="243"/>
      <c r="AN1036" s="243"/>
      <c r="AO1036" s="243"/>
      <c r="AP1036" s="243"/>
      <c r="AQ1036" s="243"/>
      <c r="AR1036" s="243"/>
      <c r="AS1036" s="243"/>
      <c r="AT1036" s="243"/>
      <c r="AU1036" s="243"/>
      <c r="AV1036" s="243"/>
      <c r="AW1036" s="244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</row>
    <row r="1037" spans="1:99" ht="15" hidden="1" customHeight="1" outlineLevel="2" x14ac:dyDescent="0.25">
      <c r="A1037" s="1"/>
      <c r="B1037" s="1"/>
      <c r="C1037" s="1"/>
      <c r="D1037" s="1"/>
      <c r="E1037" s="242" t="s">
        <v>625</v>
      </c>
      <c r="F1037" s="243"/>
      <c r="G1037" s="243"/>
      <c r="H1037" s="243"/>
      <c r="I1037" s="243"/>
      <c r="J1037" s="243"/>
      <c r="K1037" s="243"/>
      <c r="L1037" s="243"/>
      <c r="M1037" s="243"/>
      <c r="N1037" s="243"/>
      <c r="O1037" s="243"/>
      <c r="P1037" s="243"/>
      <c r="Q1037" s="243"/>
      <c r="R1037" s="243"/>
      <c r="S1037" s="243"/>
      <c r="T1037" s="243"/>
      <c r="U1037" s="243"/>
      <c r="V1037" s="243"/>
      <c r="W1037" s="243"/>
      <c r="X1037" s="243"/>
      <c r="Y1037" s="243"/>
      <c r="Z1037" s="243"/>
      <c r="AA1037" s="243"/>
      <c r="AB1037" s="243"/>
      <c r="AC1037" s="243"/>
      <c r="AD1037" s="243"/>
      <c r="AE1037" s="243"/>
      <c r="AF1037" s="243"/>
      <c r="AG1037" s="243"/>
      <c r="AH1037" s="243"/>
      <c r="AI1037" s="243"/>
      <c r="AJ1037" s="243"/>
      <c r="AK1037" s="243"/>
      <c r="AL1037" s="243"/>
      <c r="AM1037" s="243"/>
      <c r="AN1037" s="243"/>
      <c r="AO1037" s="243"/>
      <c r="AP1037" s="243"/>
      <c r="AQ1037" s="243"/>
      <c r="AR1037" s="243"/>
      <c r="AS1037" s="243"/>
      <c r="AT1037" s="243"/>
      <c r="AU1037" s="243"/>
      <c r="AV1037" s="243"/>
      <c r="AW1037" s="244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</row>
    <row r="1038" spans="1:99" ht="15" hidden="1" customHeight="1" outlineLevel="2" x14ac:dyDescent="0.25">
      <c r="A1038" s="1"/>
      <c r="B1038" s="1"/>
      <c r="C1038" s="1"/>
      <c r="D1038" s="1"/>
      <c r="E1038" s="242" t="str">
        <f>"&lt;Comando&gt; - Valor 0x"&amp;M1026&amp;" ('"&amp;CHAR(HEX2DEC(M1026))&amp;"' em ASCII)"</f>
        <v>&lt;Comando&gt; - Valor 0x50 ('P' em ASCII)</v>
      </c>
      <c r="F1038" s="243"/>
      <c r="G1038" s="243"/>
      <c r="H1038" s="243"/>
      <c r="I1038" s="243"/>
      <c r="J1038" s="243"/>
      <c r="K1038" s="243"/>
      <c r="L1038" s="243"/>
      <c r="M1038" s="243"/>
      <c r="N1038" s="243"/>
      <c r="O1038" s="243"/>
      <c r="P1038" s="243"/>
      <c r="Q1038" s="243"/>
      <c r="R1038" s="243"/>
      <c r="S1038" s="243"/>
      <c r="T1038" s="243"/>
      <c r="U1038" s="243"/>
      <c r="V1038" s="243"/>
      <c r="W1038" s="243"/>
      <c r="X1038" s="243"/>
      <c r="Y1038" s="243"/>
      <c r="Z1038" s="243"/>
      <c r="AA1038" s="243"/>
      <c r="AB1038" s="243"/>
      <c r="AC1038" s="243"/>
      <c r="AD1038" s="243"/>
      <c r="AE1038" s="243"/>
      <c r="AF1038" s="243"/>
      <c r="AG1038" s="243"/>
      <c r="AH1038" s="243"/>
      <c r="AI1038" s="243"/>
      <c r="AJ1038" s="243"/>
      <c r="AK1038" s="243"/>
      <c r="AL1038" s="243"/>
      <c r="AM1038" s="243"/>
      <c r="AN1038" s="243"/>
      <c r="AO1038" s="243"/>
      <c r="AP1038" s="243"/>
      <c r="AQ1038" s="243"/>
      <c r="AR1038" s="243"/>
      <c r="AS1038" s="243"/>
      <c r="AT1038" s="243"/>
      <c r="AU1038" s="243"/>
      <c r="AV1038" s="243"/>
      <c r="AW1038" s="244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</row>
    <row r="1039" spans="1:99" ht="15" hidden="1" customHeight="1" outlineLevel="2" x14ac:dyDescent="0.25">
      <c r="A1039" s="1"/>
      <c r="B1039" s="1"/>
      <c r="C1039" s="1"/>
      <c r="D1039" s="1"/>
      <c r="E1039" s="242" t="s">
        <v>1177</v>
      </c>
      <c r="F1039" s="243"/>
      <c r="G1039" s="243"/>
      <c r="H1039" s="243"/>
      <c r="I1039" s="243"/>
      <c r="J1039" s="243"/>
      <c r="K1039" s="243"/>
      <c r="L1039" s="243"/>
      <c r="M1039" s="243"/>
      <c r="N1039" s="243"/>
      <c r="O1039" s="243"/>
      <c r="P1039" s="243"/>
      <c r="Q1039" s="243"/>
      <c r="R1039" s="243"/>
      <c r="S1039" s="243"/>
      <c r="T1039" s="243"/>
      <c r="U1039" s="243"/>
      <c r="V1039" s="243"/>
      <c r="W1039" s="243"/>
      <c r="X1039" s="243"/>
      <c r="Y1039" s="243"/>
      <c r="Z1039" s="243"/>
      <c r="AA1039" s="243"/>
      <c r="AB1039" s="243"/>
      <c r="AC1039" s="243"/>
      <c r="AD1039" s="243"/>
      <c r="AE1039" s="243"/>
      <c r="AF1039" s="243"/>
      <c r="AG1039" s="243"/>
      <c r="AH1039" s="243"/>
      <c r="AI1039" s="243"/>
      <c r="AJ1039" s="243"/>
      <c r="AK1039" s="243"/>
      <c r="AL1039" s="243"/>
      <c r="AM1039" s="243"/>
      <c r="AN1039" s="243"/>
      <c r="AO1039" s="243"/>
      <c r="AP1039" s="243"/>
      <c r="AQ1039" s="243"/>
      <c r="AR1039" s="243"/>
      <c r="AS1039" s="243"/>
      <c r="AT1039" s="243"/>
      <c r="AU1039" s="243"/>
      <c r="AV1039" s="243"/>
      <c r="AW1039" s="244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</row>
    <row r="1040" spans="1:99" ht="15" hidden="1" customHeight="1" outlineLevel="2" x14ac:dyDescent="0.25">
      <c r="A1040" s="1"/>
      <c r="B1040" s="1"/>
      <c r="C1040" s="1"/>
      <c r="D1040" s="1"/>
      <c r="E1040" s="242" t="s">
        <v>1178</v>
      </c>
      <c r="F1040" s="243"/>
      <c r="G1040" s="243"/>
      <c r="H1040" s="243"/>
      <c r="I1040" s="243"/>
      <c r="J1040" s="243"/>
      <c r="K1040" s="243"/>
      <c r="L1040" s="243"/>
      <c r="M1040" s="243"/>
      <c r="N1040" s="243"/>
      <c r="O1040" s="243"/>
      <c r="P1040" s="243"/>
      <c r="Q1040" s="243"/>
      <c r="R1040" s="243"/>
      <c r="S1040" s="243"/>
      <c r="T1040" s="243"/>
      <c r="U1040" s="243"/>
      <c r="V1040" s="243"/>
      <c r="W1040" s="243"/>
      <c r="X1040" s="243"/>
      <c r="Y1040" s="243"/>
      <c r="Z1040" s="243"/>
      <c r="AA1040" s="243"/>
      <c r="AB1040" s="243"/>
      <c r="AC1040" s="243"/>
      <c r="AD1040" s="243"/>
      <c r="AE1040" s="243"/>
      <c r="AF1040" s="243"/>
      <c r="AG1040" s="243"/>
      <c r="AH1040" s="243"/>
      <c r="AI1040" s="243"/>
      <c r="AJ1040" s="243"/>
      <c r="AK1040" s="243"/>
      <c r="AL1040" s="243"/>
      <c r="AM1040" s="243"/>
      <c r="AN1040" s="243"/>
      <c r="AO1040" s="243"/>
      <c r="AP1040" s="243"/>
      <c r="AQ1040" s="243"/>
      <c r="AR1040" s="243"/>
      <c r="AS1040" s="243"/>
      <c r="AT1040" s="243"/>
      <c r="AU1040" s="243"/>
      <c r="AV1040" s="243"/>
      <c r="AW1040" s="244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</row>
    <row r="1041" spans="1:78" ht="15" hidden="1" customHeight="1" outlineLevel="2" x14ac:dyDescent="0.25">
      <c r="A1041" s="1"/>
      <c r="B1041" s="1"/>
      <c r="C1041" s="1"/>
      <c r="D1041" s="1"/>
      <c r="E1041" s="242" t="s">
        <v>1179</v>
      </c>
      <c r="F1041" s="243"/>
      <c r="G1041" s="243"/>
      <c r="H1041" s="243"/>
      <c r="I1041" s="243"/>
      <c r="J1041" s="243"/>
      <c r="K1041" s="243"/>
      <c r="L1041" s="243"/>
      <c r="M1041" s="243"/>
      <c r="N1041" s="243"/>
      <c r="O1041" s="243"/>
      <c r="P1041" s="243"/>
      <c r="Q1041" s="243"/>
      <c r="R1041" s="243"/>
      <c r="S1041" s="243"/>
      <c r="T1041" s="243"/>
      <c r="U1041" s="243"/>
      <c r="V1041" s="243"/>
      <c r="W1041" s="243"/>
      <c r="X1041" s="243"/>
      <c r="Y1041" s="243"/>
      <c r="Z1041" s="243"/>
      <c r="AA1041" s="243"/>
      <c r="AB1041" s="243"/>
      <c r="AC1041" s="243"/>
      <c r="AD1041" s="243"/>
      <c r="AE1041" s="243"/>
      <c r="AF1041" s="243"/>
      <c r="AG1041" s="243"/>
      <c r="AH1041" s="243"/>
      <c r="AI1041" s="243"/>
      <c r="AJ1041" s="243"/>
      <c r="AK1041" s="243"/>
      <c r="AL1041" s="243"/>
      <c r="AM1041" s="243"/>
      <c r="AN1041" s="243"/>
      <c r="AO1041" s="243"/>
      <c r="AP1041" s="243"/>
      <c r="AQ1041" s="243"/>
      <c r="AR1041" s="243"/>
      <c r="AS1041" s="243"/>
      <c r="AT1041" s="243"/>
      <c r="AU1041" s="243"/>
      <c r="AV1041" s="243"/>
      <c r="AW1041" s="244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</row>
    <row r="1042" spans="1:78" ht="15" hidden="1" customHeight="1" outlineLevel="2" x14ac:dyDescent="0.25">
      <c r="A1042" s="1"/>
      <c r="B1042" s="1"/>
      <c r="C1042" s="1"/>
      <c r="D1042" s="1"/>
      <c r="E1042" s="242" t="s">
        <v>1180</v>
      </c>
      <c r="F1042" s="243"/>
      <c r="G1042" s="243"/>
      <c r="H1042" s="243"/>
      <c r="I1042" s="243"/>
      <c r="J1042" s="243"/>
      <c r="K1042" s="243"/>
      <c r="L1042" s="243"/>
      <c r="M1042" s="243"/>
      <c r="N1042" s="243"/>
      <c r="O1042" s="243"/>
      <c r="P1042" s="243"/>
      <c r="Q1042" s="243"/>
      <c r="R1042" s="243"/>
      <c r="S1042" s="243"/>
      <c r="T1042" s="243"/>
      <c r="U1042" s="243"/>
      <c r="V1042" s="243"/>
      <c r="W1042" s="243"/>
      <c r="X1042" s="243"/>
      <c r="Y1042" s="243"/>
      <c r="Z1042" s="243"/>
      <c r="AA1042" s="243"/>
      <c r="AB1042" s="243"/>
      <c r="AC1042" s="243"/>
      <c r="AD1042" s="243"/>
      <c r="AE1042" s="243"/>
      <c r="AF1042" s="243"/>
      <c r="AG1042" s="243"/>
      <c r="AH1042" s="243"/>
      <c r="AI1042" s="243"/>
      <c r="AJ1042" s="243"/>
      <c r="AK1042" s="243"/>
      <c r="AL1042" s="243"/>
      <c r="AM1042" s="243"/>
      <c r="AN1042" s="243"/>
      <c r="AO1042" s="243"/>
      <c r="AP1042" s="243"/>
      <c r="AQ1042" s="243"/>
      <c r="AR1042" s="243"/>
      <c r="AS1042" s="243"/>
      <c r="AT1042" s="243"/>
      <c r="AU1042" s="243"/>
      <c r="AV1042" s="243"/>
      <c r="AW1042" s="244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</row>
    <row r="1043" spans="1:78" ht="15" hidden="1" customHeight="1" outlineLevel="2" x14ac:dyDescent="0.25">
      <c r="A1043" s="1"/>
      <c r="B1043" s="1"/>
      <c r="C1043" s="1"/>
      <c r="D1043" s="1"/>
      <c r="E1043" s="242" t="s">
        <v>1181</v>
      </c>
      <c r="F1043" s="243"/>
      <c r="G1043" s="243"/>
      <c r="H1043" s="243"/>
      <c r="I1043" s="243"/>
      <c r="J1043" s="243"/>
      <c r="K1043" s="243"/>
      <c r="L1043" s="243"/>
      <c r="M1043" s="243"/>
      <c r="N1043" s="243"/>
      <c r="O1043" s="243"/>
      <c r="P1043" s="243"/>
      <c r="Q1043" s="243"/>
      <c r="R1043" s="243"/>
      <c r="S1043" s="243"/>
      <c r="T1043" s="243"/>
      <c r="U1043" s="243"/>
      <c r="V1043" s="243"/>
      <c r="W1043" s="243"/>
      <c r="X1043" s="243"/>
      <c r="Y1043" s="243"/>
      <c r="Z1043" s="243"/>
      <c r="AA1043" s="243"/>
      <c r="AB1043" s="243"/>
      <c r="AC1043" s="243"/>
      <c r="AD1043" s="243"/>
      <c r="AE1043" s="243"/>
      <c r="AF1043" s="243"/>
      <c r="AG1043" s="243"/>
      <c r="AH1043" s="243"/>
      <c r="AI1043" s="243"/>
      <c r="AJ1043" s="243"/>
      <c r="AK1043" s="243"/>
      <c r="AL1043" s="243"/>
      <c r="AM1043" s="243"/>
      <c r="AN1043" s="243"/>
      <c r="AO1043" s="243"/>
      <c r="AP1043" s="243"/>
      <c r="AQ1043" s="243"/>
      <c r="AR1043" s="243"/>
      <c r="AS1043" s="243"/>
      <c r="AT1043" s="243"/>
      <c r="AU1043" s="243"/>
      <c r="AV1043" s="243"/>
      <c r="AW1043" s="244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</row>
    <row r="1044" spans="1:78" ht="15" hidden="1" customHeight="1" outlineLevel="2" x14ac:dyDescent="0.25">
      <c r="A1044" s="1"/>
      <c r="B1044" s="1"/>
      <c r="C1044" s="1"/>
      <c r="D1044" s="1"/>
      <c r="E1044" s="242" t="s">
        <v>1182</v>
      </c>
      <c r="F1044" s="243"/>
      <c r="G1044" s="243"/>
      <c r="H1044" s="243"/>
      <c r="I1044" s="243"/>
      <c r="J1044" s="243"/>
      <c r="K1044" s="243"/>
      <c r="L1044" s="243"/>
      <c r="M1044" s="243"/>
      <c r="N1044" s="243"/>
      <c r="O1044" s="243"/>
      <c r="P1044" s="243"/>
      <c r="Q1044" s="243"/>
      <c r="R1044" s="243"/>
      <c r="S1044" s="243"/>
      <c r="T1044" s="243"/>
      <c r="U1044" s="243"/>
      <c r="V1044" s="243"/>
      <c r="W1044" s="243"/>
      <c r="X1044" s="243"/>
      <c r="Y1044" s="243"/>
      <c r="Z1044" s="243"/>
      <c r="AA1044" s="243"/>
      <c r="AB1044" s="243"/>
      <c r="AC1044" s="243"/>
      <c r="AD1044" s="243"/>
      <c r="AE1044" s="243"/>
      <c r="AF1044" s="243"/>
      <c r="AG1044" s="243"/>
      <c r="AH1044" s="243"/>
      <c r="AI1044" s="243"/>
      <c r="AJ1044" s="243"/>
      <c r="AK1044" s="243"/>
      <c r="AL1044" s="243"/>
      <c r="AM1044" s="243"/>
      <c r="AN1044" s="243"/>
      <c r="AO1044" s="243"/>
      <c r="AP1044" s="243"/>
      <c r="AQ1044" s="243"/>
      <c r="AR1044" s="243"/>
      <c r="AS1044" s="243"/>
      <c r="AT1044" s="243"/>
      <c r="AU1044" s="243"/>
      <c r="AV1044" s="243"/>
      <c r="AW1044" s="244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</row>
    <row r="1045" spans="1:78" ht="15" hidden="1" customHeight="1" outlineLevel="2" x14ac:dyDescent="0.25">
      <c r="A1045" s="1"/>
      <c r="B1045" s="1"/>
      <c r="C1045" s="1"/>
      <c r="D1045" s="1"/>
      <c r="E1045" s="242" t="s">
        <v>1183</v>
      </c>
      <c r="F1045" s="243"/>
      <c r="G1045" s="243"/>
      <c r="H1045" s="243"/>
      <c r="I1045" s="243"/>
      <c r="J1045" s="243"/>
      <c r="K1045" s="243"/>
      <c r="L1045" s="243"/>
      <c r="M1045" s="243"/>
      <c r="N1045" s="243"/>
      <c r="O1045" s="243"/>
      <c r="P1045" s="243"/>
      <c r="Q1045" s="243"/>
      <c r="R1045" s="243"/>
      <c r="S1045" s="243"/>
      <c r="T1045" s="243"/>
      <c r="U1045" s="243"/>
      <c r="V1045" s="243"/>
      <c r="W1045" s="243"/>
      <c r="X1045" s="243"/>
      <c r="Y1045" s="243"/>
      <c r="Z1045" s="243"/>
      <c r="AA1045" s="243"/>
      <c r="AB1045" s="243"/>
      <c r="AC1045" s="243"/>
      <c r="AD1045" s="243"/>
      <c r="AE1045" s="243"/>
      <c r="AF1045" s="243"/>
      <c r="AG1045" s="243"/>
      <c r="AH1045" s="243"/>
      <c r="AI1045" s="243"/>
      <c r="AJ1045" s="243"/>
      <c r="AK1045" s="243"/>
      <c r="AL1045" s="243"/>
      <c r="AM1045" s="243"/>
      <c r="AN1045" s="243"/>
      <c r="AO1045" s="243"/>
      <c r="AP1045" s="243"/>
      <c r="AQ1045" s="243"/>
      <c r="AR1045" s="243"/>
      <c r="AS1045" s="243"/>
      <c r="AT1045" s="243"/>
      <c r="AU1045" s="243"/>
      <c r="AV1045" s="243"/>
      <c r="AW1045" s="244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</row>
    <row r="1046" spans="1:78" ht="15" hidden="1" customHeight="1" outlineLevel="2" x14ac:dyDescent="0.25">
      <c r="A1046" s="1"/>
      <c r="B1046" s="1"/>
      <c r="C1046" s="1"/>
      <c r="D1046" s="1"/>
      <c r="E1046" s="456" t="s">
        <v>1184</v>
      </c>
      <c r="F1046" s="456"/>
      <c r="G1046" s="456"/>
      <c r="H1046" s="456"/>
      <c r="I1046" s="456"/>
      <c r="J1046" s="456" t="s">
        <v>1185</v>
      </c>
      <c r="K1046" s="456"/>
      <c r="L1046" s="456"/>
      <c r="M1046" s="456"/>
      <c r="N1046" s="456"/>
      <c r="O1046" s="456" t="s">
        <v>1186</v>
      </c>
      <c r="P1046" s="456"/>
      <c r="Q1046" s="456"/>
      <c r="R1046" s="456"/>
      <c r="S1046" s="456"/>
      <c r="T1046" s="456" t="s">
        <v>1187</v>
      </c>
      <c r="U1046" s="456"/>
      <c r="V1046" s="456"/>
      <c r="W1046" s="456"/>
      <c r="X1046" s="456"/>
      <c r="Y1046" s="456" t="s">
        <v>1188</v>
      </c>
      <c r="Z1046" s="456"/>
      <c r="AA1046" s="456"/>
      <c r="AB1046" s="456"/>
      <c r="AC1046" s="456"/>
      <c r="AD1046" s="456" t="s">
        <v>1189</v>
      </c>
      <c r="AE1046" s="456"/>
      <c r="AF1046" s="456"/>
      <c r="AG1046" s="456"/>
      <c r="AH1046" s="456"/>
      <c r="AI1046" s="456" t="s">
        <v>1190</v>
      </c>
      <c r="AJ1046" s="456"/>
      <c r="AK1046" s="456"/>
      <c r="AL1046" s="456"/>
      <c r="AM1046" s="456"/>
      <c r="AN1046" s="456" t="s">
        <v>1191</v>
      </c>
      <c r="AO1046" s="456"/>
      <c r="AP1046" s="456"/>
      <c r="AQ1046" s="456"/>
      <c r="AR1046" s="456"/>
      <c r="AS1046" s="456" t="s">
        <v>1192</v>
      </c>
      <c r="AT1046" s="456"/>
      <c r="AU1046" s="456"/>
      <c r="AV1046" s="456"/>
      <c r="AW1046" s="456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</row>
    <row r="1047" spans="1:78" ht="15" hidden="1" customHeight="1" outlineLevel="2" x14ac:dyDescent="0.25">
      <c r="A1047" s="1"/>
      <c r="B1047" s="1"/>
      <c r="C1047" s="1"/>
      <c r="D1047" s="1"/>
      <c r="E1047" s="456" t="s">
        <v>1193</v>
      </c>
      <c r="F1047" s="456"/>
      <c r="G1047" s="456"/>
      <c r="H1047" s="456"/>
      <c r="I1047" s="456"/>
      <c r="J1047" s="456" t="s">
        <v>1194</v>
      </c>
      <c r="K1047" s="456"/>
      <c r="L1047" s="456"/>
      <c r="M1047" s="456"/>
      <c r="N1047" s="456"/>
      <c r="O1047" s="456" t="s">
        <v>1195</v>
      </c>
      <c r="P1047" s="456"/>
      <c r="Q1047" s="456"/>
      <c r="R1047" s="456"/>
      <c r="S1047" s="456"/>
      <c r="T1047" s="456" t="s">
        <v>1196</v>
      </c>
      <c r="U1047" s="456"/>
      <c r="V1047" s="456"/>
      <c r="W1047" s="456"/>
      <c r="X1047" s="456"/>
      <c r="Y1047" s="456" t="s">
        <v>1197</v>
      </c>
      <c r="Z1047" s="456"/>
      <c r="AA1047" s="456"/>
      <c r="AB1047" s="456"/>
      <c r="AC1047" s="456"/>
      <c r="AD1047" s="456" t="s">
        <v>1198</v>
      </c>
      <c r="AE1047" s="456"/>
      <c r="AF1047" s="456"/>
      <c r="AG1047" s="456"/>
      <c r="AH1047" s="456"/>
      <c r="AI1047" s="456" t="s">
        <v>1199</v>
      </c>
      <c r="AJ1047" s="456"/>
      <c r="AK1047" s="456"/>
      <c r="AL1047" s="456"/>
      <c r="AM1047" s="456"/>
      <c r="AN1047" s="456" t="s">
        <v>1200</v>
      </c>
      <c r="AO1047" s="456"/>
      <c r="AP1047" s="456"/>
      <c r="AQ1047" s="456"/>
      <c r="AR1047" s="456"/>
      <c r="AS1047" s="456"/>
      <c r="AT1047" s="456"/>
      <c r="AU1047" s="456"/>
      <c r="AV1047" s="456"/>
      <c r="AW1047" s="456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</row>
    <row r="1048" spans="1:78" ht="15" hidden="1" customHeight="1" outlineLevel="2" x14ac:dyDescent="0.25">
      <c r="A1048" s="1"/>
      <c r="B1048" s="1"/>
      <c r="C1048" s="1"/>
      <c r="D1048" s="1"/>
      <c r="E1048" s="242"/>
      <c r="F1048" s="243"/>
      <c r="G1048" s="243"/>
      <c r="H1048" s="243"/>
      <c r="I1048" s="243"/>
      <c r="J1048" s="243"/>
      <c r="K1048" s="243"/>
      <c r="L1048" s="243"/>
      <c r="M1048" s="243"/>
      <c r="N1048" s="243"/>
      <c r="O1048" s="243"/>
      <c r="P1048" s="243"/>
      <c r="Q1048" s="243"/>
      <c r="R1048" s="243"/>
      <c r="S1048" s="243"/>
      <c r="T1048" s="243"/>
      <c r="U1048" s="243"/>
      <c r="V1048" s="243"/>
      <c r="W1048" s="243"/>
      <c r="X1048" s="243"/>
      <c r="Y1048" s="243"/>
      <c r="Z1048" s="243"/>
      <c r="AA1048" s="243"/>
      <c r="AB1048" s="243"/>
      <c r="AC1048" s="243"/>
      <c r="AD1048" s="243"/>
      <c r="AE1048" s="243"/>
      <c r="AF1048" s="243"/>
      <c r="AG1048" s="243"/>
      <c r="AH1048" s="243"/>
      <c r="AI1048" s="243"/>
      <c r="AJ1048" s="243"/>
      <c r="AK1048" s="243"/>
      <c r="AL1048" s="243"/>
      <c r="AM1048" s="243"/>
      <c r="AN1048" s="243"/>
      <c r="AO1048" s="243"/>
      <c r="AP1048" s="243"/>
      <c r="AQ1048" s="243"/>
      <c r="AR1048" s="243"/>
      <c r="AS1048" s="243"/>
      <c r="AT1048" s="243"/>
      <c r="AU1048" s="243"/>
      <c r="AV1048" s="243"/>
      <c r="AW1048" s="244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</row>
    <row r="1049" spans="1:78" ht="15" hidden="1" customHeight="1" outlineLevel="2" x14ac:dyDescent="0.25">
      <c r="A1049" s="1"/>
      <c r="B1049" s="1"/>
      <c r="C1049" s="1"/>
      <c r="D1049" s="1"/>
      <c r="E1049" s="242" t="s">
        <v>591</v>
      </c>
      <c r="F1049" s="243"/>
      <c r="G1049" s="243"/>
      <c r="H1049" s="243"/>
      <c r="I1049" s="243"/>
      <c r="J1049" s="243"/>
      <c r="K1049" s="243"/>
      <c r="L1049" s="243"/>
      <c r="M1049" s="243"/>
      <c r="N1049" s="243"/>
      <c r="O1049" s="243"/>
      <c r="P1049" s="243"/>
      <c r="Q1049" s="243"/>
      <c r="R1049" s="243"/>
      <c r="S1049" s="243"/>
      <c r="T1049" s="243"/>
      <c r="U1049" s="243"/>
      <c r="V1049" s="243"/>
      <c r="W1049" s="243"/>
      <c r="X1049" s="243"/>
      <c r="Y1049" s="243"/>
      <c r="Z1049" s="243"/>
      <c r="AA1049" s="243"/>
      <c r="AB1049" s="243"/>
      <c r="AC1049" s="243"/>
      <c r="AD1049" s="243"/>
      <c r="AE1049" s="243"/>
      <c r="AF1049" s="243"/>
      <c r="AG1049" s="243"/>
      <c r="AH1049" s="243"/>
      <c r="AI1049" s="243"/>
      <c r="AJ1049" s="243"/>
      <c r="AK1049" s="243"/>
      <c r="AL1049" s="243"/>
      <c r="AM1049" s="243"/>
      <c r="AN1049" s="243"/>
      <c r="AO1049" s="243"/>
      <c r="AP1049" s="243"/>
      <c r="AQ1049" s="243"/>
      <c r="AR1049" s="243"/>
      <c r="AS1049" s="243"/>
      <c r="AT1049" s="243"/>
      <c r="AU1049" s="243"/>
      <c r="AV1049" s="243"/>
      <c r="AW1049" s="244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</row>
    <row r="1050" spans="1:78" ht="15" hidden="1" customHeight="1" outlineLevel="2" x14ac:dyDescent="0.25">
      <c r="A1050" s="1"/>
      <c r="B1050" s="1"/>
      <c r="C1050" s="1"/>
      <c r="D1050" s="1"/>
      <c r="E1050" s="282"/>
      <c r="F1050" s="283"/>
      <c r="G1050" s="283"/>
      <c r="H1050" s="283"/>
      <c r="I1050" s="283"/>
      <c r="J1050" s="283"/>
      <c r="K1050" s="283"/>
      <c r="L1050" s="283"/>
      <c r="M1050" s="283"/>
      <c r="N1050" s="283"/>
      <c r="O1050" s="283"/>
      <c r="P1050" s="283"/>
      <c r="Q1050" s="283"/>
      <c r="R1050" s="283"/>
      <c r="S1050" s="283"/>
      <c r="T1050" s="283"/>
      <c r="U1050" s="283"/>
      <c r="V1050" s="283"/>
      <c r="W1050" s="283"/>
      <c r="X1050" s="283"/>
      <c r="Y1050" s="283"/>
      <c r="Z1050" s="283"/>
      <c r="AA1050" s="283"/>
      <c r="AB1050" s="283"/>
      <c r="AC1050" s="283"/>
      <c r="AD1050" s="283"/>
      <c r="AE1050" s="283"/>
      <c r="AF1050" s="283"/>
      <c r="AG1050" s="283"/>
      <c r="AH1050" s="283"/>
      <c r="AI1050" s="283"/>
      <c r="AJ1050" s="283"/>
      <c r="AK1050" s="283"/>
      <c r="AL1050" s="283"/>
      <c r="AM1050" s="283"/>
      <c r="AN1050" s="283"/>
      <c r="AO1050" s="283"/>
      <c r="AP1050" s="283"/>
      <c r="AQ1050" s="283"/>
      <c r="AR1050" s="283"/>
      <c r="AS1050" s="283"/>
      <c r="AT1050" s="283"/>
      <c r="AU1050" s="283"/>
      <c r="AV1050" s="283"/>
      <c r="AW1050" s="284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</row>
    <row r="1051" spans="1:78" ht="15" hidden="1" customHeight="1" outlineLevel="2" x14ac:dyDescent="0.25">
      <c r="A1051" s="1"/>
      <c r="B1051" s="1"/>
      <c r="C1051" s="1"/>
      <c r="D1051" s="1"/>
      <c r="E1051" s="285" t="s">
        <v>84</v>
      </c>
      <c r="F1051" s="286"/>
      <c r="G1051" s="286"/>
      <c r="H1051" s="287"/>
      <c r="I1051" s="248"/>
      <c r="J1051" s="249"/>
      <c r="K1051" s="249"/>
      <c r="L1051" s="249"/>
      <c r="M1051" s="249"/>
      <c r="N1051" s="249"/>
      <c r="O1051" s="249"/>
      <c r="P1051" s="249"/>
      <c r="Q1051" s="249"/>
      <c r="R1051" s="249"/>
      <c r="S1051" s="249"/>
      <c r="T1051" s="249"/>
      <c r="U1051" s="249"/>
      <c r="V1051" s="249"/>
      <c r="W1051" s="249"/>
      <c r="X1051" s="249"/>
      <c r="Y1051" s="249"/>
      <c r="Z1051" s="249"/>
      <c r="AA1051" s="249"/>
      <c r="AB1051" s="249"/>
      <c r="AC1051" s="249"/>
      <c r="AD1051" s="249"/>
      <c r="AE1051" s="249"/>
      <c r="AF1051" s="249"/>
      <c r="AG1051" s="249"/>
      <c r="AH1051" s="249"/>
      <c r="AI1051" s="249"/>
      <c r="AJ1051" s="249"/>
      <c r="AK1051" s="249"/>
      <c r="AL1051" s="249"/>
      <c r="AM1051" s="249"/>
      <c r="AN1051" s="249"/>
      <c r="AO1051" s="249"/>
      <c r="AP1051" s="249"/>
      <c r="AQ1051" s="249"/>
      <c r="AR1051" s="249"/>
      <c r="AS1051" s="249"/>
      <c r="AT1051" s="249"/>
      <c r="AU1051" s="249"/>
      <c r="AV1051" s="249"/>
      <c r="AW1051" s="250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</row>
    <row r="1052" spans="1:78" ht="15" hidden="1" customHeight="1" outlineLevel="2" x14ac:dyDescent="0.25">
      <c r="A1052" s="1"/>
      <c r="B1052" s="1"/>
      <c r="C1052" s="1"/>
      <c r="D1052" s="1"/>
      <c r="E1052" s="288"/>
      <c r="F1052" s="289"/>
      <c r="G1052" s="289"/>
      <c r="H1052" s="290"/>
      <c r="I1052" s="251"/>
      <c r="J1052" s="252"/>
      <c r="K1052" s="252"/>
      <c r="L1052" s="252"/>
      <c r="M1052" s="252"/>
      <c r="N1052" s="252"/>
      <c r="O1052" s="252"/>
      <c r="P1052" s="252"/>
      <c r="Q1052" s="252"/>
      <c r="R1052" s="252"/>
      <c r="S1052" s="252"/>
      <c r="T1052" s="252"/>
      <c r="U1052" s="252"/>
      <c r="V1052" s="252"/>
      <c r="W1052" s="252"/>
      <c r="X1052" s="252"/>
      <c r="Y1052" s="252"/>
      <c r="Z1052" s="252"/>
      <c r="AA1052" s="252"/>
      <c r="AB1052" s="252"/>
      <c r="AC1052" s="252"/>
      <c r="AD1052" s="252"/>
      <c r="AE1052" s="252"/>
      <c r="AF1052" s="252"/>
      <c r="AG1052" s="252"/>
      <c r="AH1052" s="252"/>
      <c r="AI1052" s="252"/>
      <c r="AJ1052" s="252"/>
      <c r="AK1052" s="252"/>
      <c r="AL1052" s="252"/>
      <c r="AM1052" s="252"/>
      <c r="AN1052" s="252"/>
      <c r="AO1052" s="252"/>
      <c r="AP1052" s="252"/>
      <c r="AQ1052" s="252"/>
      <c r="AR1052" s="252"/>
      <c r="AS1052" s="252"/>
      <c r="AT1052" s="252"/>
      <c r="AU1052" s="252"/>
      <c r="AV1052" s="252"/>
      <c r="AW1052" s="253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</row>
    <row r="1053" spans="1:78" ht="15" hidden="1" customHeight="1" outlineLevel="1" collapsed="1" x14ac:dyDescent="0.25">
      <c r="A1053" s="1"/>
      <c r="B1053" s="1"/>
      <c r="C1053" s="1"/>
      <c r="D1053" s="1"/>
      <c r="E1053" s="285" t="s">
        <v>87</v>
      </c>
      <c r="F1053" s="286"/>
      <c r="G1053" s="286"/>
      <c r="H1053" s="287"/>
      <c r="I1053" s="248" t="s">
        <v>1201</v>
      </c>
      <c r="J1053" s="249"/>
      <c r="K1053" s="249"/>
      <c r="L1053" s="249"/>
      <c r="M1053" s="249"/>
      <c r="N1053" s="249"/>
      <c r="O1053" s="249"/>
      <c r="P1053" s="249"/>
      <c r="Q1053" s="249"/>
      <c r="R1053" s="249"/>
      <c r="S1053" s="249"/>
      <c r="T1053" s="249"/>
      <c r="U1053" s="249"/>
      <c r="V1053" s="249"/>
      <c r="W1053" s="249"/>
      <c r="X1053" s="249"/>
      <c r="Y1053" s="249"/>
      <c r="Z1053" s="249"/>
      <c r="AA1053" s="249"/>
      <c r="AB1053" s="249"/>
      <c r="AC1053" s="249"/>
      <c r="AD1053" s="249"/>
      <c r="AE1053" s="249"/>
      <c r="AF1053" s="249"/>
      <c r="AG1053" s="249"/>
      <c r="AH1053" s="249"/>
      <c r="AI1053" s="249"/>
      <c r="AJ1053" s="249"/>
      <c r="AK1053" s="249"/>
      <c r="AL1053" s="249"/>
      <c r="AM1053" s="249"/>
      <c r="AN1053" s="249"/>
      <c r="AO1053" s="249"/>
      <c r="AP1053" s="249"/>
      <c r="AQ1053" s="249"/>
      <c r="AR1053" s="249"/>
      <c r="AS1053" s="249"/>
      <c r="AT1053" s="249"/>
      <c r="AU1053" s="249"/>
      <c r="AV1053" s="249"/>
      <c r="AW1053" s="250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</row>
    <row r="1054" spans="1:78" ht="15" hidden="1" customHeight="1" outlineLevel="1" x14ac:dyDescent="0.25">
      <c r="A1054" s="1"/>
      <c r="B1054" s="1"/>
      <c r="C1054" s="1"/>
      <c r="D1054" s="1"/>
      <c r="E1054" s="291"/>
      <c r="F1054" s="292"/>
      <c r="G1054" s="292"/>
      <c r="H1054" s="293"/>
      <c r="I1054" s="254"/>
      <c r="J1054" s="255"/>
      <c r="K1054" s="255"/>
      <c r="L1054" s="255"/>
      <c r="M1054" s="255"/>
      <c r="N1054" s="255"/>
      <c r="O1054" s="255"/>
      <c r="P1054" s="255"/>
      <c r="Q1054" s="255"/>
      <c r="R1054" s="255"/>
      <c r="S1054" s="255"/>
      <c r="T1054" s="255"/>
      <c r="U1054" s="255"/>
      <c r="V1054" s="255"/>
      <c r="W1054" s="255"/>
      <c r="X1054" s="255"/>
      <c r="Y1054" s="255"/>
      <c r="Z1054" s="255"/>
      <c r="AA1054" s="255"/>
      <c r="AB1054" s="255"/>
      <c r="AC1054" s="255"/>
      <c r="AD1054" s="255"/>
      <c r="AE1054" s="255"/>
      <c r="AF1054" s="255"/>
      <c r="AG1054" s="255"/>
      <c r="AH1054" s="255"/>
      <c r="AI1054" s="255"/>
      <c r="AJ1054" s="255"/>
      <c r="AK1054" s="255"/>
      <c r="AL1054" s="255"/>
      <c r="AM1054" s="255"/>
      <c r="AN1054" s="255"/>
      <c r="AO1054" s="255"/>
      <c r="AP1054" s="255"/>
      <c r="AQ1054" s="255"/>
      <c r="AR1054" s="255"/>
      <c r="AS1054" s="255"/>
      <c r="AT1054" s="255"/>
      <c r="AU1054" s="255"/>
      <c r="AV1054" s="255"/>
      <c r="AW1054" s="256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</row>
    <row r="1055" spans="1:78" ht="15" hidden="1" customHeight="1" outlineLevel="1" x14ac:dyDescent="0.25">
      <c r="A1055" s="1"/>
      <c r="B1055" s="1"/>
      <c r="C1055" s="1"/>
      <c r="D1055" s="1"/>
      <c r="E1055" s="200" t="s">
        <v>89</v>
      </c>
      <c r="F1055" s="200"/>
      <c r="G1055" s="200"/>
      <c r="H1055" s="200"/>
      <c r="I1055" s="200"/>
      <c r="J1055" s="200"/>
      <c r="K1055" s="200"/>
      <c r="L1055" s="200"/>
      <c r="M1055" s="200"/>
      <c r="N1055" s="200"/>
      <c r="O1055" s="200"/>
      <c r="P1055" s="200"/>
      <c r="Q1055" s="200"/>
      <c r="R1055" s="200"/>
      <c r="S1055" s="200"/>
      <c r="T1055" s="200"/>
      <c r="U1055" s="200"/>
      <c r="V1055" s="200"/>
      <c r="W1055" s="200"/>
      <c r="X1055" s="200"/>
      <c r="Y1055" s="200"/>
      <c r="Z1055" s="200"/>
      <c r="AA1055" s="200"/>
      <c r="AB1055" s="200"/>
      <c r="AC1055" s="200"/>
      <c r="AD1055" s="200"/>
      <c r="AE1055" s="200"/>
      <c r="AF1055" s="200"/>
      <c r="AG1055" s="200"/>
      <c r="AH1055" s="200"/>
      <c r="AI1055" s="200"/>
      <c r="AJ1055" s="200"/>
      <c r="AK1055" s="200"/>
      <c r="AL1055" s="200"/>
      <c r="AM1055" s="200"/>
      <c r="AN1055" s="200"/>
      <c r="AO1055" s="200"/>
      <c r="AP1055" s="200"/>
      <c r="AQ1055" s="200"/>
      <c r="AR1055" s="200"/>
      <c r="AS1055" s="200"/>
      <c r="AT1055" s="200"/>
      <c r="AU1055" s="200"/>
      <c r="AV1055" s="200"/>
      <c r="AW1055" s="200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</row>
    <row r="1056" spans="1:78" ht="15" hidden="1" customHeight="1" outlineLevel="1" x14ac:dyDescent="0.25">
      <c r="A1056" s="1"/>
      <c r="B1056" s="1"/>
      <c r="C1056" s="1"/>
      <c r="D1056" s="1"/>
      <c r="E1056" s="28"/>
      <c r="F1056" s="285" t="s">
        <v>16</v>
      </c>
      <c r="G1056" s="286"/>
      <c r="H1056" s="286"/>
      <c r="I1056" s="287"/>
      <c r="J1056" s="436" t="s">
        <v>833</v>
      </c>
      <c r="K1056" s="437"/>
      <c r="L1056" s="437"/>
      <c r="M1056" s="438"/>
      <c r="N1056" s="285" t="s">
        <v>834</v>
      </c>
      <c r="O1056" s="286"/>
      <c r="P1056" s="286"/>
      <c r="Q1056" s="286"/>
      <c r="R1056" s="286"/>
      <c r="S1056" s="286"/>
      <c r="T1056" s="286"/>
      <c r="U1056" s="286"/>
      <c r="V1056" s="286"/>
      <c r="W1056" s="286"/>
      <c r="X1056" s="286"/>
      <c r="Y1056" s="286"/>
      <c r="Z1056" s="286"/>
      <c r="AA1056" s="286"/>
      <c r="AB1056" s="286"/>
      <c r="AC1056" s="286"/>
      <c r="AD1056" s="286"/>
      <c r="AE1056" s="286"/>
      <c r="AF1056" s="286"/>
      <c r="AG1056" s="286"/>
      <c r="AH1056" s="286"/>
      <c r="AI1056" s="286"/>
      <c r="AJ1056" s="286"/>
      <c r="AK1056" s="286"/>
      <c r="AL1056" s="286"/>
      <c r="AM1056" s="286"/>
      <c r="AN1056" s="286"/>
      <c r="AO1056" s="286"/>
      <c r="AP1056" s="286"/>
      <c r="AQ1056" s="286"/>
      <c r="AR1056" s="286"/>
      <c r="AS1056" s="286"/>
      <c r="AT1056" s="287"/>
      <c r="AU1056" s="285" t="s">
        <v>19</v>
      </c>
      <c r="AV1056" s="286"/>
      <c r="AW1056" s="287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</row>
    <row r="1057" spans="1:78" ht="15" hidden="1" customHeight="1" outlineLevel="1" x14ac:dyDescent="0.25">
      <c r="A1057" s="1"/>
      <c r="B1057" s="1"/>
      <c r="C1057" s="1"/>
      <c r="D1057" s="1"/>
      <c r="E1057" s="4"/>
      <c r="F1057" s="291"/>
      <c r="G1057" s="292"/>
      <c r="H1057" s="292"/>
      <c r="I1057" s="293"/>
      <c r="J1057" s="439"/>
      <c r="K1057" s="440"/>
      <c r="L1057" s="440"/>
      <c r="M1057" s="441"/>
      <c r="N1057" s="291"/>
      <c r="O1057" s="292"/>
      <c r="P1057" s="292"/>
      <c r="Q1057" s="292"/>
      <c r="R1057" s="292"/>
      <c r="S1057" s="292"/>
      <c r="T1057" s="292"/>
      <c r="U1057" s="292"/>
      <c r="V1057" s="292"/>
      <c r="W1057" s="292"/>
      <c r="X1057" s="292"/>
      <c r="Y1057" s="292"/>
      <c r="Z1057" s="292"/>
      <c r="AA1057" s="292"/>
      <c r="AB1057" s="292"/>
      <c r="AC1057" s="292"/>
      <c r="AD1057" s="292"/>
      <c r="AE1057" s="292"/>
      <c r="AF1057" s="292"/>
      <c r="AG1057" s="292"/>
      <c r="AH1057" s="292"/>
      <c r="AI1057" s="292"/>
      <c r="AJ1057" s="292"/>
      <c r="AK1057" s="292"/>
      <c r="AL1057" s="292"/>
      <c r="AM1057" s="292"/>
      <c r="AN1057" s="292"/>
      <c r="AO1057" s="292"/>
      <c r="AP1057" s="292"/>
      <c r="AQ1057" s="292"/>
      <c r="AR1057" s="292"/>
      <c r="AS1057" s="292"/>
      <c r="AT1057" s="293"/>
      <c r="AU1057" s="291"/>
      <c r="AV1057" s="292"/>
      <c r="AW1057" s="293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</row>
    <row r="1058" spans="1:78" ht="15" hidden="1" customHeight="1" outlineLevel="1" x14ac:dyDescent="0.25">
      <c r="A1058" s="1"/>
      <c r="B1058" s="1"/>
      <c r="C1058" s="1"/>
      <c r="D1058" s="1"/>
      <c r="E1058" s="6"/>
      <c r="F1058" s="206"/>
      <c r="G1058" s="207"/>
      <c r="H1058" s="207"/>
      <c r="I1058" s="208"/>
      <c r="J1058" s="204"/>
      <c r="K1058" s="204"/>
      <c r="L1058" s="204"/>
      <c r="M1058" s="204"/>
      <c r="N1058" s="260" t="s">
        <v>835</v>
      </c>
      <c r="O1058" s="261"/>
      <c r="P1058" s="261"/>
      <c r="Q1058" s="261"/>
      <c r="R1058" s="262"/>
      <c r="S1058" s="260" t="s">
        <v>577</v>
      </c>
      <c r="T1058" s="261"/>
      <c r="U1058" s="261"/>
      <c r="V1058" s="261"/>
      <c r="W1058" s="261"/>
      <c r="X1058" s="261"/>
      <c r="Y1058" s="261"/>
      <c r="Z1058" s="262"/>
      <c r="AA1058" s="260" t="s">
        <v>17</v>
      </c>
      <c r="AB1058" s="261"/>
      <c r="AC1058" s="261"/>
      <c r="AD1058" s="261"/>
      <c r="AE1058" s="262"/>
      <c r="AF1058" s="260" t="s">
        <v>1202</v>
      </c>
      <c r="AG1058" s="261"/>
      <c r="AH1058" s="261"/>
      <c r="AI1058" s="261"/>
      <c r="AJ1058" s="262"/>
      <c r="AK1058" s="260" t="s">
        <v>1203</v>
      </c>
      <c r="AL1058" s="261"/>
      <c r="AM1058" s="261"/>
      <c r="AN1058" s="261"/>
      <c r="AO1058" s="262"/>
      <c r="AP1058" s="260" t="s">
        <v>837</v>
      </c>
      <c r="AQ1058" s="261"/>
      <c r="AR1058" s="261"/>
      <c r="AS1058" s="261"/>
      <c r="AT1058" s="262"/>
      <c r="AU1058" s="204"/>
      <c r="AV1058" s="204"/>
      <c r="AW1058" s="204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</row>
    <row r="1059" spans="1:78" ht="15" hidden="1" customHeight="1" outlineLevel="1" x14ac:dyDescent="0.25">
      <c r="A1059" s="1"/>
      <c r="B1059" s="1"/>
      <c r="C1059" s="1"/>
      <c r="D1059" s="1"/>
      <c r="E1059" s="6" t="s">
        <v>59</v>
      </c>
      <c r="F1059" s="351" t="s">
        <v>360</v>
      </c>
      <c r="G1059" s="207"/>
      <c r="H1059" s="207"/>
      <c r="I1059" s="208"/>
      <c r="J1059" s="204" t="s">
        <v>514</v>
      </c>
      <c r="K1059" s="204"/>
      <c r="L1059" s="204"/>
      <c r="M1059" s="204"/>
      <c r="N1059" s="260">
        <v>21</v>
      </c>
      <c r="O1059" s="261"/>
      <c r="P1059" s="261"/>
      <c r="Q1059" s="261"/>
      <c r="R1059" s="262"/>
      <c r="S1059" s="260" t="s">
        <v>838</v>
      </c>
      <c r="T1059" s="261"/>
      <c r="U1059" s="261"/>
      <c r="V1059" s="261"/>
      <c r="W1059" s="261"/>
      <c r="X1059" s="261"/>
      <c r="Y1059" s="261"/>
      <c r="Z1059" s="262"/>
      <c r="AA1059" s="260">
        <v>50</v>
      </c>
      <c r="AB1059" s="261"/>
      <c r="AC1059" s="261"/>
      <c r="AD1059" s="261"/>
      <c r="AE1059" s="262"/>
      <c r="AF1059" s="260">
        <v>44</v>
      </c>
      <c r="AG1059" s="261"/>
      <c r="AH1059" s="261"/>
      <c r="AI1059" s="261"/>
      <c r="AJ1059" s="262"/>
      <c r="AK1059" s="353">
        <v>31</v>
      </c>
      <c r="AL1059" s="261"/>
      <c r="AM1059" s="261"/>
      <c r="AN1059" s="261"/>
      <c r="AO1059" s="262"/>
      <c r="AP1059" s="260">
        <v>21</v>
      </c>
      <c r="AQ1059" s="261"/>
      <c r="AR1059" s="261"/>
      <c r="AS1059" s="261"/>
      <c r="AT1059" s="262"/>
      <c r="AU1059" s="204" t="s">
        <v>1204</v>
      </c>
      <c r="AV1059" s="204"/>
      <c r="AW1059" s="204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</row>
    <row r="1060" spans="1:78" ht="15" hidden="1" customHeight="1" outlineLevel="1" x14ac:dyDescent="0.25">
      <c r="A1060" s="1"/>
      <c r="B1060" s="1"/>
      <c r="C1060" s="1"/>
      <c r="D1060" s="1"/>
      <c r="E1060" s="6" t="s">
        <v>63</v>
      </c>
      <c r="F1060" s="351" t="s">
        <v>272</v>
      </c>
      <c r="G1060" s="207"/>
      <c r="H1060" s="207"/>
      <c r="I1060" s="208"/>
      <c r="J1060" s="204" t="s">
        <v>514</v>
      </c>
      <c r="K1060" s="204"/>
      <c r="L1060" s="204"/>
      <c r="M1060" s="204"/>
      <c r="N1060" s="260" t="s">
        <v>65</v>
      </c>
      <c r="O1060" s="261"/>
      <c r="P1060" s="261"/>
      <c r="Q1060" s="261"/>
      <c r="R1060" s="261"/>
      <c r="S1060" s="261"/>
      <c r="T1060" s="261"/>
      <c r="U1060" s="261"/>
      <c r="V1060" s="261"/>
      <c r="W1060" s="261"/>
      <c r="X1060" s="261"/>
      <c r="Y1060" s="261"/>
      <c r="Z1060" s="261"/>
      <c r="AA1060" s="261"/>
      <c r="AB1060" s="261"/>
      <c r="AC1060" s="261"/>
      <c r="AD1060" s="261"/>
      <c r="AE1060" s="261"/>
      <c r="AF1060" s="261"/>
      <c r="AG1060" s="261"/>
      <c r="AH1060" s="261"/>
      <c r="AI1060" s="261"/>
      <c r="AJ1060" s="261"/>
      <c r="AK1060" s="261"/>
      <c r="AL1060" s="261"/>
      <c r="AM1060" s="261"/>
      <c r="AN1060" s="261"/>
      <c r="AO1060" s="261"/>
      <c r="AP1060" s="261"/>
      <c r="AQ1060" s="261"/>
      <c r="AR1060" s="261"/>
      <c r="AS1060" s="261"/>
      <c r="AT1060" s="262"/>
      <c r="AU1060" s="204" t="s">
        <v>481</v>
      </c>
      <c r="AV1060" s="204"/>
      <c r="AW1060" s="204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</row>
    <row r="1061" spans="1:78" ht="15" hidden="1" customHeight="1" outlineLevel="1" x14ac:dyDescent="0.25">
      <c r="A1061" s="1"/>
      <c r="B1061" s="1"/>
      <c r="C1061" s="1"/>
      <c r="D1061" s="1"/>
      <c r="E1061" s="200" t="s">
        <v>93</v>
      </c>
      <c r="F1061" s="200"/>
      <c r="G1061" s="200"/>
      <c r="H1061" s="200"/>
      <c r="I1061" s="200"/>
      <c r="J1061" s="200"/>
      <c r="K1061" s="200"/>
      <c r="L1061" s="200"/>
      <c r="M1061" s="200"/>
      <c r="N1061" s="200"/>
      <c r="O1061" s="200"/>
      <c r="P1061" s="200"/>
      <c r="Q1061" s="200"/>
      <c r="R1061" s="200"/>
      <c r="S1061" s="200"/>
      <c r="T1061" s="200"/>
      <c r="U1061" s="200"/>
      <c r="V1061" s="200"/>
      <c r="W1061" s="200"/>
      <c r="X1061" s="200"/>
      <c r="Y1061" s="200"/>
      <c r="Z1061" s="200"/>
      <c r="AA1061" s="200"/>
      <c r="AB1061" s="200"/>
      <c r="AC1061" s="200"/>
      <c r="AD1061" s="200"/>
      <c r="AE1061" s="200"/>
      <c r="AF1061" s="200"/>
      <c r="AG1061" s="200"/>
      <c r="AH1061" s="200"/>
      <c r="AI1061" s="200"/>
      <c r="AJ1061" s="200"/>
      <c r="AK1061" s="200"/>
      <c r="AL1061" s="200"/>
      <c r="AM1061" s="200"/>
      <c r="AN1061" s="200"/>
      <c r="AO1061" s="200"/>
      <c r="AP1061" s="200"/>
      <c r="AQ1061" s="200"/>
      <c r="AR1061" s="200"/>
      <c r="AS1061" s="200"/>
      <c r="AT1061" s="200"/>
      <c r="AU1061" s="200"/>
      <c r="AV1061" s="200"/>
      <c r="AW1061" s="200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</row>
    <row r="1062" spans="1:78" ht="15" hidden="1" customHeight="1" outlineLevel="1" x14ac:dyDescent="0.25">
      <c r="A1062" s="1"/>
      <c r="B1062" s="1"/>
      <c r="C1062" s="1"/>
      <c r="D1062" s="1"/>
      <c r="E1062" s="267" t="s">
        <v>840</v>
      </c>
      <c r="F1062" s="268"/>
      <c r="G1062" s="268"/>
      <c r="H1062" s="268"/>
      <c r="I1062" s="268"/>
      <c r="J1062" s="268"/>
      <c r="K1062" s="268"/>
      <c r="L1062" s="268"/>
      <c r="M1062" s="269"/>
      <c r="N1062" s="267" t="s">
        <v>1205</v>
      </c>
      <c r="O1062" s="268"/>
      <c r="P1062" s="268"/>
      <c r="Q1062" s="268"/>
      <c r="R1062" s="268"/>
      <c r="S1062" s="268"/>
      <c r="T1062" s="268"/>
      <c r="U1062" s="268"/>
      <c r="V1062" s="268"/>
      <c r="W1062" s="268"/>
      <c r="X1062" s="268"/>
      <c r="Y1062" s="268"/>
      <c r="Z1062" s="268"/>
      <c r="AA1062" s="268"/>
      <c r="AB1062" s="268"/>
      <c r="AC1062" s="268"/>
      <c r="AD1062" s="268"/>
      <c r="AE1062" s="268"/>
      <c r="AF1062" s="268"/>
      <c r="AG1062" s="268"/>
      <c r="AH1062" s="268"/>
      <c r="AI1062" s="268"/>
      <c r="AJ1062" s="268"/>
      <c r="AK1062" s="268"/>
      <c r="AL1062" s="268"/>
      <c r="AM1062" s="268"/>
      <c r="AN1062" s="268"/>
      <c r="AO1062" s="268"/>
      <c r="AP1062" s="268"/>
      <c r="AQ1062" s="268"/>
      <c r="AR1062" s="268"/>
      <c r="AS1062" s="268"/>
      <c r="AT1062" s="268"/>
      <c r="AU1062" s="268"/>
      <c r="AV1062" s="268"/>
      <c r="AW1062" s="269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</row>
    <row r="1063" spans="1:78" ht="15" hidden="1" customHeight="1" outlineLevel="1" x14ac:dyDescent="0.25">
      <c r="A1063" s="1"/>
      <c r="B1063" s="1"/>
      <c r="C1063" s="1"/>
      <c r="D1063" s="1"/>
      <c r="E1063" s="267" t="s">
        <v>842</v>
      </c>
      <c r="F1063" s="268"/>
      <c r="G1063" s="268"/>
      <c r="H1063" s="268"/>
      <c r="I1063" s="268"/>
      <c r="J1063" s="268"/>
      <c r="K1063" s="268"/>
      <c r="L1063" s="268"/>
      <c r="M1063" s="269"/>
      <c r="N1063" s="267" t="s">
        <v>525</v>
      </c>
      <c r="O1063" s="268"/>
      <c r="P1063" s="268"/>
      <c r="Q1063" s="268"/>
      <c r="R1063" s="268"/>
      <c r="S1063" s="268"/>
      <c r="T1063" s="268"/>
      <c r="U1063" s="268"/>
      <c r="V1063" s="268"/>
      <c r="W1063" s="268"/>
      <c r="X1063" s="268"/>
      <c r="Y1063" s="268"/>
      <c r="Z1063" s="268"/>
      <c r="AA1063" s="268"/>
      <c r="AB1063" s="268"/>
      <c r="AC1063" s="268"/>
      <c r="AD1063" s="268"/>
      <c r="AE1063" s="268"/>
      <c r="AF1063" s="268"/>
      <c r="AG1063" s="268"/>
      <c r="AH1063" s="268"/>
      <c r="AI1063" s="268"/>
      <c r="AJ1063" s="268"/>
      <c r="AK1063" s="268"/>
      <c r="AL1063" s="268"/>
      <c r="AM1063" s="268"/>
      <c r="AN1063" s="268"/>
      <c r="AO1063" s="268"/>
      <c r="AP1063" s="268"/>
      <c r="AQ1063" s="268"/>
      <c r="AR1063" s="268"/>
      <c r="AS1063" s="268"/>
      <c r="AT1063" s="268"/>
      <c r="AU1063" s="268"/>
      <c r="AV1063" s="268"/>
      <c r="AW1063" s="269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</row>
    <row r="1064" spans="1:78" ht="15" hidden="1" customHeight="1" outlineLevel="1" x14ac:dyDescent="0.25">
      <c r="A1064" s="1"/>
      <c r="B1064" s="1"/>
      <c r="C1064" s="1"/>
      <c r="D1064" s="1"/>
      <c r="E1064" s="285" t="s">
        <v>197</v>
      </c>
      <c r="F1064" s="286"/>
      <c r="G1064" s="286"/>
      <c r="H1064" s="287"/>
      <c r="I1064" s="248" t="s">
        <v>1206</v>
      </c>
      <c r="J1064" s="249"/>
      <c r="K1064" s="249"/>
      <c r="L1064" s="249"/>
      <c r="M1064" s="249"/>
      <c r="N1064" s="249"/>
      <c r="O1064" s="249"/>
      <c r="P1064" s="249"/>
      <c r="Q1064" s="249"/>
      <c r="R1064" s="249"/>
      <c r="S1064" s="249"/>
      <c r="T1064" s="249"/>
      <c r="U1064" s="249"/>
      <c r="V1064" s="249"/>
      <c r="W1064" s="249"/>
      <c r="X1064" s="249"/>
      <c r="Y1064" s="249"/>
      <c r="Z1064" s="249"/>
      <c r="AA1064" s="249"/>
      <c r="AB1064" s="249"/>
      <c r="AC1064" s="249"/>
      <c r="AD1064" s="249"/>
      <c r="AE1064" s="249"/>
      <c r="AF1064" s="249"/>
      <c r="AG1064" s="249"/>
      <c r="AH1064" s="249"/>
      <c r="AI1064" s="249"/>
      <c r="AJ1064" s="249"/>
      <c r="AK1064" s="249"/>
      <c r="AL1064" s="249"/>
      <c r="AM1064" s="249"/>
      <c r="AN1064" s="249"/>
      <c r="AO1064" s="249"/>
      <c r="AP1064" s="249"/>
      <c r="AQ1064" s="249"/>
      <c r="AR1064" s="249"/>
      <c r="AS1064" s="249"/>
      <c r="AT1064" s="249"/>
      <c r="AU1064" s="249"/>
      <c r="AV1064" s="249"/>
      <c r="AW1064" s="250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</row>
    <row r="1065" spans="1:78" ht="15" hidden="1" customHeight="1" outlineLevel="1" x14ac:dyDescent="0.25">
      <c r="A1065" s="1"/>
      <c r="B1065" s="1"/>
      <c r="C1065" s="1"/>
      <c r="D1065" s="1"/>
      <c r="E1065" s="291"/>
      <c r="F1065" s="292"/>
      <c r="G1065" s="292"/>
      <c r="H1065" s="293"/>
      <c r="I1065" s="254"/>
      <c r="J1065" s="255"/>
      <c r="K1065" s="255"/>
      <c r="L1065" s="255"/>
      <c r="M1065" s="255"/>
      <c r="N1065" s="255"/>
      <c r="O1065" s="255"/>
      <c r="P1065" s="255"/>
      <c r="Q1065" s="255"/>
      <c r="R1065" s="255"/>
      <c r="S1065" s="255"/>
      <c r="T1065" s="255"/>
      <c r="U1065" s="255"/>
      <c r="V1065" s="255"/>
      <c r="W1065" s="255"/>
      <c r="X1065" s="255"/>
      <c r="Y1065" s="255"/>
      <c r="Z1065" s="255"/>
      <c r="AA1065" s="255"/>
      <c r="AB1065" s="255"/>
      <c r="AC1065" s="255"/>
      <c r="AD1065" s="255"/>
      <c r="AE1065" s="255"/>
      <c r="AF1065" s="255"/>
      <c r="AG1065" s="255"/>
      <c r="AH1065" s="255"/>
      <c r="AI1065" s="255"/>
      <c r="AJ1065" s="255"/>
      <c r="AK1065" s="255"/>
      <c r="AL1065" s="255"/>
      <c r="AM1065" s="255"/>
      <c r="AN1065" s="255"/>
      <c r="AO1065" s="255"/>
      <c r="AP1065" s="255"/>
      <c r="AQ1065" s="255"/>
      <c r="AR1065" s="255"/>
      <c r="AS1065" s="255"/>
      <c r="AT1065" s="255"/>
      <c r="AU1065" s="255"/>
      <c r="AV1065" s="255"/>
      <c r="AW1065" s="256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</row>
    <row r="1066" spans="1:78" ht="15" hidden="1" customHeight="1" outlineLevel="1" x14ac:dyDescent="0.25">
      <c r="A1066" s="1"/>
      <c r="B1066" s="1"/>
      <c r="C1066" s="1"/>
      <c r="D1066" s="1"/>
      <c r="E1066" s="200" t="s">
        <v>89</v>
      </c>
      <c r="F1066" s="200"/>
      <c r="G1066" s="200"/>
      <c r="H1066" s="200"/>
      <c r="I1066" s="200"/>
      <c r="J1066" s="200"/>
      <c r="K1066" s="200"/>
      <c r="L1066" s="200"/>
      <c r="M1066" s="200"/>
      <c r="N1066" s="200"/>
      <c r="O1066" s="200"/>
      <c r="P1066" s="200"/>
      <c r="Q1066" s="200"/>
      <c r="R1066" s="200"/>
      <c r="S1066" s="200"/>
      <c r="T1066" s="200"/>
      <c r="U1066" s="200"/>
      <c r="V1066" s="200"/>
      <c r="W1066" s="200"/>
      <c r="X1066" s="200"/>
      <c r="Y1066" s="200"/>
      <c r="Z1066" s="200"/>
      <c r="AA1066" s="200"/>
      <c r="AB1066" s="200"/>
      <c r="AC1066" s="200"/>
      <c r="AD1066" s="200"/>
      <c r="AE1066" s="200"/>
      <c r="AF1066" s="200"/>
      <c r="AG1066" s="200"/>
      <c r="AH1066" s="200"/>
      <c r="AI1066" s="200"/>
      <c r="AJ1066" s="200"/>
      <c r="AK1066" s="200"/>
      <c r="AL1066" s="200"/>
      <c r="AM1066" s="200"/>
      <c r="AN1066" s="200"/>
      <c r="AO1066" s="200"/>
      <c r="AP1066" s="200"/>
      <c r="AQ1066" s="200"/>
      <c r="AR1066" s="200"/>
      <c r="AS1066" s="200"/>
      <c r="AT1066" s="200"/>
      <c r="AU1066" s="200"/>
      <c r="AV1066" s="200"/>
      <c r="AW1066" s="200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</row>
    <row r="1067" spans="1:78" ht="15" hidden="1" customHeight="1" outlineLevel="1" x14ac:dyDescent="0.25">
      <c r="A1067" s="1"/>
      <c r="B1067" s="1"/>
      <c r="C1067" s="1"/>
      <c r="D1067" s="1"/>
      <c r="E1067" s="28"/>
      <c r="F1067" s="285" t="s">
        <v>16</v>
      </c>
      <c r="G1067" s="286"/>
      <c r="H1067" s="286"/>
      <c r="I1067" s="287"/>
      <c r="J1067" s="436" t="s">
        <v>833</v>
      </c>
      <c r="K1067" s="437"/>
      <c r="L1067" s="437"/>
      <c r="M1067" s="438"/>
      <c r="N1067" s="285" t="s">
        <v>834</v>
      </c>
      <c r="O1067" s="286"/>
      <c r="P1067" s="286"/>
      <c r="Q1067" s="286"/>
      <c r="R1067" s="286"/>
      <c r="S1067" s="286"/>
      <c r="T1067" s="286"/>
      <c r="U1067" s="286"/>
      <c r="V1067" s="286"/>
      <c r="W1067" s="286"/>
      <c r="X1067" s="286"/>
      <c r="Y1067" s="286"/>
      <c r="Z1067" s="286"/>
      <c r="AA1067" s="286"/>
      <c r="AB1067" s="286"/>
      <c r="AC1067" s="286"/>
      <c r="AD1067" s="286"/>
      <c r="AE1067" s="286"/>
      <c r="AF1067" s="286"/>
      <c r="AG1067" s="286"/>
      <c r="AH1067" s="286"/>
      <c r="AI1067" s="286"/>
      <c r="AJ1067" s="286"/>
      <c r="AK1067" s="286"/>
      <c r="AL1067" s="286"/>
      <c r="AM1067" s="286"/>
      <c r="AN1067" s="286"/>
      <c r="AO1067" s="286"/>
      <c r="AP1067" s="286"/>
      <c r="AQ1067" s="286"/>
      <c r="AR1067" s="286"/>
      <c r="AS1067" s="286"/>
      <c r="AT1067" s="287"/>
      <c r="AU1067" s="285" t="s">
        <v>19</v>
      </c>
      <c r="AV1067" s="286"/>
      <c r="AW1067" s="287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</row>
    <row r="1068" spans="1:78" ht="15" hidden="1" customHeight="1" outlineLevel="1" x14ac:dyDescent="0.25">
      <c r="A1068" s="1"/>
      <c r="B1068" s="1"/>
      <c r="C1068" s="1"/>
      <c r="D1068" s="1"/>
      <c r="E1068" s="4"/>
      <c r="F1068" s="291"/>
      <c r="G1068" s="292"/>
      <c r="H1068" s="292"/>
      <c r="I1068" s="293"/>
      <c r="J1068" s="439"/>
      <c r="K1068" s="440"/>
      <c r="L1068" s="440"/>
      <c r="M1068" s="441"/>
      <c r="N1068" s="291"/>
      <c r="O1068" s="292"/>
      <c r="P1068" s="292"/>
      <c r="Q1068" s="292"/>
      <c r="R1068" s="292"/>
      <c r="S1068" s="292"/>
      <c r="T1068" s="292"/>
      <c r="U1068" s="292"/>
      <c r="V1068" s="292"/>
      <c r="W1068" s="292"/>
      <c r="X1068" s="292"/>
      <c r="Y1068" s="292"/>
      <c r="Z1068" s="292"/>
      <c r="AA1068" s="292"/>
      <c r="AB1068" s="292"/>
      <c r="AC1068" s="292"/>
      <c r="AD1068" s="292"/>
      <c r="AE1068" s="292"/>
      <c r="AF1068" s="292"/>
      <c r="AG1068" s="292"/>
      <c r="AH1068" s="292"/>
      <c r="AI1068" s="292"/>
      <c r="AJ1068" s="292"/>
      <c r="AK1068" s="292"/>
      <c r="AL1068" s="292"/>
      <c r="AM1068" s="292"/>
      <c r="AN1068" s="292"/>
      <c r="AO1068" s="292"/>
      <c r="AP1068" s="292"/>
      <c r="AQ1068" s="292"/>
      <c r="AR1068" s="292"/>
      <c r="AS1068" s="292"/>
      <c r="AT1068" s="293"/>
      <c r="AU1068" s="291"/>
      <c r="AV1068" s="292"/>
      <c r="AW1068" s="293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</row>
    <row r="1069" spans="1:78" ht="15" hidden="1" customHeight="1" outlineLevel="1" x14ac:dyDescent="0.25">
      <c r="A1069" s="1"/>
      <c r="B1069" s="1"/>
      <c r="C1069" s="1"/>
      <c r="D1069" s="1"/>
      <c r="E1069" s="6"/>
      <c r="F1069" s="206"/>
      <c r="G1069" s="207"/>
      <c r="H1069" s="207"/>
      <c r="I1069" s="208"/>
      <c r="J1069" s="204"/>
      <c r="K1069" s="204"/>
      <c r="L1069" s="204"/>
      <c r="M1069" s="204"/>
      <c r="N1069" s="260" t="s">
        <v>835</v>
      </c>
      <c r="O1069" s="261"/>
      <c r="P1069" s="261"/>
      <c r="Q1069" s="261"/>
      <c r="R1069" s="262"/>
      <c r="S1069" s="260" t="s">
        <v>577</v>
      </c>
      <c r="T1069" s="261"/>
      <c r="U1069" s="261"/>
      <c r="V1069" s="261"/>
      <c r="W1069" s="261"/>
      <c r="X1069" s="261"/>
      <c r="Y1069" s="261"/>
      <c r="Z1069" s="262"/>
      <c r="AA1069" s="260" t="s">
        <v>17</v>
      </c>
      <c r="AB1069" s="261"/>
      <c r="AC1069" s="261"/>
      <c r="AD1069" s="261"/>
      <c r="AE1069" s="262"/>
      <c r="AF1069" s="260" t="s">
        <v>1202</v>
      </c>
      <c r="AG1069" s="261"/>
      <c r="AH1069" s="261"/>
      <c r="AI1069" s="261"/>
      <c r="AJ1069" s="262"/>
      <c r="AK1069" s="260" t="s">
        <v>1203</v>
      </c>
      <c r="AL1069" s="261"/>
      <c r="AM1069" s="261"/>
      <c r="AN1069" s="261"/>
      <c r="AO1069" s="262"/>
      <c r="AP1069" s="260" t="s">
        <v>837</v>
      </c>
      <c r="AQ1069" s="261"/>
      <c r="AR1069" s="261"/>
      <c r="AS1069" s="261"/>
      <c r="AT1069" s="262"/>
      <c r="AU1069" s="204"/>
      <c r="AV1069" s="204"/>
      <c r="AW1069" s="204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</row>
    <row r="1070" spans="1:78" ht="15" hidden="1" customHeight="1" outlineLevel="1" x14ac:dyDescent="0.25">
      <c r="A1070" s="1"/>
      <c r="B1070" s="1"/>
      <c r="C1070" s="1"/>
      <c r="D1070" s="1"/>
      <c r="E1070" s="6" t="s">
        <v>59</v>
      </c>
      <c r="F1070" s="351" t="s">
        <v>360</v>
      </c>
      <c r="G1070" s="207"/>
      <c r="H1070" s="207"/>
      <c r="I1070" s="208"/>
      <c r="J1070" s="204" t="s">
        <v>514</v>
      </c>
      <c r="K1070" s="204"/>
      <c r="L1070" s="204"/>
      <c r="M1070" s="204"/>
      <c r="N1070" s="260">
        <v>21</v>
      </c>
      <c r="O1070" s="261"/>
      <c r="P1070" s="261"/>
      <c r="Q1070" s="261"/>
      <c r="R1070" s="262"/>
      <c r="S1070" s="260" t="s">
        <v>838</v>
      </c>
      <c r="T1070" s="261"/>
      <c r="U1070" s="261"/>
      <c r="V1070" s="261"/>
      <c r="W1070" s="261"/>
      <c r="X1070" s="261"/>
      <c r="Y1070" s="261"/>
      <c r="Z1070" s="262"/>
      <c r="AA1070" s="260">
        <v>50</v>
      </c>
      <c r="AB1070" s="261"/>
      <c r="AC1070" s="261"/>
      <c r="AD1070" s="261"/>
      <c r="AE1070" s="262"/>
      <c r="AF1070" s="260" t="s">
        <v>1207</v>
      </c>
      <c r="AG1070" s="261"/>
      <c r="AH1070" s="261"/>
      <c r="AI1070" s="261"/>
      <c r="AJ1070" s="262"/>
      <c r="AK1070" s="353" t="s">
        <v>367</v>
      </c>
      <c r="AL1070" s="261"/>
      <c r="AM1070" s="261"/>
      <c r="AN1070" s="261"/>
      <c r="AO1070" s="262"/>
      <c r="AP1070" s="260">
        <v>21</v>
      </c>
      <c r="AQ1070" s="261"/>
      <c r="AR1070" s="261"/>
      <c r="AS1070" s="261"/>
      <c r="AT1070" s="262"/>
      <c r="AU1070" s="204" t="s">
        <v>92</v>
      </c>
      <c r="AV1070" s="204"/>
      <c r="AW1070" s="204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</row>
    <row r="1071" spans="1:78" ht="15" hidden="1" customHeight="1" outlineLevel="1" x14ac:dyDescent="0.25">
      <c r="A1071" s="1"/>
      <c r="B1071" s="1"/>
      <c r="C1071" s="1"/>
      <c r="D1071" s="1"/>
      <c r="E1071" s="6" t="s">
        <v>63</v>
      </c>
      <c r="F1071" s="351" t="s">
        <v>272</v>
      </c>
      <c r="G1071" s="207"/>
      <c r="H1071" s="207"/>
      <c r="I1071" s="208"/>
      <c r="J1071" s="204" t="s">
        <v>514</v>
      </c>
      <c r="K1071" s="204"/>
      <c r="L1071" s="204"/>
      <c r="M1071" s="204"/>
      <c r="N1071" s="260" t="s">
        <v>65</v>
      </c>
      <c r="O1071" s="261"/>
      <c r="P1071" s="261"/>
      <c r="Q1071" s="261"/>
      <c r="R1071" s="261"/>
      <c r="S1071" s="261"/>
      <c r="T1071" s="261"/>
      <c r="U1071" s="261"/>
      <c r="V1071" s="261"/>
      <c r="W1071" s="261"/>
      <c r="X1071" s="261"/>
      <c r="Y1071" s="261"/>
      <c r="Z1071" s="261"/>
      <c r="AA1071" s="261"/>
      <c r="AB1071" s="261"/>
      <c r="AC1071" s="261"/>
      <c r="AD1071" s="261"/>
      <c r="AE1071" s="261"/>
      <c r="AF1071" s="261"/>
      <c r="AG1071" s="261"/>
      <c r="AH1071" s="261"/>
      <c r="AI1071" s="261"/>
      <c r="AJ1071" s="261"/>
      <c r="AK1071" s="261"/>
      <c r="AL1071" s="261"/>
      <c r="AM1071" s="261"/>
      <c r="AN1071" s="261"/>
      <c r="AO1071" s="261"/>
      <c r="AP1071" s="261"/>
      <c r="AQ1071" s="261"/>
      <c r="AR1071" s="261"/>
      <c r="AS1071" s="261"/>
      <c r="AT1071" s="262"/>
      <c r="AU1071" s="204" t="s">
        <v>481</v>
      </c>
      <c r="AV1071" s="204"/>
      <c r="AW1071" s="204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</row>
    <row r="1072" spans="1:78" ht="15" hidden="1" customHeight="1" outlineLevel="1" x14ac:dyDescent="0.25">
      <c r="A1072" s="1"/>
      <c r="B1072" s="1"/>
      <c r="C1072" s="1"/>
      <c r="D1072" s="1"/>
      <c r="E1072" s="200" t="s">
        <v>93</v>
      </c>
      <c r="F1072" s="200"/>
      <c r="G1072" s="200"/>
      <c r="H1072" s="200"/>
      <c r="I1072" s="200"/>
      <c r="J1072" s="200"/>
      <c r="K1072" s="200"/>
      <c r="L1072" s="200"/>
      <c r="M1072" s="200"/>
      <c r="N1072" s="200"/>
      <c r="O1072" s="200"/>
      <c r="P1072" s="200"/>
      <c r="Q1072" s="200"/>
      <c r="R1072" s="200"/>
      <c r="S1072" s="200"/>
      <c r="T1072" s="200"/>
      <c r="U1072" s="200"/>
      <c r="V1072" s="200"/>
      <c r="W1072" s="200"/>
      <c r="X1072" s="200"/>
      <c r="Y1072" s="200"/>
      <c r="Z1072" s="200"/>
      <c r="AA1072" s="200"/>
      <c r="AB1072" s="200"/>
      <c r="AC1072" s="200"/>
      <c r="AD1072" s="200"/>
      <c r="AE1072" s="200"/>
      <c r="AF1072" s="200"/>
      <c r="AG1072" s="200"/>
      <c r="AH1072" s="200"/>
      <c r="AI1072" s="200"/>
      <c r="AJ1072" s="200"/>
      <c r="AK1072" s="200"/>
      <c r="AL1072" s="200"/>
      <c r="AM1072" s="200"/>
      <c r="AN1072" s="200"/>
      <c r="AO1072" s="200"/>
      <c r="AP1072" s="200"/>
      <c r="AQ1072" s="200"/>
      <c r="AR1072" s="200"/>
      <c r="AS1072" s="200"/>
      <c r="AT1072" s="200"/>
      <c r="AU1072" s="200"/>
      <c r="AV1072" s="200"/>
      <c r="AW1072" s="200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</row>
    <row r="1073" spans="1:99" ht="15" hidden="1" customHeight="1" outlineLevel="1" x14ac:dyDescent="0.25">
      <c r="A1073" s="1"/>
      <c r="B1073" s="1"/>
      <c r="C1073" s="1"/>
      <c r="D1073" s="1"/>
      <c r="E1073" s="267" t="s">
        <v>840</v>
      </c>
      <c r="F1073" s="268"/>
      <c r="G1073" s="268"/>
      <c r="H1073" s="268"/>
      <c r="I1073" s="268"/>
      <c r="J1073" s="268"/>
      <c r="K1073" s="268"/>
      <c r="L1073" s="268"/>
      <c r="M1073" s="269"/>
      <c r="N1073" s="267" t="s">
        <v>1208</v>
      </c>
      <c r="O1073" s="268"/>
      <c r="P1073" s="268"/>
      <c r="Q1073" s="268"/>
      <c r="R1073" s="268"/>
      <c r="S1073" s="268"/>
      <c r="T1073" s="268"/>
      <c r="U1073" s="268"/>
      <c r="V1073" s="268"/>
      <c r="W1073" s="268"/>
      <c r="X1073" s="268"/>
      <c r="Y1073" s="268"/>
      <c r="Z1073" s="268"/>
      <c r="AA1073" s="268"/>
      <c r="AB1073" s="268"/>
      <c r="AC1073" s="268"/>
      <c r="AD1073" s="268"/>
      <c r="AE1073" s="268"/>
      <c r="AF1073" s="268"/>
      <c r="AG1073" s="268"/>
      <c r="AH1073" s="268"/>
      <c r="AI1073" s="268"/>
      <c r="AJ1073" s="268"/>
      <c r="AK1073" s="268"/>
      <c r="AL1073" s="268"/>
      <c r="AM1073" s="268"/>
      <c r="AN1073" s="268"/>
      <c r="AO1073" s="268"/>
      <c r="AP1073" s="268"/>
      <c r="AQ1073" s="268"/>
      <c r="AR1073" s="268"/>
      <c r="AS1073" s="268"/>
      <c r="AT1073" s="268"/>
      <c r="AU1073" s="268"/>
      <c r="AV1073" s="268"/>
      <c r="AW1073" s="269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</row>
    <row r="1074" spans="1:99" ht="15" hidden="1" customHeight="1" outlineLevel="1" x14ac:dyDescent="0.25">
      <c r="A1074" s="1"/>
      <c r="B1074" s="1"/>
      <c r="C1074" s="1"/>
      <c r="D1074" s="1"/>
      <c r="E1074" s="267" t="s">
        <v>842</v>
      </c>
      <c r="F1074" s="268"/>
      <c r="G1074" s="268"/>
      <c r="H1074" s="268"/>
      <c r="I1074" s="268"/>
      <c r="J1074" s="268"/>
      <c r="K1074" s="268"/>
      <c r="L1074" s="268"/>
      <c r="M1074" s="269"/>
      <c r="N1074" s="267" t="s">
        <v>525</v>
      </c>
      <c r="O1074" s="268"/>
      <c r="P1074" s="268"/>
      <c r="Q1074" s="268"/>
      <c r="R1074" s="268"/>
      <c r="S1074" s="268"/>
      <c r="T1074" s="268"/>
      <c r="U1074" s="268"/>
      <c r="V1074" s="268"/>
      <c r="W1074" s="268"/>
      <c r="X1074" s="268"/>
      <c r="Y1074" s="268"/>
      <c r="Z1074" s="268"/>
      <c r="AA1074" s="268"/>
      <c r="AB1074" s="268"/>
      <c r="AC1074" s="268"/>
      <c r="AD1074" s="268"/>
      <c r="AE1074" s="268"/>
      <c r="AF1074" s="268"/>
      <c r="AG1074" s="268"/>
      <c r="AH1074" s="268"/>
      <c r="AI1074" s="268"/>
      <c r="AJ1074" s="268"/>
      <c r="AK1074" s="268"/>
      <c r="AL1074" s="268"/>
      <c r="AM1074" s="268"/>
      <c r="AN1074" s="268"/>
      <c r="AO1074" s="268"/>
      <c r="AP1074" s="268"/>
      <c r="AQ1074" s="268"/>
      <c r="AR1074" s="268"/>
      <c r="AS1074" s="268"/>
      <c r="AT1074" s="268"/>
      <c r="AU1074" s="268"/>
      <c r="AV1074" s="268"/>
      <c r="AW1074" s="269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</row>
    <row r="1075" spans="1:99" ht="15" hidden="1" customHeight="1" outlineLevel="1" x14ac:dyDescent="0.25">
      <c r="A1075" s="1"/>
      <c r="B1075" s="1"/>
      <c r="C1075" s="1"/>
      <c r="D1075" s="1"/>
      <c r="E1075" s="285" t="s">
        <v>1138</v>
      </c>
      <c r="F1075" s="286"/>
      <c r="G1075" s="286"/>
      <c r="H1075" s="287"/>
      <c r="I1075" s="248" t="s">
        <v>1209</v>
      </c>
      <c r="J1075" s="249"/>
      <c r="K1075" s="249"/>
      <c r="L1075" s="249"/>
      <c r="M1075" s="249"/>
      <c r="N1075" s="249"/>
      <c r="O1075" s="249"/>
      <c r="P1075" s="249"/>
      <c r="Q1075" s="249"/>
      <c r="R1075" s="249"/>
      <c r="S1075" s="249"/>
      <c r="T1075" s="249"/>
      <c r="U1075" s="249"/>
      <c r="V1075" s="249"/>
      <c r="W1075" s="249"/>
      <c r="X1075" s="249"/>
      <c r="Y1075" s="249"/>
      <c r="Z1075" s="249"/>
      <c r="AA1075" s="249"/>
      <c r="AB1075" s="249"/>
      <c r="AC1075" s="249"/>
      <c r="AD1075" s="249"/>
      <c r="AE1075" s="249"/>
      <c r="AF1075" s="249"/>
      <c r="AG1075" s="249"/>
      <c r="AH1075" s="249"/>
      <c r="AI1075" s="249"/>
      <c r="AJ1075" s="249"/>
      <c r="AK1075" s="249"/>
      <c r="AL1075" s="249"/>
      <c r="AM1075" s="249"/>
      <c r="AN1075" s="249"/>
      <c r="AO1075" s="249"/>
      <c r="AP1075" s="249"/>
      <c r="AQ1075" s="249"/>
      <c r="AR1075" s="249"/>
      <c r="AS1075" s="249"/>
      <c r="AT1075" s="249"/>
      <c r="AU1075" s="249"/>
      <c r="AV1075" s="249"/>
      <c r="AW1075" s="250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</row>
    <row r="1076" spans="1:99" ht="15" hidden="1" customHeight="1" outlineLevel="1" x14ac:dyDescent="0.25">
      <c r="A1076" s="1"/>
      <c r="B1076" s="1"/>
      <c r="C1076" s="1"/>
      <c r="D1076" s="1"/>
      <c r="E1076" s="291"/>
      <c r="F1076" s="292"/>
      <c r="G1076" s="292"/>
      <c r="H1076" s="293"/>
      <c r="I1076" s="254"/>
      <c r="J1076" s="255"/>
      <c r="K1076" s="255"/>
      <c r="L1076" s="255"/>
      <c r="M1076" s="255"/>
      <c r="N1076" s="255"/>
      <c r="O1076" s="255"/>
      <c r="P1076" s="255"/>
      <c r="Q1076" s="255"/>
      <c r="R1076" s="255"/>
      <c r="S1076" s="255"/>
      <c r="T1076" s="255"/>
      <c r="U1076" s="255"/>
      <c r="V1076" s="255"/>
      <c r="W1076" s="255"/>
      <c r="X1076" s="255"/>
      <c r="Y1076" s="255"/>
      <c r="Z1076" s="255"/>
      <c r="AA1076" s="255"/>
      <c r="AB1076" s="255"/>
      <c r="AC1076" s="255"/>
      <c r="AD1076" s="255"/>
      <c r="AE1076" s="255"/>
      <c r="AF1076" s="255"/>
      <c r="AG1076" s="255"/>
      <c r="AH1076" s="255"/>
      <c r="AI1076" s="255"/>
      <c r="AJ1076" s="255"/>
      <c r="AK1076" s="255"/>
      <c r="AL1076" s="255"/>
      <c r="AM1076" s="255"/>
      <c r="AN1076" s="255"/>
      <c r="AO1076" s="255"/>
      <c r="AP1076" s="255"/>
      <c r="AQ1076" s="255"/>
      <c r="AR1076" s="255"/>
      <c r="AS1076" s="255"/>
      <c r="AT1076" s="255"/>
      <c r="AU1076" s="255"/>
      <c r="AV1076" s="255"/>
      <c r="AW1076" s="256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</row>
    <row r="1077" spans="1:99" ht="15" hidden="1" customHeight="1" outlineLevel="1" x14ac:dyDescent="0.25">
      <c r="A1077" s="1"/>
      <c r="B1077" s="1"/>
      <c r="C1077" s="1"/>
      <c r="D1077" s="1"/>
      <c r="E1077" s="200" t="s">
        <v>89</v>
      </c>
      <c r="F1077" s="200"/>
      <c r="G1077" s="200"/>
      <c r="H1077" s="200"/>
      <c r="I1077" s="200"/>
      <c r="J1077" s="200"/>
      <c r="K1077" s="200"/>
      <c r="L1077" s="200"/>
      <c r="M1077" s="200"/>
      <c r="N1077" s="200"/>
      <c r="O1077" s="200"/>
      <c r="P1077" s="200"/>
      <c r="Q1077" s="200"/>
      <c r="R1077" s="200"/>
      <c r="S1077" s="200"/>
      <c r="T1077" s="200"/>
      <c r="U1077" s="200"/>
      <c r="V1077" s="200"/>
      <c r="W1077" s="200"/>
      <c r="X1077" s="200"/>
      <c r="Y1077" s="200"/>
      <c r="Z1077" s="200"/>
      <c r="AA1077" s="200"/>
      <c r="AB1077" s="200"/>
      <c r="AC1077" s="200"/>
      <c r="AD1077" s="200"/>
      <c r="AE1077" s="200"/>
      <c r="AF1077" s="200"/>
      <c r="AG1077" s="200"/>
      <c r="AH1077" s="200"/>
      <c r="AI1077" s="200"/>
      <c r="AJ1077" s="200"/>
      <c r="AK1077" s="200"/>
      <c r="AL1077" s="200"/>
      <c r="AM1077" s="200"/>
      <c r="AN1077" s="200"/>
      <c r="AO1077" s="200"/>
      <c r="AP1077" s="200"/>
      <c r="AQ1077" s="200"/>
      <c r="AR1077" s="200"/>
      <c r="AS1077" s="200"/>
      <c r="AT1077" s="200"/>
      <c r="AU1077" s="200"/>
      <c r="AV1077" s="200"/>
      <c r="AW1077" s="200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</row>
    <row r="1078" spans="1:99" ht="15" hidden="1" customHeight="1" outlineLevel="1" x14ac:dyDescent="0.25">
      <c r="A1078" s="1"/>
      <c r="B1078" s="1"/>
      <c r="C1078" s="1"/>
      <c r="D1078" s="1"/>
      <c r="E1078" s="28"/>
      <c r="F1078" s="285" t="s">
        <v>16</v>
      </c>
      <c r="G1078" s="286"/>
      <c r="H1078" s="286"/>
      <c r="I1078" s="287"/>
      <c r="J1078" s="436" t="s">
        <v>833</v>
      </c>
      <c r="K1078" s="437"/>
      <c r="L1078" s="437"/>
      <c r="M1078" s="438"/>
      <c r="N1078" s="285" t="s">
        <v>834</v>
      </c>
      <c r="O1078" s="286"/>
      <c r="P1078" s="286"/>
      <c r="Q1078" s="286"/>
      <c r="R1078" s="286"/>
      <c r="S1078" s="286"/>
      <c r="T1078" s="286"/>
      <c r="U1078" s="286"/>
      <c r="V1078" s="286"/>
      <c r="W1078" s="286"/>
      <c r="X1078" s="286"/>
      <c r="Y1078" s="286"/>
      <c r="Z1078" s="286"/>
      <c r="AA1078" s="286"/>
      <c r="AB1078" s="286"/>
      <c r="AC1078" s="286"/>
      <c r="AD1078" s="286"/>
      <c r="AE1078" s="286"/>
      <c r="AF1078" s="286"/>
      <c r="AG1078" s="286"/>
      <c r="AH1078" s="286"/>
      <c r="AI1078" s="286"/>
      <c r="AJ1078" s="286"/>
      <c r="AK1078" s="286"/>
      <c r="AL1078" s="286"/>
      <c r="AM1078" s="286"/>
      <c r="AN1078" s="286"/>
      <c r="AO1078" s="286"/>
      <c r="AP1078" s="286"/>
      <c r="AQ1078" s="286"/>
      <c r="AR1078" s="286"/>
      <c r="AS1078" s="286"/>
      <c r="AT1078" s="287"/>
      <c r="AU1078" s="285" t="s">
        <v>19</v>
      </c>
      <c r="AV1078" s="286"/>
      <c r="AW1078" s="287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</row>
    <row r="1079" spans="1:99" ht="15" hidden="1" customHeight="1" outlineLevel="1" x14ac:dyDescent="0.25">
      <c r="A1079" s="1"/>
      <c r="B1079" s="1"/>
      <c r="C1079" s="1"/>
      <c r="D1079" s="1"/>
      <c r="E1079" s="4"/>
      <c r="F1079" s="291"/>
      <c r="G1079" s="292"/>
      <c r="H1079" s="292"/>
      <c r="I1079" s="293"/>
      <c r="J1079" s="439"/>
      <c r="K1079" s="440"/>
      <c r="L1079" s="440"/>
      <c r="M1079" s="441"/>
      <c r="N1079" s="291"/>
      <c r="O1079" s="292"/>
      <c r="P1079" s="292"/>
      <c r="Q1079" s="292"/>
      <c r="R1079" s="292"/>
      <c r="S1079" s="292"/>
      <c r="T1079" s="292"/>
      <c r="U1079" s="292"/>
      <c r="V1079" s="292"/>
      <c r="W1079" s="292"/>
      <c r="X1079" s="292"/>
      <c r="Y1079" s="292"/>
      <c r="Z1079" s="292"/>
      <c r="AA1079" s="292"/>
      <c r="AB1079" s="292"/>
      <c r="AC1079" s="292"/>
      <c r="AD1079" s="292"/>
      <c r="AE1079" s="292"/>
      <c r="AF1079" s="292"/>
      <c r="AG1079" s="292"/>
      <c r="AH1079" s="292"/>
      <c r="AI1079" s="292"/>
      <c r="AJ1079" s="292"/>
      <c r="AK1079" s="292"/>
      <c r="AL1079" s="292"/>
      <c r="AM1079" s="292"/>
      <c r="AN1079" s="292"/>
      <c r="AO1079" s="292"/>
      <c r="AP1079" s="292"/>
      <c r="AQ1079" s="292"/>
      <c r="AR1079" s="292"/>
      <c r="AS1079" s="292"/>
      <c r="AT1079" s="293"/>
      <c r="AU1079" s="291"/>
      <c r="AV1079" s="292"/>
      <c r="AW1079" s="293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</row>
    <row r="1080" spans="1:99" ht="15" hidden="1" customHeight="1" outlineLevel="1" x14ac:dyDescent="0.25">
      <c r="A1080" s="1"/>
      <c r="B1080" s="1"/>
      <c r="C1080" s="1"/>
      <c r="D1080" s="1"/>
      <c r="E1080" s="6"/>
      <c r="F1080" s="206"/>
      <c r="G1080" s="207"/>
      <c r="H1080" s="207"/>
      <c r="I1080" s="208"/>
      <c r="J1080" s="204"/>
      <c r="K1080" s="204"/>
      <c r="L1080" s="204"/>
      <c r="M1080" s="204"/>
      <c r="N1080" s="260" t="s">
        <v>835</v>
      </c>
      <c r="O1080" s="261"/>
      <c r="P1080" s="261"/>
      <c r="Q1080" s="261"/>
      <c r="R1080" s="262"/>
      <c r="S1080" s="260" t="s">
        <v>577</v>
      </c>
      <c r="T1080" s="261"/>
      <c r="U1080" s="261"/>
      <c r="V1080" s="261"/>
      <c r="W1080" s="261"/>
      <c r="X1080" s="261"/>
      <c r="Y1080" s="261"/>
      <c r="Z1080" s="262"/>
      <c r="AA1080" s="260" t="s">
        <v>17</v>
      </c>
      <c r="AB1080" s="261"/>
      <c r="AC1080" s="261"/>
      <c r="AD1080" s="261"/>
      <c r="AE1080" s="262"/>
      <c r="AF1080" s="260" t="s">
        <v>1202</v>
      </c>
      <c r="AG1080" s="261"/>
      <c r="AH1080" s="261"/>
      <c r="AI1080" s="261"/>
      <c r="AJ1080" s="262"/>
      <c r="AK1080" s="260" t="s">
        <v>1203</v>
      </c>
      <c r="AL1080" s="261"/>
      <c r="AM1080" s="261"/>
      <c r="AN1080" s="261"/>
      <c r="AO1080" s="262"/>
      <c r="AP1080" s="260" t="s">
        <v>837</v>
      </c>
      <c r="AQ1080" s="261"/>
      <c r="AR1080" s="261"/>
      <c r="AS1080" s="261"/>
      <c r="AT1080" s="262"/>
      <c r="AU1080" s="204"/>
      <c r="AV1080" s="204"/>
      <c r="AW1080" s="204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</row>
    <row r="1081" spans="1:99" ht="15" hidden="1" customHeight="1" outlineLevel="1" x14ac:dyDescent="0.25">
      <c r="A1081" s="1"/>
      <c r="B1081" s="1"/>
      <c r="C1081" s="1"/>
      <c r="D1081" s="1"/>
      <c r="E1081" s="6" t="s">
        <v>59</v>
      </c>
      <c r="F1081" s="351" t="s">
        <v>360</v>
      </c>
      <c r="G1081" s="207"/>
      <c r="H1081" s="207"/>
      <c r="I1081" s="208"/>
      <c r="J1081" s="204" t="s">
        <v>514</v>
      </c>
      <c r="K1081" s="204"/>
      <c r="L1081" s="204"/>
      <c r="M1081" s="204"/>
      <c r="N1081" s="260">
        <v>21</v>
      </c>
      <c r="O1081" s="261"/>
      <c r="P1081" s="261"/>
      <c r="Q1081" s="261"/>
      <c r="R1081" s="262"/>
      <c r="S1081" s="260" t="s">
        <v>838</v>
      </c>
      <c r="T1081" s="261"/>
      <c r="U1081" s="261"/>
      <c r="V1081" s="261"/>
      <c r="W1081" s="261"/>
      <c r="X1081" s="261"/>
      <c r="Y1081" s="261"/>
      <c r="Z1081" s="262"/>
      <c r="AA1081" s="260">
        <v>50</v>
      </c>
      <c r="AB1081" s="261"/>
      <c r="AC1081" s="261"/>
      <c r="AD1081" s="261"/>
      <c r="AE1081" s="262"/>
      <c r="AF1081" s="260" t="s">
        <v>1207</v>
      </c>
      <c r="AG1081" s="261"/>
      <c r="AH1081" s="261"/>
      <c r="AI1081" s="261"/>
      <c r="AJ1081" s="262"/>
      <c r="AK1081" s="353" t="s">
        <v>367</v>
      </c>
      <c r="AL1081" s="261"/>
      <c r="AM1081" s="261"/>
      <c r="AN1081" s="261"/>
      <c r="AO1081" s="262"/>
      <c r="AP1081" s="260">
        <v>21</v>
      </c>
      <c r="AQ1081" s="261"/>
      <c r="AR1081" s="261"/>
      <c r="AS1081" s="261"/>
      <c r="AT1081" s="262"/>
      <c r="AU1081" s="204" t="s">
        <v>92</v>
      </c>
      <c r="AV1081" s="204"/>
      <c r="AW1081" s="204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</row>
    <row r="1082" spans="1:99" ht="15" hidden="1" customHeight="1" outlineLevel="1" x14ac:dyDescent="0.25">
      <c r="A1082" s="1"/>
      <c r="B1082" s="1"/>
      <c r="C1082" s="1"/>
      <c r="D1082" s="1"/>
      <c r="E1082" s="6" t="s">
        <v>63</v>
      </c>
      <c r="F1082" s="206">
        <v>83</v>
      </c>
      <c r="G1082" s="207"/>
      <c r="H1082" s="207"/>
      <c r="I1082" s="208"/>
      <c r="J1082" s="204" t="s">
        <v>514</v>
      </c>
      <c r="K1082" s="204"/>
      <c r="L1082" s="204"/>
      <c r="M1082" s="204"/>
      <c r="N1082" s="260" t="s">
        <v>1140</v>
      </c>
      <c r="O1082" s="261"/>
      <c r="P1082" s="261"/>
      <c r="Q1082" s="261"/>
      <c r="R1082" s="261"/>
      <c r="S1082" s="261"/>
      <c r="T1082" s="261"/>
      <c r="U1082" s="261"/>
      <c r="V1082" s="261"/>
      <c r="W1082" s="261"/>
      <c r="X1082" s="261"/>
      <c r="Y1082" s="261"/>
      <c r="Z1082" s="261"/>
      <c r="AA1082" s="261"/>
      <c r="AB1082" s="261"/>
      <c r="AC1082" s="261"/>
      <c r="AD1082" s="261"/>
      <c r="AE1082" s="261"/>
      <c r="AF1082" s="261"/>
      <c r="AG1082" s="261"/>
      <c r="AH1082" s="261"/>
      <c r="AI1082" s="261"/>
      <c r="AJ1082" s="261"/>
      <c r="AK1082" s="261"/>
      <c r="AL1082" s="261"/>
      <c r="AM1082" s="261"/>
      <c r="AN1082" s="261"/>
      <c r="AO1082" s="261"/>
      <c r="AP1082" s="261"/>
      <c r="AQ1082" s="261"/>
      <c r="AR1082" s="261"/>
      <c r="AS1082" s="261"/>
      <c r="AT1082" s="262"/>
      <c r="AU1082" s="204" t="s">
        <v>62</v>
      </c>
      <c r="AV1082" s="204"/>
      <c r="AW1082" s="204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</row>
    <row r="1083" spans="1:99" ht="15" hidden="1" customHeight="1" outlineLevel="1" x14ac:dyDescent="0.25">
      <c r="A1083" s="1"/>
      <c r="B1083" s="1"/>
      <c r="C1083" s="1"/>
      <c r="D1083" s="1"/>
      <c r="E1083" s="200" t="s">
        <v>93</v>
      </c>
      <c r="F1083" s="200"/>
      <c r="G1083" s="200"/>
      <c r="H1083" s="200"/>
      <c r="I1083" s="200"/>
      <c r="J1083" s="200"/>
      <c r="K1083" s="200"/>
      <c r="L1083" s="200"/>
      <c r="M1083" s="200"/>
      <c r="N1083" s="200"/>
      <c r="O1083" s="200"/>
      <c r="P1083" s="200"/>
      <c r="Q1083" s="200"/>
      <c r="R1083" s="200"/>
      <c r="S1083" s="200"/>
      <c r="T1083" s="200"/>
      <c r="U1083" s="200"/>
      <c r="V1083" s="200"/>
      <c r="W1083" s="200"/>
      <c r="X1083" s="200"/>
      <c r="Y1083" s="200"/>
      <c r="Z1083" s="200"/>
      <c r="AA1083" s="200"/>
      <c r="AB1083" s="200"/>
      <c r="AC1083" s="200"/>
      <c r="AD1083" s="200"/>
      <c r="AE1083" s="200"/>
      <c r="AF1083" s="200"/>
      <c r="AG1083" s="200"/>
      <c r="AH1083" s="200"/>
      <c r="AI1083" s="200"/>
      <c r="AJ1083" s="200"/>
      <c r="AK1083" s="200"/>
      <c r="AL1083" s="200"/>
      <c r="AM1083" s="200"/>
      <c r="AN1083" s="200"/>
      <c r="AO1083" s="200"/>
      <c r="AP1083" s="200"/>
      <c r="AQ1083" s="200"/>
      <c r="AR1083" s="200"/>
      <c r="AS1083" s="200"/>
      <c r="AT1083" s="200"/>
      <c r="AU1083" s="200"/>
      <c r="AV1083" s="200"/>
      <c r="AW1083" s="200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</row>
    <row r="1084" spans="1:99" ht="15" hidden="1" customHeight="1" outlineLevel="1" x14ac:dyDescent="0.25">
      <c r="A1084" s="1"/>
      <c r="B1084" s="1"/>
      <c r="C1084" s="1"/>
      <c r="D1084" s="1"/>
      <c r="E1084" s="267" t="s">
        <v>840</v>
      </c>
      <c r="F1084" s="268"/>
      <c r="G1084" s="268"/>
      <c r="H1084" s="268"/>
      <c r="I1084" s="268"/>
      <c r="J1084" s="268"/>
      <c r="K1084" s="268"/>
      <c r="L1084" s="268"/>
      <c r="M1084" s="269"/>
      <c r="N1084" s="267" t="s">
        <v>1208</v>
      </c>
      <c r="O1084" s="268"/>
      <c r="P1084" s="268"/>
      <c r="Q1084" s="268"/>
      <c r="R1084" s="268"/>
      <c r="S1084" s="268"/>
      <c r="T1084" s="268"/>
      <c r="U1084" s="268"/>
      <c r="V1084" s="268"/>
      <c r="W1084" s="268"/>
      <c r="X1084" s="268"/>
      <c r="Y1084" s="268"/>
      <c r="Z1084" s="268"/>
      <c r="AA1084" s="268"/>
      <c r="AB1084" s="268"/>
      <c r="AC1084" s="268"/>
      <c r="AD1084" s="268"/>
      <c r="AE1084" s="268"/>
      <c r="AF1084" s="268"/>
      <c r="AG1084" s="268"/>
      <c r="AH1084" s="268"/>
      <c r="AI1084" s="268"/>
      <c r="AJ1084" s="268"/>
      <c r="AK1084" s="268"/>
      <c r="AL1084" s="268"/>
      <c r="AM1084" s="268"/>
      <c r="AN1084" s="268"/>
      <c r="AO1084" s="268"/>
      <c r="AP1084" s="268"/>
      <c r="AQ1084" s="268"/>
      <c r="AR1084" s="268"/>
      <c r="AS1084" s="268"/>
      <c r="AT1084" s="268"/>
      <c r="AU1084" s="268"/>
      <c r="AV1084" s="268"/>
      <c r="AW1084" s="269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</row>
    <row r="1085" spans="1:99" ht="15" hidden="1" customHeight="1" outlineLevel="1" x14ac:dyDescent="0.25">
      <c r="A1085" s="1"/>
      <c r="B1085" s="1"/>
      <c r="C1085" s="1"/>
      <c r="D1085" s="1"/>
      <c r="E1085" s="267" t="s">
        <v>842</v>
      </c>
      <c r="F1085" s="268"/>
      <c r="G1085" s="268"/>
      <c r="H1085" s="268"/>
      <c r="I1085" s="268"/>
      <c r="J1085" s="268"/>
      <c r="K1085" s="268"/>
      <c r="L1085" s="268"/>
      <c r="M1085" s="269"/>
      <c r="N1085" s="267" t="s">
        <v>1141</v>
      </c>
      <c r="O1085" s="268"/>
      <c r="P1085" s="268"/>
      <c r="Q1085" s="268"/>
      <c r="R1085" s="268"/>
      <c r="S1085" s="268"/>
      <c r="T1085" s="268"/>
      <c r="U1085" s="268"/>
      <c r="V1085" s="268"/>
      <c r="W1085" s="268"/>
      <c r="X1085" s="268"/>
      <c r="Y1085" s="268"/>
      <c r="Z1085" s="268"/>
      <c r="AA1085" s="268"/>
      <c r="AB1085" s="268"/>
      <c r="AC1085" s="268"/>
      <c r="AD1085" s="268"/>
      <c r="AE1085" s="268"/>
      <c r="AF1085" s="268"/>
      <c r="AG1085" s="268"/>
      <c r="AH1085" s="268"/>
      <c r="AI1085" s="268"/>
      <c r="AJ1085" s="268"/>
      <c r="AK1085" s="268"/>
      <c r="AL1085" s="268"/>
      <c r="AM1085" s="268"/>
      <c r="AN1085" s="268"/>
      <c r="AO1085" s="268"/>
      <c r="AP1085" s="268"/>
      <c r="AQ1085" s="268"/>
      <c r="AR1085" s="268"/>
      <c r="AS1085" s="268"/>
      <c r="AT1085" s="268"/>
      <c r="AU1085" s="268"/>
      <c r="AV1085" s="268"/>
      <c r="AW1085" s="269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</row>
    <row r="1086" spans="1:99" ht="15" hidden="1" customHeight="1" outlineLevel="1" thickBot="1" x14ac:dyDescent="0.3">
      <c r="B1086" s="1"/>
      <c r="D1086" s="1"/>
      <c r="AX1086" s="1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</row>
    <row r="1087" spans="1:99" s="3" customFormat="1" ht="15" hidden="1" customHeight="1" outlineLevel="1" thickBot="1" x14ac:dyDescent="0.25">
      <c r="A1087" s="3">
        <f>A1026+1</f>
        <v>3</v>
      </c>
      <c r="C1087" s="2" t="str">
        <f>$C$977&amp;"."&amp;A1087</f>
        <v>5.3</v>
      </c>
      <c r="E1087" s="233" t="s">
        <v>17</v>
      </c>
      <c r="F1087" s="233"/>
      <c r="G1087" s="233"/>
      <c r="H1087" s="233"/>
      <c r="I1087" s="233"/>
      <c r="J1087" s="233"/>
      <c r="K1087" s="234"/>
      <c r="L1087" s="234"/>
      <c r="M1087" s="235">
        <v>42</v>
      </c>
      <c r="N1087" s="235"/>
      <c r="O1087" s="235"/>
      <c r="P1087" s="270" t="s">
        <v>1210</v>
      </c>
      <c r="Q1087" s="271"/>
      <c r="R1087" s="271"/>
      <c r="S1087" s="271"/>
      <c r="T1087" s="271"/>
      <c r="U1087" s="271"/>
      <c r="V1087" s="271"/>
      <c r="W1087" s="271"/>
      <c r="X1087" s="271"/>
      <c r="Y1087" s="271"/>
      <c r="Z1087" s="271"/>
      <c r="AA1087" s="271"/>
      <c r="AB1087" s="271"/>
      <c r="AC1087" s="271"/>
      <c r="AD1087" s="271"/>
      <c r="AE1087" s="271"/>
      <c r="AF1087" s="271"/>
      <c r="AG1087" s="271"/>
      <c r="AH1087" s="271"/>
      <c r="AI1087" s="271"/>
      <c r="AJ1087" s="271"/>
      <c r="AK1087" s="271"/>
      <c r="AL1087" s="271"/>
      <c r="AM1087" s="271"/>
      <c r="AN1087" s="271"/>
      <c r="AO1087" s="271"/>
      <c r="AP1087" s="271"/>
      <c r="AQ1087" s="271"/>
      <c r="AR1087" s="271"/>
      <c r="AS1087" s="271"/>
      <c r="AT1087" s="271"/>
      <c r="AU1087" s="271"/>
      <c r="AV1087" s="271"/>
      <c r="AW1087" s="272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</row>
    <row r="1088" spans="1:99" ht="15" hidden="1" customHeight="1" outlineLevel="1" x14ac:dyDescent="0.25">
      <c r="B1088" s="3"/>
      <c r="D1088" s="3"/>
      <c r="E1088" s="276" t="s">
        <v>57</v>
      </c>
      <c r="F1088" s="277"/>
      <c r="G1088" s="277"/>
      <c r="H1088" s="277"/>
      <c r="I1088" s="277"/>
      <c r="J1088" s="278"/>
      <c r="K1088" s="219"/>
      <c r="L1088" s="220"/>
      <c r="M1088" s="220"/>
      <c r="N1088" s="220"/>
      <c r="O1088" s="220"/>
      <c r="P1088" s="220"/>
      <c r="Q1088" s="220"/>
      <c r="R1088" s="220"/>
      <c r="S1088" s="220"/>
      <c r="T1088" s="220"/>
      <c r="U1088" s="220"/>
      <c r="V1088" s="220"/>
      <c r="W1088" s="220"/>
      <c r="X1088" s="220"/>
      <c r="Y1088" s="220"/>
      <c r="Z1088" s="220"/>
      <c r="AA1088" s="220"/>
      <c r="AB1088" s="220"/>
      <c r="AC1088" s="220"/>
      <c r="AD1088" s="220"/>
      <c r="AE1088" s="220"/>
      <c r="AF1088" s="220"/>
      <c r="AG1088" s="220"/>
      <c r="AH1088" s="220"/>
      <c r="AI1088" s="220"/>
      <c r="AJ1088" s="220"/>
      <c r="AK1088" s="220"/>
      <c r="AL1088" s="220"/>
      <c r="AM1088" s="220"/>
      <c r="AN1088" s="220"/>
      <c r="AO1088" s="220"/>
      <c r="AP1088" s="220"/>
      <c r="AQ1088" s="220"/>
      <c r="AR1088" s="220"/>
      <c r="AS1088" s="220"/>
      <c r="AT1088" s="220"/>
      <c r="AU1088" s="220"/>
      <c r="AV1088" s="220"/>
      <c r="AW1088" s="221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</row>
    <row r="1089" spans="1:99" ht="15" hidden="1" customHeight="1" outlineLevel="1" x14ac:dyDescent="0.25">
      <c r="B1089" s="3"/>
      <c r="D1089" s="3"/>
      <c r="E1089" s="279"/>
      <c r="F1089" s="280"/>
      <c r="G1089" s="280"/>
      <c r="H1089" s="280"/>
      <c r="I1089" s="280"/>
      <c r="J1089" s="281"/>
      <c r="K1089" s="222"/>
      <c r="L1089" s="223"/>
      <c r="M1089" s="223"/>
      <c r="N1089" s="223"/>
      <c r="O1089" s="223"/>
      <c r="P1089" s="223"/>
      <c r="Q1089" s="223"/>
      <c r="R1089" s="223"/>
      <c r="S1089" s="223"/>
      <c r="T1089" s="223"/>
      <c r="U1089" s="223"/>
      <c r="V1089" s="223"/>
      <c r="W1089" s="223"/>
      <c r="X1089" s="223"/>
      <c r="Y1089" s="223"/>
      <c r="Z1089" s="223"/>
      <c r="AA1089" s="223"/>
      <c r="AB1089" s="223"/>
      <c r="AC1089" s="223"/>
      <c r="AD1089" s="223"/>
      <c r="AE1089" s="223"/>
      <c r="AF1089" s="223"/>
      <c r="AG1089" s="223"/>
      <c r="AH1089" s="223"/>
      <c r="AI1089" s="223"/>
      <c r="AJ1089" s="223"/>
      <c r="AK1089" s="223"/>
      <c r="AL1089" s="223"/>
      <c r="AM1089" s="223"/>
      <c r="AN1089" s="223"/>
      <c r="AO1089" s="223"/>
      <c r="AP1089" s="223"/>
      <c r="AQ1089" s="223"/>
      <c r="AR1089" s="223"/>
      <c r="AS1089" s="223"/>
      <c r="AT1089" s="223"/>
      <c r="AU1089" s="223"/>
      <c r="AV1089" s="223"/>
      <c r="AW1089" s="224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</row>
    <row r="1090" spans="1:99" s="1" customFormat="1" ht="15" hidden="1" customHeight="1" outlineLevel="2" x14ac:dyDescent="0.2">
      <c r="E1090" s="4"/>
      <c r="F1090" s="197" t="s">
        <v>16</v>
      </c>
      <c r="G1090" s="198"/>
      <c r="H1090" s="198"/>
      <c r="I1090" s="199"/>
      <c r="J1090" s="200" t="s">
        <v>17</v>
      </c>
      <c r="K1090" s="228"/>
      <c r="L1090" s="228"/>
      <c r="M1090" s="228"/>
      <c r="N1090" s="229" t="s">
        <v>18</v>
      </c>
      <c r="O1090" s="230"/>
      <c r="P1090" s="230"/>
      <c r="Q1090" s="230"/>
      <c r="R1090" s="230"/>
      <c r="S1090" s="230"/>
      <c r="T1090" s="230"/>
      <c r="U1090" s="230"/>
      <c r="V1090" s="230"/>
      <c r="W1090" s="230"/>
      <c r="X1090" s="230"/>
      <c r="Y1090" s="230"/>
      <c r="Z1090" s="230"/>
      <c r="AA1090" s="230"/>
      <c r="AB1090" s="230"/>
      <c r="AC1090" s="230"/>
      <c r="AD1090" s="230"/>
      <c r="AE1090" s="230"/>
      <c r="AF1090" s="230"/>
      <c r="AG1090" s="230"/>
      <c r="AH1090" s="230"/>
      <c r="AI1090" s="230"/>
      <c r="AJ1090" s="230"/>
      <c r="AK1090" s="230"/>
      <c r="AL1090" s="230"/>
      <c r="AM1090" s="230"/>
      <c r="AN1090" s="230"/>
      <c r="AO1090" s="230"/>
      <c r="AP1090" s="230"/>
      <c r="AQ1090" s="230"/>
      <c r="AR1090" s="230"/>
      <c r="AS1090" s="230"/>
      <c r="AT1090" s="231"/>
      <c r="AU1090" s="228" t="s">
        <v>19</v>
      </c>
      <c r="AV1090" s="228"/>
      <c r="AW1090" s="228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</row>
    <row r="1091" spans="1:99" ht="15" hidden="1" customHeight="1" outlineLevel="2" x14ac:dyDescent="0.25">
      <c r="A1091" s="1"/>
      <c r="B1091" s="1"/>
      <c r="C1091" s="1"/>
      <c r="D1091" s="1"/>
      <c r="E1091" s="5" t="s">
        <v>59</v>
      </c>
      <c r="F1091" s="201" t="s">
        <v>62</v>
      </c>
      <c r="G1091" s="202"/>
      <c r="H1091" s="202"/>
      <c r="I1091" s="203"/>
      <c r="J1091" s="204" t="s">
        <v>514</v>
      </c>
      <c r="K1091" s="204"/>
      <c r="L1091" s="204"/>
      <c r="M1091" s="204"/>
      <c r="N1091" s="206" t="s">
        <v>1211</v>
      </c>
      <c r="O1091" s="207"/>
      <c r="P1091" s="207"/>
      <c r="Q1091" s="207"/>
      <c r="R1091" s="207"/>
      <c r="S1091" s="207"/>
      <c r="T1091" s="207"/>
      <c r="U1091" s="207"/>
      <c r="V1091" s="207"/>
      <c r="W1091" s="207"/>
      <c r="X1091" s="207"/>
      <c r="Y1091" s="207"/>
      <c r="Z1091" s="207"/>
      <c r="AA1091" s="207"/>
      <c r="AB1091" s="207"/>
      <c r="AC1091" s="207"/>
      <c r="AD1091" s="207"/>
      <c r="AE1091" s="207"/>
      <c r="AF1091" s="207"/>
      <c r="AG1091" s="207"/>
      <c r="AH1091" s="207"/>
      <c r="AI1091" s="207"/>
      <c r="AJ1091" s="207"/>
      <c r="AK1091" s="207"/>
      <c r="AL1091" s="207"/>
      <c r="AM1091" s="207"/>
      <c r="AN1091" s="207"/>
      <c r="AO1091" s="207"/>
      <c r="AP1091" s="207"/>
      <c r="AQ1091" s="207"/>
      <c r="AR1091" s="207"/>
      <c r="AS1091" s="207"/>
      <c r="AT1091" s="208"/>
      <c r="AU1091" s="205" t="s">
        <v>62</v>
      </c>
      <c r="AV1091" s="205"/>
      <c r="AW1091" s="205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</row>
    <row r="1092" spans="1:99" ht="15" hidden="1" customHeight="1" outlineLevel="2" x14ac:dyDescent="0.25">
      <c r="A1092" s="1"/>
      <c r="B1092" s="1"/>
      <c r="C1092" s="1"/>
      <c r="D1092" s="1"/>
      <c r="E1092" s="5" t="s">
        <v>63</v>
      </c>
      <c r="F1092" s="201" t="s">
        <v>1124</v>
      </c>
      <c r="G1092" s="202"/>
      <c r="H1092" s="202"/>
      <c r="I1092" s="203"/>
      <c r="J1092" s="205" t="s">
        <v>514</v>
      </c>
      <c r="K1092" s="205"/>
      <c r="L1092" s="205"/>
      <c r="M1092" s="205"/>
      <c r="N1092" s="201" t="s">
        <v>1125</v>
      </c>
      <c r="O1092" s="202"/>
      <c r="P1092" s="202"/>
      <c r="Q1092" s="202"/>
      <c r="R1092" s="202"/>
      <c r="S1092" s="202"/>
      <c r="T1092" s="202"/>
      <c r="U1092" s="202"/>
      <c r="V1092" s="202"/>
      <c r="W1092" s="202"/>
      <c r="X1092" s="202"/>
      <c r="Y1092" s="202"/>
      <c r="Z1092" s="202"/>
      <c r="AA1092" s="202"/>
      <c r="AB1092" s="202"/>
      <c r="AC1092" s="202"/>
      <c r="AD1092" s="202"/>
      <c r="AE1092" s="202"/>
      <c r="AF1092" s="202"/>
      <c r="AG1092" s="202"/>
      <c r="AH1092" s="202"/>
      <c r="AI1092" s="202"/>
      <c r="AJ1092" s="202"/>
      <c r="AK1092" s="202"/>
      <c r="AL1092" s="202"/>
      <c r="AM1092" s="202"/>
      <c r="AN1092" s="202"/>
      <c r="AO1092" s="202"/>
      <c r="AP1092" s="202"/>
      <c r="AQ1092" s="202"/>
      <c r="AR1092" s="202"/>
      <c r="AS1092" s="202"/>
      <c r="AT1092" s="203"/>
      <c r="AU1092" s="205" t="s">
        <v>62</v>
      </c>
      <c r="AV1092" s="205"/>
      <c r="AW1092" s="205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</row>
    <row r="1093" spans="1:99" ht="15" hidden="1" customHeight="1" outlineLevel="2" x14ac:dyDescent="0.25">
      <c r="A1093" s="1"/>
      <c r="B1093" s="1"/>
      <c r="C1093" s="1"/>
      <c r="D1093" s="1"/>
      <c r="E1093" s="200" t="s">
        <v>281</v>
      </c>
      <c r="F1093" s="200"/>
      <c r="G1093" s="200"/>
      <c r="H1093" s="200"/>
      <c r="I1093" s="200"/>
      <c r="J1093" s="200"/>
      <c r="K1093" s="200"/>
      <c r="L1093" s="200"/>
      <c r="M1093" s="200"/>
      <c r="N1093" s="200"/>
      <c r="O1093" s="200"/>
      <c r="P1093" s="200"/>
      <c r="Q1093" s="200"/>
      <c r="R1093" s="200"/>
      <c r="S1093" s="200"/>
      <c r="T1093" s="200"/>
      <c r="U1093" s="200"/>
      <c r="V1093" s="200"/>
      <c r="W1093" s="200"/>
      <c r="X1093" s="200"/>
      <c r="Y1093" s="200"/>
      <c r="Z1093" s="200"/>
      <c r="AA1093" s="200"/>
      <c r="AB1093" s="200"/>
      <c r="AC1093" s="200"/>
      <c r="AD1093" s="200"/>
      <c r="AE1093" s="200"/>
      <c r="AF1093" s="200"/>
      <c r="AG1093" s="200"/>
      <c r="AH1093" s="200"/>
      <c r="AI1093" s="200"/>
      <c r="AJ1093" s="200"/>
      <c r="AK1093" s="200"/>
      <c r="AL1093" s="200"/>
      <c r="AM1093" s="200"/>
      <c r="AN1093" s="200"/>
      <c r="AO1093" s="200"/>
      <c r="AP1093" s="200"/>
      <c r="AQ1093" s="200"/>
      <c r="AR1093" s="200"/>
      <c r="AS1093" s="200"/>
      <c r="AT1093" s="200"/>
      <c r="AU1093" s="200"/>
      <c r="AV1093" s="200"/>
      <c r="AW1093" s="200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</row>
    <row r="1094" spans="1:99" ht="15" hidden="1" customHeight="1" outlineLevel="2" x14ac:dyDescent="0.25">
      <c r="A1094" s="1"/>
      <c r="B1094" s="1"/>
      <c r="C1094" s="1"/>
      <c r="D1094" s="1"/>
      <c r="E1094" s="201" t="s">
        <v>619</v>
      </c>
      <c r="F1094" s="202"/>
      <c r="G1094" s="202"/>
      <c r="H1094" s="202"/>
      <c r="I1094" s="203"/>
      <c r="J1094" s="201" t="s">
        <v>620</v>
      </c>
      <c r="K1094" s="202"/>
      <c r="L1094" s="202"/>
      <c r="M1094" s="202"/>
      <c r="N1094" s="203"/>
      <c r="O1094" s="201" t="s">
        <v>619</v>
      </c>
      <c r="P1094" s="202"/>
      <c r="Q1094" s="202"/>
      <c r="R1094" s="202"/>
      <c r="S1094" s="203"/>
      <c r="T1094" s="201" t="s">
        <v>1212</v>
      </c>
      <c r="U1094" s="202"/>
      <c r="V1094" s="202"/>
      <c r="W1094" s="202"/>
      <c r="X1094" s="203"/>
      <c r="Y1094" s="201" t="s">
        <v>619</v>
      </c>
      <c r="Z1094" s="202"/>
      <c r="AA1094" s="202"/>
      <c r="AB1094" s="202"/>
      <c r="AC1094" s="203"/>
      <c r="AD1094" s="201"/>
      <c r="AE1094" s="202"/>
      <c r="AF1094" s="202"/>
      <c r="AG1094" s="202"/>
      <c r="AH1094" s="203"/>
      <c r="AI1094" s="201"/>
      <c r="AJ1094" s="202"/>
      <c r="AK1094" s="202"/>
      <c r="AL1094" s="202"/>
      <c r="AM1094" s="203"/>
      <c r="AN1094" s="201"/>
      <c r="AO1094" s="202"/>
      <c r="AP1094" s="202"/>
      <c r="AQ1094" s="202"/>
      <c r="AR1094" s="203"/>
      <c r="AS1094" s="201"/>
      <c r="AT1094" s="202"/>
      <c r="AU1094" s="202"/>
      <c r="AV1094" s="202"/>
      <c r="AW1094" s="203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</row>
    <row r="1095" spans="1:99" ht="15" hidden="1" customHeight="1" outlineLevel="2" x14ac:dyDescent="0.25">
      <c r="A1095" s="1"/>
      <c r="B1095" s="1"/>
      <c r="C1095" s="1"/>
      <c r="D1095" s="1"/>
      <c r="E1095" s="442" t="s">
        <v>621</v>
      </c>
      <c r="F1095" s="303"/>
      <c r="G1095" s="303"/>
      <c r="H1095" s="303"/>
      <c r="I1095" s="304"/>
      <c r="J1095" s="442" t="s">
        <v>622</v>
      </c>
      <c r="K1095" s="303"/>
      <c r="L1095" s="303"/>
      <c r="M1095" s="303"/>
      <c r="N1095" s="304"/>
      <c r="O1095" s="442" t="s">
        <v>585</v>
      </c>
      <c r="P1095" s="303"/>
      <c r="Q1095" s="303"/>
      <c r="R1095" s="303"/>
      <c r="S1095" s="304"/>
      <c r="T1095" s="442" t="s">
        <v>1213</v>
      </c>
      <c r="U1095" s="303"/>
      <c r="V1095" s="303"/>
      <c r="W1095" s="303"/>
      <c r="X1095" s="304"/>
      <c r="Y1095" s="442" t="s">
        <v>623</v>
      </c>
      <c r="Z1095" s="303"/>
      <c r="AA1095" s="303"/>
      <c r="AB1095" s="303"/>
      <c r="AC1095" s="304"/>
      <c r="AD1095" s="442"/>
      <c r="AE1095" s="303"/>
      <c r="AF1095" s="303"/>
      <c r="AG1095" s="303"/>
      <c r="AH1095" s="304"/>
      <c r="AI1095" s="442"/>
      <c r="AJ1095" s="303"/>
      <c r="AK1095" s="303"/>
      <c r="AL1095" s="303"/>
      <c r="AM1095" s="304"/>
      <c r="AN1095" s="442"/>
      <c r="AO1095" s="303"/>
      <c r="AP1095" s="303"/>
      <c r="AQ1095" s="303"/>
      <c r="AR1095" s="304"/>
      <c r="AS1095" s="442"/>
      <c r="AT1095" s="303"/>
      <c r="AU1095" s="303"/>
      <c r="AV1095" s="303"/>
      <c r="AW1095" s="304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</row>
    <row r="1096" spans="1:99" ht="15" hidden="1" customHeight="1" outlineLevel="2" x14ac:dyDescent="0.25">
      <c r="A1096" s="1"/>
      <c r="B1096" s="1"/>
      <c r="C1096" s="1"/>
      <c r="D1096" s="1"/>
      <c r="E1096" s="200" t="s">
        <v>624</v>
      </c>
      <c r="F1096" s="200"/>
      <c r="G1096" s="200"/>
      <c r="H1096" s="200"/>
      <c r="I1096" s="200"/>
      <c r="J1096" s="200"/>
      <c r="K1096" s="200"/>
      <c r="L1096" s="200"/>
      <c r="M1096" s="200"/>
      <c r="N1096" s="200"/>
      <c r="O1096" s="200"/>
      <c r="P1096" s="200"/>
      <c r="Q1096" s="200"/>
      <c r="R1096" s="200"/>
      <c r="S1096" s="200"/>
      <c r="T1096" s="200"/>
      <c r="U1096" s="200"/>
      <c r="V1096" s="200"/>
      <c r="W1096" s="200"/>
      <c r="X1096" s="200"/>
      <c r="Y1096" s="200"/>
      <c r="Z1096" s="200"/>
      <c r="AA1096" s="200"/>
      <c r="AB1096" s="200"/>
      <c r="AC1096" s="200"/>
      <c r="AD1096" s="200"/>
      <c r="AE1096" s="200"/>
      <c r="AF1096" s="200"/>
      <c r="AG1096" s="200"/>
      <c r="AH1096" s="200"/>
      <c r="AI1096" s="200"/>
      <c r="AJ1096" s="200"/>
      <c r="AK1096" s="200"/>
      <c r="AL1096" s="200"/>
      <c r="AM1096" s="200"/>
      <c r="AN1096" s="200"/>
      <c r="AO1096" s="200"/>
      <c r="AP1096" s="200"/>
      <c r="AQ1096" s="200"/>
      <c r="AR1096" s="200"/>
      <c r="AS1096" s="200"/>
      <c r="AT1096" s="200"/>
      <c r="AU1096" s="200"/>
      <c r="AV1096" s="200"/>
      <c r="AW1096" s="200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</row>
    <row r="1097" spans="1:99" ht="15" hidden="1" customHeight="1" outlineLevel="2" x14ac:dyDescent="0.25">
      <c r="A1097" s="1"/>
      <c r="B1097" s="1"/>
      <c r="C1097" s="1"/>
      <c r="D1097" s="1"/>
      <c r="E1097" s="242" t="s">
        <v>582</v>
      </c>
      <c r="F1097" s="243"/>
      <c r="G1097" s="243"/>
      <c r="H1097" s="243"/>
      <c r="I1097" s="243"/>
      <c r="J1097" s="243"/>
      <c r="K1097" s="243"/>
      <c r="L1097" s="243"/>
      <c r="M1097" s="243"/>
      <c r="N1097" s="243"/>
      <c r="O1097" s="243"/>
      <c r="P1097" s="243"/>
      <c r="Q1097" s="243"/>
      <c r="R1097" s="243"/>
      <c r="S1097" s="243"/>
      <c r="T1097" s="243"/>
      <c r="U1097" s="243"/>
      <c r="V1097" s="243"/>
      <c r="W1097" s="243"/>
      <c r="X1097" s="243"/>
      <c r="Y1097" s="243"/>
      <c r="Z1097" s="243"/>
      <c r="AA1097" s="243"/>
      <c r="AB1097" s="243"/>
      <c r="AC1097" s="243"/>
      <c r="AD1097" s="243"/>
      <c r="AE1097" s="243"/>
      <c r="AF1097" s="243"/>
      <c r="AG1097" s="243"/>
      <c r="AH1097" s="243"/>
      <c r="AI1097" s="243"/>
      <c r="AJ1097" s="243"/>
      <c r="AK1097" s="243"/>
      <c r="AL1097" s="243"/>
      <c r="AM1097" s="243"/>
      <c r="AN1097" s="243"/>
      <c r="AO1097" s="243"/>
      <c r="AP1097" s="243"/>
      <c r="AQ1097" s="243"/>
      <c r="AR1097" s="243"/>
      <c r="AS1097" s="243"/>
      <c r="AT1097" s="243"/>
      <c r="AU1097" s="243"/>
      <c r="AV1097" s="243"/>
      <c r="AW1097" s="244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</row>
    <row r="1098" spans="1:99" ht="15" hidden="1" customHeight="1" outlineLevel="2" x14ac:dyDescent="0.25">
      <c r="A1098" s="1"/>
      <c r="B1098" s="1"/>
      <c r="C1098" s="1"/>
      <c r="D1098" s="1"/>
      <c r="E1098" s="242" t="s">
        <v>625</v>
      </c>
      <c r="F1098" s="243"/>
      <c r="G1098" s="243"/>
      <c r="H1098" s="243"/>
      <c r="I1098" s="243"/>
      <c r="J1098" s="243"/>
      <c r="K1098" s="243"/>
      <c r="L1098" s="243"/>
      <c r="M1098" s="243"/>
      <c r="N1098" s="243"/>
      <c r="O1098" s="243"/>
      <c r="P1098" s="243"/>
      <c r="Q1098" s="243"/>
      <c r="R1098" s="243"/>
      <c r="S1098" s="243"/>
      <c r="T1098" s="243"/>
      <c r="U1098" s="243"/>
      <c r="V1098" s="243"/>
      <c r="W1098" s="243"/>
      <c r="X1098" s="243"/>
      <c r="Y1098" s="243"/>
      <c r="Z1098" s="243"/>
      <c r="AA1098" s="243"/>
      <c r="AB1098" s="243"/>
      <c r="AC1098" s="243"/>
      <c r="AD1098" s="243"/>
      <c r="AE1098" s="243"/>
      <c r="AF1098" s="243"/>
      <c r="AG1098" s="243"/>
      <c r="AH1098" s="243"/>
      <c r="AI1098" s="243"/>
      <c r="AJ1098" s="243"/>
      <c r="AK1098" s="243"/>
      <c r="AL1098" s="243"/>
      <c r="AM1098" s="243"/>
      <c r="AN1098" s="243"/>
      <c r="AO1098" s="243"/>
      <c r="AP1098" s="243"/>
      <c r="AQ1098" s="243"/>
      <c r="AR1098" s="243"/>
      <c r="AS1098" s="243"/>
      <c r="AT1098" s="243"/>
      <c r="AU1098" s="243"/>
      <c r="AV1098" s="243"/>
      <c r="AW1098" s="244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</row>
    <row r="1099" spans="1:99" ht="15" hidden="1" customHeight="1" outlineLevel="2" x14ac:dyDescent="0.25">
      <c r="A1099" s="1"/>
      <c r="B1099" s="1"/>
      <c r="C1099" s="1"/>
      <c r="D1099" s="1"/>
      <c r="E1099" s="242" t="str">
        <f>"&lt;Comando&gt; - Valor 0x"&amp;M1087&amp;" ('"&amp;CHAR(HEX2DEC(M1087))&amp;"' em ASCII)"</f>
        <v>&lt;Comando&gt; - Valor 0x42 ('B' em ASCII)</v>
      </c>
      <c r="F1099" s="243"/>
      <c r="G1099" s="243"/>
      <c r="H1099" s="243"/>
      <c r="I1099" s="243"/>
      <c r="J1099" s="243"/>
      <c r="K1099" s="243"/>
      <c r="L1099" s="243"/>
      <c r="M1099" s="243"/>
      <c r="N1099" s="243"/>
      <c r="O1099" s="243"/>
      <c r="P1099" s="243"/>
      <c r="Q1099" s="243"/>
      <c r="R1099" s="243"/>
      <c r="S1099" s="243"/>
      <c r="T1099" s="243"/>
      <c r="U1099" s="243"/>
      <c r="V1099" s="243"/>
      <c r="W1099" s="243"/>
      <c r="X1099" s="243"/>
      <c r="Y1099" s="243"/>
      <c r="Z1099" s="243"/>
      <c r="AA1099" s="243"/>
      <c r="AB1099" s="243"/>
      <c r="AC1099" s="243"/>
      <c r="AD1099" s="243"/>
      <c r="AE1099" s="243"/>
      <c r="AF1099" s="243"/>
      <c r="AG1099" s="243"/>
      <c r="AH1099" s="243"/>
      <c r="AI1099" s="243"/>
      <c r="AJ1099" s="243"/>
      <c r="AK1099" s="243"/>
      <c r="AL1099" s="243"/>
      <c r="AM1099" s="243"/>
      <c r="AN1099" s="243"/>
      <c r="AO1099" s="243"/>
      <c r="AP1099" s="243"/>
      <c r="AQ1099" s="243"/>
      <c r="AR1099" s="243"/>
      <c r="AS1099" s="243"/>
      <c r="AT1099" s="243"/>
      <c r="AU1099" s="243"/>
      <c r="AV1099" s="243"/>
      <c r="AW1099" s="244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</row>
    <row r="1100" spans="1:99" ht="15" hidden="1" customHeight="1" outlineLevel="2" x14ac:dyDescent="0.25">
      <c r="A1100" s="1"/>
      <c r="B1100" s="1"/>
      <c r="C1100" s="1"/>
      <c r="D1100" s="1"/>
      <c r="E1100" s="242" t="s">
        <v>1214</v>
      </c>
      <c r="F1100" s="243"/>
      <c r="G1100" s="243"/>
      <c r="H1100" s="243"/>
      <c r="I1100" s="243"/>
      <c r="J1100" s="243"/>
      <c r="K1100" s="243"/>
      <c r="L1100" s="243"/>
      <c r="M1100" s="243"/>
      <c r="N1100" s="243"/>
      <c r="O1100" s="243"/>
      <c r="P1100" s="243"/>
      <c r="Q1100" s="243"/>
      <c r="R1100" s="243"/>
      <c r="S1100" s="243"/>
      <c r="T1100" s="243"/>
      <c r="U1100" s="243"/>
      <c r="V1100" s="243"/>
      <c r="W1100" s="243"/>
      <c r="X1100" s="243"/>
      <c r="Y1100" s="243"/>
      <c r="Z1100" s="243"/>
      <c r="AA1100" s="243"/>
      <c r="AB1100" s="243"/>
      <c r="AC1100" s="243"/>
      <c r="AD1100" s="243"/>
      <c r="AE1100" s="243"/>
      <c r="AF1100" s="243"/>
      <c r="AG1100" s="243"/>
      <c r="AH1100" s="243"/>
      <c r="AI1100" s="243"/>
      <c r="AJ1100" s="243"/>
      <c r="AK1100" s="243"/>
      <c r="AL1100" s="243"/>
      <c r="AM1100" s="243"/>
      <c r="AN1100" s="243"/>
      <c r="AO1100" s="243"/>
      <c r="AP1100" s="243"/>
      <c r="AQ1100" s="243"/>
      <c r="AR1100" s="243"/>
      <c r="AS1100" s="243"/>
      <c r="AT1100" s="243"/>
      <c r="AU1100" s="243"/>
      <c r="AV1100" s="243"/>
      <c r="AW1100" s="244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</row>
    <row r="1101" spans="1:99" ht="15" hidden="1" customHeight="1" outlineLevel="2" x14ac:dyDescent="0.25">
      <c r="A1101" s="1"/>
      <c r="B1101" s="1"/>
      <c r="C1101" s="1"/>
      <c r="D1101" s="1"/>
      <c r="E1101" s="242" t="s">
        <v>723</v>
      </c>
      <c r="F1101" s="243"/>
      <c r="G1101" s="243"/>
      <c r="H1101" s="243"/>
      <c r="I1101" s="243"/>
      <c r="J1101" s="243"/>
      <c r="K1101" s="243"/>
      <c r="L1101" s="243"/>
      <c r="M1101" s="243"/>
      <c r="N1101" s="243"/>
      <c r="O1101" s="243"/>
      <c r="P1101" s="243"/>
      <c r="Q1101" s="243"/>
      <c r="R1101" s="243"/>
      <c r="S1101" s="243"/>
      <c r="T1101" s="243"/>
      <c r="U1101" s="243"/>
      <c r="V1101" s="243"/>
      <c r="W1101" s="243"/>
      <c r="X1101" s="243"/>
      <c r="Y1101" s="243"/>
      <c r="Z1101" s="243"/>
      <c r="AA1101" s="243"/>
      <c r="AB1101" s="243"/>
      <c r="AC1101" s="243"/>
      <c r="AD1101" s="243"/>
      <c r="AE1101" s="243"/>
      <c r="AF1101" s="243"/>
      <c r="AG1101" s="243"/>
      <c r="AH1101" s="243"/>
      <c r="AI1101" s="243"/>
      <c r="AJ1101" s="243"/>
      <c r="AK1101" s="243"/>
      <c r="AL1101" s="243"/>
      <c r="AM1101" s="243"/>
      <c r="AN1101" s="243"/>
      <c r="AO1101" s="243"/>
      <c r="AP1101" s="243"/>
      <c r="AQ1101" s="243"/>
      <c r="AR1101" s="243"/>
      <c r="AS1101" s="243"/>
      <c r="AT1101" s="243"/>
      <c r="AU1101" s="243"/>
      <c r="AV1101" s="243"/>
      <c r="AW1101" s="244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</row>
    <row r="1102" spans="1:99" ht="15" hidden="1" customHeight="1" outlineLevel="2" x14ac:dyDescent="0.25">
      <c r="A1102" s="1"/>
      <c r="B1102" s="1"/>
      <c r="C1102" s="1"/>
      <c r="D1102" s="1"/>
      <c r="E1102" s="453" t="s">
        <v>1215</v>
      </c>
      <c r="F1102" s="454"/>
      <c r="G1102" s="454"/>
      <c r="H1102" s="454"/>
      <c r="I1102" s="454"/>
      <c r="J1102" s="454"/>
      <c r="K1102" s="454"/>
      <c r="L1102" s="454"/>
      <c r="M1102" s="454"/>
      <c r="N1102" s="454"/>
      <c r="O1102" s="454"/>
      <c r="P1102" s="454"/>
      <c r="Q1102" s="454"/>
      <c r="R1102" s="454"/>
      <c r="S1102" s="454"/>
      <c r="T1102" s="454"/>
      <c r="U1102" s="454"/>
      <c r="V1102" s="454"/>
      <c r="W1102" s="454"/>
      <c r="X1102" s="454"/>
      <c r="Y1102" s="454"/>
      <c r="Z1102" s="454"/>
      <c r="AA1102" s="454"/>
      <c r="AB1102" s="454"/>
      <c r="AC1102" s="454"/>
      <c r="AD1102" s="454"/>
      <c r="AE1102" s="454"/>
      <c r="AF1102" s="454"/>
      <c r="AG1102" s="454"/>
      <c r="AH1102" s="454"/>
      <c r="AI1102" s="454"/>
      <c r="AJ1102" s="454"/>
      <c r="AK1102" s="454"/>
      <c r="AL1102" s="454"/>
      <c r="AM1102" s="454"/>
      <c r="AN1102" s="454"/>
      <c r="AO1102" s="454"/>
      <c r="AP1102" s="454"/>
      <c r="AQ1102" s="454"/>
      <c r="AR1102" s="454"/>
      <c r="AS1102" s="454"/>
      <c r="AT1102" s="454"/>
      <c r="AU1102" s="454"/>
      <c r="AV1102" s="454"/>
      <c r="AW1102" s="455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</row>
    <row r="1103" spans="1:99" ht="15" hidden="1" customHeight="1" outlineLevel="2" x14ac:dyDescent="0.25">
      <c r="A1103" s="1"/>
      <c r="B1103" s="1"/>
      <c r="C1103" s="1"/>
      <c r="D1103" s="1"/>
      <c r="E1103" s="444" t="s">
        <v>67</v>
      </c>
      <c r="F1103" s="445"/>
      <c r="G1103" s="445"/>
      <c r="H1103" s="445"/>
      <c r="I1103" s="446"/>
      <c r="J1103" s="450" t="s">
        <v>663</v>
      </c>
      <c r="K1103" s="450"/>
      <c r="L1103" s="450"/>
      <c r="M1103" s="450"/>
      <c r="N1103" s="450"/>
      <c r="O1103" s="450" t="s">
        <v>664</v>
      </c>
      <c r="P1103" s="450"/>
      <c r="Q1103" s="450"/>
      <c r="R1103" s="450"/>
      <c r="S1103" s="450"/>
      <c r="T1103" s="450" t="s">
        <v>665</v>
      </c>
      <c r="U1103" s="450"/>
      <c r="V1103" s="450"/>
      <c r="W1103" s="450"/>
      <c r="X1103" s="450"/>
      <c r="Y1103" s="450" t="s">
        <v>666</v>
      </c>
      <c r="Z1103" s="450"/>
      <c r="AA1103" s="450"/>
      <c r="AB1103" s="450"/>
      <c r="AC1103" s="450"/>
      <c r="AD1103" s="450" t="s">
        <v>667</v>
      </c>
      <c r="AE1103" s="450"/>
      <c r="AF1103" s="450"/>
      <c r="AG1103" s="450"/>
      <c r="AH1103" s="450"/>
      <c r="AI1103" s="450" t="s">
        <v>668</v>
      </c>
      <c r="AJ1103" s="450"/>
      <c r="AK1103" s="450"/>
      <c r="AL1103" s="450"/>
      <c r="AM1103" s="450"/>
      <c r="AN1103" s="451" t="s">
        <v>669</v>
      </c>
      <c r="AO1103" s="451"/>
      <c r="AP1103" s="451"/>
      <c r="AQ1103" s="451"/>
      <c r="AR1103" s="451"/>
      <c r="AS1103" s="451" t="s">
        <v>670</v>
      </c>
      <c r="AT1103" s="451"/>
      <c r="AU1103" s="451"/>
      <c r="AV1103" s="451"/>
      <c r="AW1103" s="451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</row>
    <row r="1104" spans="1:99" ht="15" hidden="1" customHeight="1" outlineLevel="2" x14ac:dyDescent="0.25">
      <c r="A1104" s="1"/>
      <c r="B1104" s="1"/>
      <c r="C1104" s="1"/>
      <c r="D1104" s="1"/>
      <c r="E1104" s="447"/>
      <c r="F1104" s="448"/>
      <c r="G1104" s="448"/>
      <c r="H1104" s="448"/>
      <c r="I1104" s="449"/>
      <c r="J1104" s="452" t="s">
        <v>671</v>
      </c>
      <c r="K1104" s="452"/>
      <c r="L1104" s="452"/>
      <c r="M1104" s="452"/>
      <c r="N1104" s="452"/>
      <c r="O1104" s="452" t="s">
        <v>672</v>
      </c>
      <c r="P1104" s="452"/>
      <c r="Q1104" s="452"/>
      <c r="R1104" s="452"/>
      <c r="S1104" s="452"/>
      <c r="T1104" s="452" t="s">
        <v>673</v>
      </c>
      <c r="U1104" s="452"/>
      <c r="V1104" s="452"/>
      <c r="W1104" s="452"/>
      <c r="X1104" s="452"/>
      <c r="Y1104" s="452" t="s">
        <v>674</v>
      </c>
      <c r="Z1104" s="452"/>
      <c r="AA1104" s="452"/>
      <c r="AB1104" s="452"/>
      <c r="AC1104" s="452"/>
      <c r="AD1104" s="452" t="s">
        <v>675</v>
      </c>
      <c r="AE1104" s="452"/>
      <c r="AF1104" s="452"/>
      <c r="AG1104" s="452"/>
      <c r="AH1104" s="452"/>
      <c r="AI1104" s="452" t="s">
        <v>676</v>
      </c>
      <c r="AJ1104" s="452"/>
      <c r="AK1104" s="452"/>
      <c r="AL1104" s="452"/>
      <c r="AM1104" s="452"/>
      <c r="AN1104" s="452" t="s">
        <v>677</v>
      </c>
      <c r="AO1104" s="452"/>
      <c r="AP1104" s="452"/>
      <c r="AQ1104" s="452"/>
      <c r="AR1104" s="452"/>
      <c r="AS1104" s="452" t="s">
        <v>678</v>
      </c>
      <c r="AT1104" s="452"/>
      <c r="AU1104" s="452"/>
      <c r="AV1104" s="452"/>
      <c r="AW1104" s="45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</row>
    <row r="1105" spans="1:78" ht="15" hidden="1" customHeight="1" outlineLevel="2" x14ac:dyDescent="0.25">
      <c r="A1105" s="1"/>
      <c r="B1105" s="1"/>
      <c r="C1105" s="1"/>
      <c r="D1105" s="1"/>
      <c r="E1105" s="444" t="s">
        <v>293</v>
      </c>
      <c r="F1105" s="445"/>
      <c r="G1105" s="445"/>
      <c r="H1105" s="445"/>
      <c r="I1105" s="446"/>
      <c r="J1105" s="450" t="s">
        <v>663</v>
      </c>
      <c r="K1105" s="450"/>
      <c r="L1105" s="450"/>
      <c r="M1105" s="450"/>
      <c r="N1105" s="450"/>
      <c r="O1105" s="450" t="s">
        <v>664</v>
      </c>
      <c r="P1105" s="450"/>
      <c r="Q1105" s="450"/>
      <c r="R1105" s="450"/>
      <c r="S1105" s="450"/>
      <c r="T1105" s="450" t="s">
        <v>665</v>
      </c>
      <c r="U1105" s="450"/>
      <c r="V1105" s="450"/>
      <c r="W1105" s="450"/>
      <c r="X1105" s="450"/>
      <c r="Y1105" s="450" t="s">
        <v>666</v>
      </c>
      <c r="Z1105" s="450"/>
      <c r="AA1105" s="450"/>
      <c r="AB1105" s="450"/>
      <c r="AC1105" s="450"/>
      <c r="AD1105" s="450" t="s">
        <v>667</v>
      </c>
      <c r="AE1105" s="450"/>
      <c r="AF1105" s="450"/>
      <c r="AG1105" s="450"/>
      <c r="AH1105" s="450"/>
      <c r="AI1105" s="450" t="s">
        <v>668</v>
      </c>
      <c r="AJ1105" s="450"/>
      <c r="AK1105" s="450"/>
      <c r="AL1105" s="450"/>
      <c r="AM1105" s="450"/>
      <c r="AN1105" s="451" t="s">
        <v>669</v>
      </c>
      <c r="AO1105" s="451"/>
      <c r="AP1105" s="451"/>
      <c r="AQ1105" s="451"/>
      <c r="AR1105" s="451"/>
      <c r="AS1105" s="451" t="s">
        <v>670</v>
      </c>
      <c r="AT1105" s="451"/>
      <c r="AU1105" s="451"/>
      <c r="AV1105" s="451"/>
      <c r="AW1105" s="451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</row>
    <row r="1106" spans="1:78" ht="15" hidden="1" customHeight="1" outlineLevel="2" x14ac:dyDescent="0.25">
      <c r="A1106" s="1"/>
      <c r="B1106" s="1"/>
      <c r="C1106" s="1"/>
      <c r="D1106" s="1"/>
      <c r="E1106" s="447"/>
      <c r="F1106" s="448"/>
      <c r="G1106" s="448"/>
      <c r="H1106" s="448"/>
      <c r="I1106" s="449"/>
      <c r="J1106" s="443" t="s">
        <v>679</v>
      </c>
      <c r="K1106" s="443"/>
      <c r="L1106" s="443"/>
      <c r="M1106" s="443"/>
      <c r="N1106" s="443"/>
      <c r="O1106" s="443" t="s">
        <v>680</v>
      </c>
      <c r="P1106" s="443"/>
      <c r="Q1106" s="443"/>
      <c r="R1106" s="443"/>
      <c r="S1106" s="443"/>
      <c r="T1106" s="443" t="s">
        <v>681</v>
      </c>
      <c r="U1106" s="443"/>
      <c r="V1106" s="443"/>
      <c r="W1106" s="443"/>
      <c r="X1106" s="443"/>
      <c r="Y1106" s="443" t="s">
        <v>682</v>
      </c>
      <c r="Z1106" s="443"/>
      <c r="AA1106" s="443"/>
      <c r="AB1106" s="443"/>
      <c r="AC1106" s="443"/>
      <c r="AD1106" s="443" t="s">
        <v>683</v>
      </c>
      <c r="AE1106" s="443"/>
      <c r="AF1106" s="443"/>
      <c r="AG1106" s="443"/>
      <c r="AH1106" s="443"/>
      <c r="AI1106" s="443" t="s">
        <v>684</v>
      </c>
      <c r="AJ1106" s="443"/>
      <c r="AK1106" s="443"/>
      <c r="AL1106" s="443"/>
      <c r="AM1106" s="443"/>
      <c r="AN1106" s="443" t="s">
        <v>685</v>
      </c>
      <c r="AO1106" s="443"/>
      <c r="AP1106" s="443"/>
      <c r="AQ1106" s="443"/>
      <c r="AR1106" s="443"/>
      <c r="AS1106" s="443" t="s">
        <v>686</v>
      </c>
      <c r="AT1106" s="443"/>
      <c r="AU1106" s="443"/>
      <c r="AV1106" s="443"/>
      <c r="AW1106" s="443"/>
      <c r="AX1106" s="1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</row>
    <row r="1107" spans="1:78" ht="15" hidden="1" customHeight="1" outlineLevel="2" x14ac:dyDescent="0.25">
      <c r="A1107" s="1"/>
      <c r="B1107" s="1"/>
      <c r="C1107" s="1"/>
      <c r="D1107" s="1"/>
      <c r="E1107" s="444" t="s">
        <v>294</v>
      </c>
      <c r="F1107" s="445"/>
      <c r="G1107" s="445"/>
      <c r="H1107" s="445"/>
      <c r="I1107" s="446"/>
      <c r="J1107" s="450" t="s">
        <v>663</v>
      </c>
      <c r="K1107" s="450"/>
      <c r="L1107" s="450"/>
      <c r="M1107" s="450"/>
      <c r="N1107" s="450"/>
      <c r="O1107" s="450" t="s">
        <v>664</v>
      </c>
      <c r="P1107" s="450"/>
      <c r="Q1107" s="450"/>
      <c r="R1107" s="450"/>
      <c r="S1107" s="450"/>
      <c r="T1107" s="450" t="s">
        <v>665</v>
      </c>
      <c r="U1107" s="450"/>
      <c r="V1107" s="450"/>
      <c r="W1107" s="450"/>
      <c r="X1107" s="450"/>
      <c r="Y1107" s="450" t="s">
        <v>666</v>
      </c>
      <c r="Z1107" s="450"/>
      <c r="AA1107" s="450"/>
      <c r="AB1107" s="450"/>
      <c r="AC1107" s="450"/>
      <c r="AD1107" s="450" t="s">
        <v>667</v>
      </c>
      <c r="AE1107" s="450"/>
      <c r="AF1107" s="450"/>
      <c r="AG1107" s="450"/>
      <c r="AH1107" s="450"/>
      <c r="AI1107" s="450" t="s">
        <v>668</v>
      </c>
      <c r="AJ1107" s="450"/>
      <c r="AK1107" s="450"/>
      <c r="AL1107" s="450"/>
      <c r="AM1107" s="450"/>
      <c r="AN1107" s="451" t="s">
        <v>669</v>
      </c>
      <c r="AO1107" s="451"/>
      <c r="AP1107" s="451"/>
      <c r="AQ1107" s="451"/>
      <c r="AR1107" s="451"/>
      <c r="AS1107" s="451" t="s">
        <v>670</v>
      </c>
      <c r="AT1107" s="451"/>
      <c r="AU1107" s="451"/>
      <c r="AV1107" s="451"/>
      <c r="AW1107" s="451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</row>
    <row r="1108" spans="1:78" ht="15" hidden="1" customHeight="1" outlineLevel="2" x14ac:dyDescent="0.25">
      <c r="A1108" s="1"/>
      <c r="B1108" s="1"/>
      <c r="C1108" s="1"/>
      <c r="D1108" s="1"/>
      <c r="E1108" s="447"/>
      <c r="F1108" s="448"/>
      <c r="G1108" s="448"/>
      <c r="H1108" s="448"/>
      <c r="I1108" s="449"/>
      <c r="J1108" s="443" t="s">
        <v>687</v>
      </c>
      <c r="K1108" s="443"/>
      <c r="L1108" s="443"/>
      <c r="M1108" s="443"/>
      <c r="N1108" s="443"/>
      <c r="O1108" s="443" t="s">
        <v>688</v>
      </c>
      <c r="P1108" s="443"/>
      <c r="Q1108" s="443"/>
      <c r="R1108" s="443"/>
      <c r="S1108" s="443"/>
      <c r="T1108" s="443" t="s">
        <v>689</v>
      </c>
      <c r="U1108" s="443"/>
      <c r="V1108" s="443"/>
      <c r="W1108" s="443"/>
      <c r="X1108" s="443"/>
      <c r="Y1108" s="443" t="s">
        <v>690</v>
      </c>
      <c r="Z1108" s="443"/>
      <c r="AA1108" s="443"/>
      <c r="AB1108" s="443"/>
      <c r="AC1108" s="443"/>
      <c r="AD1108" s="443" t="s">
        <v>691</v>
      </c>
      <c r="AE1108" s="443"/>
      <c r="AF1108" s="443"/>
      <c r="AG1108" s="443"/>
      <c r="AH1108" s="443"/>
      <c r="AI1108" s="443" t="s">
        <v>692</v>
      </c>
      <c r="AJ1108" s="443"/>
      <c r="AK1108" s="443"/>
      <c r="AL1108" s="443"/>
      <c r="AM1108" s="443"/>
      <c r="AN1108" s="443" t="s">
        <v>693</v>
      </c>
      <c r="AO1108" s="443"/>
      <c r="AP1108" s="443"/>
      <c r="AQ1108" s="443"/>
      <c r="AR1108" s="443"/>
      <c r="AS1108" s="443" t="s">
        <v>694</v>
      </c>
      <c r="AT1108" s="443"/>
      <c r="AU1108" s="443"/>
      <c r="AV1108" s="443"/>
      <c r="AW1108" s="443"/>
      <c r="AX1108" s="1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</row>
    <row r="1109" spans="1:78" ht="15" hidden="1" customHeight="1" outlineLevel="2" x14ac:dyDescent="0.25">
      <c r="A1109" s="1"/>
      <c r="B1109" s="1"/>
      <c r="C1109" s="1"/>
      <c r="D1109" s="1"/>
      <c r="E1109" s="444" t="s">
        <v>295</v>
      </c>
      <c r="F1109" s="445"/>
      <c r="G1109" s="445"/>
      <c r="H1109" s="445"/>
      <c r="I1109" s="446"/>
      <c r="J1109" s="450" t="s">
        <v>663</v>
      </c>
      <c r="K1109" s="450"/>
      <c r="L1109" s="450"/>
      <c r="M1109" s="450"/>
      <c r="N1109" s="450"/>
      <c r="O1109" s="450" t="s">
        <v>664</v>
      </c>
      <c r="P1109" s="450"/>
      <c r="Q1109" s="450"/>
      <c r="R1109" s="450"/>
      <c r="S1109" s="450"/>
      <c r="T1109" s="450" t="s">
        <v>665</v>
      </c>
      <c r="U1109" s="450"/>
      <c r="V1109" s="450"/>
      <c r="W1109" s="450"/>
      <c r="X1109" s="450"/>
      <c r="Y1109" s="450" t="s">
        <v>666</v>
      </c>
      <c r="Z1109" s="450"/>
      <c r="AA1109" s="450"/>
      <c r="AB1109" s="450"/>
      <c r="AC1109" s="450"/>
      <c r="AD1109" s="450" t="s">
        <v>667</v>
      </c>
      <c r="AE1109" s="450"/>
      <c r="AF1109" s="450"/>
      <c r="AG1109" s="450"/>
      <c r="AH1109" s="450"/>
      <c r="AI1109" s="450" t="s">
        <v>668</v>
      </c>
      <c r="AJ1109" s="450"/>
      <c r="AK1109" s="450"/>
      <c r="AL1109" s="450"/>
      <c r="AM1109" s="450"/>
      <c r="AN1109" s="451" t="s">
        <v>669</v>
      </c>
      <c r="AO1109" s="451"/>
      <c r="AP1109" s="451"/>
      <c r="AQ1109" s="451"/>
      <c r="AR1109" s="451"/>
      <c r="AS1109" s="451" t="s">
        <v>670</v>
      </c>
      <c r="AT1109" s="451"/>
      <c r="AU1109" s="451"/>
      <c r="AV1109" s="451"/>
      <c r="AW1109" s="451"/>
      <c r="AX1109" s="1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</row>
    <row r="1110" spans="1:78" ht="15" hidden="1" customHeight="1" outlineLevel="2" x14ac:dyDescent="0.25">
      <c r="A1110" s="1"/>
      <c r="B1110" s="1"/>
      <c r="C1110" s="1"/>
      <c r="D1110" s="1"/>
      <c r="E1110" s="447"/>
      <c r="F1110" s="448"/>
      <c r="G1110" s="448"/>
      <c r="H1110" s="448"/>
      <c r="I1110" s="449"/>
      <c r="J1110" s="443" t="s">
        <v>695</v>
      </c>
      <c r="K1110" s="443"/>
      <c r="L1110" s="443"/>
      <c r="M1110" s="443"/>
      <c r="N1110" s="443"/>
      <c r="O1110" s="443" t="s">
        <v>696</v>
      </c>
      <c r="P1110" s="443"/>
      <c r="Q1110" s="443"/>
      <c r="R1110" s="443"/>
      <c r="S1110" s="443"/>
      <c r="T1110" s="443" t="s">
        <v>697</v>
      </c>
      <c r="U1110" s="443"/>
      <c r="V1110" s="443"/>
      <c r="W1110" s="443"/>
      <c r="X1110" s="443"/>
      <c r="Y1110" s="443" t="s">
        <v>698</v>
      </c>
      <c r="Z1110" s="443"/>
      <c r="AA1110" s="443"/>
      <c r="AB1110" s="443"/>
      <c r="AC1110" s="443"/>
      <c r="AD1110" s="443" t="s">
        <v>699</v>
      </c>
      <c r="AE1110" s="443"/>
      <c r="AF1110" s="443"/>
      <c r="AG1110" s="443"/>
      <c r="AH1110" s="443"/>
      <c r="AI1110" s="443" t="s">
        <v>700</v>
      </c>
      <c r="AJ1110" s="443"/>
      <c r="AK1110" s="443"/>
      <c r="AL1110" s="443"/>
      <c r="AM1110" s="443"/>
      <c r="AN1110" s="443" t="s">
        <v>701</v>
      </c>
      <c r="AO1110" s="443"/>
      <c r="AP1110" s="443"/>
      <c r="AQ1110" s="443"/>
      <c r="AR1110" s="443"/>
      <c r="AS1110" s="443" t="s">
        <v>702</v>
      </c>
      <c r="AT1110" s="443"/>
      <c r="AU1110" s="443"/>
      <c r="AV1110" s="443"/>
      <c r="AW1110" s="443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</row>
    <row r="1111" spans="1:78" ht="15" hidden="1" customHeight="1" outlineLevel="2" x14ac:dyDescent="0.25">
      <c r="A1111" s="1"/>
      <c r="B1111" s="1"/>
      <c r="C1111" s="1"/>
      <c r="D1111" s="1"/>
      <c r="E1111" s="444" t="s">
        <v>296</v>
      </c>
      <c r="F1111" s="445"/>
      <c r="G1111" s="445"/>
      <c r="H1111" s="445"/>
      <c r="I1111" s="446"/>
      <c r="J1111" s="450" t="s">
        <v>663</v>
      </c>
      <c r="K1111" s="450"/>
      <c r="L1111" s="450"/>
      <c r="M1111" s="450"/>
      <c r="N1111" s="450"/>
      <c r="O1111" s="450" t="s">
        <v>664</v>
      </c>
      <c r="P1111" s="450"/>
      <c r="Q1111" s="450"/>
      <c r="R1111" s="450"/>
      <c r="S1111" s="450"/>
      <c r="T1111" s="450" t="s">
        <v>665</v>
      </c>
      <c r="U1111" s="450"/>
      <c r="V1111" s="450"/>
      <c r="W1111" s="450"/>
      <c r="X1111" s="450"/>
      <c r="Y1111" s="450" t="s">
        <v>666</v>
      </c>
      <c r="Z1111" s="450"/>
      <c r="AA1111" s="450"/>
      <c r="AB1111" s="450"/>
      <c r="AC1111" s="450"/>
      <c r="AD1111" s="450" t="s">
        <v>667</v>
      </c>
      <c r="AE1111" s="450"/>
      <c r="AF1111" s="450"/>
      <c r="AG1111" s="450"/>
      <c r="AH1111" s="450"/>
      <c r="AI1111" s="450" t="s">
        <v>668</v>
      </c>
      <c r="AJ1111" s="450"/>
      <c r="AK1111" s="450"/>
      <c r="AL1111" s="450"/>
      <c r="AM1111" s="450"/>
      <c r="AN1111" s="451" t="s">
        <v>669</v>
      </c>
      <c r="AO1111" s="451"/>
      <c r="AP1111" s="451"/>
      <c r="AQ1111" s="451"/>
      <c r="AR1111" s="451"/>
      <c r="AS1111" s="451" t="s">
        <v>670</v>
      </c>
      <c r="AT1111" s="451"/>
      <c r="AU1111" s="451"/>
      <c r="AV1111" s="451"/>
      <c r="AW1111" s="451"/>
      <c r="AX1111" s="1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</row>
    <row r="1112" spans="1:78" ht="15" hidden="1" customHeight="1" outlineLevel="2" x14ac:dyDescent="0.25">
      <c r="A1112" s="1"/>
      <c r="B1112" s="1"/>
      <c r="C1112" s="1"/>
      <c r="D1112" s="1"/>
      <c r="E1112" s="447"/>
      <c r="F1112" s="448"/>
      <c r="G1112" s="448"/>
      <c r="H1112" s="448"/>
      <c r="I1112" s="449"/>
      <c r="J1112" s="443" t="s">
        <v>703</v>
      </c>
      <c r="K1112" s="443"/>
      <c r="L1112" s="443"/>
      <c r="M1112" s="443"/>
      <c r="N1112" s="443"/>
      <c r="O1112" s="443" t="s">
        <v>704</v>
      </c>
      <c r="P1112" s="443"/>
      <c r="Q1112" s="443"/>
      <c r="R1112" s="443"/>
      <c r="S1112" s="443"/>
      <c r="T1112" s="443" t="s">
        <v>705</v>
      </c>
      <c r="U1112" s="443"/>
      <c r="V1112" s="443"/>
      <c r="W1112" s="443"/>
      <c r="X1112" s="443"/>
      <c r="Y1112" s="443" t="s">
        <v>706</v>
      </c>
      <c r="Z1112" s="443"/>
      <c r="AA1112" s="443"/>
      <c r="AB1112" s="443"/>
      <c r="AC1112" s="443"/>
      <c r="AD1112" s="443" t="s">
        <v>707</v>
      </c>
      <c r="AE1112" s="443"/>
      <c r="AF1112" s="443"/>
      <c r="AG1112" s="443"/>
      <c r="AH1112" s="443"/>
      <c r="AI1112" s="443" t="s">
        <v>708</v>
      </c>
      <c r="AJ1112" s="443"/>
      <c r="AK1112" s="443"/>
      <c r="AL1112" s="443"/>
      <c r="AM1112" s="443"/>
      <c r="AN1112" s="443" t="s">
        <v>709</v>
      </c>
      <c r="AO1112" s="443"/>
      <c r="AP1112" s="443"/>
      <c r="AQ1112" s="443"/>
      <c r="AR1112" s="443"/>
      <c r="AS1112" s="443" t="s">
        <v>710</v>
      </c>
      <c r="AT1112" s="443"/>
      <c r="AU1112" s="443"/>
      <c r="AV1112" s="443"/>
      <c r="AW1112" s="443"/>
      <c r="AX1112" s="1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</row>
    <row r="1113" spans="1:78" ht="15" hidden="1" customHeight="1" outlineLevel="2" x14ac:dyDescent="0.25">
      <c r="A1113" s="1"/>
      <c r="B1113" s="1"/>
      <c r="C1113" s="1"/>
      <c r="D1113" s="1"/>
      <c r="E1113" s="444" t="s">
        <v>297</v>
      </c>
      <c r="F1113" s="445"/>
      <c r="G1113" s="445"/>
      <c r="H1113" s="445"/>
      <c r="I1113" s="446"/>
      <c r="J1113" s="450" t="s">
        <v>663</v>
      </c>
      <c r="K1113" s="450"/>
      <c r="L1113" s="450"/>
      <c r="M1113" s="450"/>
      <c r="N1113" s="450"/>
      <c r="O1113" s="450" t="s">
        <v>664</v>
      </c>
      <c r="P1113" s="450"/>
      <c r="Q1113" s="450"/>
      <c r="R1113" s="450"/>
      <c r="S1113" s="450"/>
      <c r="T1113" s="450" t="s">
        <v>665</v>
      </c>
      <c r="U1113" s="450"/>
      <c r="V1113" s="450"/>
      <c r="W1113" s="450"/>
      <c r="X1113" s="450"/>
      <c r="Y1113" s="450" t="s">
        <v>666</v>
      </c>
      <c r="Z1113" s="450"/>
      <c r="AA1113" s="450"/>
      <c r="AB1113" s="450"/>
      <c r="AC1113" s="450"/>
      <c r="AD1113" s="450" t="s">
        <v>667</v>
      </c>
      <c r="AE1113" s="450"/>
      <c r="AF1113" s="450"/>
      <c r="AG1113" s="450"/>
      <c r="AH1113" s="450"/>
      <c r="AI1113" s="450" t="s">
        <v>668</v>
      </c>
      <c r="AJ1113" s="450"/>
      <c r="AK1113" s="450"/>
      <c r="AL1113" s="450"/>
      <c r="AM1113" s="450"/>
      <c r="AN1113" s="451" t="s">
        <v>669</v>
      </c>
      <c r="AO1113" s="451"/>
      <c r="AP1113" s="451"/>
      <c r="AQ1113" s="451"/>
      <c r="AR1113" s="451"/>
      <c r="AS1113" s="451" t="s">
        <v>670</v>
      </c>
      <c r="AT1113" s="451"/>
      <c r="AU1113" s="451"/>
      <c r="AV1113" s="451"/>
      <c r="AW1113" s="451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</row>
    <row r="1114" spans="1:78" ht="15" hidden="1" customHeight="1" outlineLevel="2" x14ac:dyDescent="0.25">
      <c r="A1114" s="1"/>
      <c r="B1114" s="1"/>
      <c r="C1114" s="1"/>
      <c r="D1114" s="1"/>
      <c r="E1114" s="447"/>
      <c r="F1114" s="448"/>
      <c r="G1114" s="448"/>
      <c r="H1114" s="448"/>
      <c r="I1114" s="449"/>
      <c r="J1114" s="443" t="s">
        <v>711</v>
      </c>
      <c r="K1114" s="443"/>
      <c r="L1114" s="443"/>
      <c r="M1114" s="443"/>
      <c r="N1114" s="443"/>
      <c r="O1114" s="443" t="s">
        <v>712</v>
      </c>
      <c r="P1114" s="443"/>
      <c r="Q1114" s="443"/>
      <c r="R1114" s="443"/>
      <c r="S1114" s="443"/>
      <c r="T1114" s="443" t="s">
        <v>713</v>
      </c>
      <c r="U1114" s="443"/>
      <c r="V1114" s="443"/>
      <c r="W1114" s="443"/>
      <c r="X1114" s="443"/>
      <c r="Y1114" s="443" t="s">
        <v>714</v>
      </c>
      <c r="Z1114" s="443"/>
      <c r="AA1114" s="443"/>
      <c r="AB1114" s="443"/>
      <c r="AC1114" s="443"/>
      <c r="AD1114" s="443" t="s">
        <v>715</v>
      </c>
      <c r="AE1114" s="443"/>
      <c r="AF1114" s="443"/>
      <c r="AG1114" s="443"/>
      <c r="AH1114" s="443"/>
      <c r="AI1114" s="443" t="s">
        <v>716</v>
      </c>
      <c r="AJ1114" s="443"/>
      <c r="AK1114" s="443"/>
      <c r="AL1114" s="443"/>
      <c r="AM1114" s="443"/>
      <c r="AN1114" s="443" t="s">
        <v>717</v>
      </c>
      <c r="AO1114" s="443"/>
      <c r="AP1114" s="443"/>
      <c r="AQ1114" s="443"/>
      <c r="AR1114" s="443"/>
      <c r="AS1114" s="443" t="s">
        <v>718</v>
      </c>
      <c r="AT1114" s="443"/>
      <c r="AU1114" s="443"/>
      <c r="AV1114" s="443"/>
      <c r="AW1114" s="443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</row>
    <row r="1115" spans="1:78" ht="15" hidden="1" customHeight="1" outlineLevel="2" x14ac:dyDescent="0.25">
      <c r="A1115" s="1"/>
      <c r="B1115" s="1"/>
      <c r="C1115" s="1"/>
      <c r="D1115" s="1"/>
      <c r="E1115" s="444" t="s">
        <v>298</v>
      </c>
      <c r="F1115" s="445"/>
      <c r="G1115" s="445"/>
      <c r="H1115" s="445"/>
      <c r="I1115" s="446"/>
      <c r="J1115" s="450" t="s">
        <v>663</v>
      </c>
      <c r="K1115" s="450"/>
      <c r="L1115" s="450"/>
      <c r="M1115" s="450"/>
      <c r="N1115" s="450"/>
      <c r="O1115" s="450" t="s">
        <v>664</v>
      </c>
      <c r="P1115" s="450"/>
      <c r="Q1115" s="450"/>
      <c r="R1115" s="450"/>
      <c r="S1115" s="450"/>
      <c r="T1115" s="450" t="s">
        <v>665</v>
      </c>
      <c r="U1115" s="450"/>
      <c r="V1115" s="450"/>
      <c r="W1115" s="450"/>
      <c r="X1115" s="450"/>
      <c r="Y1115" s="450" t="s">
        <v>666</v>
      </c>
      <c r="Z1115" s="450"/>
      <c r="AA1115" s="450"/>
      <c r="AB1115" s="450"/>
      <c r="AC1115" s="450"/>
      <c r="AD1115" s="450" t="s">
        <v>667</v>
      </c>
      <c r="AE1115" s="450"/>
      <c r="AF1115" s="450"/>
      <c r="AG1115" s="450"/>
      <c r="AH1115" s="450"/>
      <c r="AI1115" s="450" t="s">
        <v>668</v>
      </c>
      <c r="AJ1115" s="450"/>
      <c r="AK1115" s="450"/>
      <c r="AL1115" s="450"/>
      <c r="AM1115" s="450"/>
      <c r="AN1115" s="451" t="s">
        <v>669</v>
      </c>
      <c r="AO1115" s="451"/>
      <c r="AP1115" s="451"/>
      <c r="AQ1115" s="451"/>
      <c r="AR1115" s="451"/>
      <c r="AS1115" s="451" t="s">
        <v>670</v>
      </c>
      <c r="AT1115" s="451"/>
      <c r="AU1115" s="451"/>
      <c r="AV1115" s="451"/>
      <c r="AW1115" s="451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</row>
    <row r="1116" spans="1:78" ht="15" hidden="1" customHeight="1" outlineLevel="2" x14ac:dyDescent="0.25">
      <c r="A1116" s="1"/>
      <c r="B1116" s="1"/>
      <c r="C1116" s="1"/>
      <c r="D1116" s="1"/>
      <c r="E1116" s="447"/>
      <c r="F1116" s="448"/>
      <c r="G1116" s="448"/>
      <c r="H1116" s="448"/>
      <c r="I1116" s="449"/>
      <c r="J1116" s="443" t="s">
        <v>911</v>
      </c>
      <c r="K1116" s="443"/>
      <c r="L1116" s="443"/>
      <c r="M1116" s="443"/>
      <c r="N1116" s="443"/>
      <c r="O1116" s="443" t="s">
        <v>912</v>
      </c>
      <c r="P1116" s="443"/>
      <c r="Q1116" s="443"/>
      <c r="R1116" s="443"/>
      <c r="S1116" s="443"/>
      <c r="T1116" s="443" t="s">
        <v>913</v>
      </c>
      <c r="U1116" s="443"/>
      <c r="V1116" s="443"/>
      <c r="W1116" s="443"/>
      <c r="X1116" s="443"/>
      <c r="Y1116" s="443" t="s">
        <v>914</v>
      </c>
      <c r="Z1116" s="443"/>
      <c r="AA1116" s="443"/>
      <c r="AB1116" s="443"/>
      <c r="AC1116" s="443"/>
      <c r="AD1116" s="443" t="s">
        <v>915</v>
      </c>
      <c r="AE1116" s="443"/>
      <c r="AF1116" s="443"/>
      <c r="AG1116" s="443"/>
      <c r="AH1116" s="443"/>
      <c r="AI1116" s="443" t="s">
        <v>916</v>
      </c>
      <c r="AJ1116" s="443"/>
      <c r="AK1116" s="443"/>
      <c r="AL1116" s="443"/>
      <c r="AM1116" s="443"/>
      <c r="AN1116" s="443" t="s">
        <v>917</v>
      </c>
      <c r="AO1116" s="443"/>
      <c r="AP1116" s="443"/>
      <c r="AQ1116" s="443"/>
      <c r="AR1116" s="443"/>
      <c r="AS1116" s="443" t="s">
        <v>860</v>
      </c>
      <c r="AT1116" s="443"/>
      <c r="AU1116" s="443"/>
      <c r="AV1116" s="443"/>
      <c r="AW1116" s="443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</row>
    <row r="1117" spans="1:78" ht="15" hidden="1" customHeight="1" outlineLevel="2" x14ac:dyDescent="0.25">
      <c r="A1117" s="1"/>
      <c r="B1117" s="1"/>
      <c r="C1117" s="1"/>
      <c r="D1117" s="1"/>
      <c r="E1117" s="444" t="s">
        <v>151</v>
      </c>
      <c r="F1117" s="445"/>
      <c r="G1117" s="445"/>
      <c r="H1117" s="445"/>
      <c r="I1117" s="446"/>
      <c r="J1117" s="450" t="s">
        <v>663</v>
      </c>
      <c r="K1117" s="450"/>
      <c r="L1117" s="450"/>
      <c r="M1117" s="450"/>
      <c r="N1117" s="450"/>
      <c r="O1117" s="450" t="s">
        <v>664</v>
      </c>
      <c r="P1117" s="450"/>
      <c r="Q1117" s="450"/>
      <c r="R1117" s="450"/>
      <c r="S1117" s="450"/>
      <c r="T1117" s="450" t="s">
        <v>665</v>
      </c>
      <c r="U1117" s="450"/>
      <c r="V1117" s="450"/>
      <c r="W1117" s="450"/>
      <c r="X1117" s="450"/>
      <c r="Y1117" s="450" t="s">
        <v>666</v>
      </c>
      <c r="Z1117" s="450"/>
      <c r="AA1117" s="450"/>
      <c r="AB1117" s="450"/>
      <c r="AC1117" s="450"/>
      <c r="AD1117" s="450" t="s">
        <v>667</v>
      </c>
      <c r="AE1117" s="450"/>
      <c r="AF1117" s="450"/>
      <c r="AG1117" s="450"/>
      <c r="AH1117" s="450"/>
      <c r="AI1117" s="450" t="s">
        <v>668</v>
      </c>
      <c r="AJ1117" s="450"/>
      <c r="AK1117" s="450"/>
      <c r="AL1117" s="450"/>
      <c r="AM1117" s="450"/>
      <c r="AN1117" s="451" t="s">
        <v>669</v>
      </c>
      <c r="AO1117" s="451"/>
      <c r="AP1117" s="451"/>
      <c r="AQ1117" s="451"/>
      <c r="AR1117" s="451"/>
      <c r="AS1117" s="451" t="s">
        <v>670</v>
      </c>
      <c r="AT1117" s="451"/>
      <c r="AU1117" s="451"/>
      <c r="AV1117" s="451"/>
      <c r="AW1117" s="451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</row>
    <row r="1118" spans="1:78" ht="15" hidden="1" customHeight="1" outlineLevel="2" x14ac:dyDescent="0.25">
      <c r="A1118" s="1"/>
      <c r="B1118" s="1"/>
      <c r="C1118" s="1"/>
      <c r="D1118" s="1"/>
      <c r="E1118" s="447"/>
      <c r="F1118" s="448"/>
      <c r="G1118" s="448"/>
      <c r="H1118" s="448"/>
      <c r="I1118" s="449"/>
      <c r="J1118" s="443" t="s">
        <v>861</v>
      </c>
      <c r="K1118" s="443"/>
      <c r="L1118" s="443"/>
      <c r="M1118" s="443"/>
      <c r="N1118" s="443"/>
      <c r="O1118" s="443" t="s">
        <v>862</v>
      </c>
      <c r="P1118" s="443"/>
      <c r="Q1118" s="443"/>
      <c r="R1118" s="443"/>
      <c r="S1118" s="443"/>
      <c r="T1118" s="443" t="s">
        <v>863</v>
      </c>
      <c r="U1118" s="443"/>
      <c r="V1118" s="443"/>
      <c r="W1118" s="443"/>
      <c r="X1118" s="443"/>
      <c r="Y1118" s="443" t="s">
        <v>864</v>
      </c>
      <c r="Z1118" s="443"/>
      <c r="AA1118" s="443"/>
      <c r="AB1118" s="443"/>
      <c r="AC1118" s="443"/>
      <c r="AD1118" s="443" t="s">
        <v>865</v>
      </c>
      <c r="AE1118" s="443"/>
      <c r="AF1118" s="443"/>
      <c r="AG1118" s="443"/>
      <c r="AH1118" s="443"/>
      <c r="AI1118" s="443" t="s">
        <v>866</v>
      </c>
      <c r="AJ1118" s="443"/>
      <c r="AK1118" s="443"/>
      <c r="AL1118" s="443"/>
      <c r="AM1118" s="443"/>
      <c r="AN1118" s="443" t="s">
        <v>867</v>
      </c>
      <c r="AO1118" s="443"/>
      <c r="AP1118" s="443"/>
      <c r="AQ1118" s="443"/>
      <c r="AR1118" s="443"/>
      <c r="AS1118" s="443" t="s">
        <v>868</v>
      </c>
      <c r="AT1118" s="443"/>
      <c r="AU1118" s="443"/>
      <c r="AV1118" s="443"/>
      <c r="AW1118" s="443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</row>
    <row r="1119" spans="1:78" ht="15" hidden="1" customHeight="1" outlineLevel="2" x14ac:dyDescent="0.25">
      <c r="A1119" s="1"/>
      <c r="B1119" s="1"/>
      <c r="C1119" s="1"/>
      <c r="D1119" s="1"/>
      <c r="E1119" s="242"/>
      <c r="F1119" s="243"/>
      <c r="G1119" s="243"/>
      <c r="H1119" s="243"/>
      <c r="I1119" s="243"/>
      <c r="J1119" s="243"/>
      <c r="K1119" s="243"/>
      <c r="L1119" s="243"/>
      <c r="M1119" s="243"/>
      <c r="N1119" s="243"/>
      <c r="O1119" s="243"/>
      <c r="P1119" s="243"/>
      <c r="Q1119" s="243"/>
      <c r="R1119" s="243"/>
      <c r="S1119" s="243"/>
      <c r="T1119" s="243"/>
      <c r="U1119" s="243"/>
      <c r="V1119" s="243"/>
      <c r="W1119" s="243"/>
      <c r="X1119" s="243"/>
      <c r="Y1119" s="243"/>
      <c r="Z1119" s="243"/>
      <c r="AA1119" s="243"/>
      <c r="AB1119" s="243"/>
      <c r="AC1119" s="243"/>
      <c r="AD1119" s="243"/>
      <c r="AE1119" s="243"/>
      <c r="AF1119" s="243"/>
      <c r="AG1119" s="243"/>
      <c r="AH1119" s="243"/>
      <c r="AI1119" s="243"/>
      <c r="AJ1119" s="243"/>
      <c r="AK1119" s="243"/>
      <c r="AL1119" s="243"/>
      <c r="AM1119" s="243"/>
      <c r="AN1119" s="243"/>
      <c r="AO1119" s="243"/>
      <c r="AP1119" s="243"/>
      <c r="AQ1119" s="243"/>
      <c r="AR1119" s="243"/>
      <c r="AS1119" s="243"/>
      <c r="AT1119" s="243"/>
      <c r="AU1119" s="243"/>
      <c r="AV1119" s="243"/>
      <c r="AW1119" s="244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</row>
    <row r="1120" spans="1:78" ht="15" hidden="1" customHeight="1" outlineLevel="2" x14ac:dyDescent="0.25">
      <c r="A1120" s="1"/>
      <c r="B1120" s="1"/>
      <c r="C1120" s="1"/>
      <c r="D1120" s="1"/>
      <c r="E1120" s="242" t="s">
        <v>591</v>
      </c>
      <c r="F1120" s="243"/>
      <c r="G1120" s="243"/>
      <c r="H1120" s="243"/>
      <c r="I1120" s="243"/>
      <c r="J1120" s="243"/>
      <c r="K1120" s="243"/>
      <c r="L1120" s="243"/>
      <c r="M1120" s="243"/>
      <c r="N1120" s="243"/>
      <c r="O1120" s="243"/>
      <c r="P1120" s="243"/>
      <c r="Q1120" s="243"/>
      <c r="R1120" s="243"/>
      <c r="S1120" s="243"/>
      <c r="T1120" s="243"/>
      <c r="U1120" s="243"/>
      <c r="V1120" s="243"/>
      <c r="W1120" s="243"/>
      <c r="X1120" s="243"/>
      <c r="Y1120" s="243"/>
      <c r="Z1120" s="243"/>
      <c r="AA1120" s="243"/>
      <c r="AB1120" s="243"/>
      <c r="AC1120" s="243"/>
      <c r="AD1120" s="243"/>
      <c r="AE1120" s="243"/>
      <c r="AF1120" s="243"/>
      <c r="AG1120" s="243"/>
      <c r="AH1120" s="243"/>
      <c r="AI1120" s="243"/>
      <c r="AJ1120" s="243"/>
      <c r="AK1120" s="243"/>
      <c r="AL1120" s="243"/>
      <c r="AM1120" s="243"/>
      <c r="AN1120" s="243"/>
      <c r="AO1120" s="243"/>
      <c r="AP1120" s="243"/>
      <c r="AQ1120" s="243"/>
      <c r="AR1120" s="243"/>
      <c r="AS1120" s="243"/>
      <c r="AT1120" s="243"/>
      <c r="AU1120" s="243"/>
      <c r="AV1120" s="243"/>
      <c r="AW1120" s="244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</row>
    <row r="1121" spans="1:78" ht="15" hidden="1" customHeight="1" outlineLevel="2" x14ac:dyDescent="0.25">
      <c r="A1121" s="1"/>
      <c r="B1121" s="1"/>
      <c r="C1121" s="1"/>
      <c r="D1121" s="1"/>
      <c r="E1121" s="282"/>
      <c r="F1121" s="283"/>
      <c r="G1121" s="283"/>
      <c r="H1121" s="283"/>
      <c r="I1121" s="283"/>
      <c r="J1121" s="283"/>
      <c r="K1121" s="283"/>
      <c r="L1121" s="283"/>
      <c r="M1121" s="283"/>
      <c r="N1121" s="283"/>
      <c r="O1121" s="283"/>
      <c r="P1121" s="283"/>
      <c r="Q1121" s="283"/>
      <c r="R1121" s="283"/>
      <c r="S1121" s="283"/>
      <c r="T1121" s="283"/>
      <c r="U1121" s="283"/>
      <c r="V1121" s="283"/>
      <c r="W1121" s="283"/>
      <c r="X1121" s="283"/>
      <c r="Y1121" s="283"/>
      <c r="Z1121" s="283"/>
      <c r="AA1121" s="283"/>
      <c r="AB1121" s="283"/>
      <c r="AC1121" s="283"/>
      <c r="AD1121" s="283"/>
      <c r="AE1121" s="283"/>
      <c r="AF1121" s="283"/>
      <c r="AG1121" s="283"/>
      <c r="AH1121" s="283"/>
      <c r="AI1121" s="283"/>
      <c r="AJ1121" s="283"/>
      <c r="AK1121" s="283"/>
      <c r="AL1121" s="283"/>
      <c r="AM1121" s="283"/>
      <c r="AN1121" s="283"/>
      <c r="AO1121" s="283"/>
      <c r="AP1121" s="283"/>
      <c r="AQ1121" s="283"/>
      <c r="AR1121" s="283"/>
      <c r="AS1121" s="283"/>
      <c r="AT1121" s="283"/>
      <c r="AU1121" s="283"/>
      <c r="AV1121" s="283"/>
      <c r="AW1121" s="284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</row>
    <row r="1122" spans="1:78" ht="15" hidden="1" customHeight="1" outlineLevel="2" x14ac:dyDescent="0.25">
      <c r="A1122" s="1"/>
      <c r="B1122" s="1"/>
      <c r="C1122" s="1"/>
      <c r="D1122" s="1"/>
      <c r="E1122" s="285" t="s">
        <v>84</v>
      </c>
      <c r="F1122" s="286"/>
      <c r="G1122" s="286"/>
      <c r="H1122" s="287"/>
      <c r="I1122" s="248"/>
      <c r="J1122" s="249"/>
      <c r="K1122" s="249"/>
      <c r="L1122" s="249"/>
      <c r="M1122" s="249"/>
      <c r="N1122" s="249"/>
      <c r="O1122" s="249"/>
      <c r="P1122" s="249"/>
      <c r="Q1122" s="249"/>
      <c r="R1122" s="249"/>
      <c r="S1122" s="249"/>
      <c r="T1122" s="249"/>
      <c r="U1122" s="249"/>
      <c r="V1122" s="249"/>
      <c r="W1122" s="249"/>
      <c r="X1122" s="249"/>
      <c r="Y1122" s="249"/>
      <c r="Z1122" s="249"/>
      <c r="AA1122" s="249"/>
      <c r="AB1122" s="249"/>
      <c r="AC1122" s="249"/>
      <c r="AD1122" s="249"/>
      <c r="AE1122" s="249"/>
      <c r="AF1122" s="249"/>
      <c r="AG1122" s="249"/>
      <c r="AH1122" s="249"/>
      <c r="AI1122" s="249"/>
      <c r="AJ1122" s="249"/>
      <c r="AK1122" s="249"/>
      <c r="AL1122" s="249"/>
      <c r="AM1122" s="249"/>
      <c r="AN1122" s="249"/>
      <c r="AO1122" s="249"/>
      <c r="AP1122" s="249"/>
      <c r="AQ1122" s="249"/>
      <c r="AR1122" s="249"/>
      <c r="AS1122" s="249"/>
      <c r="AT1122" s="249"/>
      <c r="AU1122" s="249"/>
      <c r="AV1122" s="249"/>
      <c r="AW1122" s="250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</row>
    <row r="1123" spans="1:78" ht="15" hidden="1" customHeight="1" outlineLevel="2" x14ac:dyDescent="0.25">
      <c r="A1123" s="1"/>
      <c r="B1123" s="1"/>
      <c r="C1123" s="1"/>
      <c r="D1123" s="1"/>
      <c r="E1123" s="288"/>
      <c r="F1123" s="289"/>
      <c r="G1123" s="289"/>
      <c r="H1123" s="290"/>
      <c r="I1123" s="251"/>
      <c r="J1123" s="252"/>
      <c r="K1123" s="252"/>
      <c r="L1123" s="252"/>
      <c r="M1123" s="252"/>
      <c r="N1123" s="252"/>
      <c r="O1123" s="252"/>
      <c r="P1123" s="252"/>
      <c r="Q1123" s="252"/>
      <c r="R1123" s="252"/>
      <c r="S1123" s="252"/>
      <c r="T1123" s="252"/>
      <c r="U1123" s="252"/>
      <c r="V1123" s="252"/>
      <c r="W1123" s="252"/>
      <c r="X1123" s="252"/>
      <c r="Y1123" s="252"/>
      <c r="Z1123" s="252"/>
      <c r="AA1123" s="252"/>
      <c r="AB1123" s="252"/>
      <c r="AC1123" s="252"/>
      <c r="AD1123" s="252"/>
      <c r="AE1123" s="252"/>
      <c r="AF1123" s="252"/>
      <c r="AG1123" s="252"/>
      <c r="AH1123" s="252"/>
      <c r="AI1123" s="252"/>
      <c r="AJ1123" s="252"/>
      <c r="AK1123" s="252"/>
      <c r="AL1123" s="252"/>
      <c r="AM1123" s="252"/>
      <c r="AN1123" s="252"/>
      <c r="AO1123" s="252"/>
      <c r="AP1123" s="252"/>
      <c r="AQ1123" s="252"/>
      <c r="AR1123" s="252"/>
      <c r="AS1123" s="252"/>
      <c r="AT1123" s="252"/>
      <c r="AU1123" s="252"/>
      <c r="AV1123" s="252"/>
      <c r="AW1123" s="253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</row>
    <row r="1124" spans="1:78" ht="15" hidden="1" customHeight="1" outlineLevel="1" collapsed="1" x14ac:dyDescent="0.25">
      <c r="A1124" s="1"/>
      <c r="B1124" s="1"/>
      <c r="C1124" s="1"/>
      <c r="D1124" s="1"/>
      <c r="E1124" s="285" t="s">
        <v>87</v>
      </c>
      <c r="F1124" s="286"/>
      <c r="G1124" s="286"/>
      <c r="H1124" s="287"/>
      <c r="I1124" s="248" t="s">
        <v>1216</v>
      </c>
      <c r="J1124" s="249"/>
      <c r="K1124" s="249"/>
      <c r="L1124" s="249"/>
      <c r="M1124" s="249"/>
      <c r="N1124" s="249"/>
      <c r="O1124" s="249"/>
      <c r="P1124" s="249"/>
      <c r="Q1124" s="249"/>
      <c r="R1124" s="249"/>
      <c r="S1124" s="249"/>
      <c r="T1124" s="249"/>
      <c r="U1124" s="249"/>
      <c r="V1124" s="249"/>
      <c r="W1124" s="249"/>
      <c r="X1124" s="249"/>
      <c r="Y1124" s="249"/>
      <c r="Z1124" s="249"/>
      <c r="AA1124" s="249"/>
      <c r="AB1124" s="249"/>
      <c r="AC1124" s="249"/>
      <c r="AD1124" s="249"/>
      <c r="AE1124" s="249"/>
      <c r="AF1124" s="249"/>
      <c r="AG1124" s="249"/>
      <c r="AH1124" s="249"/>
      <c r="AI1124" s="249"/>
      <c r="AJ1124" s="249"/>
      <c r="AK1124" s="249"/>
      <c r="AL1124" s="249"/>
      <c r="AM1124" s="249"/>
      <c r="AN1124" s="249"/>
      <c r="AO1124" s="249"/>
      <c r="AP1124" s="249"/>
      <c r="AQ1124" s="249"/>
      <c r="AR1124" s="249"/>
      <c r="AS1124" s="249"/>
      <c r="AT1124" s="249"/>
      <c r="AU1124" s="249"/>
      <c r="AV1124" s="249"/>
      <c r="AW1124" s="250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</row>
    <row r="1125" spans="1:78" ht="15" hidden="1" customHeight="1" outlineLevel="1" x14ac:dyDescent="0.25">
      <c r="A1125" s="1"/>
      <c r="B1125" s="1"/>
      <c r="C1125" s="1"/>
      <c r="D1125" s="1"/>
      <c r="E1125" s="291"/>
      <c r="F1125" s="292"/>
      <c r="G1125" s="292"/>
      <c r="H1125" s="293"/>
      <c r="I1125" s="254"/>
      <c r="J1125" s="255"/>
      <c r="K1125" s="255"/>
      <c r="L1125" s="255"/>
      <c r="M1125" s="255"/>
      <c r="N1125" s="255"/>
      <c r="O1125" s="255"/>
      <c r="P1125" s="255"/>
      <c r="Q1125" s="255"/>
      <c r="R1125" s="255"/>
      <c r="S1125" s="255"/>
      <c r="T1125" s="255"/>
      <c r="U1125" s="255"/>
      <c r="V1125" s="255"/>
      <c r="W1125" s="255"/>
      <c r="X1125" s="255"/>
      <c r="Y1125" s="255"/>
      <c r="Z1125" s="255"/>
      <c r="AA1125" s="255"/>
      <c r="AB1125" s="255"/>
      <c r="AC1125" s="255"/>
      <c r="AD1125" s="255"/>
      <c r="AE1125" s="255"/>
      <c r="AF1125" s="255"/>
      <c r="AG1125" s="255"/>
      <c r="AH1125" s="255"/>
      <c r="AI1125" s="255"/>
      <c r="AJ1125" s="255"/>
      <c r="AK1125" s="255"/>
      <c r="AL1125" s="255"/>
      <c r="AM1125" s="255"/>
      <c r="AN1125" s="255"/>
      <c r="AO1125" s="255"/>
      <c r="AP1125" s="255"/>
      <c r="AQ1125" s="255"/>
      <c r="AR1125" s="255"/>
      <c r="AS1125" s="255"/>
      <c r="AT1125" s="255"/>
      <c r="AU1125" s="255"/>
      <c r="AV1125" s="255"/>
      <c r="AW1125" s="256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</row>
    <row r="1126" spans="1:78" ht="15" hidden="1" customHeight="1" outlineLevel="1" x14ac:dyDescent="0.25">
      <c r="A1126" s="1"/>
      <c r="B1126" s="1"/>
      <c r="C1126" s="1"/>
      <c r="D1126" s="1"/>
      <c r="E1126" s="200" t="s">
        <v>89</v>
      </c>
      <c r="F1126" s="200"/>
      <c r="G1126" s="200"/>
      <c r="H1126" s="200"/>
      <c r="I1126" s="200"/>
      <c r="J1126" s="200"/>
      <c r="K1126" s="200"/>
      <c r="L1126" s="200"/>
      <c r="M1126" s="200"/>
      <c r="N1126" s="200"/>
      <c r="O1126" s="200"/>
      <c r="P1126" s="200"/>
      <c r="Q1126" s="200"/>
      <c r="R1126" s="200"/>
      <c r="S1126" s="200"/>
      <c r="T1126" s="200"/>
      <c r="U1126" s="200"/>
      <c r="V1126" s="200"/>
      <c r="W1126" s="200"/>
      <c r="X1126" s="200"/>
      <c r="Y1126" s="200"/>
      <c r="Z1126" s="200"/>
      <c r="AA1126" s="200"/>
      <c r="AB1126" s="200"/>
      <c r="AC1126" s="200"/>
      <c r="AD1126" s="200"/>
      <c r="AE1126" s="200"/>
      <c r="AF1126" s="200"/>
      <c r="AG1126" s="200"/>
      <c r="AH1126" s="200"/>
      <c r="AI1126" s="200"/>
      <c r="AJ1126" s="200"/>
      <c r="AK1126" s="200"/>
      <c r="AL1126" s="200"/>
      <c r="AM1126" s="200"/>
      <c r="AN1126" s="200"/>
      <c r="AO1126" s="200"/>
      <c r="AP1126" s="200"/>
      <c r="AQ1126" s="200"/>
      <c r="AR1126" s="200"/>
      <c r="AS1126" s="200"/>
      <c r="AT1126" s="200"/>
      <c r="AU1126" s="200"/>
      <c r="AV1126" s="200"/>
      <c r="AW1126" s="200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</row>
    <row r="1127" spans="1:78" ht="15" hidden="1" customHeight="1" outlineLevel="1" x14ac:dyDescent="0.25">
      <c r="A1127" s="1"/>
      <c r="B1127" s="1"/>
      <c r="C1127" s="1"/>
      <c r="D1127" s="1"/>
      <c r="E1127" s="28"/>
      <c r="F1127" s="285" t="s">
        <v>16</v>
      </c>
      <c r="G1127" s="286"/>
      <c r="H1127" s="286"/>
      <c r="I1127" s="287"/>
      <c r="J1127" s="436" t="s">
        <v>833</v>
      </c>
      <c r="K1127" s="437"/>
      <c r="L1127" s="437"/>
      <c r="M1127" s="438"/>
      <c r="N1127" s="285" t="s">
        <v>834</v>
      </c>
      <c r="O1127" s="286"/>
      <c r="P1127" s="286"/>
      <c r="Q1127" s="286"/>
      <c r="R1127" s="286"/>
      <c r="S1127" s="286"/>
      <c r="T1127" s="286"/>
      <c r="U1127" s="286"/>
      <c r="V1127" s="286"/>
      <c r="W1127" s="286"/>
      <c r="X1127" s="286"/>
      <c r="Y1127" s="286"/>
      <c r="Z1127" s="286"/>
      <c r="AA1127" s="286"/>
      <c r="AB1127" s="286"/>
      <c r="AC1127" s="286"/>
      <c r="AD1127" s="286"/>
      <c r="AE1127" s="286"/>
      <c r="AF1127" s="286"/>
      <c r="AG1127" s="286"/>
      <c r="AH1127" s="286"/>
      <c r="AI1127" s="286"/>
      <c r="AJ1127" s="286"/>
      <c r="AK1127" s="286"/>
      <c r="AL1127" s="286"/>
      <c r="AM1127" s="286"/>
      <c r="AN1127" s="286"/>
      <c r="AO1127" s="286"/>
      <c r="AP1127" s="286"/>
      <c r="AQ1127" s="286"/>
      <c r="AR1127" s="286"/>
      <c r="AS1127" s="286"/>
      <c r="AT1127" s="287"/>
      <c r="AU1127" s="285" t="s">
        <v>19</v>
      </c>
      <c r="AV1127" s="286"/>
      <c r="AW1127" s="287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</row>
    <row r="1128" spans="1:78" ht="15" hidden="1" customHeight="1" outlineLevel="1" x14ac:dyDescent="0.25">
      <c r="A1128" s="1"/>
      <c r="B1128" s="1"/>
      <c r="C1128" s="1"/>
      <c r="D1128" s="1"/>
      <c r="E1128" s="4"/>
      <c r="F1128" s="291"/>
      <c r="G1128" s="292"/>
      <c r="H1128" s="292"/>
      <c r="I1128" s="293"/>
      <c r="J1128" s="439"/>
      <c r="K1128" s="440"/>
      <c r="L1128" s="440"/>
      <c r="M1128" s="441"/>
      <c r="N1128" s="291"/>
      <c r="O1128" s="292"/>
      <c r="P1128" s="292"/>
      <c r="Q1128" s="292"/>
      <c r="R1128" s="292"/>
      <c r="S1128" s="292"/>
      <c r="T1128" s="292"/>
      <c r="U1128" s="292"/>
      <c r="V1128" s="292"/>
      <c r="W1128" s="292"/>
      <c r="X1128" s="292"/>
      <c r="Y1128" s="292"/>
      <c r="Z1128" s="292"/>
      <c r="AA1128" s="292"/>
      <c r="AB1128" s="292"/>
      <c r="AC1128" s="292"/>
      <c r="AD1128" s="292"/>
      <c r="AE1128" s="292"/>
      <c r="AF1128" s="292"/>
      <c r="AG1128" s="292"/>
      <c r="AH1128" s="292"/>
      <c r="AI1128" s="292"/>
      <c r="AJ1128" s="292"/>
      <c r="AK1128" s="292"/>
      <c r="AL1128" s="292"/>
      <c r="AM1128" s="292"/>
      <c r="AN1128" s="292"/>
      <c r="AO1128" s="292"/>
      <c r="AP1128" s="292"/>
      <c r="AQ1128" s="292"/>
      <c r="AR1128" s="292"/>
      <c r="AS1128" s="292"/>
      <c r="AT1128" s="293"/>
      <c r="AU1128" s="291"/>
      <c r="AV1128" s="292"/>
      <c r="AW1128" s="293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</row>
    <row r="1129" spans="1:78" ht="15" hidden="1" customHeight="1" outlineLevel="1" x14ac:dyDescent="0.25">
      <c r="A1129" s="1"/>
      <c r="B1129" s="1"/>
      <c r="C1129" s="1"/>
      <c r="D1129" s="1"/>
      <c r="E1129" s="6"/>
      <c r="F1129" s="206"/>
      <c r="G1129" s="207"/>
      <c r="H1129" s="207"/>
      <c r="I1129" s="208"/>
      <c r="J1129" s="204"/>
      <c r="K1129" s="204"/>
      <c r="L1129" s="204"/>
      <c r="M1129" s="204"/>
      <c r="N1129" s="260" t="s">
        <v>835</v>
      </c>
      <c r="O1129" s="261"/>
      <c r="P1129" s="261"/>
      <c r="Q1129" s="261"/>
      <c r="R1129" s="262"/>
      <c r="S1129" s="260" t="s">
        <v>577</v>
      </c>
      <c r="T1129" s="261"/>
      <c r="U1129" s="261"/>
      <c r="V1129" s="261"/>
      <c r="W1129" s="261"/>
      <c r="X1129" s="261"/>
      <c r="Y1129" s="261"/>
      <c r="Z1129" s="262"/>
      <c r="AA1129" s="260" t="s">
        <v>17</v>
      </c>
      <c r="AB1129" s="261"/>
      <c r="AC1129" s="261"/>
      <c r="AD1129" s="261"/>
      <c r="AE1129" s="262"/>
      <c r="AF1129" s="260" t="s">
        <v>1217</v>
      </c>
      <c r="AG1129" s="261"/>
      <c r="AH1129" s="261"/>
      <c r="AI1129" s="261"/>
      <c r="AJ1129" s="261"/>
      <c r="AK1129" s="261"/>
      <c r="AL1129" s="261"/>
      <c r="AM1129" s="261"/>
      <c r="AN1129" s="261"/>
      <c r="AO1129" s="262"/>
      <c r="AP1129" s="260" t="s">
        <v>837</v>
      </c>
      <c r="AQ1129" s="261"/>
      <c r="AR1129" s="261"/>
      <c r="AS1129" s="261"/>
      <c r="AT1129" s="262"/>
      <c r="AU1129" s="204"/>
      <c r="AV1129" s="204"/>
      <c r="AW1129" s="204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</row>
    <row r="1130" spans="1:78" ht="15" hidden="1" customHeight="1" outlineLevel="1" x14ac:dyDescent="0.25">
      <c r="A1130" s="1"/>
      <c r="B1130" s="1"/>
      <c r="C1130" s="1"/>
      <c r="D1130" s="1"/>
      <c r="E1130" s="6" t="s">
        <v>59</v>
      </c>
      <c r="F1130" s="351">
        <v>10</v>
      </c>
      <c r="G1130" s="207"/>
      <c r="H1130" s="207"/>
      <c r="I1130" s="208"/>
      <c r="J1130" s="204" t="s">
        <v>514</v>
      </c>
      <c r="K1130" s="204"/>
      <c r="L1130" s="204"/>
      <c r="M1130" s="204"/>
      <c r="N1130" s="260">
        <v>21</v>
      </c>
      <c r="O1130" s="261"/>
      <c r="P1130" s="261"/>
      <c r="Q1130" s="261"/>
      <c r="R1130" s="262"/>
      <c r="S1130" s="260" t="s">
        <v>838</v>
      </c>
      <c r="T1130" s="261"/>
      <c r="U1130" s="261"/>
      <c r="V1130" s="261"/>
      <c r="W1130" s="261"/>
      <c r="X1130" s="261"/>
      <c r="Y1130" s="261"/>
      <c r="Z1130" s="262"/>
      <c r="AA1130" s="260">
        <v>42</v>
      </c>
      <c r="AB1130" s="261"/>
      <c r="AC1130" s="261"/>
      <c r="AD1130" s="261"/>
      <c r="AE1130" s="262"/>
      <c r="AF1130" s="260" t="s">
        <v>1218</v>
      </c>
      <c r="AG1130" s="261"/>
      <c r="AH1130" s="261"/>
      <c r="AI1130" s="261"/>
      <c r="AJ1130" s="261"/>
      <c r="AK1130" s="261"/>
      <c r="AL1130" s="261"/>
      <c r="AM1130" s="261"/>
      <c r="AN1130" s="261"/>
      <c r="AO1130" s="262"/>
      <c r="AP1130" s="260">
        <v>21</v>
      </c>
      <c r="AQ1130" s="261"/>
      <c r="AR1130" s="261"/>
      <c r="AS1130" s="261"/>
      <c r="AT1130" s="262"/>
      <c r="AU1130" s="204">
        <v>82</v>
      </c>
      <c r="AV1130" s="204"/>
      <c r="AW1130" s="204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</row>
    <row r="1131" spans="1:78" ht="15" hidden="1" customHeight="1" outlineLevel="1" x14ac:dyDescent="0.25">
      <c r="A1131" s="1"/>
      <c r="B1131" s="1"/>
      <c r="C1131" s="1"/>
      <c r="D1131" s="1"/>
      <c r="E1131" s="6" t="s">
        <v>63</v>
      </c>
      <c r="F1131" s="351" t="s">
        <v>272</v>
      </c>
      <c r="G1131" s="207"/>
      <c r="H1131" s="207"/>
      <c r="I1131" s="208"/>
      <c r="J1131" s="204" t="s">
        <v>514</v>
      </c>
      <c r="K1131" s="204"/>
      <c r="L1131" s="204"/>
      <c r="M1131" s="204"/>
      <c r="N1131" s="260" t="s">
        <v>65</v>
      </c>
      <c r="O1131" s="261"/>
      <c r="P1131" s="261"/>
      <c r="Q1131" s="261"/>
      <c r="R1131" s="261"/>
      <c r="S1131" s="261"/>
      <c r="T1131" s="261"/>
      <c r="U1131" s="261"/>
      <c r="V1131" s="261"/>
      <c r="W1131" s="261"/>
      <c r="X1131" s="261"/>
      <c r="Y1131" s="261"/>
      <c r="Z1131" s="261"/>
      <c r="AA1131" s="261"/>
      <c r="AB1131" s="261"/>
      <c r="AC1131" s="261"/>
      <c r="AD1131" s="261"/>
      <c r="AE1131" s="261"/>
      <c r="AF1131" s="261"/>
      <c r="AG1131" s="261"/>
      <c r="AH1131" s="261"/>
      <c r="AI1131" s="261"/>
      <c r="AJ1131" s="261"/>
      <c r="AK1131" s="261"/>
      <c r="AL1131" s="261"/>
      <c r="AM1131" s="261"/>
      <c r="AN1131" s="261"/>
      <c r="AO1131" s="261"/>
      <c r="AP1131" s="261"/>
      <c r="AQ1131" s="261"/>
      <c r="AR1131" s="261"/>
      <c r="AS1131" s="261"/>
      <c r="AT1131" s="262"/>
      <c r="AU1131" s="204" t="s">
        <v>481</v>
      </c>
      <c r="AV1131" s="204"/>
      <c r="AW1131" s="204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</row>
    <row r="1132" spans="1:78" ht="15" hidden="1" customHeight="1" outlineLevel="1" x14ac:dyDescent="0.25">
      <c r="A1132" s="1"/>
      <c r="B1132" s="1"/>
      <c r="C1132" s="1"/>
      <c r="D1132" s="1"/>
      <c r="E1132" s="200" t="s">
        <v>93</v>
      </c>
      <c r="F1132" s="200"/>
      <c r="G1132" s="200"/>
      <c r="H1132" s="200"/>
      <c r="I1132" s="200"/>
      <c r="J1132" s="200"/>
      <c r="K1132" s="200"/>
      <c r="L1132" s="200"/>
      <c r="M1132" s="200"/>
      <c r="N1132" s="200"/>
      <c r="O1132" s="200"/>
      <c r="P1132" s="200"/>
      <c r="Q1132" s="200"/>
      <c r="R1132" s="200"/>
      <c r="S1132" s="200"/>
      <c r="T1132" s="200"/>
      <c r="U1132" s="200"/>
      <c r="V1132" s="200"/>
      <c r="W1132" s="200"/>
      <c r="X1132" s="200"/>
      <c r="Y1132" s="200"/>
      <c r="Z1132" s="200"/>
      <c r="AA1132" s="200"/>
      <c r="AB1132" s="200"/>
      <c r="AC1132" s="200"/>
      <c r="AD1132" s="200"/>
      <c r="AE1132" s="200"/>
      <c r="AF1132" s="200"/>
      <c r="AG1132" s="200"/>
      <c r="AH1132" s="200"/>
      <c r="AI1132" s="200"/>
      <c r="AJ1132" s="200"/>
      <c r="AK1132" s="200"/>
      <c r="AL1132" s="200"/>
      <c r="AM1132" s="200"/>
      <c r="AN1132" s="200"/>
      <c r="AO1132" s="200"/>
      <c r="AP1132" s="200"/>
      <c r="AQ1132" s="200"/>
      <c r="AR1132" s="200"/>
      <c r="AS1132" s="200"/>
      <c r="AT1132" s="200"/>
      <c r="AU1132" s="200"/>
      <c r="AV1132" s="200"/>
      <c r="AW1132" s="200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</row>
    <row r="1133" spans="1:78" ht="15" hidden="1" customHeight="1" outlineLevel="1" x14ac:dyDescent="0.25">
      <c r="A1133" s="1"/>
      <c r="B1133" s="1"/>
      <c r="C1133" s="1"/>
      <c r="D1133" s="1"/>
      <c r="E1133" s="267" t="s">
        <v>840</v>
      </c>
      <c r="F1133" s="268"/>
      <c r="G1133" s="268"/>
      <c r="H1133" s="268"/>
      <c r="I1133" s="268"/>
      <c r="J1133" s="268"/>
      <c r="K1133" s="268"/>
      <c r="L1133" s="268"/>
      <c r="M1133" s="269"/>
      <c r="N1133" s="267" t="s">
        <v>1219</v>
      </c>
      <c r="O1133" s="268"/>
      <c r="P1133" s="268"/>
      <c r="Q1133" s="268"/>
      <c r="R1133" s="268"/>
      <c r="S1133" s="268"/>
      <c r="T1133" s="268"/>
      <c r="U1133" s="268"/>
      <c r="V1133" s="268"/>
      <c r="W1133" s="268"/>
      <c r="X1133" s="268"/>
      <c r="Y1133" s="268"/>
      <c r="Z1133" s="268"/>
      <c r="AA1133" s="268"/>
      <c r="AB1133" s="268"/>
      <c r="AC1133" s="268"/>
      <c r="AD1133" s="268"/>
      <c r="AE1133" s="268"/>
      <c r="AF1133" s="268"/>
      <c r="AG1133" s="268"/>
      <c r="AH1133" s="268"/>
      <c r="AI1133" s="268"/>
      <c r="AJ1133" s="268"/>
      <c r="AK1133" s="268"/>
      <c r="AL1133" s="268"/>
      <c r="AM1133" s="268"/>
      <c r="AN1133" s="268"/>
      <c r="AO1133" s="268"/>
      <c r="AP1133" s="268"/>
      <c r="AQ1133" s="268"/>
      <c r="AR1133" s="268"/>
      <c r="AS1133" s="268"/>
      <c r="AT1133" s="268"/>
      <c r="AU1133" s="268"/>
      <c r="AV1133" s="268"/>
      <c r="AW1133" s="269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</row>
    <row r="1134" spans="1:78" ht="15" hidden="1" customHeight="1" outlineLevel="1" x14ac:dyDescent="0.25">
      <c r="A1134" s="1"/>
      <c r="B1134" s="1"/>
      <c r="C1134" s="1"/>
      <c r="D1134" s="1"/>
      <c r="E1134" s="267" t="s">
        <v>842</v>
      </c>
      <c r="F1134" s="268"/>
      <c r="G1134" s="268"/>
      <c r="H1134" s="268"/>
      <c r="I1134" s="268"/>
      <c r="J1134" s="268"/>
      <c r="K1134" s="268"/>
      <c r="L1134" s="268"/>
      <c r="M1134" s="269"/>
      <c r="N1134" s="267" t="s">
        <v>525</v>
      </c>
      <c r="O1134" s="268"/>
      <c r="P1134" s="268"/>
      <c r="Q1134" s="268"/>
      <c r="R1134" s="268"/>
      <c r="S1134" s="268"/>
      <c r="T1134" s="268"/>
      <c r="U1134" s="268"/>
      <c r="V1134" s="268"/>
      <c r="W1134" s="268"/>
      <c r="X1134" s="268"/>
      <c r="Y1134" s="268"/>
      <c r="Z1134" s="268"/>
      <c r="AA1134" s="268"/>
      <c r="AB1134" s="268"/>
      <c r="AC1134" s="268"/>
      <c r="AD1134" s="268"/>
      <c r="AE1134" s="268"/>
      <c r="AF1134" s="268"/>
      <c r="AG1134" s="268"/>
      <c r="AH1134" s="268"/>
      <c r="AI1134" s="268"/>
      <c r="AJ1134" s="268"/>
      <c r="AK1134" s="268"/>
      <c r="AL1134" s="268"/>
      <c r="AM1134" s="268"/>
      <c r="AN1134" s="268"/>
      <c r="AO1134" s="268"/>
      <c r="AP1134" s="268"/>
      <c r="AQ1134" s="268"/>
      <c r="AR1134" s="268"/>
      <c r="AS1134" s="268"/>
      <c r="AT1134" s="268"/>
      <c r="AU1134" s="268"/>
      <c r="AV1134" s="268"/>
      <c r="AW1134" s="269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</row>
    <row r="1135" spans="1:78" ht="15" hidden="1" customHeight="1" outlineLevel="1" x14ac:dyDescent="0.25">
      <c r="A1135" s="1"/>
      <c r="B1135" s="1"/>
      <c r="C1135" s="1"/>
      <c r="D1135" s="1"/>
      <c r="E1135" s="285" t="s">
        <v>197</v>
      </c>
      <c r="F1135" s="286"/>
      <c r="G1135" s="286"/>
      <c r="H1135" s="287"/>
      <c r="I1135" s="248" t="s">
        <v>1220</v>
      </c>
      <c r="J1135" s="249"/>
      <c r="K1135" s="249"/>
      <c r="L1135" s="249"/>
      <c r="M1135" s="249"/>
      <c r="N1135" s="249"/>
      <c r="O1135" s="249"/>
      <c r="P1135" s="249"/>
      <c r="Q1135" s="249"/>
      <c r="R1135" s="249"/>
      <c r="S1135" s="249"/>
      <c r="T1135" s="249"/>
      <c r="U1135" s="249"/>
      <c r="V1135" s="249"/>
      <c r="W1135" s="249"/>
      <c r="X1135" s="249"/>
      <c r="Y1135" s="249"/>
      <c r="Z1135" s="249"/>
      <c r="AA1135" s="249"/>
      <c r="AB1135" s="249"/>
      <c r="AC1135" s="249"/>
      <c r="AD1135" s="249"/>
      <c r="AE1135" s="249"/>
      <c r="AF1135" s="249"/>
      <c r="AG1135" s="249"/>
      <c r="AH1135" s="249"/>
      <c r="AI1135" s="249"/>
      <c r="AJ1135" s="249"/>
      <c r="AK1135" s="249"/>
      <c r="AL1135" s="249"/>
      <c r="AM1135" s="249"/>
      <c r="AN1135" s="249"/>
      <c r="AO1135" s="249"/>
      <c r="AP1135" s="249"/>
      <c r="AQ1135" s="249"/>
      <c r="AR1135" s="249"/>
      <c r="AS1135" s="249"/>
      <c r="AT1135" s="249"/>
      <c r="AU1135" s="249"/>
      <c r="AV1135" s="249"/>
      <c r="AW1135" s="250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</row>
    <row r="1136" spans="1:78" ht="15" hidden="1" customHeight="1" outlineLevel="1" x14ac:dyDescent="0.25">
      <c r="A1136" s="1"/>
      <c r="B1136" s="1"/>
      <c r="C1136" s="1"/>
      <c r="D1136" s="1"/>
      <c r="E1136" s="291"/>
      <c r="F1136" s="292"/>
      <c r="G1136" s="292"/>
      <c r="H1136" s="293"/>
      <c r="I1136" s="254"/>
      <c r="J1136" s="255"/>
      <c r="K1136" s="255"/>
      <c r="L1136" s="255"/>
      <c r="M1136" s="255"/>
      <c r="N1136" s="255"/>
      <c r="O1136" s="255"/>
      <c r="P1136" s="255"/>
      <c r="Q1136" s="255"/>
      <c r="R1136" s="255"/>
      <c r="S1136" s="255"/>
      <c r="T1136" s="255"/>
      <c r="U1136" s="255"/>
      <c r="V1136" s="255"/>
      <c r="W1136" s="255"/>
      <c r="X1136" s="255"/>
      <c r="Y1136" s="255"/>
      <c r="Z1136" s="255"/>
      <c r="AA1136" s="255"/>
      <c r="AB1136" s="255"/>
      <c r="AC1136" s="255"/>
      <c r="AD1136" s="255"/>
      <c r="AE1136" s="255"/>
      <c r="AF1136" s="255"/>
      <c r="AG1136" s="255"/>
      <c r="AH1136" s="255"/>
      <c r="AI1136" s="255"/>
      <c r="AJ1136" s="255"/>
      <c r="AK1136" s="255"/>
      <c r="AL1136" s="255"/>
      <c r="AM1136" s="255"/>
      <c r="AN1136" s="255"/>
      <c r="AO1136" s="255"/>
      <c r="AP1136" s="255"/>
      <c r="AQ1136" s="255"/>
      <c r="AR1136" s="255"/>
      <c r="AS1136" s="255"/>
      <c r="AT1136" s="255"/>
      <c r="AU1136" s="255"/>
      <c r="AV1136" s="255"/>
      <c r="AW1136" s="256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</row>
    <row r="1137" spans="1:78" ht="15" hidden="1" customHeight="1" outlineLevel="1" x14ac:dyDescent="0.25">
      <c r="A1137" s="1"/>
      <c r="B1137" s="1"/>
      <c r="C1137" s="1"/>
      <c r="D1137" s="1"/>
      <c r="E1137" s="200" t="s">
        <v>89</v>
      </c>
      <c r="F1137" s="200"/>
      <c r="G1137" s="200"/>
      <c r="H1137" s="200"/>
      <c r="I1137" s="200"/>
      <c r="J1137" s="200"/>
      <c r="K1137" s="200"/>
      <c r="L1137" s="200"/>
      <c r="M1137" s="200"/>
      <c r="N1137" s="200"/>
      <c r="O1137" s="200"/>
      <c r="P1137" s="200"/>
      <c r="Q1137" s="200"/>
      <c r="R1137" s="200"/>
      <c r="S1137" s="200"/>
      <c r="T1137" s="200"/>
      <c r="U1137" s="200"/>
      <c r="V1137" s="200"/>
      <c r="W1137" s="200"/>
      <c r="X1137" s="200"/>
      <c r="Y1137" s="200"/>
      <c r="Z1137" s="200"/>
      <c r="AA1137" s="200"/>
      <c r="AB1137" s="200"/>
      <c r="AC1137" s="200"/>
      <c r="AD1137" s="200"/>
      <c r="AE1137" s="200"/>
      <c r="AF1137" s="200"/>
      <c r="AG1137" s="200"/>
      <c r="AH1137" s="200"/>
      <c r="AI1137" s="200"/>
      <c r="AJ1137" s="200"/>
      <c r="AK1137" s="200"/>
      <c r="AL1137" s="200"/>
      <c r="AM1137" s="200"/>
      <c r="AN1137" s="200"/>
      <c r="AO1137" s="200"/>
      <c r="AP1137" s="200"/>
      <c r="AQ1137" s="200"/>
      <c r="AR1137" s="200"/>
      <c r="AS1137" s="200"/>
      <c r="AT1137" s="200"/>
      <c r="AU1137" s="200"/>
      <c r="AV1137" s="200"/>
      <c r="AW1137" s="200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</row>
    <row r="1138" spans="1:78" ht="15" hidden="1" customHeight="1" outlineLevel="1" x14ac:dyDescent="0.25">
      <c r="A1138" s="1"/>
      <c r="B1138" s="1"/>
      <c r="C1138" s="1"/>
      <c r="D1138" s="1"/>
      <c r="E1138" s="28"/>
      <c r="F1138" s="285" t="s">
        <v>16</v>
      </c>
      <c r="G1138" s="286"/>
      <c r="H1138" s="286"/>
      <c r="I1138" s="287"/>
      <c r="J1138" s="436" t="s">
        <v>833</v>
      </c>
      <c r="K1138" s="437"/>
      <c r="L1138" s="437"/>
      <c r="M1138" s="438"/>
      <c r="N1138" s="285" t="s">
        <v>834</v>
      </c>
      <c r="O1138" s="286"/>
      <c r="P1138" s="286"/>
      <c r="Q1138" s="286"/>
      <c r="R1138" s="286"/>
      <c r="S1138" s="286"/>
      <c r="T1138" s="286"/>
      <c r="U1138" s="286"/>
      <c r="V1138" s="286"/>
      <c r="W1138" s="286"/>
      <c r="X1138" s="286"/>
      <c r="Y1138" s="286"/>
      <c r="Z1138" s="286"/>
      <c r="AA1138" s="286"/>
      <c r="AB1138" s="286"/>
      <c r="AC1138" s="286"/>
      <c r="AD1138" s="286"/>
      <c r="AE1138" s="286"/>
      <c r="AF1138" s="286"/>
      <c r="AG1138" s="286"/>
      <c r="AH1138" s="286"/>
      <c r="AI1138" s="286"/>
      <c r="AJ1138" s="286"/>
      <c r="AK1138" s="286"/>
      <c r="AL1138" s="286"/>
      <c r="AM1138" s="286"/>
      <c r="AN1138" s="286"/>
      <c r="AO1138" s="286"/>
      <c r="AP1138" s="286"/>
      <c r="AQ1138" s="286"/>
      <c r="AR1138" s="286"/>
      <c r="AS1138" s="286"/>
      <c r="AT1138" s="287"/>
      <c r="AU1138" s="285" t="s">
        <v>19</v>
      </c>
      <c r="AV1138" s="286"/>
      <c r="AW1138" s="287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</row>
    <row r="1139" spans="1:78" ht="15" hidden="1" customHeight="1" outlineLevel="1" x14ac:dyDescent="0.25">
      <c r="A1139" s="1"/>
      <c r="B1139" s="1"/>
      <c r="C1139" s="1"/>
      <c r="D1139" s="1"/>
      <c r="E1139" s="4"/>
      <c r="F1139" s="291"/>
      <c r="G1139" s="292"/>
      <c r="H1139" s="292"/>
      <c r="I1139" s="293"/>
      <c r="J1139" s="439"/>
      <c r="K1139" s="440"/>
      <c r="L1139" s="440"/>
      <c r="M1139" s="441"/>
      <c r="N1139" s="291"/>
      <c r="O1139" s="292"/>
      <c r="P1139" s="292"/>
      <c r="Q1139" s="292"/>
      <c r="R1139" s="292"/>
      <c r="S1139" s="292"/>
      <c r="T1139" s="292"/>
      <c r="U1139" s="292"/>
      <c r="V1139" s="292"/>
      <c r="W1139" s="292"/>
      <c r="X1139" s="292"/>
      <c r="Y1139" s="292"/>
      <c r="Z1139" s="292"/>
      <c r="AA1139" s="292"/>
      <c r="AB1139" s="292"/>
      <c r="AC1139" s="292"/>
      <c r="AD1139" s="292"/>
      <c r="AE1139" s="292"/>
      <c r="AF1139" s="292"/>
      <c r="AG1139" s="292"/>
      <c r="AH1139" s="292"/>
      <c r="AI1139" s="292"/>
      <c r="AJ1139" s="292"/>
      <c r="AK1139" s="292"/>
      <c r="AL1139" s="292"/>
      <c r="AM1139" s="292"/>
      <c r="AN1139" s="292"/>
      <c r="AO1139" s="292"/>
      <c r="AP1139" s="292"/>
      <c r="AQ1139" s="292"/>
      <c r="AR1139" s="292"/>
      <c r="AS1139" s="292"/>
      <c r="AT1139" s="293"/>
      <c r="AU1139" s="291"/>
      <c r="AV1139" s="292"/>
      <c r="AW1139" s="293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</row>
    <row r="1140" spans="1:78" ht="15" hidden="1" customHeight="1" outlineLevel="1" x14ac:dyDescent="0.25">
      <c r="A1140" s="1"/>
      <c r="B1140" s="1"/>
      <c r="C1140" s="1"/>
      <c r="D1140" s="1"/>
      <c r="E1140" s="6"/>
      <c r="F1140" s="206"/>
      <c r="G1140" s="207"/>
      <c r="H1140" s="207"/>
      <c r="I1140" s="208"/>
      <c r="J1140" s="204"/>
      <c r="K1140" s="204"/>
      <c r="L1140" s="204"/>
      <c r="M1140" s="204"/>
      <c r="N1140" s="260" t="s">
        <v>835</v>
      </c>
      <c r="O1140" s="261"/>
      <c r="P1140" s="261"/>
      <c r="Q1140" s="261"/>
      <c r="R1140" s="262"/>
      <c r="S1140" s="260" t="s">
        <v>577</v>
      </c>
      <c r="T1140" s="261"/>
      <c r="U1140" s="261"/>
      <c r="V1140" s="261"/>
      <c r="W1140" s="261"/>
      <c r="X1140" s="261"/>
      <c r="Y1140" s="261"/>
      <c r="Z1140" s="262"/>
      <c r="AA1140" s="260" t="s">
        <v>17</v>
      </c>
      <c r="AB1140" s="261"/>
      <c r="AC1140" s="261"/>
      <c r="AD1140" s="261"/>
      <c r="AE1140" s="262"/>
      <c r="AF1140" s="260" t="s">
        <v>1217</v>
      </c>
      <c r="AG1140" s="261"/>
      <c r="AH1140" s="261"/>
      <c r="AI1140" s="261"/>
      <c r="AJ1140" s="261"/>
      <c r="AK1140" s="261"/>
      <c r="AL1140" s="261"/>
      <c r="AM1140" s="261"/>
      <c r="AN1140" s="261"/>
      <c r="AO1140" s="262"/>
      <c r="AP1140" s="260" t="s">
        <v>837</v>
      </c>
      <c r="AQ1140" s="261"/>
      <c r="AR1140" s="261"/>
      <c r="AS1140" s="261"/>
      <c r="AT1140" s="262"/>
      <c r="AU1140" s="204"/>
      <c r="AV1140" s="204"/>
      <c r="AW1140" s="204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</row>
    <row r="1141" spans="1:78" ht="15" hidden="1" customHeight="1" outlineLevel="1" x14ac:dyDescent="0.25">
      <c r="A1141" s="1"/>
      <c r="B1141" s="1"/>
      <c r="C1141" s="1"/>
      <c r="D1141" s="1"/>
      <c r="E1141" s="6" t="s">
        <v>59</v>
      </c>
      <c r="F1141" s="351" t="s">
        <v>379</v>
      </c>
      <c r="G1141" s="207"/>
      <c r="H1141" s="207"/>
      <c r="I1141" s="208"/>
      <c r="J1141" s="204" t="s">
        <v>514</v>
      </c>
      <c r="K1141" s="204"/>
      <c r="L1141" s="204"/>
      <c r="M1141" s="204"/>
      <c r="N1141" s="260">
        <v>21</v>
      </c>
      <c r="O1141" s="261"/>
      <c r="P1141" s="261"/>
      <c r="Q1141" s="261"/>
      <c r="R1141" s="262"/>
      <c r="S1141" s="260" t="s">
        <v>838</v>
      </c>
      <c r="T1141" s="261"/>
      <c r="U1141" s="261"/>
      <c r="V1141" s="261"/>
      <c r="W1141" s="261"/>
      <c r="X1141" s="261"/>
      <c r="Y1141" s="261"/>
      <c r="Z1141" s="262"/>
      <c r="AA1141" s="260">
        <v>42</v>
      </c>
      <c r="AB1141" s="261"/>
      <c r="AC1141" s="261"/>
      <c r="AD1141" s="261"/>
      <c r="AE1141" s="262"/>
      <c r="AF1141" s="260" t="s">
        <v>1221</v>
      </c>
      <c r="AG1141" s="261"/>
      <c r="AH1141" s="261"/>
      <c r="AI1141" s="261"/>
      <c r="AJ1141" s="261"/>
      <c r="AK1141" s="261"/>
      <c r="AL1141" s="261"/>
      <c r="AM1141" s="261"/>
      <c r="AN1141" s="261"/>
      <c r="AO1141" s="262"/>
      <c r="AP1141" s="260">
        <v>21</v>
      </c>
      <c r="AQ1141" s="261"/>
      <c r="AR1141" s="261"/>
      <c r="AS1141" s="261"/>
      <c r="AT1141" s="262"/>
      <c r="AU1141" s="204">
        <v>40</v>
      </c>
      <c r="AV1141" s="204"/>
      <c r="AW1141" s="204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</row>
    <row r="1142" spans="1:78" ht="15" hidden="1" customHeight="1" outlineLevel="1" x14ac:dyDescent="0.25">
      <c r="A1142" s="1"/>
      <c r="B1142" s="1"/>
      <c r="C1142" s="1"/>
      <c r="D1142" s="1"/>
      <c r="E1142" s="6" t="s">
        <v>63</v>
      </c>
      <c r="F1142" s="351" t="s">
        <v>272</v>
      </c>
      <c r="G1142" s="207"/>
      <c r="H1142" s="207"/>
      <c r="I1142" s="208"/>
      <c r="J1142" s="204" t="s">
        <v>514</v>
      </c>
      <c r="K1142" s="204"/>
      <c r="L1142" s="204"/>
      <c r="M1142" s="204"/>
      <c r="N1142" s="260" t="s">
        <v>65</v>
      </c>
      <c r="O1142" s="261"/>
      <c r="P1142" s="261"/>
      <c r="Q1142" s="261"/>
      <c r="R1142" s="261"/>
      <c r="S1142" s="261"/>
      <c r="T1142" s="261"/>
      <c r="U1142" s="261"/>
      <c r="V1142" s="261"/>
      <c r="W1142" s="261"/>
      <c r="X1142" s="261"/>
      <c r="Y1142" s="261"/>
      <c r="Z1142" s="261"/>
      <c r="AA1142" s="261"/>
      <c r="AB1142" s="261"/>
      <c r="AC1142" s="261"/>
      <c r="AD1142" s="261"/>
      <c r="AE1142" s="261"/>
      <c r="AF1142" s="261"/>
      <c r="AG1142" s="261"/>
      <c r="AH1142" s="261"/>
      <c r="AI1142" s="261"/>
      <c r="AJ1142" s="261"/>
      <c r="AK1142" s="261"/>
      <c r="AL1142" s="261"/>
      <c r="AM1142" s="261"/>
      <c r="AN1142" s="261"/>
      <c r="AO1142" s="261"/>
      <c r="AP1142" s="261"/>
      <c r="AQ1142" s="261"/>
      <c r="AR1142" s="261"/>
      <c r="AS1142" s="261"/>
      <c r="AT1142" s="262"/>
      <c r="AU1142" s="204" t="s">
        <v>481</v>
      </c>
      <c r="AV1142" s="204"/>
      <c r="AW1142" s="204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</row>
    <row r="1143" spans="1:78" ht="15" hidden="1" customHeight="1" outlineLevel="1" x14ac:dyDescent="0.25">
      <c r="A1143" s="1"/>
      <c r="B1143" s="1"/>
      <c r="C1143" s="1"/>
      <c r="D1143" s="1"/>
      <c r="E1143" s="200" t="s">
        <v>93</v>
      </c>
      <c r="F1143" s="200"/>
      <c r="G1143" s="200"/>
      <c r="H1143" s="200"/>
      <c r="I1143" s="200"/>
      <c r="J1143" s="200"/>
      <c r="K1143" s="200"/>
      <c r="L1143" s="200"/>
      <c r="M1143" s="200"/>
      <c r="N1143" s="200"/>
      <c r="O1143" s="200"/>
      <c r="P1143" s="200"/>
      <c r="Q1143" s="200"/>
      <c r="R1143" s="200"/>
      <c r="S1143" s="200"/>
      <c r="T1143" s="200"/>
      <c r="U1143" s="200"/>
      <c r="V1143" s="200"/>
      <c r="W1143" s="200"/>
      <c r="X1143" s="200"/>
      <c r="Y1143" s="200"/>
      <c r="Z1143" s="200"/>
      <c r="AA1143" s="200"/>
      <c r="AB1143" s="200"/>
      <c r="AC1143" s="200"/>
      <c r="AD1143" s="200"/>
      <c r="AE1143" s="200"/>
      <c r="AF1143" s="200"/>
      <c r="AG1143" s="200"/>
      <c r="AH1143" s="200"/>
      <c r="AI1143" s="200"/>
      <c r="AJ1143" s="200"/>
      <c r="AK1143" s="200"/>
      <c r="AL1143" s="200"/>
      <c r="AM1143" s="200"/>
      <c r="AN1143" s="200"/>
      <c r="AO1143" s="200"/>
      <c r="AP1143" s="200"/>
      <c r="AQ1143" s="200"/>
      <c r="AR1143" s="200"/>
      <c r="AS1143" s="200"/>
      <c r="AT1143" s="200"/>
      <c r="AU1143" s="200"/>
      <c r="AV1143" s="200"/>
      <c r="AW1143" s="200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</row>
    <row r="1144" spans="1:78" ht="15" hidden="1" customHeight="1" outlineLevel="1" x14ac:dyDescent="0.25">
      <c r="A1144" s="1"/>
      <c r="B1144" s="1"/>
      <c r="C1144" s="1"/>
      <c r="D1144" s="1"/>
      <c r="E1144" s="267" t="s">
        <v>840</v>
      </c>
      <c r="F1144" s="268"/>
      <c r="G1144" s="268"/>
      <c r="H1144" s="268"/>
      <c r="I1144" s="268"/>
      <c r="J1144" s="268"/>
      <c r="K1144" s="268"/>
      <c r="L1144" s="268"/>
      <c r="M1144" s="269"/>
      <c r="N1144" s="267" t="s">
        <v>1222</v>
      </c>
      <c r="O1144" s="268"/>
      <c r="P1144" s="268"/>
      <c r="Q1144" s="268"/>
      <c r="R1144" s="268"/>
      <c r="S1144" s="268"/>
      <c r="T1144" s="268"/>
      <c r="U1144" s="268"/>
      <c r="V1144" s="268"/>
      <c r="W1144" s="268"/>
      <c r="X1144" s="268"/>
      <c r="Y1144" s="268"/>
      <c r="Z1144" s="268"/>
      <c r="AA1144" s="268"/>
      <c r="AB1144" s="268"/>
      <c r="AC1144" s="268"/>
      <c r="AD1144" s="268"/>
      <c r="AE1144" s="268"/>
      <c r="AF1144" s="268"/>
      <c r="AG1144" s="268"/>
      <c r="AH1144" s="268"/>
      <c r="AI1144" s="268"/>
      <c r="AJ1144" s="268"/>
      <c r="AK1144" s="268"/>
      <c r="AL1144" s="268"/>
      <c r="AM1144" s="268"/>
      <c r="AN1144" s="268"/>
      <c r="AO1144" s="268"/>
      <c r="AP1144" s="268"/>
      <c r="AQ1144" s="268"/>
      <c r="AR1144" s="268"/>
      <c r="AS1144" s="268"/>
      <c r="AT1144" s="268"/>
      <c r="AU1144" s="268"/>
      <c r="AV1144" s="268"/>
      <c r="AW1144" s="269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</row>
    <row r="1145" spans="1:78" ht="15" hidden="1" customHeight="1" outlineLevel="1" x14ac:dyDescent="0.25">
      <c r="A1145" s="1"/>
      <c r="B1145" s="1"/>
      <c r="C1145" s="1"/>
      <c r="D1145" s="1"/>
      <c r="E1145" s="267" t="s">
        <v>842</v>
      </c>
      <c r="F1145" s="268"/>
      <c r="G1145" s="268"/>
      <c r="H1145" s="268"/>
      <c r="I1145" s="268"/>
      <c r="J1145" s="268"/>
      <c r="K1145" s="268"/>
      <c r="L1145" s="268"/>
      <c r="M1145" s="269"/>
      <c r="N1145" s="267" t="s">
        <v>525</v>
      </c>
      <c r="O1145" s="268"/>
      <c r="P1145" s="268"/>
      <c r="Q1145" s="268"/>
      <c r="R1145" s="268"/>
      <c r="S1145" s="268"/>
      <c r="T1145" s="268"/>
      <c r="U1145" s="268"/>
      <c r="V1145" s="268"/>
      <c r="W1145" s="268"/>
      <c r="X1145" s="268"/>
      <c r="Y1145" s="268"/>
      <c r="Z1145" s="268"/>
      <c r="AA1145" s="268"/>
      <c r="AB1145" s="268"/>
      <c r="AC1145" s="268"/>
      <c r="AD1145" s="268"/>
      <c r="AE1145" s="268"/>
      <c r="AF1145" s="268"/>
      <c r="AG1145" s="268"/>
      <c r="AH1145" s="268"/>
      <c r="AI1145" s="268"/>
      <c r="AJ1145" s="268"/>
      <c r="AK1145" s="268"/>
      <c r="AL1145" s="268"/>
      <c r="AM1145" s="268"/>
      <c r="AN1145" s="268"/>
      <c r="AO1145" s="268"/>
      <c r="AP1145" s="268"/>
      <c r="AQ1145" s="268"/>
      <c r="AR1145" s="268"/>
      <c r="AS1145" s="268"/>
      <c r="AT1145" s="268"/>
      <c r="AU1145" s="268"/>
      <c r="AV1145" s="268"/>
      <c r="AW1145" s="269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</row>
    <row r="1146" spans="1:78" ht="15" hidden="1" customHeight="1" outlineLevel="1" x14ac:dyDescent="0.25">
      <c r="A1146" s="1"/>
      <c r="B1146" s="1"/>
      <c r="C1146" s="1"/>
      <c r="D1146" s="1"/>
      <c r="E1146" s="285" t="s">
        <v>1138</v>
      </c>
      <c r="F1146" s="286"/>
      <c r="G1146" s="286"/>
      <c r="H1146" s="287"/>
      <c r="I1146" s="248" t="s">
        <v>1223</v>
      </c>
      <c r="J1146" s="249"/>
      <c r="K1146" s="249"/>
      <c r="L1146" s="249"/>
      <c r="M1146" s="249"/>
      <c r="N1146" s="249"/>
      <c r="O1146" s="249"/>
      <c r="P1146" s="249"/>
      <c r="Q1146" s="249"/>
      <c r="R1146" s="249"/>
      <c r="S1146" s="249"/>
      <c r="T1146" s="249"/>
      <c r="U1146" s="249"/>
      <c r="V1146" s="249"/>
      <c r="W1146" s="249"/>
      <c r="X1146" s="249"/>
      <c r="Y1146" s="249"/>
      <c r="Z1146" s="249"/>
      <c r="AA1146" s="249"/>
      <c r="AB1146" s="249"/>
      <c r="AC1146" s="249"/>
      <c r="AD1146" s="249"/>
      <c r="AE1146" s="249"/>
      <c r="AF1146" s="249"/>
      <c r="AG1146" s="249"/>
      <c r="AH1146" s="249"/>
      <c r="AI1146" s="249"/>
      <c r="AJ1146" s="249"/>
      <c r="AK1146" s="249"/>
      <c r="AL1146" s="249"/>
      <c r="AM1146" s="249"/>
      <c r="AN1146" s="249"/>
      <c r="AO1146" s="249"/>
      <c r="AP1146" s="249"/>
      <c r="AQ1146" s="249"/>
      <c r="AR1146" s="249"/>
      <c r="AS1146" s="249"/>
      <c r="AT1146" s="249"/>
      <c r="AU1146" s="249"/>
      <c r="AV1146" s="249"/>
      <c r="AW1146" s="250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</row>
    <row r="1147" spans="1:78" ht="15" hidden="1" customHeight="1" outlineLevel="1" x14ac:dyDescent="0.25">
      <c r="A1147" s="1"/>
      <c r="B1147" s="1"/>
      <c r="C1147" s="1"/>
      <c r="D1147" s="1"/>
      <c r="E1147" s="291"/>
      <c r="F1147" s="292"/>
      <c r="G1147" s="292"/>
      <c r="H1147" s="293"/>
      <c r="I1147" s="254"/>
      <c r="J1147" s="255"/>
      <c r="K1147" s="255"/>
      <c r="L1147" s="255"/>
      <c r="M1147" s="255"/>
      <c r="N1147" s="255"/>
      <c r="O1147" s="255"/>
      <c r="P1147" s="255"/>
      <c r="Q1147" s="255"/>
      <c r="R1147" s="255"/>
      <c r="S1147" s="255"/>
      <c r="T1147" s="255"/>
      <c r="U1147" s="255"/>
      <c r="V1147" s="255"/>
      <c r="W1147" s="255"/>
      <c r="X1147" s="255"/>
      <c r="Y1147" s="255"/>
      <c r="Z1147" s="255"/>
      <c r="AA1147" s="255"/>
      <c r="AB1147" s="255"/>
      <c r="AC1147" s="255"/>
      <c r="AD1147" s="255"/>
      <c r="AE1147" s="255"/>
      <c r="AF1147" s="255"/>
      <c r="AG1147" s="255"/>
      <c r="AH1147" s="255"/>
      <c r="AI1147" s="255"/>
      <c r="AJ1147" s="255"/>
      <c r="AK1147" s="255"/>
      <c r="AL1147" s="255"/>
      <c r="AM1147" s="255"/>
      <c r="AN1147" s="255"/>
      <c r="AO1147" s="255"/>
      <c r="AP1147" s="255"/>
      <c r="AQ1147" s="255"/>
      <c r="AR1147" s="255"/>
      <c r="AS1147" s="255"/>
      <c r="AT1147" s="255"/>
      <c r="AU1147" s="255"/>
      <c r="AV1147" s="255"/>
      <c r="AW1147" s="256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</row>
    <row r="1148" spans="1:78" ht="15" hidden="1" customHeight="1" outlineLevel="1" x14ac:dyDescent="0.25">
      <c r="A1148" s="1"/>
      <c r="B1148" s="1"/>
      <c r="C1148" s="1"/>
      <c r="D1148" s="1"/>
      <c r="E1148" s="200" t="s">
        <v>89</v>
      </c>
      <c r="F1148" s="200"/>
      <c r="G1148" s="200"/>
      <c r="H1148" s="200"/>
      <c r="I1148" s="200"/>
      <c r="J1148" s="200"/>
      <c r="K1148" s="200"/>
      <c r="L1148" s="200"/>
      <c r="M1148" s="200"/>
      <c r="N1148" s="200"/>
      <c r="O1148" s="200"/>
      <c r="P1148" s="200"/>
      <c r="Q1148" s="200"/>
      <c r="R1148" s="200"/>
      <c r="S1148" s="200"/>
      <c r="T1148" s="200"/>
      <c r="U1148" s="200"/>
      <c r="V1148" s="200"/>
      <c r="W1148" s="200"/>
      <c r="X1148" s="200"/>
      <c r="Y1148" s="200"/>
      <c r="Z1148" s="200"/>
      <c r="AA1148" s="200"/>
      <c r="AB1148" s="200"/>
      <c r="AC1148" s="200"/>
      <c r="AD1148" s="200"/>
      <c r="AE1148" s="200"/>
      <c r="AF1148" s="200"/>
      <c r="AG1148" s="200"/>
      <c r="AH1148" s="200"/>
      <c r="AI1148" s="200"/>
      <c r="AJ1148" s="200"/>
      <c r="AK1148" s="200"/>
      <c r="AL1148" s="200"/>
      <c r="AM1148" s="200"/>
      <c r="AN1148" s="200"/>
      <c r="AO1148" s="200"/>
      <c r="AP1148" s="200"/>
      <c r="AQ1148" s="200"/>
      <c r="AR1148" s="200"/>
      <c r="AS1148" s="200"/>
      <c r="AT1148" s="200"/>
      <c r="AU1148" s="200"/>
      <c r="AV1148" s="200"/>
      <c r="AW1148" s="200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</row>
    <row r="1149" spans="1:78" ht="15" hidden="1" customHeight="1" outlineLevel="1" x14ac:dyDescent="0.25">
      <c r="A1149" s="1"/>
      <c r="B1149" s="1"/>
      <c r="C1149" s="1"/>
      <c r="D1149" s="1"/>
      <c r="E1149" s="28"/>
      <c r="F1149" s="285" t="s">
        <v>16</v>
      </c>
      <c r="G1149" s="286"/>
      <c r="H1149" s="286"/>
      <c r="I1149" s="287"/>
      <c r="J1149" s="436" t="s">
        <v>833</v>
      </c>
      <c r="K1149" s="437"/>
      <c r="L1149" s="437"/>
      <c r="M1149" s="438"/>
      <c r="N1149" s="285" t="s">
        <v>834</v>
      </c>
      <c r="O1149" s="286"/>
      <c r="P1149" s="286"/>
      <c r="Q1149" s="286"/>
      <c r="R1149" s="286"/>
      <c r="S1149" s="286"/>
      <c r="T1149" s="286"/>
      <c r="U1149" s="286"/>
      <c r="V1149" s="286"/>
      <c r="W1149" s="286"/>
      <c r="X1149" s="286"/>
      <c r="Y1149" s="286"/>
      <c r="Z1149" s="286"/>
      <c r="AA1149" s="286"/>
      <c r="AB1149" s="286"/>
      <c r="AC1149" s="286"/>
      <c r="AD1149" s="286"/>
      <c r="AE1149" s="286"/>
      <c r="AF1149" s="286"/>
      <c r="AG1149" s="286"/>
      <c r="AH1149" s="286"/>
      <c r="AI1149" s="286"/>
      <c r="AJ1149" s="286"/>
      <c r="AK1149" s="286"/>
      <c r="AL1149" s="286"/>
      <c r="AM1149" s="286"/>
      <c r="AN1149" s="286"/>
      <c r="AO1149" s="286"/>
      <c r="AP1149" s="286"/>
      <c r="AQ1149" s="286"/>
      <c r="AR1149" s="286"/>
      <c r="AS1149" s="286"/>
      <c r="AT1149" s="287"/>
      <c r="AU1149" s="285" t="s">
        <v>19</v>
      </c>
      <c r="AV1149" s="286"/>
      <c r="AW1149" s="287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</row>
    <row r="1150" spans="1:78" ht="15" hidden="1" customHeight="1" outlineLevel="1" x14ac:dyDescent="0.25">
      <c r="A1150" s="1"/>
      <c r="B1150" s="1"/>
      <c r="C1150" s="1"/>
      <c r="D1150" s="1"/>
      <c r="E1150" s="4"/>
      <c r="F1150" s="291"/>
      <c r="G1150" s="292"/>
      <c r="H1150" s="292"/>
      <c r="I1150" s="293"/>
      <c r="J1150" s="439"/>
      <c r="K1150" s="440"/>
      <c r="L1150" s="440"/>
      <c r="M1150" s="441"/>
      <c r="N1150" s="291"/>
      <c r="O1150" s="292"/>
      <c r="P1150" s="292"/>
      <c r="Q1150" s="292"/>
      <c r="R1150" s="292"/>
      <c r="S1150" s="292"/>
      <c r="T1150" s="292"/>
      <c r="U1150" s="292"/>
      <c r="V1150" s="292"/>
      <c r="W1150" s="292"/>
      <c r="X1150" s="292"/>
      <c r="Y1150" s="292"/>
      <c r="Z1150" s="292"/>
      <c r="AA1150" s="292"/>
      <c r="AB1150" s="292"/>
      <c r="AC1150" s="292"/>
      <c r="AD1150" s="292"/>
      <c r="AE1150" s="292"/>
      <c r="AF1150" s="292"/>
      <c r="AG1150" s="292"/>
      <c r="AH1150" s="292"/>
      <c r="AI1150" s="292"/>
      <c r="AJ1150" s="292"/>
      <c r="AK1150" s="292"/>
      <c r="AL1150" s="292"/>
      <c r="AM1150" s="292"/>
      <c r="AN1150" s="292"/>
      <c r="AO1150" s="292"/>
      <c r="AP1150" s="292"/>
      <c r="AQ1150" s="292"/>
      <c r="AR1150" s="292"/>
      <c r="AS1150" s="292"/>
      <c r="AT1150" s="293"/>
      <c r="AU1150" s="291"/>
      <c r="AV1150" s="292"/>
      <c r="AW1150" s="293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</row>
    <row r="1151" spans="1:78" ht="15" hidden="1" customHeight="1" outlineLevel="1" x14ac:dyDescent="0.25">
      <c r="A1151" s="1"/>
      <c r="B1151" s="1"/>
      <c r="C1151" s="1"/>
      <c r="D1151" s="1"/>
      <c r="E1151" s="6"/>
      <c r="F1151" s="206"/>
      <c r="G1151" s="207"/>
      <c r="H1151" s="207"/>
      <c r="I1151" s="208"/>
      <c r="J1151" s="204"/>
      <c r="K1151" s="204"/>
      <c r="L1151" s="204"/>
      <c r="M1151" s="204"/>
      <c r="N1151" s="260" t="s">
        <v>835</v>
      </c>
      <c r="O1151" s="261"/>
      <c r="P1151" s="261"/>
      <c r="Q1151" s="261"/>
      <c r="R1151" s="262"/>
      <c r="S1151" s="260" t="s">
        <v>577</v>
      </c>
      <c r="T1151" s="261"/>
      <c r="U1151" s="261"/>
      <c r="V1151" s="261"/>
      <c r="W1151" s="261"/>
      <c r="X1151" s="261"/>
      <c r="Y1151" s="261"/>
      <c r="Z1151" s="262"/>
      <c r="AA1151" s="260" t="s">
        <v>17</v>
      </c>
      <c r="AB1151" s="261"/>
      <c r="AC1151" s="261"/>
      <c r="AD1151" s="261"/>
      <c r="AE1151" s="262"/>
      <c r="AF1151" s="260" t="s">
        <v>1217</v>
      </c>
      <c r="AG1151" s="261"/>
      <c r="AH1151" s="261"/>
      <c r="AI1151" s="261"/>
      <c r="AJ1151" s="261"/>
      <c r="AK1151" s="261"/>
      <c r="AL1151" s="261"/>
      <c r="AM1151" s="261"/>
      <c r="AN1151" s="261"/>
      <c r="AO1151" s="262"/>
      <c r="AP1151" s="260" t="s">
        <v>837</v>
      </c>
      <c r="AQ1151" s="261"/>
      <c r="AR1151" s="261"/>
      <c r="AS1151" s="261"/>
      <c r="AT1151" s="262"/>
      <c r="AU1151" s="204"/>
      <c r="AV1151" s="204"/>
      <c r="AW1151" s="204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</row>
    <row r="1152" spans="1:78" ht="15" hidden="1" customHeight="1" outlineLevel="1" x14ac:dyDescent="0.25">
      <c r="A1152" s="1"/>
      <c r="B1152" s="1"/>
      <c r="C1152" s="1"/>
      <c r="D1152" s="1"/>
      <c r="E1152" s="6" t="s">
        <v>59</v>
      </c>
      <c r="F1152" s="351" t="s">
        <v>379</v>
      </c>
      <c r="G1152" s="207"/>
      <c r="H1152" s="207"/>
      <c r="I1152" s="208"/>
      <c r="J1152" s="204" t="s">
        <v>514</v>
      </c>
      <c r="K1152" s="204"/>
      <c r="L1152" s="204"/>
      <c r="M1152" s="204"/>
      <c r="N1152" s="260">
        <v>21</v>
      </c>
      <c r="O1152" s="261"/>
      <c r="P1152" s="261"/>
      <c r="Q1152" s="261"/>
      <c r="R1152" s="262"/>
      <c r="S1152" s="260" t="s">
        <v>838</v>
      </c>
      <c r="T1152" s="261"/>
      <c r="U1152" s="261"/>
      <c r="V1152" s="261"/>
      <c r="W1152" s="261"/>
      <c r="X1152" s="261"/>
      <c r="Y1152" s="261"/>
      <c r="Z1152" s="262"/>
      <c r="AA1152" s="260">
        <v>42</v>
      </c>
      <c r="AB1152" s="261"/>
      <c r="AC1152" s="261"/>
      <c r="AD1152" s="261"/>
      <c r="AE1152" s="262"/>
      <c r="AF1152" s="260" t="s">
        <v>1221</v>
      </c>
      <c r="AG1152" s="261"/>
      <c r="AH1152" s="261"/>
      <c r="AI1152" s="261"/>
      <c r="AJ1152" s="261"/>
      <c r="AK1152" s="261"/>
      <c r="AL1152" s="261"/>
      <c r="AM1152" s="261"/>
      <c r="AN1152" s="261"/>
      <c r="AO1152" s="262"/>
      <c r="AP1152" s="260">
        <v>21</v>
      </c>
      <c r="AQ1152" s="261"/>
      <c r="AR1152" s="261"/>
      <c r="AS1152" s="261"/>
      <c r="AT1152" s="262"/>
      <c r="AU1152" s="204">
        <v>40</v>
      </c>
      <c r="AV1152" s="204"/>
      <c r="AW1152" s="204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</row>
    <row r="1153" spans="1:99" ht="15" hidden="1" customHeight="1" outlineLevel="1" x14ac:dyDescent="0.25">
      <c r="A1153" s="1"/>
      <c r="B1153" s="1"/>
      <c r="C1153" s="1"/>
      <c r="D1153" s="1"/>
      <c r="E1153" s="6" t="s">
        <v>63</v>
      </c>
      <c r="F1153" s="206">
        <v>83</v>
      </c>
      <c r="G1153" s="207"/>
      <c r="H1153" s="207"/>
      <c r="I1153" s="208"/>
      <c r="J1153" s="204" t="s">
        <v>514</v>
      </c>
      <c r="K1153" s="204"/>
      <c r="L1153" s="204"/>
      <c r="M1153" s="204"/>
      <c r="N1153" s="260" t="s">
        <v>1140</v>
      </c>
      <c r="O1153" s="261"/>
      <c r="P1153" s="261"/>
      <c r="Q1153" s="261"/>
      <c r="R1153" s="261"/>
      <c r="S1153" s="261"/>
      <c r="T1153" s="261"/>
      <c r="U1153" s="261"/>
      <c r="V1153" s="261"/>
      <c r="W1153" s="261"/>
      <c r="X1153" s="261"/>
      <c r="Y1153" s="261"/>
      <c r="Z1153" s="261"/>
      <c r="AA1153" s="261"/>
      <c r="AB1153" s="261"/>
      <c r="AC1153" s="261"/>
      <c r="AD1153" s="261"/>
      <c r="AE1153" s="261"/>
      <c r="AF1153" s="261"/>
      <c r="AG1153" s="261"/>
      <c r="AH1153" s="261"/>
      <c r="AI1153" s="261"/>
      <c r="AJ1153" s="261"/>
      <c r="AK1153" s="261"/>
      <c r="AL1153" s="261"/>
      <c r="AM1153" s="261"/>
      <c r="AN1153" s="261"/>
      <c r="AO1153" s="261"/>
      <c r="AP1153" s="261"/>
      <c r="AQ1153" s="261"/>
      <c r="AR1153" s="261"/>
      <c r="AS1153" s="261"/>
      <c r="AT1153" s="262"/>
      <c r="AU1153" s="204" t="s">
        <v>62</v>
      </c>
      <c r="AV1153" s="204"/>
      <c r="AW1153" s="204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</row>
    <row r="1154" spans="1:99" ht="15" hidden="1" customHeight="1" outlineLevel="1" x14ac:dyDescent="0.25">
      <c r="A1154" s="1"/>
      <c r="B1154" s="1"/>
      <c r="C1154" s="1"/>
      <c r="D1154" s="1"/>
      <c r="E1154" s="200" t="s">
        <v>93</v>
      </c>
      <c r="F1154" s="200"/>
      <c r="G1154" s="200"/>
      <c r="H1154" s="200"/>
      <c r="I1154" s="200"/>
      <c r="J1154" s="200"/>
      <c r="K1154" s="200"/>
      <c r="L1154" s="200"/>
      <c r="M1154" s="200"/>
      <c r="N1154" s="200"/>
      <c r="O1154" s="200"/>
      <c r="P1154" s="200"/>
      <c r="Q1154" s="200"/>
      <c r="R1154" s="200"/>
      <c r="S1154" s="200"/>
      <c r="T1154" s="200"/>
      <c r="U1154" s="200"/>
      <c r="V1154" s="200"/>
      <c r="W1154" s="200"/>
      <c r="X1154" s="200"/>
      <c r="Y1154" s="200"/>
      <c r="Z1154" s="200"/>
      <c r="AA1154" s="200"/>
      <c r="AB1154" s="200"/>
      <c r="AC1154" s="200"/>
      <c r="AD1154" s="200"/>
      <c r="AE1154" s="200"/>
      <c r="AF1154" s="200"/>
      <c r="AG1154" s="200"/>
      <c r="AH1154" s="200"/>
      <c r="AI1154" s="200"/>
      <c r="AJ1154" s="200"/>
      <c r="AK1154" s="200"/>
      <c r="AL1154" s="200"/>
      <c r="AM1154" s="200"/>
      <c r="AN1154" s="200"/>
      <c r="AO1154" s="200"/>
      <c r="AP1154" s="200"/>
      <c r="AQ1154" s="200"/>
      <c r="AR1154" s="200"/>
      <c r="AS1154" s="200"/>
      <c r="AT1154" s="200"/>
      <c r="AU1154" s="200"/>
      <c r="AV1154" s="200"/>
      <c r="AW1154" s="200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</row>
    <row r="1155" spans="1:99" ht="15" hidden="1" customHeight="1" outlineLevel="1" x14ac:dyDescent="0.25">
      <c r="A1155" s="1"/>
      <c r="B1155" s="1"/>
      <c r="C1155" s="1"/>
      <c r="D1155" s="1"/>
      <c r="E1155" s="267" t="s">
        <v>840</v>
      </c>
      <c r="F1155" s="268"/>
      <c r="G1155" s="268"/>
      <c r="H1155" s="268"/>
      <c r="I1155" s="268"/>
      <c r="J1155" s="268"/>
      <c r="K1155" s="268"/>
      <c r="L1155" s="268"/>
      <c r="M1155" s="269"/>
      <c r="N1155" s="267" t="s">
        <v>1222</v>
      </c>
      <c r="O1155" s="268"/>
      <c r="P1155" s="268"/>
      <c r="Q1155" s="268"/>
      <c r="R1155" s="268"/>
      <c r="S1155" s="268"/>
      <c r="T1155" s="268"/>
      <c r="U1155" s="268"/>
      <c r="V1155" s="268"/>
      <c r="W1155" s="268"/>
      <c r="X1155" s="268"/>
      <c r="Y1155" s="268"/>
      <c r="Z1155" s="268"/>
      <c r="AA1155" s="268"/>
      <c r="AB1155" s="268"/>
      <c r="AC1155" s="268"/>
      <c r="AD1155" s="268"/>
      <c r="AE1155" s="268"/>
      <c r="AF1155" s="268"/>
      <c r="AG1155" s="268"/>
      <c r="AH1155" s="268"/>
      <c r="AI1155" s="268"/>
      <c r="AJ1155" s="268"/>
      <c r="AK1155" s="268"/>
      <c r="AL1155" s="268"/>
      <c r="AM1155" s="268"/>
      <c r="AN1155" s="268"/>
      <c r="AO1155" s="268"/>
      <c r="AP1155" s="268"/>
      <c r="AQ1155" s="268"/>
      <c r="AR1155" s="268"/>
      <c r="AS1155" s="268"/>
      <c r="AT1155" s="268"/>
      <c r="AU1155" s="268"/>
      <c r="AV1155" s="268"/>
      <c r="AW1155" s="269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</row>
    <row r="1156" spans="1:99" ht="15" hidden="1" customHeight="1" outlineLevel="1" x14ac:dyDescent="0.25">
      <c r="A1156" s="1"/>
      <c r="B1156" s="1"/>
      <c r="C1156" s="1"/>
      <c r="D1156" s="1"/>
      <c r="E1156" s="267" t="s">
        <v>842</v>
      </c>
      <c r="F1156" s="268"/>
      <c r="G1156" s="268"/>
      <c r="H1156" s="268"/>
      <c r="I1156" s="268"/>
      <c r="J1156" s="268"/>
      <c r="K1156" s="268"/>
      <c r="L1156" s="268"/>
      <c r="M1156" s="269"/>
      <c r="N1156" s="267" t="s">
        <v>1141</v>
      </c>
      <c r="O1156" s="268"/>
      <c r="P1156" s="268"/>
      <c r="Q1156" s="268"/>
      <c r="R1156" s="268"/>
      <c r="S1156" s="268"/>
      <c r="T1156" s="268"/>
      <c r="U1156" s="268"/>
      <c r="V1156" s="268"/>
      <c r="W1156" s="268"/>
      <c r="X1156" s="268"/>
      <c r="Y1156" s="268"/>
      <c r="Z1156" s="268"/>
      <c r="AA1156" s="268"/>
      <c r="AB1156" s="268"/>
      <c r="AC1156" s="268"/>
      <c r="AD1156" s="268"/>
      <c r="AE1156" s="268"/>
      <c r="AF1156" s="268"/>
      <c r="AG1156" s="268"/>
      <c r="AH1156" s="268"/>
      <c r="AI1156" s="268"/>
      <c r="AJ1156" s="268"/>
      <c r="AK1156" s="268"/>
      <c r="AL1156" s="268"/>
      <c r="AM1156" s="268"/>
      <c r="AN1156" s="268"/>
      <c r="AO1156" s="268"/>
      <c r="AP1156" s="268"/>
      <c r="AQ1156" s="268"/>
      <c r="AR1156" s="268"/>
      <c r="AS1156" s="268"/>
      <c r="AT1156" s="268"/>
      <c r="AU1156" s="268"/>
      <c r="AV1156" s="268"/>
      <c r="AW1156" s="269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</row>
    <row r="1157" spans="1:99" ht="15" hidden="1" customHeight="1" outlineLevel="1" thickBot="1" x14ac:dyDescent="0.3">
      <c r="B1157" s="1"/>
      <c r="D1157" s="1"/>
      <c r="AX1157" s="1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</row>
    <row r="1158" spans="1:99" s="3" customFormat="1" ht="15" hidden="1" customHeight="1" outlineLevel="1" thickBot="1" x14ac:dyDescent="0.25">
      <c r="A1158" s="3">
        <f>A1087+1</f>
        <v>4</v>
      </c>
      <c r="C1158" s="2" t="str">
        <f>$C$977&amp;"."&amp;A1158</f>
        <v>5.4</v>
      </c>
      <c r="E1158" s="233" t="s">
        <v>17</v>
      </c>
      <c r="F1158" s="233"/>
      <c r="G1158" s="233"/>
      <c r="H1158" s="233"/>
      <c r="I1158" s="233"/>
      <c r="J1158" s="233"/>
      <c r="K1158" s="234"/>
      <c r="L1158" s="234"/>
      <c r="M1158" s="235">
        <v>63</v>
      </c>
      <c r="N1158" s="235"/>
      <c r="O1158" s="235"/>
      <c r="P1158" s="270" t="s">
        <v>1224</v>
      </c>
      <c r="Q1158" s="271"/>
      <c r="R1158" s="271"/>
      <c r="S1158" s="271"/>
      <c r="T1158" s="271"/>
      <c r="U1158" s="271"/>
      <c r="V1158" s="271"/>
      <c r="W1158" s="271"/>
      <c r="X1158" s="271"/>
      <c r="Y1158" s="271"/>
      <c r="Z1158" s="271"/>
      <c r="AA1158" s="271"/>
      <c r="AB1158" s="271"/>
      <c r="AC1158" s="271"/>
      <c r="AD1158" s="271"/>
      <c r="AE1158" s="271"/>
      <c r="AF1158" s="271"/>
      <c r="AG1158" s="271"/>
      <c r="AH1158" s="271"/>
      <c r="AI1158" s="271"/>
      <c r="AJ1158" s="271"/>
      <c r="AK1158" s="271"/>
      <c r="AL1158" s="271"/>
      <c r="AM1158" s="271"/>
      <c r="AN1158" s="271"/>
      <c r="AO1158" s="271"/>
      <c r="AP1158" s="271"/>
      <c r="AQ1158" s="271"/>
      <c r="AR1158" s="271"/>
      <c r="AS1158" s="271"/>
      <c r="AT1158" s="271"/>
      <c r="AU1158" s="271"/>
      <c r="AV1158" s="271"/>
      <c r="AW1158" s="272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</row>
    <row r="1159" spans="1:99" ht="15" hidden="1" customHeight="1" outlineLevel="1" x14ac:dyDescent="0.25">
      <c r="B1159" s="3"/>
      <c r="D1159" s="3"/>
      <c r="E1159" s="276" t="s">
        <v>57</v>
      </c>
      <c r="F1159" s="277"/>
      <c r="G1159" s="277"/>
      <c r="H1159" s="277"/>
      <c r="I1159" s="277"/>
      <c r="J1159" s="278"/>
      <c r="K1159" s="219" t="s">
        <v>1225</v>
      </c>
      <c r="L1159" s="220"/>
      <c r="M1159" s="220"/>
      <c r="N1159" s="220"/>
      <c r="O1159" s="220"/>
      <c r="P1159" s="220"/>
      <c r="Q1159" s="220"/>
      <c r="R1159" s="220"/>
      <c r="S1159" s="220"/>
      <c r="T1159" s="220"/>
      <c r="U1159" s="220"/>
      <c r="V1159" s="220"/>
      <c r="W1159" s="220"/>
      <c r="X1159" s="220"/>
      <c r="Y1159" s="220"/>
      <c r="Z1159" s="220"/>
      <c r="AA1159" s="220"/>
      <c r="AB1159" s="220"/>
      <c r="AC1159" s="220"/>
      <c r="AD1159" s="220"/>
      <c r="AE1159" s="220"/>
      <c r="AF1159" s="220"/>
      <c r="AG1159" s="220"/>
      <c r="AH1159" s="220"/>
      <c r="AI1159" s="220"/>
      <c r="AJ1159" s="220"/>
      <c r="AK1159" s="220"/>
      <c r="AL1159" s="220"/>
      <c r="AM1159" s="220"/>
      <c r="AN1159" s="220"/>
      <c r="AO1159" s="220"/>
      <c r="AP1159" s="220"/>
      <c r="AQ1159" s="220"/>
      <c r="AR1159" s="220"/>
      <c r="AS1159" s="220"/>
      <c r="AT1159" s="220"/>
      <c r="AU1159" s="220"/>
      <c r="AV1159" s="220"/>
      <c r="AW1159" s="221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</row>
    <row r="1160" spans="1:99" ht="15" hidden="1" customHeight="1" outlineLevel="1" x14ac:dyDescent="0.25">
      <c r="B1160" s="3"/>
      <c r="D1160" s="3"/>
      <c r="E1160" s="279"/>
      <c r="F1160" s="280"/>
      <c r="G1160" s="280"/>
      <c r="H1160" s="280"/>
      <c r="I1160" s="280"/>
      <c r="J1160" s="281"/>
      <c r="K1160" s="222"/>
      <c r="L1160" s="223"/>
      <c r="M1160" s="223"/>
      <c r="N1160" s="223"/>
      <c r="O1160" s="223"/>
      <c r="P1160" s="223"/>
      <c r="Q1160" s="223"/>
      <c r="R1160" s="223"/>
      <c r="S1160" s="223"/>
      <c r="T1160" s="223"/>
      <c r="U1160" s="223"/>
      <c r="V1160" s="223"/>
      <c r="W1160" s="223"/>
      <c r="X1160" s="223"/>
      <c r="Y1160" s="223"/>
      <c r="Z1160" s="223"/>
      <c r="AA1160" s="223"/>
      <c r="AB1160" s="223"/>
      <c r="AC1160" s="223"/>
      <c r="AD1160" s="223"/>
      <c r="AE1160" s="223"/>
      <c r="AF1160" s="223"/>
      <c r="AG1160" s="223"/>
      <c r="AH1160" s="223"/>
      <c r="AI1160" s="223"/>
      <c r="AJ1160" s="223"/>
      <c r="AK1160" s="223"/>
      <c r="AL1160" s="223"/>
      <c r="AM1160" s="223"/>
      <c r="AN1160" s="223"/>
      <c r="AO1160" s="223"/>
      <c r="AP1160" s="223"/>
      <c r="AQ1160" s="223"/>
      <c r="AR1160" s="223"/>
      <c r="AS1160" s="223"/>
      <c r="AT1160" s="223"/>
      <c r="AU1160" s="223"/>
      <c r="AV1160" s="223"/>
      <c r="AW1160" s="224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</row>
    <row r="1161" spans="1:99" s="1" customFormat="1" ht="15" hidden="1" customHeight="1" outlineLevel="2" x14ac:dyDescent="0.2">
      <c r="E1161" s="4"/>
      <c r="F1161" s="197" t="s">
        <v>16</v>
      </c>
      <c r="G1161" s="198"/>
      <c r="H1161" s="198"/>
      <c r="I1161" s="199"/>
      <c r="J1161" s="200" t="s">
        <v>17</v>
      </c>
      <c r="K1161" s="228"/>
      <c r="L1161" s="228"/>
      <c r="M1161" s="228"/>
      <c r="N1161" s="229" t="s">
        <v>18</v>
      </c>
      <c r="O1161" s="230"/>
      <c r="P1161" s="230"/>
      <c r="Q1161" s="230"/>
      <c r="R1161" s="230"/>
      <c r="S1161" s="230"/>
      <c r="T1161" s="230"/>
      <c r="U1161" s="230"/>
      <c r="V1161" s="230"/>
      <c r="W1161" s="230"/>
      <c r="X1161" s="230"/>
      <c r="Y1161" s="230"/>
      <c r="Z1161" s="230"/>
      <c r="AA1161" s="230"/>
      <c r="AB1161" s="230"/>
      <c r="AC1161" s="230"/>
      <c r="AD1161" s="230"/>
      <c r="AE1161" s="230"/>
      <c r="AF1161" s="230"/>
      <c r="AG1161" s="230"/>
      <c r="AH1161" s="230"/>
      <c r="AI1161" s="230"/>
      <c r="AJ1161" s="230"/>
      <c r="AK1161" s="230"/>
      <c r="AL1161" s="230"/>
      <c r="AM1161" s="230"/>
      <c r="AN1161" s="230"/>
      <c r="AO1161" s="230"/>
      <c r="AP1161" s="230"/>
      <c r="AQ1161" s="230"/>
      <c r="AR1161" s="230"/>
      <c r="AS1161" s="230"/>
      <c r="AT1161" s="231"/>
      <c r="AU1161" s="228" t="s">
        <v>19</v>
      </c>
      <c r="AV1161" s="228"/>
      <c r="AW1161" s="228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</row>
    <row r="1162" spans="1:99" ht="15" hidden="1" customHeight="1" outlineLevel="2" x14ac:dyDescent="0.25">
      <c r="A1162" s="1"/>
      <c r="B1162" s="1"/>
      <c r="C1162" s="1"/>
      <c r="D1162" s="1"/>
      <c r="E1162" s="5" t="s">
        <v>59</v>
      </c>
      <c r="F1162" s="201" t="s">
        <v>62</v>
      </c>
      <c r="G1162" s="202"/>
      <c r="H1162" s="202"/>
      <c r="I1162" s="203"/>
      <c r="J1162" s="204" t="s">
        <v>514</v>
      </c>
      <c r="K1162" s="204"/>
      <c r="L1162" s="204"/>
      <c r="M1162" s="204"/>
      <c r="N1162" s="206" t="s">
        <v>616</v>
      </c>
      <c r="O1162" s="207"/>
      <c r="P1162" s="207"/>
      <c r="Q1162" s="207"/>
      <c r="R1162" s="207"/>
      <c r="S1162" s="207"/>
      <c r="T1162" s="207"/>
      <c r="U1162" s="207"/>
      <c r="V1162" s="207"/>
      <c r="W1162" s="207"/>
      <c r="X1162" s="207"/>
      <c r="Y1162" s="207"/>
      <c r="Z1162" s="207"/>
      <c r="AA1162" s="207"/>
      <c r="AB1162" s="207"/>
      <c r="AC1162" s="207"/>
      <c r="AD1162" s="207"/>
      <c r="AE1162" s="207"/>
      <c r="AF1162" s="207"/>
      <c r="AG1162" s="207"/>
      <c r="AH1162" s="207"/>
      <c r="AI1162" s="207"/>
      <c r="AJ1162" s="207"/>
      <c r="AK1162" s="207"/>
      <c r="AL1162" s="207"/>
      <c r="AM1162" s="207"/>
      <c r="AN1162" s="207"/>
      <c r="AO1162" s="207"/>
      <c r="AP1162" s="207"/>
      <c r="AQ1162" s="207"/>
      <c r="AR1162" s="207"/>
      <c r="AS1162" s="207"/>
      <c r="AT1162" s="208"/>
      <c r="AU1162" s="205" t="s">
        <v>62</v>
      </c>
      <c r="AV1162" s="205"/>
      <c r="AW1162" s="205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</row>
    <row r="1163" spans="1:99" ht="15" hidden="1" customHeight="1" outlineLevel="2" x14ac:dyDescent="0.25">
      <c r="A1163" s="1"/>
      <c r="B1163" s="1"/>
      <c r="C1163" s="1"/>
      <c r="D1163" s="1"/>
      <c r="E1163" s="5" t="s">
        <v>63</v>
      </c>
      <c r="F1163" s="201" t="s">
        <v>1124</v>
      </c>
      <c r="G1163" s="202"/>
      <c r="H1163" s="202"/>
      <c r="I1163" s="203"/>
      <c r="J1163" s="205" t="s">
        <v>514</v>
      </c>
      <c r="K1163" s="205"/>
      <c r="L1163" s="205"/>
      <c r="M1163" s="205"/>
      <c r="N1163" s="201" t="s">
        <v>1125</v>
      </c>
      <c r="O1163" s="202"/>
      <c r="P1163" s="202"/>
      <c r="Q1163" s="202"/>
      <c r="R1163" s="202"/>
      <c r="S1163" s="202"/>
      <c r="T1163" s="202"/>
      <c r="U1163" s="202"/>
      <c r="V1163" s="202"/>
      <c r="W1163" s="202"/>
      <c r="X1163" s="202"/>
      <c r="Y1163" s="202"/>
      <c r="Z1163" s="202"/>
      <c r="AA1163" s="202"/>
      <c r="AB1163" s="202"/>
      <c r="AC1163" s="202"/>
      <c r="AD1163" s="202"/>
      <c r="AE1163" s="202"/>
      <c r="AF1163" s="202"/>
      <c r="AG1163" s="202"/>
      <c r="AH1163" s="202"/>
      <c r="AI1163" s="202"/>
      <c r="AJ1163" s="202"/>
      <c r="AK1163" s="202"/>
      <c r="AL1163" s="202"/>
      <c r="AM1163" s="202"/>
      <c r="AN1163" s="202"/>
      <c r="AO1163" s="202"/>
      <c r="AP1163" s="202"/>
      <c r="AQ1163" s="202"/>
      <c r="AR1163" s="202"/>
      <c r="AS1163" s="202"/>
      <c r="AT1163" s="203"/>
      <c r="AU1163" s="205" t="s">
        <v>62</v>
      </c>
      <c r="AV1163" s="205"/>
      <c r="AW1163" s="205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</row>
    <row r="1164" spans="1:99" ht="15" hidden="1" customHeight="1" outlineLevel="2" x14ac:dyDescent="0.25">
      <c r="A1164" s="1"/>
      <c r="B1164" s="1"/>
      <c r="C1164" s="1"/>
      <c r="D1164" s="1"/>
      <c r="E1164" s="200" t="s">
        <v>281</v>
      </c>
      <c r="F1164" s="200"/>
      <c r="G1164" s="200"/>
      <c r="H1164" s="200"/>
      <c r="I1164" s="200"/>
      <c r="J1164" s="200"/>
      <c r="K1164" s="200"/>
      <c r="L1164" s="200"/>
      <c r="M1164" s="200"/>
      <c r="N1164" s="200"/>
      <c r="O1164" s="200"/>
      <c r="P1164" s="200"/>
      <c r="Q1164" s="200"/>
      <c r="R1164" s="200"/>
      <c r="S1164" s="200"/>
      <c r="T1164" s="200"/>
      <c r="U1164" s="200"/>
      <c r="V1164" s="200"/>
      <c r="W1164" s="200"/>
      <c r="X1164" s="200"/>
      <c r="Y1164" s="200"/>
      <c r="Z1164" s="200"/>
      <c r="AA1164" s="200"/>
      <c r="AB1164" s="200"/>
      <c r="AC1164" s="200"/>
      <c r="AD1164" s="200"/>
      <c r="AE1164" s="200"/>
      <c r="AF1164" s="200"/>
      <c r="AG1164" s="200"/>
      <c r="AH1164" s="200"/>
      <c r="AI1164" s="200"/>
      <c r="AJ1164" s="200"/>
      <c r="AK1164" s="200"/>
      <c r="AL1164" s="200"/>
      <c r="AM1164" s="200"/>
      <c r="AN1164" s="200"/>
      <c r="AO1164" s="200"/>
      <c r="AP1164" s="200"/>
      <c r="AQ1164" s="200"/>
      <c r="AR1164" s="200"/>
      <c r="AS1164" s="200"/>
      <c r="AT1164" s="200"/>
      <c r="AU1164" s="200"/>
      <c r="AV1164" s="200"/>
      <c r="AW1164" s="200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</row>
    <row r="1165" spans="1:99" ht="15" hidden="1" customHeight="1" outlineLevel="2" x14ac:dyDescent="0.25">
      <c r="A1165" s="1"/>
      <c r="B1165" s="1"/>
      <c r="C1165" s="1"/>
      <c r="D1165" s="1"/>
      <c r="E1165" s="201" t="s">
        <v>619</v>
      </c>
      <c r="F1165" s="202"/>
      <c r="G1165" s="202"/>
      <c r="H1165" s="202"/>
      <c r="I1165" s="203"/>
      <c r="J1165" s="201" t="s">
        <v>620</v>
      </c>
      <c r="K1165" s="202"/>
      <c r="L1165" s="202"/>
      <c r="M1165" s="202"/>
      <c r="N1165" s="203"/>
      <c r="O1165" s="201" t="s">
        <v>619</v>
      </c>
      <c r="P1165" s="202"/>
      <c r="Q1165" s="202"/>
      <c r="R1165" s="202"/>
      <c r="S1165" s="203"/>
      <c r="T1165" s="201" t="s">
        <v>619</v>
      </c>
      <c r="U1165" s="202"/>
      <c r="V1165" s="202"/>
      <c r="W1165" s="202"/>
      <c r="X1165" s="203"/>
      <c r="Y1165" s="201"/>
      <c r="Z1165" s="202"/>
      <c r="AA1165" s="202"/>
      <c r="AB1165" s="202"/>
      <c r="AC1165" s="203"/>
      <c r="AD1165" s="201"/>
      <c r="AE1165" s="202"/>
      <c r="AF1165" s="202"/>
      <c r="AG1165" s="202"/>
      <c r="AH1165" s="203"/>
      <c r="AI1165" s="201"/>
      <c r="AJ1165" s="202"/>
      <c r="AK1165" s="202"/>
      <c r="AL1165" s="202"/>
      <c r="AM1165" s="203"/>
      <c r="AN1165" s="201"/>
      <c r="AO1165" s="202"/>
      <c r="AP1165" s="202"/>
      <c r="AQ1165" s="202"/>
      <c r="AR1165" s="203"/>
      <c r="AS1165" s="201"/>
      <c r="AT1165" s="202"/>
      <c r="AU1165" s="202"/>
      <c r="AV1165" s="202"/>
      <c r="AW1165" s="203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</row>
    <row r="1166" spans="1:99" ht="15" hidden="1" customHeight="1" outlineLevel="2" x14ac:dyDescent="0.25">
      <c r="A1166" s="1"/>
      <c r="B1166" s="1"/>
      <c r="C1166" s="1"/>
      <c r="D1166" s="1"/>
      <c r="E1166" s="442" t="s">
        <v>621</v>
      </c>
      <c r="F1166" s="303"/>
      <c r="G1166" s="303"/>
      <c r="H1166" s="303"/>
      <c r="I1166" s="304"/>
      <c r="J1166" s="442" t="s">
        <v>622</v>
      </c>
      <c r="K1166" s="303"/>
      <c r="L1166" s="303"/>
      <c r="M1166" s="303"/>
      <c r="N1166" s="304"/>
      <c r="O1166" s="442" t="s">
        <v>585</v>
      </c>
      <c r="P1166" s="303"/>
      <c r="Q1166" s="303"/>
      <c r="R1166" s="303"/>
      <c r="S1166" s="304"/>
      <c r="T1166" s="442" t="s">
        <v>623</v>
      </c>
      <c r="U1166" s="303"/>
      <c r="V1166" s="303"/>
      <c r="W1166" s="303"/>
      <c r="X1166" s="304"/>
      <c r="Y1166" s="442"/>
      <c r="Z1166" s="303"/>
      <c r="AA1166" s="303"/>
      <c r="AB1166" s="303"/>
      <c r="AC1166" s="304"/>
      <c r="AD1166" s="442"/>
      <c r="AE1166" s="303"/>
      <c r="AF1166" s="303"/>
      <c r="AG1166" s="303"/>
      <c r="AH1166" s="304"/>
      <c r="AI1166" s="442"/>
      <c r="AJ1166" s="303"/>
      <c r="AK1166" s="303"/>
      <c r="AL1166" s="303"/>
      <c r="AM1166" s="304"/>
      <c r="AN1166" s="442"/>
      <c r="AO1166" s="303"/>
      <c r="AP1166" s="303"/>
      <c r="AQ1166" s="303"/>
      <c r="AR1166" s="304"/>
      <c r="AS1166" s="442"/>
      <c r="AT1166" s="303"/>
      <c r="AU1166" s="303"/>
      <c r="AV1166" s="303"/>
      <c r="AW1166" s="304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</row>
    <row r="1167" spans="1:99" ht="15" hidden="1" customHeight="1" outlineLevel="2" x14ac:dyDescent="0.25">
      <c r="A1167" s="1"/>
      <c r="B1167" s="1"/>
      <c r="C1167" s="1"/>
      <c r="D1167" s="1"/>
      <c r="E1167" s="200" t="s">
        <v>624</v>
      </c>
      <c r="F1167" s="200"/>
      <c r="G1167" s="200"/>
      <c r="H1167" s="200"/>
      <c r="I1167" s="200"/>
      <c r="J1167" s="200"/>
      <c r="K1167" s="200"/>
      <c r="L1167" s="200"/>
      <c r="M1167" s="200"/>
      <c r="N1167" s="200"/>
      <c r="O1167" s="200"/>
      <c r="P1167" s="200"/>
      <c r="Q1167" s="200"/>
      <c r="R1167" s="200"/>
      <c r="S1167" s="200"/>
      <c r="T1167" s="200"/>
      <c r="U1167" s="200"/>
      <c r="V1167" s="200"/>
      <c r="W1167" s="200"/>
      <c r="X1167" s="200"/>
      <c r="Y1167" s="200"/>
      <c r="Z1167" s="200"/>
      <c r="AA1167" s="200"/>
      <c r="AB1167" s="200"/>
      <c r="AC1167" s="200"/>
      <c r="AD1167" s="200"/>
      <c r="AE1167" s="200"/>
      <c r="AF1167" s="200"/>
      <c r="AG1167" s="200"/>
      <c r="AH1167" s="200"/>
      <c r="AI1167" s="200"/>
      <c r="AJ1167" s="200"/>
      <c r="AK1167" s="200"/>
      <c r="AL1167" s="200"/>
      <c r="AM1167" s="200"/>
      <c r="AN1167" s="200"/>
      <c r="AO1167" s="200"/>
      <c r="AP1167" s="200"/>
      <c r="AQ1167" s="200"/>
      <c r="AR1167" s="200"/>
      <c r="AS1167" s="200"/>
      <c r="AT1167" s="200"/>
      <c r="AU1167" s="200"/>
      <c r="AV1167" s="200"/>
      <c r="AW1167" s="200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</row>
    <row r="1168" spans="1:99" ht="15" hidden="1" customHeight="1" outlineLevel="2" x14ac:dyDescent="0.25">
      <c r="A1168" s="1"/>
      <c r="B1168" s="1"/>
      <c r="C1168" s="1"/>
      <c r="D1168" s="1"/>
      <c r="E1168" s="242" t="s">
        <v>582</v>
      </c>
      <c r="F1168" s="243"/>
      <c r="G1168" s="243"/>
      <c r="H1168" s="243"/>
      <c r="I1168" s="243"/>
      <c r="J1168" s="243"/>
      <c r="K1168" s="243"/>
      <c r="L1168" s="243"/>
      <c r="M1168" s="243"/>
      <c r="N1168" s="243"/>
      <c r="O1168" s="243"/>
      <c r="P1168" s="243"/>
      <c r="Q1168" s="243"/>
      <c r="R1168" s="243"/>
      <c r="S1168" s="243"/>
      <c r="T1168" s="243"/>
      <c r="U1168" s="243"/>
      <c r="V1168" s="243"/>
      <c r="W1168" s="243"/>
      <c r="X1168" s="243"/>
      <c r="Y1168" s="243"/>
      <c r="Z1168" s="243"/>
      <c r="AA1168" s="243"/>
      <c r="AB1168" s="243"/>
      <c r="AC1168" s="243"/>
      <c r="AD1168" s="243"/>
      <c r="AE1168" s="243"/>
      <c r="AF1168" s="243"/>
      <c r="AG1168" s="243"/>
      <c r="AH1168" s="243"/>
      <c r="AI1168" s="243"/>
      <c r="AJ1168" s="243"/>
      <c r="AK1168" s="243"/>
      <c r="AL1168" s="243"/>
      <c r="AM1168" s="243"/>
      <c r="AN1168" s="243"/>
      <c r="AO1168" s="243"/>
      <c r="AP1168" s="243"/>
      <c r="AQ1168" s="243"/>
      <c r="AR1168" s="243"/>
      <c r="AS1168" s="243"/>
      <c r="AT1168" s="243"/>
      <c r="AU1168" s="243"/>
      <c r="AV1168" s="243"/>
      <c r="AW1168" s="244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  <c r="BY1168" s="12"/>
      <c r="BZ1168" s="12"/>
    </row>
    <row r="1169" spans="1:78" ht="15" hidden="1" customHeight="1" outlineLevel="2" x14ac:dyDescent="0.25">
      <c r="A1169" s="1"/>
      <c r="B1169" s="1"/>
      <c r="C1169" s="1"/>
      <c r="D1169" s="1"/>
      <c r="E1169" s="242" t="s">
        <v>625</v>
      </c>
      <c r="F1169" s="243"/>
      <c r="G1169" s="243"/>
      <c r="H1169" s="243"/>
      <c r="I1169" s="243"/>
      <c r="J1169" s="243"/>
      <c r="K1169" s="243"/>
      <c r="L1169" s="243"/>
      <c r="M1169" s="243"/>
      <c r="N1169" s="243"/>
      <c r="O1169" s="243"/>
      <c r="P1169" s="243"/>
      <c r="Q1169" s="243"/>
      <c r="R1169" s="243"/>
      <c r="S1169" s="243"/>
      <c r="T1169" s="243"/>
      <c r="U1169" s="243"/>
      <c r="V1169" s="243"/>
      <c r="W1169" s="243"/>
      <c r="X1169" s="243"/>
      <c r="Y1169" s="243"/>
      <c r="Z1169" s="243"/>
      <c r="AA1169" s="243"/>
      <c r="AB1169" s="243"/>
      <c r="AC1169" s="243"/>
      <c r="AD1169" s="243"/>
      <c r="AE1169" s="243"/>
      <c r="AF1169" s="243"/>
      <c r="AG1169" s="243"/>
      <c r="AH1169" s="243"/>
      <c r="AI1169" s="243"/>
      <c r="AJ1169" s="243"/>
      <c r="AK1169" s="243"/>
      <c r="AL1169" s="243"/>
      <c r="AM1169" s="243"/>
      <c r="AN1169" s="243"/>
      <c r="AO1169" s="243"/>
      <c r="AP1169" s="243"/>
      <c r="AQ1169" s="243"/>
      <c r="AR1169" s="243"/>
      <c r="AS1169" s="243"/>
      <c r="AT1169" s="243"/>
      <c r="AU1169" s="243"/>
      <c r="AV1169" s="243"/>
      <c r="AW1169" s="244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  <c r="BY1169" s="12"/>
      <c r="BZ1169" s="12"/>
    </row>
    <row r="1170" spans="1:78" ht="15" hidden="1" customHeight="1" outlineLevel="2" x14ac:dyDescent="0.25">
      <c r="A1170" s="1"/>
      <c r="B1170" s="1"/>
      <c r="C1170" s="1"/>
      <c r="D1170" s="1"/>
      <c r="E1170" s="242" t="str">
        <f>"&lt;Comando&gt; - Valor 0x"&amp;M1158&amp;" ('"&amp;CHAR(HEX2DEC(M1158))&amp;"' em ASCII)"</f>
        <v>&lt;Comando&gt; - Valor 0x63 ('c' em ASCII)</v>
      </c>
      <c r="F1170" s="243"/>
      <c r="G1170" s="243"/>
      <c r="H1170" s="243"/>
      <c r="I1170" s="243"/>
      <c r="J1170" s="243"/>
      <c r="K1170" s="243"/>
      <c r="L1170" s="243"/>
      <c r="M1170" s="243"/>
      <c r="N1170" s="243"/>
      <c r="O1170" s="243"/>
      <c r="P1170" s="243"/>
      <c r="Q1170" s="243"/>
      <c r="R1170" s="243"/>
      <c r="S1170" s="243"/>
      <c r="T1170" s="243"/>
      <c r="U1170" s="243"/>
      <c r="V1170" s="243"/>
      <c r="W1170" s="243"/>
      <c r="X1170" s="243"/>
      <c r="Y1170" s="243"/>
      <c r="Z1170" s="243"/>
      <c r="AA1170" s="243"/>
      <c r="AB1170" s="243"/>
      <c r="AC1170" s="243"/>
      <c r="AD1170" s="243"/>
      <c r="AE1170" s="243"/>
      <c r="AF1170" s="243"/>
      <c r="AG1170" s="243"/>
      <c r="AH1170" s="243"/>
      <c r="AI1170" s="243"/>
      <c r="AJ1170" s="243"/>
      <c r="AK1170" s="243"/>
      <c r="AL1170" s="243"/>
      <c r="AM1170" s="243"/>
      <c r="AN1170" s="243"/>
      <c r="AO1170" s="243"/>
      <c r="AP1170" s="243"/>
      <c r="AQ1170" s="243"/>
      <c r="AR1170" s="243"/>
      <c r="AS1170" s="243"/>
      <c r="AT1170" s="243"/>
      <c r="AU1170" s="243"/>
      <c r="AV1170" s="243"/>
      <c r="AW1170" s="244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  <c r="BY1170" s="12"/>
      <c r="BZ1170" s="12"/>
    </row>
    <row r="1171" spans="1:78" ht="15" hidden="1" customHeight="1" outlineLevel="2" x14ac:dyDescent="0.25">
      <c r="A1171" s="1"/>
      <c r="B1171" s="1"/>
      <c r="C1171" s="1"/>
      <c r="D1171" s="1"/>
      <c r="E1171" s="242" t="s">
        <v>591</v>
      </c>
      <c r="F1171" s="243"/>
      <c r="G1171" s="243"/>
      <c r="H1171" s="243"/>
      <c r="I1171" s="243"/>
      <c r="J1171" s="243"/>
      <c r="K1171" s="243"/>
      <c r="L1171" s="243"/>
      <c r="M1171" s="243"/>
      <c r="N1171" s="243"/>
      <c r="O1171" s="243"/>
      <c r="P1171" s="243"/>
      <c r="Q1171" s="243"/>
      <c r="R1171" s="243"/>
      <c r="S1171" s="243"/>
      <c r="T1171" s="243"/>
      <c r="U1171" s="243"/>
      <c r="V1171" s="243"/>
      <c r="W1171" s="243"/>
      <c r="X1171" s="243"/>
      <c r="Y1171" s="243"/>
      <c r="Z1171" s="243"/>
      <c r="AA1171" s="243"/>
      <c r="AB1171" s="243"/>
      <c r="AC1171" s="243"/>
      <c r="AD1171" s="243"/>
      <c r="AE1171" s="243"/>
      <c r="AF1171" s="243"/>
      <c r="AG1171" s="243"/>
      <c r="AH1171" s="243"/>
      <c r="AI1171" s="243"/>
      <c r="AJ1171" s="243"/>
      <c r="AK1171" s="243"/>
      <c r="AL1171" s="243"/>
      <c r="AM1171" s="243"/>
      <c r="AN1171" s="243"/>
      <c r="AO1171" s="243"/>
      <c r="AP1171" s="243"/>
      <c r="AQ1171" s="243"/>
      <c r="AR1171" s="243"/>
      <c r="AS1171" s="243"/>
      <c r="AT1171" s="243"/>
      <c r="AU1171" s="243"/>
      <c r="AV1171" s="243"/>
      <c r="AW1171" s="244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  <c r="BY1171" s="12"/>
      <c r="BZ1171" s="12"/>
    </row>
    <row r="1172" spans="1:78" ht="15" hidden="1" customHeight="1" outlineLevel="2" x14ac:dyDescent="0.25">
      <c r="A1172" s="1"/>
      <c r="B1172" s="1"/>
      <c r="C1172" s="1"/>
      <c r="D1172" s="1"/>
      <c r="E1172" s="282"/>
      <c r="F1172" s="283"/>
      <c r="G1172" s="283"/>
      <c r="H1172" s="283"/>
      <c r="I1172" s="283"/>
      <c r="J1172" s="283"/>
      <c r="K1172" s="283"/>
      <c r="L1172" s="283"/>
      <c r="M1172" s="283"/>
      <c r="N1172" s="283"/>
      <c r="O1172" s="283"/>
      <c r="P1172" s="283"/>
      <c r="Q1172" s="283"/>
      <c r="R1172" s="283"/>
      <c r="S1172" s="283"/>
      <c r="T1172" s="283"/>
      <c r="U1172" s="283"/>
      <c r="V1172" s="283"/>
      <c r="W1172" s="283"/>
      <c r="X1172" s="283"/>
      <c r="Y1172" s="283"/>
      <c r="Z1172" s="283"/>
      <c r="AA1172" s="283"/>
      <c r="AB1172" s="283"/>
      <c r="AC1172" s="283"/>
      <c r="AD1172" s="283"/>
      <c r="AE1172" s="283"/>
      <c r="AF1172" s="283"/>
      <c r="AG1172" s="283"/>
      <c r="AH1172" s="283"/>
      <c r="AI1172" s="283"/>
      <c r="AJ1172" s="283"/>
      <c r="AK1172" s="283"/>
      <c r="AL1172" s="283"/>
      <c r="AM1172" s="283"/>
      <c r="AN1172" s="283"/>
      <c r="AO1172" s="283"/>
      <c r="AP1172" s="283"/>
      <c r="AQ1172" s="283"/>
      <c r="AR1172" s="283"/>
      <c r="AS1172" s="283"/>
      <c r="AT1172" s="283"/>
      <c r="AU1172" s="283"/>
      <c r="AV1172" s="283"/>
      <c r="AW1172" s="284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</row>
    <row r="1173" spans="1:78" ht="15" hidden="1" customHeight="1" outlineLevel="2" x14ac:dyDescent="0.25">
      <c r="A1173" s="1"/>
      <c r="B1173" s="1"/>
      <c r="C1173" s="1"/>
      <c r="D1173" s="1"/>
      <c r="E1173" s="285" t="s">
        <v>84</v>
      </c>
      <c r="F1173" s="286"/>
      <c r="G1173" s="286"/>
      <c r="H1173" s="287"/>
      <c r="I1173" s="248"/>
      <c r="J1173" s="249"/>
      <c r="K1173" s="249"/>
      <c r="L1173" s="249"/>
      <c r="M1173" s="249"/>
      <c r="N1173" s="249"/>
      <c r="O1173" s="249"/>
      <c r="P1173" s="249"/>
      <c r="Q1173" s="249"/>
      <c r="R1173" s="249"/>
      <c r="S1173" s="249"/>
      <c r="T1173" s="249"/>
      <c r="U1173" s="249"/>
      <c r="V1173" s="249"/>
      <c r="W1173" s="249"/>
      <c r="X1173" s="249"/>
      <c r="Y1173" s="249"/>
      <c r="Z1173" s="249"/>
      <c r="AA1173" s="249"/>
      <c r="AB1173" s="249"/>
      <c r="AC1173" s="249"/>
      <c r="AD1173" s="249"/>
      <c r="AE1173" s="249"/>
      <c r="AF1173" s="249"/>
      <c r="AG1173" s="249"/>
      <c r="AH1173" s="249"/>
      <c r="AI1173" s="249"/>
      <c r="AJ1173" s="249"/>
      <c r="AK1173" s="249"/>
      <c r="AL1173" s="249"/>
      <c r="AM1173" s="249"/>
      <c r="AN1173" s="249"/>
      <c r="AO1173" s="249"/>
      <c r="AP1173" s="249"/>
      <c r="AQ1173" s="249"/>
      <c r="AR1173" s="249"/>
      <c r="AS1173" s="249"/>
      <c r="AT1173" s="249"/>
      <c r="AU1173" s="249"/>
      <c r="AV1173" s="249"/>
      <c r="AW1173" s="250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</row>
    <row r="1174" spans="1:78" ht="15" hidden="1" customHeight="1" outlineLevel="2" x14ac:dyDescent="0.25">
      <c r="A1174" s="1"/>
      <c r="B1174" s="1"/>
      <c r="C1174" s="1"/>
      <c r="D1174" s="1"/>
      <c r="E1174" s="288"/>
      <c r="F1174" s="289"/>
      <c r="G1174" s="289"/>
      <c r="H1174" s="290"/>
      <c r="I1174" s="251"/>
      <c r="J1174" s="252"/>
      <c r="K1174" s="252"/>
      <c r="L1174" s="252"/>
      <c r="M1174" s="252"/>
      <c r="N1174" s="252"/>
      <c r="O1174" s="252"/>
      <c r="P1174" s="252"/>
      <c r="Q1174" s="252"/>
      <c r="R1174" s="252"/>
      <c r="S1174" s="252"/>
      <c r="T1174" s="252"/>
      <c r="U1174" s="252"/>
      <c r="V1174" s="252"/>
      <c r="W1174" s="252"/>
      <c r="X1174" s="252"/>
      <c r="Y1174" s="252"/>
      <c r="Z1174" s="252"/>
      <c r="AA1174" s="252"/>
      <c r="AB1174" s="252"/>
      <c r="AC1174" s="252"/>
      <c r="AD1174" s="252"/>
      <c r="AE1174" s="252"/>
      <c r="AF1174" s="252"/>
      <c r="AG1174" s="252"/>
      <c r="AH1174" s="252"/>
      <c r="AI1174" s="252"/>
      <c r="AJ1174" s="252"/>
      <c r="AK1174" s="252"/>
      <c r="AL1174" s="252"/>
      <c r="AM1174" s="252"/>
      <c r="AN1174" s="252"/>
      <c r="AO1174" s="252"/>
      <c r="AP1174" s="252"/>
      <c r="AQ1174" s="252"/>
      <c r="AR1174" s="252"/>
      <c r="AS1174" s="252"/>
      <c r="AT1174" s="252"/>
      <c r="AU1174" s="252"/>
      <c r="AV1174" s="252"/>
      <c r="AW1174" s="253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</row>
    <row r="1175" spans="1:78" ht="15" hidden="1" customHeight="1" outlineLevel="1" collapsed="1" x14ac:dyDescent="0.25">
      <c r="A1175" s="1"/>
      <c r="B1175" s="1"/>
      <c r="C1175" s="1"/>
      <c r="D1175" s="1"/>
      <c r="E1175" s="285" t="s">
        <v>87</v>
      </c>
      <c r="F1175" s="286"/>
      <c r="G1175" s="286"/>
      <c r="H1175" s="287"/>
      <c r="I1175" s="248" t="s">
        <v>1226</v>
      </c>
      <c r="J1175" s="249"/>
      <c r="K1175" s="249"/>
      <c r="L1175" s="249"/>
      <c r="M1175" s="249"/>
      <c r="N1175" s="249"/>
      <c r="O1175" s="249"/>
      <c r="P1175" s="249"/>
      <c r="Q1175" s="249"/>
      <c r="R1175" s="249"/>
      <c r="S1175" s="249"/>
      <c r="T1175" s="249"/>
      <c r="U1175" s="249"/>
      <c r="V1175" s="249"/>
      <c r="W1175" s="249"/>
      <c r="X1175" s="249"/>
      <c r="Y1175" s="249"/>
      <c r="Z1175" s="249"/>
      <c r="AA1175" s="249"/>
      <c r="AB1175" s="249"/>
      <c r="AC1175" s="249"/>
      <c r="AD1175" s="249"/>
      <c r="AE1175" s="249"/>
      <c r="AF1175" s="249"/>
      <c r="AG1175" s="249"/>
      <c r="AH1175" s="249"/>
      <c r="AI1175" s="249"/>
      <c r="AJ1175" s="249"/>
      <c r="AK1175" s="249"/>
      <c r="AL1175" s="249"/>
      <c r="AM1175" s="249"/>
      <c r="AN1175" s="249"/>
      <c r="AO1175" s="249"/>
      <c r="AP1175" s="249"/>
      <c r="AQ1175" s="249"/>
      <c r="AR1175" s="249"/>
      <c r="AS1175" s="249"/>
      <c r="AT1175" s="249"/>
      <c r="AU1175" s="249"/>
      <c r="AV1175" s="249"/>
      <c r="AW1175" s="250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</row>
    <row r="1176" spans="1:78" ht="15" hidden="1" customHeight="1" outlineLevel="1" x14ac:dyDescent="0.25">
      <c r="A1176" s="1"/>
      <c r="B1176" s="1"/>
      <c r="C1176" s="1"/>
      <c r="D1176" s="1"/>
      <c r="E1176" s="291"/>
      <c r="F1176" s="292"/>
      <c r="G1176" s="292"/>
      <c r="H1176" s="293"/>
      <c r="I1176" s="254"/>
      <c r="J1176" s="255"/>
      <c r="K1176" s="255"/>
      <c r="L1176" s="255"/>
      <c r="M1176" s="255"/>
      <c r="N1176" s="255"/>
      <c r="O1176" s="255"/>
      <c r="P1176" s="255"/>
      <c r="Q1176" s="255"/>
      <c r="R1176" s="255"/>
      <c r="S1176" s="255"/>
      <c r="T1176" s="255"/>
      <c r="U1176" s="255"/>
      <c r="V1176" s="255"/>
      <c r="W1176" s="255"/>
      <c r="X1176" s="255"/>
      <c r="Y1176" s="255"/>
      <c r="Z1176" s="255"/>
      <c r="AA1176" s="255"/>
      <c r="AB1176" s="255"/>
      <c r="AC1176" s="255"/>
      <c r="AD1176" s="255"/>
      <c r="AE1176" s="255"/>
      <c r="AF1176" s="255"/>
      <c r="AG1176" s="255"/>
      <c r="AH1176" s="255"/>
      <c r="AI1176" s="255"/>
      <c r="AJ1176" s="255"/>
      <c r="AK1176" s="255"/>
      <c r="AL1176" s="255"/>
      <c r="AM1176" s="255"/>
      <c r="AN1176" s="255"/>
      <c r="AO1176" s="255"/>
      <c r="AP1176" s="255"/>
      <c r="AQ1176" s="255"/>
      <c r="AR1176" s="255"/>
      <c r="AS1176" s="255"/>
      <c r="AT1176" s="255"/>
      <c r="AU1176" s="255"/>
      <c r="AV1176" s="255"/>
      <c r="AW1176" s="256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</row>
    <row r="1177" spans="1:78" ht="15" hidden="1" customHeight="1" outlineLevel="1" x14ac:dyDescent="0.25">
      <c r="A1177" s="1"/>
      <c r="B1177" s="1"/>
      <c r="C1177" s="1"/>
      <c r="D1177" s="1"/>
      <c r="E1177" s="200" t="s">
        <v>89</v>
      </c>
      <c r="F1177" s="200"/>
      <c r="G1177" s="200"/>
      <c r="H1177" s="200"/>
      <c r="I1177" s="200"/>
      <c r="J1177" s="200"/>
      <c r="K1177" s="200"/>
      <c r="L1177" s="200"/>
      <c r="M1177" s="200"/>
      <c r="N1177" s="200"/>
      <c r="O1177" s="200"/>
      <c r="P1177" s="200"/>
      <c r="Q1177" s="200"/>
      <c r="R1177" s="200"/>
      <c r="S1177" s="200"/>
      <c r="T1177" s="200"/>
      <c r="U1177" s="200"/>
      <c r="V1177" s="200"/>
      <c r="W1177" s="200"/>
      <c r="X1177" s="200"/>
      <c r="Y1177" s="200"/>
      <c r="Z1177" s="200"/>
      <c r="AA1177" s="200"/>
      <c r="AB1177" s="200"/>
      <c r="AC1177" s="200"/>
      <c r="AD1177" s="200"/>
      <c r="AE1177" s="200"/>
      <c r="AF1177" s="200"/>
      <c r="AG1177" s="200"/>
      <c r="AH1177" s="200"/>
      <c r="AI1177" s="200"/>
      <c r="AJ1177" s="200"/>
      <c r="AK1177" s="200"/>
      <c r="AL1177" s="200"/>
      <c r="AM1177" s="200"/>
      <c r="AN1177" s="200"/>
      <c r="AO1177" s="200"/>
      <c r="AP1177" s="200"/>
      <c r="AQ1177" s="200"/>
      <c r="AR1177" s="200"/>
      <c r="AS1177" s="200"/>
      <c r="AT1177" s="200"/>
      <c r="AU1177" s="200"/>
      <c r="AV1177" s="200"/>
      <c r="AW1177" s="200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</row>
    <row r="1178" spans="1:78" ht="15" hidden="1" customHeight="1" outlineLevel="1" x14ac:dyDescent="0.25">
      <c r="A1178" s="1"/>
      <c r="B1178" s="1"/>
      <c r="C1178" s="1"/>
      <c r="D1178" s="1"/>
      <c r="E1178" s="28"/>
      <c r="F1178" s="285" t="s">
        <v>16</v>
      </c>
      <c r="G1178" s="286"/>
      <c r="H1178" s="286"/>
      <c r="I1178" s="287"/>
      <c r="J1178" s="436" t="s">
        <v>833</v>
      </c>
      <c r="K1178" s="437"/>
      <c r="L1178" s="437"/>
      <c r="M1178" s="438"/>
      <c r="N1178" s="285" t="s">
        <v>834</v>
      </c>
      <c r="O1178" s="286"/>
      <c r="P1178" s="286"/>
      <c r="Q1178" s="286"/>
      <c r="R1178" s="286"/>
      <c r="S1178" s="286"/>
      <c r="T1178" s="286"/>
      <c r="U1178" s="286"/>
      <c r="V1178" s="286"/>
      <c r="W1178" s="286"/>
      <c r="X1178" s="286"/>
      <c r="Y1178" s="286"/>
      <c r="Z1178" s="286"/>
      <c r="AA1178" s="286"/>
      <c r="AB1178" s="286"/>
      <c r="AC1178" s="286"/>
      <c r="AD1178" s="286"/>
      <c r="AE1178" s="286"/>
      <c r="AF1178" s="286"/>
      <c r="AG1178" s="286"/>
      <c r="AH1178" s="286"/>
      <c r="AI1178" s="286"/>
      <c r="AJ1178" s="286"/>
      <c r="AK1178" s="286"/>
      <c r="AL1178" s="286"/>
      <c r="AM1178" s="286"/>
      <c r="AN1178" s="286"/>
      <c r="AO1178" s="286"/>
      <c r="AP1178" s="286"/>
      <c r="AQ1178" s="286"/>
      <c r="AR1178" s="286"/>
      <c r="AS1178" s="286"/>
      <c r="AT1178" s="287"/>
      <c r="AU1178" s="285" t="s">
        <v>19</v>
      </c>
      <c r="AV1178" s="286"/>
      <c r="AW1178" s="287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</row>
    <row r="1179" spans="1:78" ht="15" hidden="1" customHeight="1" outlineLevel="1" x14ac:dyDescent="0.25">
      <c r="A1179" s="1"/>
      <c r="B1179" s="1"/>
      <c r="C1179" s="1"/>
      <c r="D1179" s="1"/>
      <c r="E1179" s="4"/>
      <c r="F1179" s="291"/>
      <c r="G1179" s="292"/>
      <c r="H1179" s="292"/>
      <c r="I1179" s="293"/>
      <c r="J1179" s="439"/>
      <c r="K1179" s="440"/>
      <c r="L1179" s="440"/>
      <c r="M1179" s="441"/>
      <c r="N1179" s="291"/>
      <c r="O1179" s="292"/>
      <c r="P1179" s="292"/>
      <c r="Q1179" s="292"/>
      <c r="R1179" s="292"/>
      <c r="S1179" s="292"/>
      <c r="T1179" s="292"/>
      <c r="U1179" s="292"/>
      <c r="V1179" s="292"/>
      <c r="W1179" s="292"/>
      <c r="X1179" s="292"/>
      <c r="Y1179" s="292"/>
      <c r="Z1179" s="292"/>
      <c r="AA1179" s="292"/>
      <c r="AB1179" s="292"/>
      <c r="AC1179" s="292"/>
      <c r="AD1179" s="292"/>
      <c r="AE1179" s="292"/>
      <c r="AF1179" s="292"/>
      <c r="AG1179" s="292"/>
      <c r="AH1179" s="292"/>
      <c r="AI1179" s="292"/>
      <c r="AJ1179" s="292"/>
      <c r="AK1179" s="292"/>
      <c r="AL1179" s="292"/>
      <c r="AM1179" s="292"/>
      <c r="AN1179" s="292"/>
      <c r="AO1179" s="292"/>
      <c r="AP1179" s="292"/>
      <c r="AQ1179" s="292"/>
      <c r="AR1179" s="292"/>
      <c r="AS1179" s="292"/>
      <c r="AT1179" s="293"/>
      <c r="AU1179" s="291"/>
      <c r="AV1179" s="292"/>
      <c r="AW1179" s="293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</row>
    <row r="1180" spans="1:78" ht="15" hidden="1" customHeight="1" outlineLevel="1" x14ac:dyDescent="0.25">
      <c r="A1180" s="1"/>
      <c r="B1180" s="1"/>
      <c r="C1180" s="1"/>
      <c r="D1180" s="1"/>
      <c r="E1180" s="6"/>
      <c r="F1180" s="206"/>
      <c r="G1180" s="207"/>
      <c r="H1180" s="207"/>
      <c r="I1180" s="208"/>
      <c r="J1180" s="204"/>
      <c r="K1180" s="204"/>
      <c r="L1180" s="204"/>
      <c r="M1180" s="204"/>
      <c r="N1180" s="260" t="s">
        <v>835</v>
      </c>
      <c r="O1180" s="261"/>
      <c r="P1180" s="261"/>
      <c r="Q1180" s="261"/>
      <c r="R1180" s="261"/>
      <c r="S1180" s="261"/>
      <c r="T1180" s="261"/>
      <c r="U1180" s="262"/>
      <c r="V1180" s="260" t="s">
        <v>577</v>
      </c>
      <c r="W1180" s="261"/>
      <c r="X1180" s="261"/>
      <c r="Y1180" s="261"/>
      <c r="Z1180" s="261"/>
      <c r="AA1180" s="261"/>
      <c r="AB1180" s="261"/>
      <c r="AC1180" s="261"/>
      <c r="AD1180" s="262"/>
      <c r="AE1180" s="263" t="s">
        <v>836</v>
      </c>
      <c r="AF1180" s="263"/>
      <c r="AG1180" s="263"/>
      <c r="AH1180" s="263"/>
      <c r="AI1180" s="263"/>
      <c r="AJ1180" s="263"/>
      <c r="AK1180" s="263"/>
      <c r="AL1180" s="263"/>
      <c r="AM1180" s="263" t="s">
        <v>837</v>
      </c>
      <c r="AN1180" s="263"/>
      <c r="AO1180" s="263"/>
      <c r="AP1180" s="263"/>
      <c r="AQ1180" s="263"/>
      <c r="AR1180" s="263"/>
      <c r="AS1180" s="263"/>
      <c r="AT1180" s="263"/>
      <c r="AU1180" s="204"/>
      <c r="AV1180" s="204"/>
      <c r="AW1180" s="204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</row>
    <row r="1181" spans="1:78" ht="15" hidden="1" customHeight="1" outlineLevel="1" x14ac:dyDescent="0.25">
      <c r="A1181" s="1"/>
      <c r="B1181" s="1"/>
      <c r="C1181" s="1"/>
      <c r="D1181" s="1"/>
      <c r="E1181" s="6" t="s">
        <v>59</v>
      </c>
      <c r="F1181" s="351" t="s">
        <v>278</v>
      </c>
      <c r="G1181" s="207"/>
      <c r="H1181" s="207"/>
      <c r="I1181" s="208"/>
      <c r="J1181" s="204" t="s">
        <v>514</v>
      </c>
      <c r="K1181" s="204"/>
      <c r="L1181" s="204"/>
      <c r="M1181" s="204"/>
      <c r="N1181" s="260">
        <v>21</v>
      </c>
      <c r="O1181" s="261"/>
      <c r="P1181" s="261"/>
      <c r="Q1181" s="261"/>
      <c r="R1181" s="261"/>
      <c r="S1181" s="261"/>
      <c r="T1181" s="261"/>
      <c r="U1181" s="262"/>
      <c r="V1181" s="260" t="s">
        <v>838</v>
      </c>
      <c r="W1181" s="261"/>
      <c r="X1181" s="261"/>
      <c r="Y1181" s="261"/>
      <c r="Z1181" s="261"/>
      <c r="AA1181" s="261"/>
      <c r="AB1181" s="261"/>
      <c r="AC1181" s="261"/>
      <c r="AD1181" s="262"/>
      <c r="AE1181" s="263">
        <v>63</v>
      </c>
      <c r="AF1181" s="263"/>
      <c r="AG1181" s="263"/>
      <c r="AH1181" s="263"/>
      <c r="AI1181" s="263"/>
      <c r="AJ1181" s="263"/>
      <c r="AK1181" s="263"/>
      <c r="AL1181" s="263"/>
      <c r="AM1181" s="263">
        <v>21</v>
      </c>
      <c r="AN1181" s="263"/>
      <c r="AO1181" s="263"/>
      <c r="AP1181" s="263"/>
      <c r="AQ1181" s="263"/>
      <c r="AR1181" s="263"/>
      <c r="AS1181" s="263"/>
      <c r="AT1181" s="263"/>
      <c r="AU1181" s="204">
        <v>79</v>
      </c>
      <c r="AV1181" s="204"/>
      <c r="AW1181" s="204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</row>
    <row r="1182" spans="1:78" ht="15" hidden="1" customHeight="1" outlineLevel="1" x14ac:dyDescent="0.25">
      <c r="A1182" s="1"/>
      <c r="B1182" s="1"/>
      <c r="C1182" s="1"/>
      <c r="D1182" s="1"/>
      <c r="E1182" s="6" t="s">
        <v>63</v>
      </c>
      <c r="F1182" s="351" t="s">
        <v>272</v>
      </c>
      <c r="G1182" s="207"/>
      <c r="H1182" s="207"/>
      <c r="I1182" s="208"/>
      <c r="J1182" s="204" t="s">
        <v>514</v>
      </c>
      <c r="K1182" s="204"/>
      <c r="L1182" s="204"/>
      <c r="M1182" s="204"/>
      <c r="N1182" s="260" t="s">
        <v>65</v>
      </c>
      <c r="O1182" s="261"/>
      <c r="P1182" s="261"/>
      <c r="Q1182" s="261"/>
      <c r="R1182" s="261"/>
      <c r="S1182" s="261"/>
      <c r="T1182" s="261"/>
      <c r="U1182" s="261"/>
      <c r="V1182" s="261"/>
      <c r="W1182" s="261"/>
      <c r="X1182" s="261"/>
      <c r="Y1182" s="261"/>
      <c r="Z1182" s="261"/>
      <c r="AA1182" s="261"/>
      <c r="AB1182" s="261"/>
      <c r="AC1182" s="261"/>
      <c r="AD1182" s="261"/>
      <c r="AE1182" s="261"/>
      <c r="AF1182" s="261"/>
      <c r="AG1182" s="261"/>
      <c r="AH1182" s="261"/>
      <c r="AI1182" s="261"/>
      <c r="AJ1182" s="261"/>
      <c r="AK1182" s="261"/>
      <c r="AL1182" s="261"/>
      <c r="AM1182" s="261"/>
      <c r="AN1182" s="261"/>
      <c r="AO1182" s="261"/>
      <c r="AP1182" s="261"/>
      <c r="AQ1182" s="261"/>
      <c r="AR1182" s="261"/>
      <c r="AS1182" s="261"/>
      <c r="AT1182" s="262"/>
      <c r="AU1182" s="204" t="s">
        <v>481</v>
      </c>
      <c r="AV1182" s="204"/>
      <c r="AW1182" s="204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</row>
    <row r="1183" spans="1:78" ht="15" hidden="1" customHeight="1" outlineLevel="1" x14ac:dyDescent="0.25">
      <c r="A1183" s="1"/>
      <c r="B1183" s="1"/>
      <c r="C1183" s="1"/>
      <c r="D1183" s="1"/>
      <c r="E1183" s="200" t="s">
        <v>93</v>
      </c>
      <c r="F1183" s="200"/>
      <c r="G1183" s="200"/>
      <c r="H1183" s="200"/>
      <c r="I1183" s="200"/>
      <c r="J1183" s="200"/>
      <c r="K1183" s="200"/>
      <c r="L1183" s="200"/>
      <c r="M1183" s="200"/>
      <c r="N1183" s="200"/>
      <c r="O1183" s="200"/>
      <c r="P1183" s="200"/>
      <c r="Q1183" s="200"/>
      <c r="R1183" s="200"/>
      <c r="S1183" s="200"/>
      <c r="T1183" s="200"/>
      <c r="U1183" s="200"/>
      <c r="V1183" s="200"/>
      <c r="W1183" s="200"/>
      <c r="X1183" s="200"/>
      <c r="Y1183" s="200"/>
      <c r="Z1183" s="200"/>
      <c r="AA1183" s="200"/>
      <c r="AB1183" s="200"/>
      <c r="AC1183" s="200"/>
      <c r="AD1183" s="200"/>
      <c r="AE1183" s="200"/>
      <c r="AF1183" s="200"/>
      <c r="AG1183" s="200"/>
      <c r="AH1183" s="200"/>
      <c r="AI1183" s="200"/>
      <c r="AJ1183" s="200"/>
      <c r="AK1183" s="200"/>
      <c r="AL1183" s="200"/>
      <c r="AM1183" s="200"/>
      <c r="AN1183" s="200"/>
      <c r="AO1183" s="200"/>
      <c r="AP1183" s="200"/>
      <c r="AQ1183" s="200"/>
      <c r="AR1183" s="200"/>
      <c r="AS1183" s="200"/>
      <c r="AT1183" s="200"/>
      <c r="AU1183" s="200"/>
      <c r="AV1183" s="200"/>
      <c r="AW1183" s="200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</row>
    <row r="1184" spans="1:78" ht="15" hidden="1" customHeight="1" outlineLevel="1" x14ac:dyDescent="0.25">
      <c r="A1184" s="1"/>
      <c r="B1184" s="1"/>
      <c r="C1184" s="1"/>
      <c r="D1184" s="1"/>
      <c r="E1184" s="267" t="s">
        <v>840</v>
      </c>
      <c r="F1184" s="268"/>
      <c r="G1184" s="268"/>
      <c r="H1184" s="268"/>
      <c r="I1184" s="268"/>
      <c r="J1184" s="268"/>
      <c r="K1184" s="268"/>
      <c r="L1184" s="268"/>
      <c r="M1184" s="269"/>
      <c r="N1184" s="267" t="s">
        <v>1227</v>
      </c>
      <c r="O1184" s="268"/>
      <c r="P1184" s="268"/>
      <c r="Q1184" s="268"/>
      <c r="R1184" s="268"/>
      <c r="S1184" s="268"/>
      <c r="T1184" s="268"/>
      <c r="U1184" s="268"/>
      <c r="V1184" s="268"/>
      <c r="W1184" s="268"/>
      <c r="X1184" s="268"/>
      <c r="Y1184" s="268"/>
      <c r="Z1184" s="268"/>
      <c r="AA1184" s="268"/>
      <c r="AB1184" s="268"/>
      <c r="AC1184" s="268"/>
      <c r="AD1184" s="268"/>
      <c r="AE1184" s="268"/>
      <c r="AF1184" s="268"/>
      <c r="AG1184" s="268"/>
      <c r="AH1184" s="268"/>
      <c r="AI1184" s="268"/>
      <c r="AJ1184" s="268"/>
      <c r="AK1184" s="268"/>
      <c r="AL1184" s="268"/>
      <c r="AM1184" s="268"/>
      <c r="AN1184" s="268"/>
      <c r="AO1184" s="268"/>
      <c r="AP1184" s="268"/>
      <c r="AQ1184" s="268"/>
      <c r="AR1184" s="268"/>
      <c r="AS1184" s="268"/>
      <c r="AT1184" s="268"/>
      <c r="AU1184" s="268"/>
      <c r="AV1184" s="268"/>
      <c r="AW1184" s="269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</row>
    <row r="1185" spans="1:99" ht="15" hidden="1" customHeight="1" outlineLevel="1" x14ac:dyDescent="0.25">
      <c r="A1185" s="1"/>
      <c r="B1185" s="1"/>
      <c r="C1185" s="1"/>
      <c r="D1185" s="1"/>
      <c r="E1185" s="267" t="s">
        <v>842</v>
      </c>
      <c r="F1185" s="268"/>
      <c r="G1185" s="268"/>
      <c r="H1185" s="268"/>
      <c r="I1185" s="268"/>
      <c r="J1185" s="268"/>
      <c r="K1185" s="268"/>
      <c r="L1185" s="268"/>
      <c r="M1185" s="269"/>
      <c r="N1185" s="267" t="s">
        <v>525</v>
      </c>
      <c r="O1185" s="268"/>
      <c r="P1185" s="268"/>
      <c r="Q1185" s="268"/>
      <c r="R1185" s="268"/>
      <c r="S1185" s="268"/>
      <c r="T1185" s="268"/>
      <c r="U1185" s="268"/>
      <c r="V1185" s="268"/>
      <c r="W1185" s="268"/>
      <c r="X1185" s="268"/>
      <c r="Y1185" s="268"/>
      <c r="Z1185" s="268"/>
      <c r="AA1185" s="268"/>
      <c r="AB1185" s="268"/>
      <c r="AC1185" s="268"/>
      <c r="AD1185" s="268"/>
      <c r="AE1185" s="268"/>
      <c r="AF1185" s="268"/>
      <c r="AG1185" s="268"/>
      <c r="AH1185" s="268"/>
      <c r="AI1185" s="268"/>
      <c r="AJ1185" s="268"/>
      <c r="AK1185" s="268"/>
      <c r="AL1185" s="268"/>
      <c r="AM1185" s="268"/>
      <c r="AN1185" s="268"/>
      <c r="AO1185" s="268"/>
      <c r="AP1185" s="268"/>
      <c r="AQ1185" s="268"/>
      <c r="AR1185" s="268"/>
      <c r="AS1185" s="268"/>
      <c r="AT1185" s="268"/>
      <c r="AU1185" s="268"/>
      <c r="AV1185" s="268"/>
      <c r="AW1185" s="269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</row>
    <row r="1186" spans="1:99" ht="15" hidden="1" customHeight="1" outlineLevel="1" x14ac:dyDescent="0.25">
      <c r="A1186" s="1"/>
      <c r="B1186" s="1"/>
      <c r="C1186" s="1"/>
      <c r="D1186" s="1"/>
      <c r="E1186" s="285" t="s">
        <v>197</v>
      </c>
      <c r="F1186" s="286"/>
      <c r="G1186" s="286"/>
      <c r="H1186" s="287"/>
      <c r="I1186" s="248" t="s">
        <v>1228</v>
      </c>
      <c r="J1186" s="249"/>
      <c r="K1186" s="249"/>
      <c r="L1186" s="249"/>
      <c r="M1186" s="249"/>
      <c r="N1186" s="249"/>
      <c r="O1186" s="249"/>
      <c r="P1186" s="249"/>
      <c r="Q1186" s="249"/>
      <c r="R1186" s="249"/>
      <c r="S1186" s="249"/>
      <c r="T1186" s="249"/>
      <c r="U1186" s="249"/>
      <c r="V1186" s="249"/>
      <c r="W1186" s="249"/>
      <c r="X1186" s="249"/>
      <c r="Y1186" s="249"/>
      <c r="Z1186" s="249"/>
      <c r="AA1186" s="249"/>
      <c r="AB1186" s="249"/>
      <c r="AC1186" s="249"/>
      <c r="AD1186" s="249"/>
      <c r="AE1186" s="249"/>
      <c r="AF1186" s="249"/>
      <c r="AG1186" s="249"/>
      <c r="AH1186" s="249"/>
      <c r="AI1186" s="249"/>
      <c r="AJ1186" s="249"/>
      <c r="AK1186" s="249"/>
      <c r="AL1186" s="249"/>
      <c r="AM1186" s="249"/>
      <c r="AN1186" s="249"/>
      <c r="AO1186" s="249"/>
      <c r="AP1186" s="249"/>
      <c r="AQ1186" s="249"/>
      <c r="AR1186" s="249"/>
      <c r="AS1186" s="249"/>
      <c r="AT1186" s="249"/>
      <c r="AU1186" s="249"/>
      <c r="AV1186" s="249"/>
      <c r="AW1186" s="250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</row>
    <row r="1187" spans="1:99" ht="15" hidden="1" customHeight="1" outlineLevel="1" x14ac:dyDescent="0.25">
      <c r="A1187" s="1"/>
      <c r="B1187" s="1"/>
      <c r="C1187" s="1"/>
      <c r="D1187" s="1"/>
      <c r="E1187" s="291"/>
      <c r="F1187" s="292"/>
      <c r="G1187" s="292"/>
      <c r="H1187" s="293"/>
      <c r="I1187" s="254"/>
      <c r="J1187" s="255"/>
      <c r="K1187" s="255"/>
      <c r="L1187" s="255"/>
      <c r="M1187" s="255"/>
      <c r="N1187" s="255"/>
      <c r="O1187" s="255"/>
      <c r="P1187" s="255"/>
      <c r="Q1187" s="255"/>
      <c r="R1187" s="255"/>
      <c r="S1187" s="255"/>
      <c r="T1187" s="255"/>
      <c r="U1187" s="255"/>
      <c r="V1187" s="255"/>
      <c r="W1187" s="255"/>
      <c r="X1187" s="255"/>
      <c r="Y1187" s="255"/>
      <c r="Z1187" s="255"/>
      <c r="AA1187" s="255"/>
      <c r="AB1187" s="255"/>
      <c r="AC1187" s="255"/>
      <c r="AD1187" s="255"/>
      <c r="AE1187" s="255"/>
      <c r="AF1187" s="255"/>
      <c r="AG1187" s="255"/>
      <c r="AH1187" s="255"/>
      <c r="AI1187" s="255"/>
      <c r="AJ1187" s="255"/>
      <c r="AK1187" s="255"/>
      <c r="AL1187" s="255"/>
      <c r="AM1187" s="255"/>
      <c r="AN1187" s="255"/>
      <c r="AO1187" s="255"/>
      <c r="AP1187" s="255"/>
      <c r="AQ1187" s="255"/>
      <c r="AR1187" s="255"/>
      <c r="AS1187" s="255"/>
      <c r="AT1187" s="255"/>
      <c r="AU1187" s="255"/>
      <c r="AV1187" s="255"/>
      <c r="AW1187" s="256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</row>
    <row r="1188" spans="1:99" ht="15" hidden="1" customHeight="1" outlineLevel="1" x14ac:dyDescent="0.25">
      <c r="A1188" s="1"/>
      <c r="B1188" s="1"/>
      <c r="C1188" s="1"/>
      <c r="D1188" s="1"/>
      <c r="E1188" s="200" t="s">
        <v>89</v>
      </c>
      <c r="F1188" s="200"/>
      <c r="G1188" s="200"/>
      <c r="H1188" s="200"/>
      <c r="I1188" s="200"/>
      <c r="J1188" s="200"/>
      <c r="K1188" s="200"/>
      <c r="L1188" s="200"/>
      <c r="M1188" s="200"/>
      <c r="N1188" s="200"/>
      <c r="O1188" s="200"/>
      <c r="P1188" s="200"/>
      <c r="Q1188" s="200"/>
      <c r="R1188" s="200"/>
      <c r="S1188" s="200"/>
      <c r="T1188" s="200"/>
      <c r="U1188" s="200"/>
      <c r="V1188" s="200"/>
      <c r="W1188" s="200"/>
      <c r="X1188" s="200"/>
      <c r="Y1188" s="200"/>
      <c r="Z1188" s="200"/>
      <c r="AA1188" s="200"/>
      <c r="AB1188" s="200"/>
      <c r="AC1188" s="200"/>
      <c r="AD1188" s="200"/>
      <c r="AE1188" s="200"/>
      <c r="AF1188" s="200"/>
      <c r="AG1188" s="200"/>
      <c r="AH1188" s="200"/>
      <c r="AI1188" s="200"/>
      <c r="AJ1188" s="200"/>
      <c r="AK1188" s="200"/>
      <c r="AL1188" s="200"/>
      <c r="AM1188" s="200"/>
      <c r="AN1188" s="200"/>
      <c r="AO1188" s="200"/>
      <c r="AP1188" s="200"/>
      <c r="AQ1188" s="200"/>
      <c r="AR1188" s="200"/>
      <c r="AS1188" s="200"/>
      <c r="AT1188" s="200"/>
      <c r="AU1188" s="200"/>
      <c r="AV1188" s="200"/>
      <c r="AW1188" s="200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</row>
    <row r="1189" spans="1:99" ht="15" hidden="1" customHeight="1" outlineLevel="1" x14ac:dyDescent="0.25">
      <c r="A1189" s="1"/>
      <c r="B1189" s="1"/>
      <c r="C1189" s="1"/>
      <c r="D1189" s="1"/>
      <c r="E1189" s="28"/>
      <c r="F1189" s="285" t="s">
        <v>16</v>
      </c>
      <c r="G1189" s="286"/>
      <c r="H1189" s="286"/>
      <c r="I1189" s="287"/>
      <c r="J1189" s="436" t="s">
        <v>833</v>
      </c>
      <c r="K1189" s="437"/>
      <c r="L1189" s="437"/>
      <c r="M1189" s="438"/>
      <c r="N1189" s="285" t="s">
        <v>834</v>
      </c>
      <c r="O1189" s="286"/>
      <c r="P1189" s="286"/>
      <c r="Q1189" s="286"/>
      <c r="R1189" s="286"/>
      <c r="S1189" s="286"/>
      <c r="T1189" s="286"/>
      <c r="U1189" s="286"/>
      <c r="V1189" s="286"/>
      <c r="W1189" s="286"/>
      <c r="X1189" s="286"/>
      <c r="Y1189" s="286"/>
      <c r="Z1189" s="286"/>
      <c r="AA1189" s="286"/>
      <c r="AB1189" s="286"/>
      <c r="AC1189" s="286"/>
      <c r="AD1189" s="286"/>
      <c r="AE1189" s="286"/>
      <c r="AF1189" s="286"/>
      <c r="AG1189" s="286"/>
      <c r="AH1189" s="286"/>
      <c r="AI1189" s="286"/>
      <c r="AJ1189" s="286"/>
      <c r="AK1189" s="286"/>
      <c r="AL1189" s="286"/>
      <c r="AM1189" s="286"/>
      <c r="AN1189" s="286"/>
      <c r="AO1189" s="286"/>
      <c r="AP1189" s="286"/>
      <c r="AQ1189" s="286"/>
      <c r="AR1189" s="286"/>
      <c r="AS1189" s="286"/>
      <c r="AT1189" s="287"/>
      <c r="AU1189" s="285" t="s">
        <v>19</v>
      </c>
      <c r="AV1189" s="286"/>
      <c r="AW1189" s="287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</row>
    <row r="1190" spans="1:99" ht="15" hidden="1" customHeight="1" outlineLevel="1" x14ac:dyDescent="0.25">
      <c r="A1190" s="1"/>
      <c r="B1190" s="1"/>
      <c r="C1190" s="1"/>
      <c r="D1190" s="1"/>
      <c r="E1190" s="4"/>
      <c r="F1190" s="291"/>
      <c r="G1190" s="292"/>
      <c r="H1190" s="292"/>
      <c r="I1190" s="293"/>
      <c r="J1190" s="439"/>
      <c r="K1190" s="440"/>
      <c r="L1190" s="440"/>
      <c r="M1190" s="441"/>
      <c r="N1190" s="291"/>
      <c r="O1190" s="292"/>
      <c r="P1190" s="292"/>
      <c r="Q1190" s="292"/>
      <c r="R1190" s="292"/>
      <c r="S1190" s="292"/>
      <c r="T1190" s="292"/>
      <c r="U1190" s="292"/>
      <c r="V1190" s="292"/>
      <c r="W1190" s="292"/>
      <c r="X1190" s="292"/>
      <c r="Y1190" s="292"/>
      <c r="Z1190" s="292"/>
      <c r="AA1190" s="292"/>
      <c r="AB1190" s="292"/>
      <c r="AC1190" s="292"/>
      <c r="AD1190" s="292"/>
      <c r="AE1190" s="292"/>
      <c r="AF1190" s="292"/>
      <c r="AG1190" s="292"/>
      <c r="AH1190" s="292"/>
      <c r="AI1190" s="292"/>
      <c r="AJ1190" s="292"/>
      <c r="AK1190" s="292"/>
      <c r="AL1190" s="292"/>
      <c r="AM1190" s="292"/>
      <c r="AN1190" s="292"/>
      <c r="AO1190" s="292"/>
      <c r="AP1190" s="292"/>
      <c r="AQ1190" s="292"/>
      <c r="AR1190" s="292"/>
      <c r="AS1190" s="292"/>
      <c r="AT1190" s="293"/>
      <c r="AU1190" s="291"/>
      <c r="AV1190" s="292"/>
      <c r="AW1190" s="293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</row>
    <row r="1191" spans="1:99" ht="15" hidden="1" customHeight="1" outlineLevel="1" x14ac:dyDescent="0.25">
      <c r="A1191" s="1"/>
      <c r="B1191" s="1"/>
      <c r="C1191" s="1"/>
      <c r="D1191" s="1"/>
      <c r="E1191" s="6"/>
      <c r="F1191" s="206"/>
      <c r="G1191" s="207"/>
      <c r="H1191" s="207"/>
      <c r="I1191" s="208"/>
      <c r="J1191" s="204"/>
      <c r="K1191" s="204"/>
      <c r="L1191" s="204"/>
      <c r="M1191" s="204"/>
      <c r="N1191" s="260" t="s">
        <v>835</v>
      </c>
      <c r="O1191" s="261"/>
      <c r="P1191" s="261"/>
      <c r="Q1191" s="261"/>
      <c r="R1191" s="261"/>
      <c r="S1191" s="261"/>
      <c r="T1191" s="261"/>
      <c r="U1191" s="262"/>
      <c r="V1191" s="260" t="s">
        <v>577</v>
      </c>
      <c r="W1191" s="261"/>
      <c r="X1191" s="261"/>
      <c r="Y1191" s="261"/>
      <c r="Z1191" s="261"/>
      <c r="AA1191" s="261"/>
      <c r="AB1191" s="261"/>
      <c r="AC1191" s="261"/>
      <c r="AD1191" s="262"/>
      <c r="AE1191" s="263" t="s">
        <v>836</v>
      </c>
      <c r="AF1191" s="263"/>
      <c r="AG1191" s="263"/>
      <c r="AH1191" s="263"/>
      <c r="AI1191" s="263"/>
      <c r="AJ1191" s="263"/>
      <c r="AK1191" s="263"/>
      <c r="AL1191" s="263"/>
      <c r="AM1191" s="263" t="s">
        <v>837</v>
      </c>
      <c r="AN1191" s="263"/>
      <c r="AO1191" s="263"/>
      <c r="AP1191" s="263"/>
      <c r="AQ1191" s="263"/>
      <c r="AR1191" s="263"/>
      <c r="AS1191" s="263"/>
      <c r="AT1191" s="263"/>
      <c r="AU1191" s="204"/>
      <c r="AV1191" s="204"/>
      <c r="AW1191" s="204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</row>
    <row r="1192" spans="1:99" ht="15" hidden="1" customHeight="1" outlineLevel="1" x14ac:dyDescent="0.25">
      <c r="A1192" s="1"/>
      <c r="B1192" s="1"/>
      <c r="C1192" s="1"/>
      <c r="D1192" s="1"/>
      <c r="E1192" s="6" t="s">
        <v>59</v>
      </c>
      <c r="F1192" s="351" t="s">
        <v>278</v>
      </c>
      <c r="G1192" s="207"/>
      <c r="H1192" s="207"/>
      <c r="I1192" s="208"/>
      <c r="J1192" s="204" t="s">
        <v>514</v>
      </c>
      <c r="K1192" s="204"/>
      <c r="L1192" s="204"/>
      <c r="M1192" s="204"/>
      <c r="N1192" s="260">
        <v>21</v>
      </c>
      <c r="O1192" s="261"/>
      <c r="P1192" s="261"/>
      <c r="Q1192" s="261"/>
      <c r="R1192" s="261"/>
      <c r="S1192" s="261"/>
      <c r="T1192" s="261"/>
      <c r="U1192" s="262"/>
      <c r="V1192" s="260" t="s">
        <v>838</v>
      </c>
      <c r="W1192" s="261"/>
      <c r="X1192" s="261"/>
      <c r="Y1192" s="261"/>
      <c r="Z1192" s="261"/>
      <c r="AA1192" s="261"/>
      <c r="AB1192" s="261"/>
      <c r="AC1192" s="261"/>
      <c r="AD1192" s="262"/>
      <c r="AE1192" s="263">
        <v>63</v>
      </c>
      <c r="AF1192" s="263"/>
      <c r="AG1192" s="263"/>
      <c r="AH1192" s="263"/>
      <c r="AI1192" s="263"/>
      <c r="AJ1192" s="263"/>
      <c r="AK1192" s="263"/>
      <c r="AL1192" s="263"/>
      <c r="AM1192" s="263">
        <v>21</v>
      </c>
      <c r="AN1192" s="263"/>
      <c r="AO1192" s="263"/>
      <c r="AP1192" s="263"/>
      <c r="AQ1192" s="263"/>
      <c r="AR1192" s="263"/>
      <c r="AS1192" s="263"/>
      <c r="AT1192" s="263"/>
      <c r="AU1192" s="204">
        <v>79</v>
      </c>
      <c r="AV1192" s="204"/>
      <c r="AW1192" s="204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  <c r="BY1192" s="12"/>
      <c r="BZ1192" s="12"/>
    </row>
    <row r="1193" spans="1:99" ht="15" hidden="1" customHeight="1" outlineLevel="1" x14ac:dyDescent="0.25">
      <c r="A1193" s="1"/>
      <c r="B1193" s="1"/>
      <c r="C1193" s="1"/>
      <c r="D1193" s="1"/>
      <c r="E1193" s="6" t="s">
        <v>63</v>
      </c>
      <c r="F1193" s="206">
        <v>83</v>
      </c>
      <c r="G1193" s="207"/>
      <c r="H1193" s="207"/>
      <c r="I1193" s="208"/>
      <c r="J1193" s="204" t="s">
        <v>514</v>
      </c>
      <c r="K1193" s="204"/>
      <c r="L1193" s="204"/>
      <c r="M1193" s="204"/>
      <c r="N1193" s="260" t="s">
        <v>1140</v>
      </c>
      <c r="O1193" s="261"/>
      <c r="P1193" s="261"/>
      <c r="Q1193" s="261"/>
      <c r="R1193" s="261"/>
      <c r="S1193" s="261"/>
      <c r="T1193" s="261"/>
      <c r="U1193" s="261"/>
      <c r="V1193" s="261"/>
      <c r="W1193" s="261"/>
      <c r="X1193" s="261"/>
      <c r="Y1193" s="261"/>
      <c r="Z1193" s="261"/>
      <c r="AA1193" s="261"/>
      <c r="AB1193" s="261"/>
      <c r="AC1193" s="261"/>
      <c r="AD1193" s="261"/>
      <c r="AE1193" s="261"/>
      <c r="AF1193" s="261"/>
      <c r="AG1193" s="261"/>
      <c r="AH1193" s="261"/>
      <c r="AI1193" s="261"/>
      <c r="AJ1193" s="261"/>
      <c r="AK1193" s="261"/>
      <c r="AL1193" s="261"/>
      <c r="AM1193" s="261"/>
      <c r="AN1193" s="261"/>
      <c r="AO1193" s="261"/>
      <c r="AP1193" s="261"/>
      <c r="AQ1193" s="261"/>
      <c r="AR1193" s="261"/>
      <c r="AS1193" s="261"/>
      <c r="AT1193" s="262"/>
      <c r="AU1193" s="204" t="s">
        <v>62</v>
      </c>
      <c r="AV1193" s="204"/>
      <c r="AW1193" s="204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</row>
    <row r="1194" spans="1:99" ht="15" hidden="1" customHeight="1" outlineLevel="1" x14ac:dyDescent="0.25">
      <c r="A1194" s="1"/>
      <c r="B1194" s="1"/>
      <c r="C1194" s="1"/>
      <c r="D1194" s="1"/>
      <c r="E1194" s="200" t="s">
        <v>93</v>
      </c>
      <c r="F1194" s="200"/>
      <c r="G1194" s="200"/>
      <c r="H1194" s="200"/>
      <c r="I1194" s="200"/>
      <c r="J1194" s="200"/>
      <c r="K1194" s="200"/>
      <c r="L1194" s="200"/>
      <c r="M1194" s="200"/>
      <c r="N1194" s="200"/>
      <c r="O1194" s="200"/>
      <c r="P1194" s="200"/>
      <c r="Q1194" s="200"/>
      <c r="R1194" s="200"/>
      <c r="S1194" s="200"/>
      <c r="T1194" s="200"/>
      <c r="U1194" s="200"/>
      <c r="V1194" s="200"/>
      <c r="W1194" s="200"/>
      <c r="X1194" s="200"/>
      <c r="Y1194" s="200"/>
      <c r="Z1194" s="200"/>
      <c r="AA1194" s="200"/>
      <c r="AB1194" s="200"/>
      <c r="AC1194" s="200"/>
      <c r="AD1194" s="200"/>
      <c r="AE1194" s="200"/>
      <c r="AF1194" s="200"/>
      <c r="AG1194" s="200"/>
      <c r="AH1194" s="200"/>
      <c r="AI1194" s="200"/>
      <c r="AJ1194" s="200"/>
      <c r="AK1194" s="200"/>
      <c r="AL1194" s="200"/>
      <c r="AM1194" s="200"/>
      <c r="AN1194" s="200"/>
      <c r="AO1194" s="200"/>
      <c r="AP1194" s="200"/>
      <c r="AQ1194" s="200"/>
      <c r="AR1194" s="200"/>
      <c r="AS1194" s="200"/>
      <c r="AT1194" s="200"/>
      <c r="AU1194" s="200"/>
      <c r="AV1194" s="200"/>
      <c r="AW1194" s="200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</row>
    <row r="1195" spans="1:99" ht="15" hidden="1" customHeight="1" outlineLevel="1" x14ac:dyDescent="0.25">
      <c r="A1195" s="1"/>
      <c r="B1195" s="1"/>
      <c r="C1195" s="1"/>
      <c r="D1195" s="1"/>
      <c r="E1195" s="267" t="s">
        <v>840</v>
      </c>
      <c r="F1195" s="268"/>
      <c r="G1195" s="268"/>
      <c r="H1195" s="268"/>
      <c r="I1195" s="268"/>
      <c r="J1195" s="268"/>
      <c r="K1195" s="268"/>
      <c r="L1195" s="268"/>
      <c r="M1195" s="269"/>
      <c r="N1195" s="267" t="s">
        <v>1227</v>
      </c>
      <c r="O1195" s="268"/>
      <c r="P1195" s="268"/>
      <c r="Q1195" s="268"/>
      <c r="R1195" s="268"/>
      <c r="S1195" s="268"/>
      <c r="T1195" s="268"/>
      <c r="U1195" s="268"/>
      <c r="V1195" s="268"/>
      <c r="W1195" s="268"/>
      <c r="X1195" s="268"/>
      <c r="Y1195" s="268"/>
      <c r="Z1195" s="268"/>
      <c r="AA1195" s="268"/>
      <c r="AB1195" s="268"/>
      <c r="AC1195" s="268"/>
      <c r="AD1195" s="268"/>
      <c r="AE1195" s="268"/>
      <c r="AF1195" s="268"/>
      <c r="AG1195" s="268"/>
      <c r="AH1195" s="268"/>
      <c r="AI1195" s="268"/>
      <c r="AJ1195" s="268"/>
      <c r="AK1195" s="268"/>
      <c r="AL1195" s="268"/>
      <c r="AM1195" s="268"/>
      <c r="AN1195" s="268"/>
      <c r="AO1195" s="268"/>
      <c r="AP1195" s="268"/>
      <c r="AQ1195" s="268"/>
      <c r="AR1195" s="268"/>
      <c r="AS1195" s="268"/>
      <c r="AT1195" s="268"/>
      <c r="AU1195" s="268"/>
      <c r="AV1195" s="268"/>
      <c r="AW1195" s="269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</row>
    <row r="1196" spans="1:99" ht="15" hidden="1" customHeight="1" outlineLevel="1" x14ac:dyDescent="0.25">
      <c r="A1196" s="1"/>
      <c r="B1196" s="1"/>
      <c r="C1196" s="1"/>
      <c r="D1196" s="1"/>
      <c r="E1196" s="267" t="s">
        <v>842</v>
      </c>
      <c r="F1196" s="268"/>
      <c r="G1196" s="268"/>
      <c r="H1196" s="268"/>
      <c r="I1196" s="268"/>
      <c r="J1196" s="268"/>
      <c r="K1196" s="268"/>
      <c r="L1196" s="268"/>
      <c r="M1196" s="269"/>
      <c r="N1196" s="267" t="s">
        <v>1141</v>
      </c>
      <c r="O1196" s="268"/>
      <c r="P1196" s="268"/>
      <c r="Q1196" s="268"/>
      <c r="R1196" s="268"/>
      <c r="S1196" s="268"/>
      <c r="T1196" s="268"/>
      <c r="U1196" s="268"/>
      <c r="V1196" s="268"/>
      <c r="W1196" s="268"/>
      <c r="X1196" s="268"/>
      <c r="Y1196" s="268"/>
      <c r="Z1196" s="268"/>
      <c r="AA1196" s="268"/>
      <c r="AB1196" s="268"/>
      <c r="AC1196" s="268"/>
      <c r="AD1196" s="268"/>
      <c r="AE1196" s="268"/>
      <c r="AF1196" s="268"/>
      <c r="AG1196" s="268"/>
      <c r="AH1196" s="268"/>
      <c r="AI1196" s="268"/>
      <c r="AJ1196" s="268"/>
      <c r="AK1196" s="268"/>
      <c r="AL1196" s="268"/>
      <c r="AM1196" s="268"/>
      <c r="AN1196" s="268"/>
      <c r="AO1196" s="268"/>
      <c r="AP1196" s="268"/>
      <c r="AQ1196" s="268"/>
      <c r="AR1196" s="268"/>
      <c r="AS1196" s="268"/>
      <c r="AT1196" s="268"/>
      <c r="AU1196" s="268"/>
      <c r="AV1196" s="268"/>
      <c r="AW1196" s="269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</row>
    <row r="1197" spans="1:99" ht="15" hidden="1" customHeight="1" outlineLevel="1" thickBot="1" x14ac:dyDescent="0.3">
      <c r="B1197" s="1"/>
      <c r="D1197" s="1"/>
      <c r="AX1197" s="1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</row>
    <row r="1198" spans="1:99" s="3" customFormat="1" ht="15" hidden="1" customHeight="1" outlineLevel="1" thickBot="1" x14ac:dyDescent="0.25">
      <c r="A1198" s="3">
        <f>A1158+1</f>
        <v>5</v>
      </c>
      <c r="C1198" s="2" t="str">
        <f>$C$977&amp;"."&amp;A1198</f>
        <v>5.5</v>
      </c>
      <c r="E1198" s="233" t="s">
        <v>17</v>
      </c>
      <c r="F1198" s="233"/>
      <c r="G1198" s="233"/>
      <c r="H1198" s="233"/>
      <c r="I1198" s="233"/>
      <c r="J1198" s="233"/>
      <c r="K1198" s="234"/>
      <c r="L1198" s="234"/>
      <c r="M1198" s="235">
        <v>43</v>
      </c>
      <c r="N1198" s="235"/>
      <c r="O1198" s="235"/>
      <c r="P1198" s="270" t="s">
        <v>1229</v>
      </c>
      <c r="Q1198" s="271"/>
      <c r="R1198" s="271"/>
      <c r="S1198" s="271"/>
      <c r="T1198" s="271"/>
      <c r="U1198" s="271"/>
      <c r="V1198" s="271"/>
      <c r="W1198" s="271"/>
      <c r="X1198" s="271"/>
      <c r="Y1198" s="271"/>
      <c r="Z1198" s="271"/>
      <c r="AA1198" s="271"/>
      <c r="AB1198" s="271"/>
      <c r="AC1198" s="271"/>
      <c r="AD1198" s="271"/>
      <c r="AE1198" s="271"/>
      <c r="AF1198" s="271"/>
      <c r="AG1198" s="271"/>
      <c r="AH1198" s="271"/>
      <c r="AI1198" s="271"/>
      <c r="AJ1198" s="271"/>
      <c r="AK1198" s="271"/>
      <c r="AL1198" s="271"/>
      <c r="AM1198" s="271"/>
      <c r="AN1198" s="271"/>
      <c r="AO1198" s="271"/>
      <c r="AP1198" s="271"/>
      <c r="AQ1198" s="271"/>
      <c r="AR1198" s="271"/>
      <c r="AS1198" s="271"/>
      <c r="AT1198" s="271"/>
      <c r="AU1198" s="271"/>
      <c r="AV1198" s="271"/>
      <c r="AW1198" s="272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</row>
    <row r="1199" spans="1:99" ht="15" hidden="1" customHeight="1" outlineLevel="1" x14ac:dyDescent="0.25">
      <c r="B1199" s="3"/>
      <c r="D1199" s="3"/>
      <c r="E1199" s="276" t="s">
        <v>57</v>
      </c>
      <c r="F1199" s="277"/>
      <c r="G1199" s="277"/>
      <c r="H1199" s="277"/>
      <c r="I1199" s="277"/>
      <c r="J1199" s="278"/>
      <c r="K1199" s="219" t="s">
        <v>1230</v>
      </c>
      <c r="L1199" s="220"/>
      <c r="M1199" s="220"/>
      <c r="N1199" s="220"/>
      <c r="O1199" s="220"/>
      <c r="P1199" s="220"/>
      <c r="Q1199" s="220"/>
      <c r="R1199" s="220"/>
      <c r="S1199" s="220"/>
      <c r="T1199" s="220"/>
      <c r="U1199" s="220"/>
      <c r="V1199" s="220"/>
      <c r="W1199" s="220"/>
      <c r="X1199" s="220"/>
      <c r="Y1199" s="220"/>
      <c r="Z1199" s="220"/>
      <c r="AA1199" s="220"/>
      <c r="AB1199" s="220"/>
      <c r="AC1199" s="220"/>
      <c r="AD1199" s="220"/>
      <c r="AE1199" s="220"/>
      <c r="AF1199" s="220"/>
      <c r="AG1199" s="220"/>
      <c r="AH1199" s="220"/>
      <c r="AI1199" s="220"/>
      <c r="AJ1199" s="220"/>
      <c r="AK1199" s="220"/>
      <c r="AL1199" s="220"/>
      <c r="AM1199" s="220"/>
      <c r="AN1199" s="220"/>
      <c r="AO1199" s="220"/>
      <c r="AP1199" s="220"/>
      <c r="AQ1199" s="220"/>
      <c r="AR1199" s="220"/>
      <c r="AS1199" s="220"/>
      <c r="AT1199" s="220"/>
      <c r="AU1199" s="220"/>
      <c r="AV1199" s="220"/>
      <c r="AW1199" s="221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</row>
    <row r="1200" spans="1:99" ht="15" hidden="1" customHeight="1" outlineLevel="1" x14ac:dyDescent="0.25">
      <c r="B1200" s="3"/>
      <c r="D1200" s="3"/>
      <c r="E1200" s="279"/>
      <c r="F1200" s="280"/>
      <c r="G1200" s="280"/>
      <c r="H1200" s="280"/>
      <c r="I1200" s="280"/>
      <c r="J1200" s="281"/>
      <c r="K1200" s="222"/>
      <c r="L1200" s="223"/>
      <c r="M1200" s="223"/>
      <c r="N1200" s="223"/>
      <c r="O1200" s="223"/>
      <c r="P1200" s="223"/>
      <c r="Q1200" s="223"/>
      <c r="R1200" s="223"/>
      <c r="S1200" s="223"/>
      <c r="T1200" s="223"/>
      <c r="U1200" s="223"/>
      <c r="V1200" s="223"/>
      <c r="W1200" s="223"/>
      <c r="X1200" s="223"/>
      <c r="Y1200" s="223"/>
      <c r="Z1200" s="223"/>
      <c r="AA1200" s="223"/>
      <c r="AB1200" s="223"/>
      <c r="AC1200" s="223"/>
      <c r="AD1200" s="223"/>
      <c r="AE1200" s="223"/>
      <c r="AF1200" s="223"/>
      <c r="AG1200" s="223"/>
      <c r="AH1200" s="223"/>
      <c r="AI1200" s="223"/>
      <c r="AJ1200" s="223"/>
      <c r="AK1200" s="223"/>
      <c r="AL1200" s="223"/>
      <c r="AM1200" s="223"/>
      <c r="AN1200" s="223"/>
      <c r="AO1200" s="223"/>
      <c r="AP1200" s="223"/>
      <c r="AQ1200" s="223"/>
      <c r="AR1200" s="223"/>
      <c r="AS1200" s="223"/>
      <c r="AT1200" s="223"/>
      <c r="AU1200" s="223"/>
      <c r="AV1200" s="223"/>
      <c r="AW1200" s="224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</row>
    <row r="1201" spans="1:99" s="1" customFormat="1" ht="15" hidden="1" customHeight="1" outlineLevel="2" x14ac:dyDescent="0.2">
      <c r="E1201" s="4"/>
      <c r="F1201" s="197" t="s">
        <v>16</v>
      </c>
      <c r="G1201" s="198"/>
      <c r="H1201" s="198"/>
      <c r="I1201" s="199"/>
      <c r="J1201" s="200" t="s">
        <v>17</v>
      </c>
      <c r="K1201" s="228"/>
      <c r="L1201" s="228"/>
      <c r="M1201" s="228"/>
      <c r="N1201" s="229" t="s">
        <v>18</v>
      </c>
      <c r="O1201" s="230"/>
      <c r="P1201" s="230"/>
      <c r="Q1201" s="230"/>
      <c r="R1201" s="230"/>
      <c r="S1201" s="230"/>
      <c r="T1201" s="230"/>
      <c r="U1201" s="230"/>
      <c r="V1201" s="230"/>
      <c r="W1201" s="230"/>
      <c r="X1201" s="230"/>
      <c r="Y1201" s="230"/>
      <c r="Z1201" s="230"/>
      <c r="AA1201" s="230"/>
      <c r="AB1201" s="230"/>
      <c r="AC1201" s="230"/>
      <c r="AD1201" s="230"/>
      <c r="AE1201" s="230"/>
      <c r="AF1201" s="230"/>
      <c r="AG1201" s="230"/>
      <c r="AH1201" s="230"/>
      <c r="AI1201" s="230"/>
      <c r="AJ1201" s="230"/>
      <c r="AK1201" s="230"/>
      <c r="AL1201" s="230"/>
      <c r="AM1201" s="230"/>
      <c r="AN1201" s="230"/>
      <c r="AO1201" s="230"/>
      <c r="AP1201" s="230"/>
      <c r="AQ1201" s="230"/>
      <c r="AR1201" s="230"/>
      <c r="AS1201" s="230"/>
      <c r="AT1201" s="231"/>
      <c r="AU1201" s="228" t="s">
        <v>19</v>
      </c>
      <c r="AV1201" s="228"/>
      <c r="AW1201" s="228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</row>
    <row r="1202" spans="1:99" ht="15" hidden="1" customHeight="1" outlineLevel="2" x14ac:dyDescent="0.25">
      <c r="A1202" s="1"/>
      <c r="B1202" s="1"/>
      <c r="C1202" s="1"/>
      <c r="D1202" s="1"/>
      <c r="E1202" s="5" t="s">
        <v>59</v>
      </c>
      <c r="F1202" s="201" t="s">
        <v>62</v>
      </c>
      <c r="G1202" s="202"/>
      <c r="H1202" s="202"/>
      <c r="I1202" s="203"/>
      <c r="J1202" s="204" t="s">
        <v>514</v>
      </c>
      <c r="K1202" s="204"/>
      <c r="L1202" s="204"/>
      <c r="M1202" s="204"/>
      <c r="N1202" s="206" t="s">
        <v>616</v>
      </c>
      <c r="O1202" s="207"/>
      <c r="P1202" s="207"/>
      <c r="Q1202" s="207"/>
      <c r="R1202" s="207"/>
      <c r="S1202" s="207"/>
      <c r="T1202" s="207"/>
      <c r="U1202" s="207"/>
      <c r="V1202" s="207"/>
      <c r="W1202" s="207"/>
      <c r="X1202" s="207"/>
      <c r="Y1202" s="207"/>
      <c r="Z1202" s="207"/>
      <c r="AA1202" s="207"/>
      <c r="AB1202" s="207"/>
      <c r="AC1202" s="207"/>
      <c r="AD1202" s="207"/>
      <c r="AE1202" s="207"/>
      <c r="AF1202" s="207"/>
      <c r="AG1202" s="207"/>
      <c r="AH1202" s="207"/>
      <c r="AI1202" s="207"/>
      <c r="AJ1202" s="207"/>
      <c r="AK1202" s="207"/>
      <c r="AL1202" s="207"/>
      <c r="AM1202" s="207"/>
      <c r="AN1202" s="207"/>
      <c r="AO1202" s="207"/>
      <c r="AP1202" s="207"/>
      <c r="AQ1202" s="207"/>
      <c r="AR1202" s="207"/>
      <c r="AS1202" s="207"/>
      <c r="AT1202" s="208"/>
      <c r="AU1202" s="205" t="s">
        <v>62</v>
      </c>
      <c r="AV1202" s="205"/>
      <c r="AW1202" s="205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</row>
    <row r="1203" spans="1:99" ht="15" hidden="1" customHeight="1" outlineLevel="2" x14ac:dyDescent="0.25">
      <c r="A1203" s="1"/>
      <c r="B1203" s="1"/>
      <c r="C1203" s="1"/>
      <c r="D1203" s="1"/>
      <c r="E1203" s="5" t="s">
        <v>63</v>
      </c>
      <c r="F1203" s="201" t="s">
        <v>1124</v>
      </c>
      <c r="G1203" s="202"/>
      <c r="H1203" s="202"/>
      <c r="I1203" s="203"/>
      <c r="J1203" s="205" t="s">
        <v>514</v>
      </c>
      <c r="K1203" s="205"/>
      <c r="L1203" s="205"/>
      <c r="M1203" s="205"/>
      <c r="N1203" s="201" t="s">
        <v>1125</v>
      </c>
      <c r="O1203" s="202"/>
      <c r="P1203" s="202"/>
      <c r="Q1203" s="202"/>
      <c r="R1203" s="202"/>
      <c r="S1203" s="202"/>
      <c r="T1203" s="202"/>
      <c r="U1203" s="202"/>
      <c r="V1203" s="202"/>
      <c r="W1203" s="202"/>
      <c r="X1203" s="202"/>
      <c r="Y1203" s="202"/>
      <c r="Z1203" s="202"/>
      <c r="AA1203" s="202"/>
      <c r="AB1203" s="202"/>
      <c r="AC1203" s="202"/>
      <c r="AD1203" s="202"/>
      <c r="AE1203" s="202"/>
      <c r="AF1203" s="202"/>
      <c r="AG1203" s="202"/>
      <c r="AH1203" s="202"/>
      <c r="AI1203" s="202"/>
      <c r="AJ1203" s="202"/>
      <c r="AK1203" s="202"/>
      <c r="AL1203" s="202"/>
      <c r="AM1203" s="202"/>
      <c r="AN1203" s="202"/>
      <c r="AO1203" s="202"/>
      <c r="AP1203" s="202"/>
      <c r="AQ1203" s="202"/>
      <c r="AR1203" s="202"/>
      <c r="AS1203" s="202"/>
      <c r="AT1203" s="203"/>
      <c r="AU1203" s="205" t="s">
        <v>62</v>
      </c>
      <c r="AV1203" s="205"/>
      <c r="AW1203" s="205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</row>
    <row r="1204" spans="1:99" ht="15" hidden="1" customHeight="1" outlineLevel="2" x14ac:dyDescent="0.25">
      <c r="A1204" s="1"/>
      <c r="B1204" s="1"/>
      <c r="C1204" s="1"/>
      <c r="D1204" s="1"/>
      <c r="E1204" s="200" t="s">
        <v>281</v>
      </c>
      <c r="F1204" s="200"/>
      <c r="G1204" s="200"/>
      <c r="H1204" s="200"/>
      <c r="I1204" s="200"/>
      <c r="J1204" s="200"/>
      <c r="K1204" s="200"/>
      <c r="L1204" s="200"/>
      <c r="M1204" s="200"/>
      <c r="N1204" s="200"/>
      <c r="O1204" s="200"/>
      <c r="P1204" s="200"/>
      <c r="Q1204" s="200"/>
      <c r="R1204" s="200"/>
      <c r="S1204" s="200"/>
      <c r="T1204" s="200"/>
      <c r="U1204" s="200"/>
      <c r="V1204" s="200"/>
      <c r="W1204" s="200"/>
      <c r="X1204" s="200"/>
      <c r="Y1204" s="200"/>
      <c r="Z1204" s="200"/>
      <c r="AA1204" s="200"/>
      <c r="AB1204" s="200"/>
      <c r="AC1204" s="200"/>
      <c r="AD1204" s="200"/>
      <c r="AE1204" s="200"/>
      <c r="AF1204" s="200"/>
      <c r="AG1204" s="200"/>
      <c r="AH1204" s="200"/>
      <c r="AI1204" s="200"/>
      <c r="AJ1204" s="200"/>
      <c r="AK1204" s="200"/>
      <c r="AL1204" s="200"/>
      <c r="AM1204" s="200"/>
      <c r="AN1204" s="200"/>
      <c r="AO1204" s="200"/>
      <c r="AP1204" s="200"/>
      <c r="AQ1204" s="200"/>
      <c r="AR1204" s="200"/>
      <c r="AS1204" s="200"/>
      <c r="AT1204" s="200"/>
      <c r="AU1204" s="200"/>
      <c r="AV1204" s="200"/>
      <c r="AW1204" s="200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</row>
    <row r="1205" spans="1:99" ht="15" hidden="1" customHeight="1" outlineLevel="2" x14ac:dyDescent="0.25">
      <c r="A1205" s="1"/>
      <c r="B1205" s="1"/>
      <c r="C1205" s="1"/>
      <c r="D1205" s="1"/>
      <c r="E1205" s="201" t="s">
        <v>619</v>
      </c>
      <c r="F1205" s="202"/>
      <c r="G1205" s="202"/>
      <c r="H1205" s="202"/>
      <c r="I1205" s="203"/>
      <c r="J1205" s="201" t="s">
        <v>620</v>
      </c>
      <c r="K1205" s="202"/>
      <c r="L1205" s="202"/>
      <c r="M1205" s="202"/>
      <c r="N1205" s="203"/>
      <c r="O1205" s="201" t="s">
        <v>619</v>
      </c>
      <c r="P1205" s="202"/>
      <c r="Q1205" s="202"/>
      <c r="R1205" s="202"/>
      <c r="S1205" s="203"/>
      <c r="T1205" s="201" t="s">
        <v>619</v>
      </c>
      <c r="U1205" s="202"/>
      <c r="V1205" s="202"/>
      <c r="W1205" s="202"/>
      <c r="X1205" s="203"/>
      <c r="Y1205" s="201"/>
      <c r="Z1205" s="202"/>
      <c r="AA1205" s="202"/>
      <c r="AB1205" s="202"/>
      <c r="AC1205" s="203"/>
      <c r="AD1205" s="201"/>
      <c r="AE1205" s="202"/>
      <c r="AF1205" s="202"/>
      <c r="AG1205" s="202"/>
      <c r="AH1205" s="203"/>
      <c r="AI1205" s="201"/>
      <c r="AJ1205" s="202"/>
      <c r="AK1205" s="202"/>
      <c r="AL1205" s="202"/>
      <c r="AM1205" s="203"/>
      <c r="AN1205" s="201"/>
      <c r="AO1205" s="202"/>
      <c r="AP1205" s="202"/>
      <c r="AQ1205" s="202"/>
      <c r="AR1205" s="203"/>
      <c r="AS1205" s="201"/>
      <c r="AT1205" s="202"/>
      <c r="AU1205" s="202"/>
      <c r="AV1205" s="202"/>
      <c r="AW1205" s="203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</row>
    <row r="1206" spans="1:99" ht="15" hidden="1" customHeight="1" outlineLevel="2" x14ac:dyDescent="0.25">
      <c r="A1206" s="1"/>
      <c r="B1206" s="1"/>
      <c r="C1206" s="1"/>
      <c r="D1206" s="1"/>
      <c r="E1206" s="442" t="s">
        <v>621</v>
      </c>
      <c r="F1206" s="303"/>
      <c r="G1206" s="303"/>
      <c r="H1206" s="303"/>
      <c r="I1206" s="304"/>
      <c r="J1206" s="442" t="s">
        <v>622</v>
      </c>
      <c r="K1206" s="303"/>
      <c r="L1206" s="303"/>
      <c r="M1206" s="303"/>
      <c r="N1206" s="304"/>
      <c r="O1206" s="442" t="s">
        <v>585</v>
      </c>
      <c r="P1206" s="303"/>
      <c r="Q1206" s="303"/>
      <c r="R1206" s="303"/>
      <c r="S1206" s="304"/>
      <c r="T1206" s="442" t="s">
        <v>623</v>
      </c>
      <c r="U1206" s="303"/>
      <c r="V1206" s="303"/>
      <c r="W1206" s="303"/>
      <c r="X1206" s="304"/>
      <c r="Y1206" s="442"/>
      <c r="Z1206" s="303"/>
      <c r="AA1206" s="303"/>
      <c r="AB1206" s="303"/>
      <c r="AC1206" s="304"/>
      <c r="AD1206" s="442"/>
      <c r="AE1206" s="303"/>
      <c r="AF1206" s="303"/>
      <c r="AG1206" s="303"/>
      <c r="AH1206" s="304"/>
      <c r="AI1206" s="442"/>
      <c r="AJ1206" s="303"/>
      <c r="AK1206" s="303"/>
      <c r="AL1206" s="303"/>
      <c r="AM1206" s="304"/>
      <c r="AN1206" s="442"/>
      <c r="AO1206" s="303"/>
      <c r="AP1206" s="303"/>
      <c r="AQ1206" s="303"/>
      <c r="AR1206" s="304"/>
      <c r="AS1206" s="442"/>
      <c r="AT1206" s="303"/>
      <c r="AU1206" s="303"/>
      <c r="AV1206" s="303"/>
      <c r="AW1206" s="304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  <c r="BY1206" s="12"/>
      <c r="BZ1206" s="12"/>
    </row>
    <row r="1207" spans="1:99" ht="15" hidden="1" customHeight="1" outlineLevel="2" x14ac:dyDescent="0.25">
      <c r="A1207" s="1"/>
      <c r="B1207" s="1"/>
      <c r="C1207" s="1"/>
      <c r="D1207" s="1"/>
      <c r="E1207" s="200" t="s">
        <v>624</v>
      </c>
      <c r="F1207" s="200"/>
      <c r="G1207" s="200"/>
      <c r="H1207" s="200"/>
      <c r="I1207" s="200"/>
      <c r="J1207" s="200"/>
      <c r="K1207" s="200"/>
      <c r="L1207" s="200"/>
      <c r="M1207" s="200"/>
      <c r="N1207" s="200"/>
      <c r="O1207" s="200"/>
      <c r="P1207" s="200"/>
      <c r="Q1207" s="200"/>
      <c r="R1207" s="200"/>
      <c r="S1207" s="200"/>
      <c r="T1207" s="200"/>
      <c r="U1207" s="200"/>
      <c r="V1207" s="200"/>
      <c r="W1207" s="200"/>
      <c r="X1207" s="200"/>
      <c r="Y1207" s="200"/>
      <c r="Z1207" s="200"/>
      <c r="AA1207" s="200"/>
      <c r="AB1207" s="200"/>
      <c r="AC1207" s="200"/>
      <c r="AD1207" s="200"/>
      <c r="AE1207" s="200"/>
      <c r="AF1207" s="200"/>
      <c r="AG1207" s="200"/>
      <c r="AH1207" s="200"/>
      <c r="AI1207" s="200"/>
      <c r="AJ1207" s="200"/>
      <c r="AK1207" s="200"/>
      <c r="AL1207" s="200"/>
      <c r="AM1207" s="200"/>
      <c r="AN1207" s="200"/>
      <c r="AO1207" s="200"/>
      <c r="AP1207" s="200"/>
      <c r="AQ1207" s="200"/>
      <c r="AR1207" s="200"/>
      <c r="AS1207" s="200"/>
      <c r="AT1207" s="200"/>
      <c r="AU1207" s="200"/>
      <c r="AV1207" s="200"/>
      <c r="AW1207" s="200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</row>
    <row r="1208" spans="1:99" ht="15" hidden="1" customHeight="1" outlineLevel="2" x14ac:dyDescent="0.25">
      <c r="A1208" s="1"/>
      <c r="B1208" s="1"/>
      <c r="C1208" s="1"/>
      <c r="D1208" s="1"/>
      <c r="E1208" s="242" t="s">
        <v>582</v>
      </c>
      <c r="F1208" s="243"/>
      <c r="G1208" s="243"/>
      <c r="H1208" s="243"/>
      <c r="I1208" s="243"/>
      <c r="J1208" s="243"/>
      <c r="K1208" s="243"/>
      <c r="L1208" s="243"/>
      <c r="M1208" s="243"/>
      <c r="N1208" s="243"/>
      <c r="O1208" s="243"/>
      <c r="P1208" s="243"/>
      <c r="Q1208" s="243"/>
      <c r="R1208" s="243"/>
      <c r="S1208" s="243"/>
      <c r="T1208" s="243"/>
      <c r="U1208" s="243"/>
      <c r="V1208" s="243"/>
      <c r="W1208" s="243"/>
      <c r="X1208" s="243"/>
      <c r="Y1208" s="243"/>
      <c r="Z1208" s="243"/>
      <c r="AA1208" s="243"/>
      <c r="AB1208" s="243"/>
      <c r="AC1208" s="243"/>
      <c r="AD1208" s="243"/>
      <c r="AE1208" s="243"/>
      <c r="AF1208" s="243"/>
      <c r="AG1208" s="243"/>
      <c r="AH1208" s="243"/>
      <c r="AI1208" s="243"/>
      <c r="AJ1208" s="243"/>
      <c r="AK1208" s="243"/>
      <c r="AL1208" s="243"/>
      <c r="AM1208" s="243"/>
      <c r="AN1208" s="243"/>
      <c r="AO1208" s="243"/>
      <c r="AP1208" s="243"/>
      <c r="AQ1208" s="243"/>
      <c r="AR1208" s="243"/>
      <c r="AS1208" s="243"/>
      <c r="AT1208" s="243"/>
      <c r="AU1208" s="243"/>
      <c r="AV1208" s="243"/>
      <c r="AW1208" s="244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</row>
    <row r="1209" spans="1:99" ht="15" hidden="1" customHeight="1" outlineLevel="2" x14ac:dyDescent="0.25">
      <c r="A1209" s="1"/>
      <c r="B1209" s="1"/>
      <c r="C1209" s="1"/>
      <c r="D1209" s="1"/>
      <c r="E1209" s="242" t="s">
        <v>625</v>
      </c>
      <c r="F1209" s="243"/>
      <c r="G1209" s="243"/>
      <c r="H1209" s="243"/>
      <c r="I1209" s="243"/>
      <c r="J1209" s="243"/>
      <c r="K1209" s="243"/>
      <c r="L1209" s="243"/>
      <c r="M1209" s="243"/>
      <c r="N1209" s="243"/>
      <c r="O1209" s="243"/>
      <c r="P1209" s="243"/>
      <c r="Q1209" s="243"/>
      <c r="R1209" s="243"/>
      <c r="S1209" s="243"/>
      <c r="T1209" s="243"/>
      <c r="U1209" s="243"/>
      <c r="V1209" s="243"/>
      <c r="W1209" s="243"/>
      <c r="X1209" s="243"/>
      <c r="Y1209" s="243"/>
      <c r="Z1209" s="243"/>
      <c r="AA1209" s="243"/>
      <c r="AB1209" s="243"/>
      <c r="AC1209" s="243"/>
      <c r="AD1209" s="243"/>
      <c r="AE1209" s="243"/>
      <c r="AF1209" s="243"/>
      <c r="AG1209" s="243"/>
      <c r="AH1209" s="243"/>
      <c r="AI1209" s="243"/>
      <c r="AJ1209" s="243"/>
      <c r="AK1209" s="243"/>
      <c r="AL1209" s="243"/>
      <c r="AM1209" s="243"/>
      <c r="AN1209" s="243"/>
      <c r="AO1209" s="243"/>
      <c r="AP1209" s="243"/>
      <c r="AQ1209" s="243"/>
      <c r="AR1209" s="243"/>
      <c r="AS1209" s="243"/>
      <c r="AT1209" s="243"/>
      <c r="AU1209" s="243"/>
      <c r="AV1209" s="243"/>
      <c r="AW1209" s="244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  <c r="BY1209" s="12"/>
      <c r="BZ1209" s="12"/>
    </row>
    <row r="1210" spans="1:99" ht="15" hidden="1" customHeight="1" outlineLevel="2" x14ac:dyDescent="0.25">
      <c r="A1210" s="1"/>
      <c r="B1210" s="1"/>
      <c r="C1210" s="1"/>
      <c r="D1210" s="1"/>
      <c r="E1210" s="242" t="str">
        <f>"&lt;Comando&gt; - Valor 0x"&amp;M1198&amp;" ('"&amp;CHAR(HEX2DEC(M1198))&amp;"' em ASCII)"</f>
        <v>&lt;Comando&gt; - Valor 0x43 ('C' em ASCII)</v>
      </c>
      <c r="F1210" s="243"/>
      <c r="G1210" s="243"/>
      <c r="H1210" s="243"/>
      <c r="I1210" s="243"/>
      <c r="J1210" s="243"/>
      <c r="K1210" s="243"/>
      <c r="L1210" s="243"/>
      <c r="M1210" s="243"/>
      <c r="N1210" s="243"/>
      <c r="O1210" s="243"/>
      <c r="P1210" s="243"/>
      <c r="Q1210" s="243"/>
      <c r="R1210" s="243"/>
      <c r="S1210" s="243"/>
      <c r="T1210" s="243"/>
      <c r="U1210" s="243"/>
      <c r="V1210" s="243"/>
      <c r="W1210" s="243"/>
      <c r="X1210" s="243"/>
      <c r="Y1210" s="243"/>
      <c r="Z1210" s="243"/>
      <c r="AA1210" s="243"/>
      <c r="AB1210" s="243"/>
      <c r="AC1210" s="243"/>
      <c r="AD1210" s="243"/>
      <c r="AE1210" s="243"/>
      <c r="AF1210" s="243"/>
      <c r="AG1210" s="243"/>
      <c r="AH1210" s="243"/>
      <c r="AI1210" s="243"/>
      <c r="AJ1210" s="243"/>
      <c r="AK1210" s="243"/>
      <c r="AL1210" s="243"/>
      <c r="AM1210" s="243"/>
      <c r="AN1210" s="243"/>
      <c r="AO1210" s="243"/>
      <c r="AP1210" s="243"/>
      <c r="AQ1210" s="243"/>
      <c r="AR1210" s="243"/>
      <c r="AS1210" s="243"/>
      <c r="AT1210" s="243"/>
      <c r="AU1210" s="243"/>
      <c r="AV1210" s="243"/>
      <c r="AW1210" s="244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</row>
    <row r="1211" spans="1:99" ht="15" hidden="1" customHeight="1" outlineLevel="2" x14ac:dyDescent="0.25">
      <c r="A1211" s="1"/>
      <c r="B1211" s="1"/>
      <c r="C1211" s="1"/>
      <c r="D1211" s="1"/>
      <c r="E1211" s="242" t="s">
        <v>591</v>
      </c>
      <c r="F1211" s="243"/>
      <c r="G1211" s="243"/>
      <c r="H1211" s="243"/>
      <c r="I1211" s="243"/>
      <c r="J1211" s="243"/>
      <c r="K1211" s="243"/>
      <c r="L1211" s="243"/>
      <c r="M1211" s="243"/>
      <c r="N1211" s="243"/>
      <c r="O1211" s="243"/>
      <c r="P1211" s="243"/>
      <c r="Q1211" s="243"/>
      <c r="R1211" s="243"/>
      <c r="S1211" s="243"/>
      <c r="T1211" s="243"/>
      <c r="U1211" s="243"/>
      <c r="V1211" s="243"/>
      <c r="W1211" s="243"/>
      <c r="X1211" s="243"/>
      <c r="Y1211" s="243"/>
      <c r="Z1211" s="243"/>
      <c r="AA1211" s="243"/>
      <c r="AB1211" s="243"/>
      <c r="AC1211" s="243"/>
      <c r="AD1211" s="243"/>
      <c r="AE1211" s="243"/>
      <c r="AF1211" s="243"/>
      <c r="AG1211" s="243"/>
      <c r="AH1211" s="243"/>
      <c r="AI1211" s="243"/>
      <c r="AJ1211" s="243"/>
      <c r="AK1211" s="243"/>
      <c r="AL1211" s="243"/>
      <c r="AM1211" s="243"/>
      <c r="AN1211" s="243"/>
      <c r="AO1211" s="243"/>
      <c r="AP1211" s="243"/>
      <c r="AQ1211" s="243"/>
      <c r="AR1211" s="243"/>
      <c r="AS1211" s="243"/>
      <c r="AT1211" s="243"/>
      <c r="AU1211" s="243"/>
      <c r="AV1211" s="243"/>
      <c r="AW1211" s="244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</row>
    <row r="1212" spans="1:99" ht="15" hidden="1" customHeight="1" outlineLevel="2" x14ac:dyDescent="0.25">
      <c r="A1212" s="1"/>
      <c r="B1212" s="1"/>
      <c r="C1212" s="1"/>
      <c r="D1212" s="1"/>
      <c r="E1212" s="282"/>
      <c r="F1212" s="283"/>
      <c r="G1212" s="283"/>
      <c r="H1212" s="283"/>
      <c r="I1212" s="283"/>
      <c r="J1212" s="283"/>
      <c r="K1212" s="283"/>
      <c r="L1212" s="283"/>
      <c r="M1212" s="283"/>
      <c r="N1212" s="283"/>
      <c r="O1212" s="283"/>
      <c r="P1212" s="283"/>
      <c r="Q1212" s="283"/>
      <c r="R1212" s="283"/>
      <c r="S1212" s="283"/>
      <c r="T1212" s="283"/>
      <c r="U1212" s="283"/>
      <c r="V1212" s="283"/>
      <c r="W1212" s="283"/>
      <c r="X1212" s="283"/>
      <c r="Y1212" s="283"/>
      <c r="Z1212" s="283"/>
      <c r="AA1212" s="283"/>
      <c r="AB1212" s="283"/>
      <c r="AC1212" s="283"/>
      <c r="AD1212" s="283"/>
      <c r="AE1212" s="283"/>
      <c r="AF1212" s="283"/>
      <c r="AG1212" s="283"/>
      <c r="AH1212" s="283"/>
      <c r="AI1212" s="283"/>
      <c r="AJ1212" s="283"/>
      <c r="AK1212" s="283"/>
      <c r="AL1212" s="283"/>
      <c r="AM1212" s="283"/>
      <c r="AN1212" s="283"/>
      <c r="AO1212" s="283"/>
      <c r="AP1212" s="283"/>
      <c r="AQ1212" s="283"/>
      <c r="AR1212" s="283"/>
      <c r="AS1212" s="283"/>
      <c r="AT1212" s="283"/>
      <c r="AU1212" s="283"/>
      <c r="AV1212" s="283"/>
      <c r="AW1212" s="284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</row>
    <row r="1213" spans="1:99" ht="15" hidden="1" customHeight="1" outlineLevel="2" x14ac:dyDescent="0.25">
      <c r="A1213" s="1"/>
      <c r="B1213" s="1"/>
      <c r="C1213" s="1"/>
      <c r="D1213" s="1"/>
      <c r="E1213" s="285" t="s">
        <v>84</v>
      </c>
      <c r="F1213" s="286"/>
      <c r="G1213" s="286"/>
      <c r="H1213" s="287"/>
      <c r="I1213" s="248"/>
      <c r="J1213" s="249"/>
      <c r="K1213" s="249"/>
      <c r="L1213" s="249"/>
      <c r="M1213" s="249"/>
      <c r="N1213" s="249"/>
      <c r="O1213" s="249"/>
      <c r="P1213" s="249"/>
      <c r="Q1213" s="249"/>
      <c r="R1213" s="249"/>
      <c r="S1213" s="249"/>
      <c r="T1213" s="249"/>
      <c r="U1213" s="249"/>
      <c r="V1213" s="249"/>
      <c r="W1213" s="249"/>
      <c r="X1213" s="249"/>
      <c r="Y1213" s="249"/>
      <c r="Z1213" s="249"/>
      <c r="AA1213" s="249"/>
      <c r="AB1213" s="249"/>
      <c r="AC1213" s="249"/>
      <c r="AD1213" s="249"/>
      <c r="AE1213" s="249"/>
      <c r="AF1213" s="249"/>
      <c r="AG1213" s="249"/>
      <c r="AH1213" s="249"/>
      <c r="AI1213" s="249"/>
      <c r="AJ1213" s="249"/>
      <c r="AK1213" s="249"/>
      <c r="AL1213" s="249"/>
      <c r="AM1213" s="249"/>
      <c r="AN1213" s="249"/>
      <c r="AO1213" s="249"/>
      <c r="AP1213" s="249"/>
      <c r="AQ1213" s="249"/>
      <c r="AR1213" s="249"/>
      <c r="AS1213" s="249"/>
      <c r="AT1213" s="249"/>
      <c r="AU1213" s="249"/>
      <c r="AV1213" s="249"/>
      <c r="AW1213" s="250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</row>
    <row r="1214" spans="1:99" ht="15" hidden="1" customHeight="1" outlineLevel="2" x14ac:dyDescent="0.25">
      <c r="A1214" s="1"/>
      <c r="B1214" s="1"/>
      <c r="C1214" s="1"/>
      <c r="D1214" s="1"/>
      <c r="E1214" s="288"/>
      <c r="F1214" s="289"/>
      <c r="G1214" s="289"/>
      <c r="H1214" s="290"/>
      <c r="I1214" s="251"/>
      <c r="J1214" s="252"/>
      <c r="K1214" s="252"/>
      <c r="L1214" s="252"/>
      <c r="M1214" s="252"/>
      <c r="N1214" s="252"/>
      <c r="O1214" s="252"/>
      <c r="P1214" s="252"/>
      <c r="Q1214" s="252"/>
      <c r="R1214" s="252"/>
      <c r="S1214" s="252"/>
      <c r="T1214" s="252"/>
      <c r="U1214" s="252"/>
      <c r="V1214" s="252"/>
      <c r="W1214" s="252"/>
      <c r="X1214" s="252"/>
      <c r="Y1214" s="252"/>
      <c r="Z1214" s="252"/>
      <c r="AA1214" s="252"/>
      <c r="AB1214" s="252"/>
      <c r="AC1214" s="252"/>
      <c r="AD1214" s="252"/>
      <c r="AE1214" s="252"/>
      <c r="AF1214" s="252"/>
      <c r="AG1214" s="252"/>
      <c r="AH1214" s="252"/>
      <c r="AI1214" s="252"/>
      <c r="AJ1214" s="252"/>
      <c r="AK1214" s="252"/>
      <c r="AL1214" s="252"/>
      <c r="AM1214" s="252"/>
      <c r="AN1214" s="252"/>
      <c r="AO1214" s="252"/>
      <c r="AP1214" s="252"/>
      <c r="AQ1214" s="252"/>
      <c r="AR1214" s="252"/>
      <c r="AS1214" s="252"/>
      <c r="AT1214" s="252"/>
      <c r="AU1214" s="252"/>
      <c r="AV1214" s="252"/>
      <c r="AW1214" s="253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</row>
    <row r="1215" spans="1:99" ht="15" hidden="1" customHeight="1" outlineLevel="1" collapsed="1" x14ac:dyDescent="0.25">
      <c r="A1215" s="1"/>
      <c r="B1215" s="1"/>
      <c r="C1215" s="1"/>
      <c r="D1215" s="1"/>
      <c r="E1215" s="285" t="s">
        <v>87</v>
      </c>
      <c r="F1215" s="286"/>
      <c r="G1215" s="286"/>
      <c r="H1215" s="287"/>
      <c r="I1215" s="248" t="s">
        <v>1226</v>
      </c>
      <c r="J1215" s="249"/>
      <c r="K1215" s="249"/>
      <c r="L1215" s="249"/>
      <c r="M1215" s="249"/>
      <c r="N1215" s="249"/>
      <c r="O1215" s="249"/>
      <c r="P1215" s="249"/>
      <c r="Q1215" s="249"/>
      <c r="R1215" s="249"/>
      <c r="S1215" s="249"/>
      <c r="T1215" s="249"/>
      <c r="U1215" s="249"/>
      <c r="V1215" s="249"/>
      <c r="W1215" s="249"/>
      <c r="X1215" s="249"/>
      <c r="Y1215" s="249"/>
      <c r="Z1215" s="249"/>
      <c r="AA1215" s="249"/>
      <c r="AB1215" s="249"/>
      <c r="AC1215" s="249"/>
      <c r="AD1215" s="249"/>
      <c r="AE1215" s="249"/>
      <c r="AF1215" s="249"/>
      <c r="AG1215" s="249"/>
      <c r="AH1215" s="249"/>
      <c r="AI1215" s="249"/>
      <c r="AJ1215" s="249"/>
      <c r="AK1215" s="249"/>
      <c r="AL1215" s="249"/>
      <c r="AM1215" s="249"/>
      <c r="AN1215" s="249"/>
      <c r="AO1215" s="249"/>
      <c r="AP1215" s="249"/>
      <c r="AQ1215" s="249"/>
      <c r="AR1215" s="249"/>
      <c r="AS1215" s="249"/>
      <c r="AT1215" s="249"/>
      <c r="AU1215" s="249"/>
      <c r="AV1215" s="249"/>
      <c r="AW1215" s="250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</row>
    <row r="1216" spans="1:99" ht="15" hidden="1" customHeight="1" outlineLevel="1" x14ac:dyDescent="0.25">
      <c r="A1216" s="1"/>
      <c r="B1216" s="1"/>
      <c r="C1216" s="1"/>
      <c r="D1216" s="1"/>
      <c r="E1216" s="291"/>
      <c r="F1216" s="292"/>
      <c r="G1216" s="292"/>
      <c r="H1216" s="293"/>
      <c r="I1216" s="254"/>
      <c r="J1216" s="255"/>
      <c r="K1216" s="255"/>
      <c r="L1216" s="255"/>
      <c r="M1216" s="255"/>
      <c r="N1216" s="255"/>
      <c r="O1216" s="255"/>
      <c r="P1216" s="255"/>
      <c r="Q1216" s="255"/>
      <c r="R1216" s="255"/>
      <c r="S1216" s="255"/>
      <c r="T1216" s="255"/>
      <c r="U1216" s="255"/>
      <c r="V1216" s="255"/>
      <c r="W1216" s="255"/>
      <c r="X1216" s="255"/>
      <c r="Y1216" s="255"/>
      <c r="Z1216" s="255"/>
      <c r="AA1216" s="255"/>
      <c r="AB1216" s="255"/>
      <c r="AC1216" s="255"/>
      <c r="AD1216" s="255"/>
      <c r="AE1216" s="255"/>
      <c r="AF1216" s="255"/>
      <c r="AG1216" s="255"/>
      <c r="AH1216" s="255"/>
      <c r="AI1216" s="255"/>
      <c r="AJ1216" s="255"/>
      <c r="AK1216" s="255"/>
      <c r="AL1216" s="255"/>
      <c r="AM1216" s="255"/>
      <c r="AN1216" s="255"/>
      <c r="AO1216" s="255"/>
      <c r="AP1216" s="255"/>
      <c r="AQ1216" s="255"/>
      <c r="AR1216" s="255"/>
      <c r="AS1216" s="255"/>
      <c r="AT1216" s="255"/>
      <c r="AU1216" s="255"/>
      <c r="AV1216" s="255"/>
      <c r="AW1216" s="256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</row>
    <row r="1217" spans="1:78" ht="15" hidden="1" customHeight="1" outlineLevel="1" x14ac:dyDescent="0.25">
      <c r="A1217" s="1"/>
      <c r="B1217" s="1"/>
      <c r="C1217" s="1"/>
      <c r="D1217" s="1"/>
      <c r="E1217" s="200" t="s">
        <v>89</v>
      </c>
      <c r="F1217" s="200"/>
      <c r="G1217" s="200"/>
      <c r="H1217" s="200"/>
      <c r="I1217" s="200"/>
      <c r="J1217" s="200"/>
      <c r="K1217" s="200"/>
      <c r="L1217" s="200"/>
      <c r="M1217" s="200"/>
      <c r="N1217" s="200"/>
      <c r="O1217" s="200"/>
      <c r="P1217" s="200"/>
      <c r="Q1217" s="200"/>
      <c r="R1217" s="200"/>
      <c r="S1217" s="200"/>
      <c r="T1217" s="200"/>
      <c r="U1217" s="200"/>
      <c r="V1217" s="200"/>
      <c r="W1217" s="200"/>
      <c r="X1217" s="200"/>
      <c r="Y1217" s="200"/>
      <c r="Z1217" s="200"/>
      <c r="AA1217" s="200"/>
      <c r="AB1217" s="200"/>
      <c r="AC1217" s="200"/>
      <c r="AD1217" s="200"/>
      <c r="AE1217" s="200"/>
      <c r="AF1217" s="200"/>
      <c r="AG1217" s="200"/>
      <c r="AH1217" s="200"/>
      <c r="AI1217" s="200"/>
      <c r="AJ1217" s="200"/>
      <c r="AK1217" s="200"/>
      <c r="AL1217" s="200"/>
      <c r="AM1217" s="200"/>
      <c r="AN1217" s="200"/>
      <c r="AO1217" s="200"/>
      <c r="AP1217" s="200"/>
      <c r="AQ1217" s="200"/>
      <c r="AR1217" s="200"/>
      <c r="AS1217" s="200"/>
      <c r="AT1217" s="200"/>
      <c r="AU1217" s="200"/>
      <c r="AV1217" s="200"/>
      <c r="AW1217" s="200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</row>
    <row r="1218" spans="1:78" ht="15" hidden="1" customHeight="1" outlineLevel="1" x14ac:dyDescent="0.25">
      <c r="A1218" s="1"/>
      <c r="B1218" s="1"/>
      <c r="C1218" s="1"/>
      <c r="D1218" s="1"/>
      <c r="E1218" s="28"/>
      <c r="F1218" s="285" t="s">
        <v>16</v>
      </c>
      <c r="G1218" s="286"/>
      <c r="H1218" s="286"/>
      <c r="I1218" s="287"/>
      <c r="J1218" s="436" t="s">
        <v>833</v>
      </c>
      <c r="K1218" s="437"/>
      <c r="L1218" s="437"/>
      <c r="M1218" s="438"/>
      <c r="N1218" s="285" t="s">
        <v>834</v>
      </c>
      <c r="O1218" s="286"/>
      <c r="P1218" s="286"/>
      <c r="Q1218" s="286"/>
      <c r="R1218" s="286"/>
      <c r="S1218" s="286"/>
      <c r="T1218" s="286"/>
      <c r="U1218" s="286"/>
      <c r="V1218" s="286"/>
      <c r="W1218" s="286"/>
      <c r="X1218" s="286"/>
      <c r="Y1218" s="286"/>
      <c r="Z1218" s="286"/>
      <c r="AA1218" s="286"/>
      <c r="AB1218" s="286"/>
      <c r="AC1218" s="286"/>
      <c r="AD1218" s="286"/>
      <c r="AE1218" s="286"/>
      <c r="AF1218" s="286"/>
      <c r="AG1218" s="286"/>
      <c r="AH1218" s="286"/>
      <c r="AI1218" s="286"/>
      <c r="AJ1218" s="286"/>
      <c r="AK1218" s="286"/>
      <c r="AL1218" s="286"/>
      <c r="AM1218" s="286"/>
      <c r="AN1218" s="286"/>
      <c r="AO1218" s="286"/>
      <c r="AP1218" s="286"/>
      <c r="AQ1218" s="286"/>
      <c r="AR1218" s="286"/>
      <c r="AS1218" s="286"/>
      <c r="AT1218" s="287"/>
      <c r="AU1218" s="285" t="s">
        <v>19</v>
      </c>
      <c r="AV1218" s="286"/>
      <c r="AW1218" s="287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</row>
    <row r="1219" spans="1:78" ht="15" hidden="1" customHeight="1" outlineLevel="1" x14ac:dyDescent="0.25">
      <c r="A1219" s="1"/>
      <c r="B1219" s="1"/>
      <c r="C1219" s="1"/>
      <c r="D1219" s="1"/>
      <c r="E1219" s="4"/>
      <c r="F1219" s="291"/>
      <c r="G1219" s="292"/>
      <c r="H1219" s="292"/>
      <c r="I1219" s="293"/>
      <c r="J1219" s="439"/>
      <c r="K1219" s="440"/>
      <c r="L1219" s="440"/>
      <c r="M1219" s="441"/>
      <c r="N1219" s="291"/>
      <c r="O1219" s="292"/>
      <c r="P1219" s="292"/>
      <c r="Q1219" s="292"/>
      <c r="R1219" s="292"/>
      <c r="S1219" s="292"/>
      <c r="T1219" s="292"/>
      <c r="U1219" s="292"/>
      <c r="V1219" s="292"/>
      <c r="W1219" s="292"/>
      <c r="X1219" s="292"/>
      <c r="Y1219" s="292"/>
      <c r="Z1219" s="292"/>
      <c r="AA1219" s="292"/>
      <c r="AB1219" s="292"/>
      <c r="AC1219" s="292"/>
      <c r="AD1219" s="292"/>
      <c r="AE1219" s="292"/>
      <c r="AF1219" s="292"/>
      <c r="AG1219" s="292"/>
      <c r="AH1219" s="292"/>
      <c r="AI1219" s="292"/>
      <c r="AJ1219" s="292"/>
      <c r="AK1219" s="292"/>
      <c r="AL1219" s="292"/>
      <c r="AM1219" s="292"/>
      <c r="AN1219" s="292"/>
      <c r="AO1219" s="292"/>
      <c r="AP1219" s="292"/>
      <c r="AQ1219" s="292"/>
      <c r="AR1219" s="292"/>
      <c r="AS1219" s="292"/>
      <c r="AT1219" s="293"/>
      <c r="AU1219" s="291"/>
      <c r="AV1219" s="292"/>
      <c r="AW1219" s="293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</row>
    <row r="1220" spans="1:78" ht="15" hidden="1" customHeight="1" outlineLevel="1" x14ac:dyDescent="0.25">
      <c r="A1220" s="1"/>
      <c r="B1220" s="1"/>
      <c r="C1220" s="1"/>
      <c r="D1220" s="1"/>
      <c r="E1220" s="6"/>
      <c r="F1220" s="206"/>
      <c r="G1220" s="207"/>
      <c r="H1220" s="207"/>
      <c r="I1220" s="208"/>
      <c r="J1220" s="204"/>
      <c r="K1220" s="204"/>
      <c r="L1220" s="204"/>
      <c r="M1220" s="204"/>
      <c r="N1220" s="260" t="s">
        <v>835</v>
      </c>
      <c r="O1220" s="261"/>
      <c r="P1220" s="261"/>
      <c r="Q1220" s="261"/>
      <c r="R1220" s="261"/>
      <c r="S1220" s="261"/>
      <c r="T1220" s="261"/>
      <c r="U1220" s="262"/>
      <c r="V1220" s="260" t="s">
        <v>577</v>
      </c>
      <c r="W1220" s="261"/>
      <c r="X1220" s="261"/>
      <c r="Y1220" s="261"/>
      <c r="Z1220" s="261"/>
      <c r="AA1220" s="261"/>
      <c r="AB1220" s="261"/>
      <c r="AC1220" s="261"/>
      <c r="AD1220" s="262"/>
      <c r="AE1220" s="263" t="s">
        <v>836</v>
      </c>
      <c r="AF1220" s="263"/>
      <c r="AG1220" s="263"/>
      <c r="AH1220" s="263"/>
      <c r="AI1220" s="263"/>
      <c r="AJ1220" s="263"/>
      <c r="AK1220" s="263"/>
      <c r="AL1220" s="263"/>
      <c r="AM1220" s="263" t="s">
        <v>837</v>
      </c>
      <c r="AN1220" s="263"/>
      <c r="AO1220" s="263"/>
      <c r="AP1220" s="263"/>
      <c r="AQ1220" s="263"/>
      <c r="AR1220" s="263"/>
      <c r="AS1220" s="263"/>
      <c r="AT1220" s="263"/>
      <c r="AU1220" s="204"/>
      <c r="AV1220" s="204"/>
      <c r="AW1220" s="204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</row>
    <row r="1221" spans="1:78" ht="15" hidden="1" customHeight="1" outlineLevel="1" x14ac:dyDescent="0.25">
      <c r="A1221" s="1"/>
      <c r="B1221" s="1"/>
      <c r="C1221" s="1"/>
      <c r="D1221" s="1"/>
      <c r="E1221" s="6" t="s">
        <v>59</v>
      </c>
      <c r="F1221" s="351" t="s">
        <v>278</v>
      </c>
      <c r="G1221" s="207"/>
      <c r="H1221" s="207"/>
      <c r="I1221" s="208"/>
      <c r="J1221" s="204" t="s">
        <v>514</v>
      </c>
      <c r="K1221" s="204"/>
      <c r="L1221" s="204"/>
      <c r="M1221" s="204"/>
      <c r="N1221" s="260">
        <v>21</v>
      </c>
      <c r="O1221" s="261"/>
      <c r="P1221" s="261"/>
      <c r="Q1221" s="261"/>
      <c r="R1221" s="261"/>
      <c r="S1221" s="261"/>
      <c r="T1221" s="261"/>
      <c r="U1221" s="262"/>
      <c r="V1221" s="260" t="s">
        <v>838</v>
      </c>
      <c r="W1221" s="261"/>
      <c r="X1221" s="261"/>
      <c r="Y1221" s="261"/>
      <c r="Z1221" s="261"/>
      <c r="AA1221" s="261"/>
      <c r="AB1221" s="261"/>
      <c r="AC1221" s="261"/>
      <c r="AD1221" s="262"/>
      <c r="AE1221" s="263">
        <v>43</v>
      </c>
      <c r="AF1221" s="263"/>
      <c r="AG1221" s="263"/>
      <c r="AH1221" s="263"/>
      <c r="AI1221" s="263"/>
      <c r="AJ1221" s="263"/>
      <c r="AK1221" s="263"/>
      <c r="AL1221" s="263"/>
      <c r="AM1221" s="263">
        <v>21</v>
      </c>
      <c r="AN1221" s="263"/>
      <c r="AO1221" s="263"/>
      <c r="AP1221" s="263"/>
      <c r="AQ1221" s="263"/>
      <c r="AR1221" s="263"/>
      <c r="AS1221" s="263"/>
      <c r="AT1221" s="263"/>
      <c r="AU1221" s="204">
        <v>59</v>
      </c>
      <c r="AV1221" s="204"/>
      <c r="AW1221" s="204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</row>
    <row r="1222" spans="1:78" ht="15" hidden="1" customHeight="1" outlineLevel="1" x14ac:dyDescent="0.25">
      <c r="A1222" s="1"/>
      <c r="B1222" s="1"/>
      <c r="C1222" s="1"/>
      <c r="D1222" s="1"/>
      <c r="E1222" s="6" t="s">
        <v>63</v>
      </c>
      <c r="F1222" s="351" t="s">
        <v>272</v>
      </c>
      <c r="G1222" s="207"/>
      <c r="H1222" s="207"/>
      <c r="I1222" s="208"/>
      <c r="J1222" s="204" t="s">
        <v>514</v>
      </c>
      <c r="K1222" s="204"/>
      <c r="L1222" s="204"/>
      <c r="M1222" s="204"/>
      <c r="N1222" s="260" t="s">
        <v>65</v>
      </c>
      <c r="O1222" s="261"/>
      <c r="P1222" s="261"/>
      <c r="Q1222" s="261"/>
      <c r="R1222" s="261"/>
      <c r="S1222" s="261"/>
      <c r="T1222" s="261"/>
      <c r="U1222" s="261"/>
      <c r="V1222" s="261"/>
      <c r="W1222" s="261"/>
      <c r="X1222" s="261"/>
      <c r="Y1222" s="261"/>
      <c r="Z1222" s="261"/>
      <c r="AA1222" s="261"/>
      <c r="AB1222" s="261"/>
      <c r="AC1222" s="261"/>
      <c r="AD1222" s="261"/>
      <c r="AE1222" s="261"/>
      <c r="AF1222" s="261"/>
      <c r="AG1222" s="261"/>
      <c r="AH1222" s="261"/>
      <c r="AI1222" s="261"/>
      <c r="AJ1222" s="261"/>
      <c r="AK1222" s="261"/>
      <c r="AL1222" s="261"/>
      <c r="AM1222" s="261"/>
      <c r="AN1222" s="261"/>
      <c r="AO1222" s="261"/>
      <c r="AP1222" s="261"/>
      <c r="AQ1222" s="261"/>
      <c r="AR1222" s="261"/>
      <c r="AS1222" s="261"/>
      <c r="AT1222" s="262"/>
      <c r="AU1222" s="204" t="s">
        <v>481</v>
      </c>
      <c r="AV1222" s="204"/>
      <c r="AW1222" s="204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</row>
    <row r="1223" spans="1:78" ht="15" hidden="1" customHeight="1" outlineLevel="1" x14ac:dyDescent="0.25">
      <c r="A1223" s="1"/>
      <c r="B1223" s="1"/>
      <c r="C1223" s="1"/>
      <c r="D1223" s="1"/>
      <c r="E1223" s="200" t="s">
        <v>93</v>
      </c>
      <c r="F1223" s="200"/>
      <c r="G1223" s="200"/>
      <c r="H1223" s="200"/>
      <c r="I1223" s="200"/>
      <c r="J1223" s="200"/>
      <c r="K1223" s="200"/>
      <c r="L1223" s="200"/>
      <c r="M1223" s="200"/>
      <c r="N1223" s="200"/>
      <c r="O1223" s="200"/>
      <c r="P1223" s="200"/>
      <c r="Q1223" s="200"/>
      <c r="R1223" s="200"/>
      <c r="S1223" s="200"/>
      <c r="T1223" s="200"/>
      <c r="U1223" s="200"/>
      <c r="V1223" s="200"/>
      <c r="W1223" s="200"/>
      <c r="X1223" s="200"/>
      <c r="Y1223" s="200"/>
      <c r="Z1223" s="200"/>
      <c r="AA1223" s="200"/>
      <c r="AB1223" s="200"/>
      <c r="AC1223" s="200"/>
      <c r="AD1223" s="200"/>
      <c r="AE1223" s="200"/>
      <c r="AF1223" s="200"/>
      <c r="AG1223" s="200"/>
      <c r="AH1223" s="200"/>
      <c r="AI1223" s="200"/>
      <c r="AJ1223" s="200"/>
      <c r="AK1223" s="200"/>
      <c r="AL1223" s="200"/>
      <c r="AM1223" s="200"/>
      <c r="AN1223" s="200"/>
      <c r="AO1223" s="200"/>
      <c r="AP1223" s="200"/>
      <c r="AQ1223" s="200"/>
      <c r="AR1223" s="200"/>
      <c r="AS1223" s="200"/>
      <c r="AT1223" s="200"/>
      <c r="AU1223" s="200"/>
      <c r="AV1223" s="200"/>
      <c r="AW1223" s="200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</row>
    <row r="1224" spans="1:78" ht="15" hidden="1" customHeight="1" outlineLevel="1" x14ac:dyDescent="0.25">
      <c r="A1224" s="1"/>
      <c r="B1224" s="1"/>
      <c r="C1224" s="1"/>
      <c r="D1224" s="1"/>
      <c r="E1224" s="267" t="s">
        <v>840</v>
      </c>
      <c r="F1224" s="268"/>
      <c r="G1224" s="268"/>
      <c r="H1224" s="268"/>
      <c r="I1224" s="268"/>
      <c r="J1224" s="268"/>
      <c r="K1224" s="268"/>
      <c r="L1224" s="268"/>
      <c r="M1224" s="269"/>
      <c r="N1224" s="267" t="s">
        <v>1231</v>
      </c>
      <c r="O1224" s="268"/>
      <c r="P1224" s="268"/>
      <c r="Q1224" s="268"/>
      <c r="R1224" s="268"/>
      <c r="S1224" s="268"/>
      <c r="T1224" s="268"/>
      <c r="U1224" s="268"/>
      <c r="V1224" s="268"/>
      <c r="W1224" s="268"/>
      <c r="X1224" s="268"/>
      <c r="Y1224" s="268"/>
      <c r="Z1224" s="268"/>
      <c r="AA1224" s="268"/>
      <c r="AB1224" s="268"/>
      <c r="AC1224" s="268"/>
      <c r="AD1224" s="268"/>
      <c r="AE1224" s="268"/>
      <c r="AF1224" s="268"/>
      <c r="AG1224" s="268"/>
      <c r="AH1224" s="268"/>
      <c r="AI1224" s="268"/>
      <c r="AJ1224" s="268"/>
      <c r="AK1224" s="268"/>
      <c r="AL1224" s="268"/>
      <c r="AM1224" s="268"/>
      <c r="AN1224" s="268"/>
      <c r="AO1224" s="268"/>
      <c r="AP1224" s="268"/>
      <c r="AQ1224" s="268"/>
      <c r="AR1224" s="268"/>
      <c r="AS1224" s="268"/>
      <c r="AT1224" s="268"/>
      <c r="AU1224" s="268"/>
      <c r="AV1224" s="268"/>
      <c r="AW1224" s="269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</row>
    <row r="1225" spans="1:78" ht="15" hidden="1" customHeight="1" outlineLevel="1" x14ac:dyDescent="0.25">
      <c r="A1225" s="1"/>
      <c r="B1225" s="1"/>
      <c r="C1225" s="1"/>
      <c r="D1225" s="1"/>
      <c r="E1225" s="267" t="s">
        <v>842</v>
      </c>
      <c r="F1225" s="268"/>
      <c r="G1225" s="268"/>
      <c r="H1225" s="268"/>
      <c r="I1225" s="268"/>
      <c r="J1225" s="268"/>
      <c r="K1225" s="268"/>
      <c r="L1225" s="268"/>
      <c r="M1225" s="269"/>
      <c r="N1225" s="267" t="s">
        <v>525</v>
      </c>
      <c r="O1225" s="268"/>
      <c r="P1225" s="268"/>
      <c r="Q1225" s="268"/>
      <c r="R1225" s="268"/>
      <c r="S1225" s="268"/>
      <c r="T1225" s="268"/>
      <c r="U1225" s="268"/>
      <c r="V1225" s="268"/>
      <c r="W1225" s="268"/>
      <c r="X1225" s="268"/>
      <c r="Y1225" s="268"/>
      <c r="Z1225" s="268"/>
      <c r="AA1225" s="268"/>
      <c r="AB1225" s="268"/>
      <c r="AC1225" s="268"/>
      <c r="AD1225" s="268"/>
      <c r="AE1225" s="268"/>
      <c r="AF1225" s="268"/>
      <c r="AG1225" s="268"/>
      <c r="AH1225" s="268"/>
      <c r="AI1225" s="268"/>
      <c r="AJ1225" s="268"/>
      <c r="AK1225" s="268"/>
      <c r="AL1225" s="268"/>
      <c r="AM1225" s="268"/>
      <c r="AN1225" s="268"/>
      <c r="AO1225" s="268"/>
      <c r="AP1225" s="268"/>
      <c r="AQ1225" s="268"/>
      <c r="AR1225" s="268"/>
      <c r="AS1225" s="268"/>
      <c r="AT1225" s="268"/>
      <c r="AU1225" s="268"/>
      <c r="AV1225" s="268"/>
      <c r="AW1225" s="269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</row>
    <row r="1226" spans="1:78" ht="15" hidden="1" customHeight="1" outlineLevel="1" x14ac:dyDescent="0.25">
      <c r="A1226" s="1"/>
      <c r="B1226" s="1"/>
      <c r="C1226" s="1"/>
      <c r="D1226" s="1"/>
      <c r="E1226" s="285" t="s">
        <v>197</v>
      </c>
      <c r="F1226" s="286"/>
      <c r="G1226" s="286"/>
      <c r="H1226" s="287"/>
      <c r="I1226" s="248" t="s">
        <v>1228</v>
      </c>
      <c r="J1226" s="249"/>
      <c r="K1226" s="249"/>
      <c r="L1226" s="249"/>
      <c r="M1226" s="249"/>
      <c r="N1226" s="249"/>
      <c r="O1226" s="249"/>
      <c r="P1226" s="249"/>
      <c r="Q1226" s="249"/>
      <c r="R1226" s="249"/>
      <c r="S1226" s="249"/>
      <c r="T1226" s="249"/>
      <c r="U1226" s="249"/>
      <c r="V1226" s="249"/>
      <c r="W1226" s="249"/>
      <c r="X1226" s="249"/>
      <c r="Y1226" s="249"/>
      <c r="Z1226" s="249"/>
      <c r="AA1226" s="249"/>
      <c r="AB1226" s="249"/>
      <c r="AC1226" s="249"/>
      <c r="AD1226" s="249"/>
      <c r="AE1226" s="249"/>
      <c r="AF1226" s="249"/>
      <c r="AG1226" s="249"/>
      <c r="AH1226" s="249"/>
      <c r="AI1226" s="249"/>
      <c r="AJ1226" s="249"/>
      <c r="AK1226" s="249"/>
      <c r="AL1226" s="249"/>
      <c r="AM1226" s="249"/>
      <c r="AN1226" s="249"/>
      <c r="AO1226" s="249"/>
      <c r="AP1226" s="249"/>
      <c r="AQ1226" s="249"/>
      <c r="AR1226" s="249"/>
      <c r="AS1226" s="249"/>
      <c r="AT1226" s="249"/>
      <c r="AU1226" s="249"/>
      <c r="AV1226" s="249"/>
      <c r="AW1226" s="250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</row>
    <row r="1227" spans="1:78" ht="15" hidden="1" customHeight="1" outlineLevel="1" x14ac:dyDescent="0.25">
      <c r="A1227" s="1"/>
      <c r="B1227" s="1"/>
      <c r="C1227" s="1"/>
      <c r="D1227" s="1"/>
      <c r="E1227" s="291"/>
      <c r="F1227" s="292"/>
      <c r="G1227" s="292"/>
      <c r="H1227" s="293"/>
      <c r="I1227" s="254"/>
      <c r="J1227" s="255"/>
      <c r="K1227" s="255"/>
      <c r="L1227" s="255"/>
      <c r="M1227" s="255"/>
      <c r="N1227" s="255"/>
      <c r="O1227" s="255"/>
      <c r="P1227" s="255"/>
      <c r="Q1227" s="255"/>
      <c r="R1227" s="255"/>
      <c r="S1227" s="255"/>
      <c r="T1227" s="255"/>
      <c r="U1227" s="255"/>
      <c r="V1227" s="255"/>
      <c r="W1227" s="255"/>
      <c r="X1227" s="255"/>
      <c r="Y1227" s="255"/>
      <c r="Z1227" s="255"/>
      <c r="AA1227" s="255"/>
      <c r="AB1227" s="255"/>
      <c r="AC1227" s="255"/>
      <c r="AD1227" s="255"/>
      <c r="AE1227" s="255"/>
      <c r="AF1227" s="255"/>
      <c r="AG1227" s="255"/>
      <c r="AH1227" s="255"/>
      <c r="AI1227" s="255"/>
      <c r="AJ1227" s="255"/>
      <c r="AK1227" s="255"/>
      <c r="AL1227" s="255"/>
      <c r="AM1227" s="255"/>
      <c r="AN1227" s="255"/>
      <c r="AO1227" s="255"/>
      <c r="AP1227" s="255"/>
      <c r="AQ1227" s="255"/>
      <c r="AR1227" s="255"/>
      <c r="AS1227" s="255"/>
      <c r="AT1227" s="255"/>
      <c r="AU1227" s="255"/>
      <c r="AV1227" s="255"/>
      <c r="AW1227" s="256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</row>
    <row r="1228" spans="1:78" ht="15" hidden="1" customHeight="1" outlineLevel="1" x14ac:dyDescent="0.25">
      <c r="A1228" s="1"/>
      <c r="B1228" s="1"/>
      <c r="C1228" s="1"/>
      <c r="D1228" s="1"/>
      <c r="E1228" s="200" t="s">
        <v>89</v>
      </c>
      <c r="F1228" s="200"/>
      <c r="G1228" s="200"/>
      <c r="H1228" s="200"/>
      <c r="I1228" s="200"/>
      <c r="J1228" s="200"/>
      <c r="K1228" s="200"/>
      <c r="L1228" s="200"/>
      <c r="M1228" s="200"/>
      <c r="N1228" s="200"/>
      <c r="O1228" s="200"/>
      <c r="P1228" s="200"/>
      <c r="Q1228" s="200"/>
      <c r="R1228" s="200"/>
      <c r="S1228" s="200"/>
      <c r="T1228" s="200"/>
      <c r="U1228" s="200"/>
      <c r="V1228" s="200"/>
      <c r="W1228" s="200"/>
      <c r="X1228" s="200"/>
      <c r="Y1228" s="200"/>
      <c r="Z1228" s="200"/>
      <c r="AA1228" s="200"/>
      <c r="AB1228" s="200"/>
      <c r="AC1228" s="200"/>
      <c r="AD1228" s="200"/>
      <c r="AE1228" s="200"/>
      <c r="AF1228" s="200"/>
      <c r="AG1228" s="200"/>
      <c r="AH1228" s="200"/>
      <c r="AI1228" s="200"/>
      <c r="AJ1228" s="200"/>
      <c r="AK1228" s="200"/>
      <c r="AL1228" s="200"/>
      <c r="AM1228" s="200"/>
      <c r="AN1228" s="200"/>
      <c r="AO1228" s="200"/>
      <c r="AP1228" s="200"/>
      <c r="AQ1228" s="200"/>
      <c r="AR1228" s="200"/>
      <c r="AS1228" s="200"/>
      <c r="AT1228" s="200"/>
      <c r="AU1228" s="200"/>
      <c r="AV1228" s="200"/>
      <c r="AW1228" s="200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</row>
    <row r="1229" spans="1:78" ht="15" hidden="1" customHeight="1" outlineLevel="1" x14ac:dyDescent="0.25">
      <c r="A1229" s="1"/>
      <c r="B1229" s="1"/>
      <c r="C1229" s="1"/>
      <c r="D1229" s="1"/>
      <c r="E1229" s="28"/>
      <c r="F1229" s="285" t="s">
        <v>16</v>
      </c>
      <c r="G1229" s="286"/>
      <c r="H1229" s="286"/>
      <c r="I1229" s="287"/>
      <c r="J1229" s="436" t="s">
        <v>833</v>
      </c>
      <c r="K1229" s="437"/>
      <c r="L1229" s="437"/>
      <c r="M1229" s="438"/>
      <c r="N1229" s="285" t="s">
        <v>834</v>
      </c>
      <c r="O1229" s="286"/>
      <c r="P1229" s="286"/>
      <c r="Q1229" s="286"/>
      <c r="R1229" s="286"/>
      <c r="S1229" s="286"/>
      <c r="T1229" s="286"/>
      <c r="U1229" s="286"/>
      <c r="V1229" s="286"/>
      <c r="W1229" s="286"/>
      <c r="X1229" s="286"/>
      <c r="Y1229" s="286"/>
      <c r="Z1229" s="286"/>
      <c r="AA1229" s="286"/>
      <c r="AB1229" s="286"/>
      <c r="AC1229" s="286"/>
      <c r="AD1229" s="286"/>
      <c r="AE1229" s="286"/>
      <c r="AF1229" s="286"/>
      <c r="AG1229" s="286"/>
      <c r="AH1229" s="286"/>
      <c r="AI1229" s="286"/>
      <c r="AJ1229" s="286"/>
      <c r="AK1229" s="286"/>
      <c r="AL1229" s="286"/>
      <c r="AM1229" s="286"/>
      <c r="AN1229" s="286"/>
      <c r="AO1229" s="286"/>
      <c r="AP1229" s="286"/>
      <c r="AQ1229" s="286"/>
      <c r="AR1229" s="286"/>
      <c r="AS1229" s="286"/>
      <c r="AT1229" s="287"/>
      <c r="AU1229" s="285" t="s">
        <v>19</v>
      </c>
      <c r="AV1229" s="286"/>
      <c r="AW1229" s="287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</row>
    <row r="1230" spans="1:78" ht="15" hidden="1" customHeight="1" outlineLevel="1" x14ac:dyDescent="0.25">
      <c r="A1230" s="1"/>
      <c r="B1230" s="1"/>
      <c r="C1230" s="1"/>
      <c r="D1230" s="1"/>
      <c r="E1230" s="4"/>
      <c r="F1230" s="291"/>
      <c r="G1230" s="292"/>
      <c r="H1230" s="292"/>
      <c r="I1230" s="293"/>
      <c r="J1230" s="439"/>
      <c r="K1230" s="440"/>
      <c r="L1230" s="440"/>
      <c r="M1230" s="441"/>
      <c r="N1230" s="291"/>
      <c r="O1230" s="292"/>
      <c r="P1230" s="292"/>
      <c r="Q1230" s="292"/>
      <c r="R1230" s="292"/>
      <c r="S1230" s="292"/>
      <c r="T1230" s="292"/>
      <c r="U1230" s="292"/>
      <c r="V1230" s="292"/>
      <c r="W1230" s="292"/>
      <c r="X1230" s="292"/>
      <c r="Y1230" s="292"/>
      <c r="Z1230" s="292"/>
      <c r="AA1230" s="292"/>
      <c r="AB1230" s="292"/>
      <c r="AC1230" s="292"/>
      <c r="AD1230" s="292"/>
      <c r="AE1230" s="292"/>
      <c r="AF1230" s="292"/>
      <c r="AG1230" s="292"/>
      <c r="AH1230" s="292"/>
      <c r="AI1230" s="292"/>
      <c r="AJ1230" s="292"/>
      <c r="AK1230" s="292"/>
      <c r="AL1230" s="292"/>
      <c r="AM1230" s="292"/>
      <c r="AN1230" s="292"/>
      <c r="AO1230" s="292"/>
      <c r="AP1230" s="292"/>
      <c r="AQ1230" s="292"/>
      <c r="AR1230" s="292"/>
      <c r="AS1230" s="292"/>
      <c r="AT1230" s="293"/>
      <c r="AU1230" s="291"/>
      <c r="AV1230" s="292"/>
      <c r="AW1230" s="293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</row>
    <row r="1231" spans="1:78" ht="15" hidden="1" customHeight="1" outlineLevel="1" x14ac:dyDescent="0.25">
      <c r="A1231" s="1"/>
      <c r="B1231" s="1"/>
      <c r="C1231" s="1"/>
      <c r="D1231" s="1"/>
      <c r="E1231" s="6"/>
      <c r="F1231" s="206"/>
      <c r="G1231" s="207"/>
      <c r="H1231" s="207"/>
      <c r="I1231" s="208"/>
      <c r="J1231" s="204"/>
      <c r="K1231" s="204"/>
      <c r="L1231" s="204"/>
      <c r="M1231" s="204"/>
      <c r="N1231" s="260" t="s">
        <v>835</v>
      </c>
      <c r="O1231" s="261"/>
      <c r="P1231" s="261"/>
      <c r="Q1231" s="261"/>
      <c r="R1231" s="261"/>
      <c r="S1231" s="261"/>
      <c r="T1231" s="261"/>
      <c r="U1231" s="262"/>
      <c r="V1231" s="260" t="s">
        <v>577</v>
      </c>
      <c r="W1231" s="261"/>
      <c r="X1231" s="261"/>
      <c r="Y1231" s="261"/>
      <c r="Z1231" s="261"/>
      <c r="AA1231" s="261"/>
      <c r="AB1231" s="261"/>
      <c r="AC1231" s="261"/>
      <c r="AD1231" s="262"/>
      <c r="AE1231" s="263" t="s">
        <v>836</v>
      </c>
      <c r="AF1231" s="263"/>
      <c r="AG1231" s="263"/>
      <c r="AH1231" s="263"/>
      <c r="AI1231" s="263"/>
      <c r="AJ1231" s="263"/>
      <c r="AK1231" s="263"/>
      <c r="AL1231" s="263"/>
      <c r="AM1231" s="263" t="s">
        <v>837</v>
      </c>
      <c r="AN1231" s="263"/>
      <c r="AO1231" s="263"/>
      <c r="AP1231" s="263"/>
      <c r="AQ1231" s="263"/>
      <c r="AR1231" s="263"/>
      <c r="AS1231" s="263"/>
      <c r="AT1231" s="263"/>
      <c r="AU1231" s="204"/>
      <c r="AV1231" s="204"/>
      <c r="AW1231" s="204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</row>
    <row r="1232" spans="1:78" ht="15" hidden="1" customHeight="1" outlineLevel="1" x14ac:dyDescent="0.25">
      <c r="A1232" s="1"/>
      <c r="B1232" s="1"/>
      <c r="C1232" s="1"/>
      <c r="D1232" s="1"/>
      <c r="E1232" s="6" t="s">
        <v>59</v>
      </c>
      <c r="F1232" s="351" t="s">
        <v>278</v>
      </c>
      <c r="G1232" s="207"/>
      <c r="H1232" s="207"/>
      <c r="I1232" s="208"/>
      <c r="J1232" s="204" t="s">
        <v>514</v>
      </c>
      <c r="K1232" s="204"/>
      <c r="L1232" s="204"/>
      <c r="M1232" s="204"/>
      <c r="N1232" s="260">
        <v>21</v>
      </c>
      <c r="O1232" s="261"/>
      <c r="P1232" s="261"/>
      <c r="Q1232" s="261"/>
      <c r="R1232" s="261"/>
      <c r="S1232" s="261"/>
      <c r="T1232" s="261"/>
      <c r="U1232" s="262"/>
      <c r="V1232" s="260" t="s">
        <v>838</v>
      </c>
      <c r="W1232" s="261"/>
      <c r="X1232" s="261"/>
      <c r="Y1232" s="261"/>
      <c r="Z1232" s="261"/>
      <c r="AA1232" s="261"/>
      <c r="AB1232" s="261"/>
      <c r="AC1232" s="261"/>
      <c r="AD1232" s="262"/>
      <c r="AE1232" s="263">
        <v>43</v>
      </c>
      <c r="AF1232" s="263"/>
      <c r="AG1232" s="263"/>
      <c r="AH1232" s="263"/>
      <c r="AI1232" s="263"/>
      <c r="AJ1232" s="263"/>
      <c r="AK1232" s="263"/>
      <c r="AL1232" s="263"/>
      <c r="AM1232" s="263">
        <v>21</v>
      </c>
      <c r="AN1232" s="263"/>
      <c r="AO1232" s="263"/>
      <c r="AP1232" s="263"/>
      <c r="AQ1232" s="263"/>
      <c r="AR1232" s="263"/>
      <c r="AS1232" s="263"/>
      <c r="AT1232" s="263"/>
      <c r="AU1232" s="204">
        <v>59</v>
      </c>
      <c r="AV1232" s="204"/>
      <c r="AW1232" s="204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</row>
    <row r="1233" spans="1:78" ht="15" hidden="1" customHeight="1" outlineLevel="1" x14ac:dyDescent="0.25">
      <c r="A1233" s="1"/>
      <c r="B1233" s="1"/>
      <c r="C1233" s="1"/>
      <c r="D1233" s="1"/>
      <c r="E1233" s="6" t="s">
        <v>63</v>
      </c>
      <c r="F1233" s="206">
        <v>83</v>
      </c>
      <c r="G1233" s="207"/>
      <c r="H1233" s="207"/>
      <c r="I1233" s="208"/>
      <c r="J1233" s="204" t="s">
        <v>514</v>
      </c>
      <c r="K1233" s="204"/>
      <c r="L1233" s="204"/>
      <c r="M1233" s="204"/>
      <c r="N1233" s="260" t="s">
        <v>1140</v>
      </c>
      <c r="O1233" s="261"/>
      <c r="P1233" s="261"/>
      <c r="Q1233" s="261"/>
      <c r="R1233" s="261"/>
      <c r="S1233" s="261"/>
      <c r="T1233" s="261"/>
      <c r="U1233" s="261"/>
      <c r="V1233" s="261"/>
      <c r="W1233" s="261"/>
      <c r="X1233" s="261"/>
      <c r="Y1233" s="261"/>
      <c r="Z1233" s="261"/>
      <c r="AA1233" s="261"/>
      <c r="AB1233" s="261"/>
      <c r="AC1233" s="261"/>
      <c r="AD1233" s="261"/>
      <c r="AE1233" s="261"/>
      <c r="AF1233" s="261"/>
      <c r="AG1233" s="261"/>
      <c r="AH1233" s="261"/>
      <c r="AI1233" s="261"/>
      <c r="AJ1233" s="261"/>
      <c r="AK1233" s="261"/>
      <c r="AL1233" s="261"/>
      <c r="AM1233" s="261"/>
      <c r="AN1233" s="261"/>
      <c r="AO1233" s="261"/>
      <c r="AP1233" s="261"/>
      <c r="AQ1233" s="261"/>
      <c r="AR1233" s="261"/>
      <c r="AS1233" s="261"/>
      <c r="AT1233" s="262"/>
      <c r="AU1233" s="204" t="s">
        <v>62</v>
      </c>
      <c r="AV1233" s="204"/>
      <c r="AW1233" s="204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</row>
    <row r="1234" spans="1:78" ht="15" hidden="1" customHeight="1" outlineLevel="1" x14ac:dyDescent="0.25">
      <c r="A1234" s="1"/>
      <c r="B1234" s="1"/>
      <c r="C1234" s="1"/>
      <c r="D1234" s="1"/>
      <c r="E1234" s="200" t="s">
        <v>93</v>
      </c>
      <c r="F1234" s="200"/>
      <c r="G1234" s="200"/>
      <c r="H1234" s="200"/>
      <c r="I1234" s="200"/>
      <c r="J1234" s="200"/>
      <c r="K1234" s="200"/>
      <c r="L1234" s="200"/>
      <c r="M1234" s="200"/>
      <c r="N1234" s="200"/>
      <c r="O1234" s="200"/>
      <c r="P1234" s="200"/>
      <c r="Q1234" s="200"/>
      <c r="R1234" s="200"/>
      <c r="S1234" s="200"/>
      <c r="T1234" s="200"/>
      <c r="U1234" s="200"/>
      <c r="V1234" s="200"/>
      <c r="W1234" s="200"/>
      <c r="X1234" s="200"/>
      <c r="Y1234" s="200"/>
      <c r="Z1234" s="200"/>
      <c r="AA1234" s="200"/>
      <c r="AB1234" s="200"/>
      <c r="AC1234" s="200"/>
      <c r="AD1234" s="200"/>
      <c r="AE1234" s="200"/>
      <c r="AF1234" s="200"/>
      <c r="AG1234" s="200"/>
      <c r="AH1234" s="200"/>
      <c r="AI1234" s="200"/>
      <c r="AJ1234" s="200"/>
      <c r="AK1234" s="200"/>
      <c r="AL1234" s="200"/>
      <c r="AM1234" s="200"/>
      <c r="AN1234" s="200"/>
      <c r="AO1234" s="200"/>
      <c r="AP1234" s="200"/>
      <c r="AQ1234" s="200"/>
      <c r="AR1234" s="200"/>
      <c r="AS1234" s="200"/>
      <c r="AT1234" s="200"/>
      <c r="AU1234" s="200"/>
      <c r="AV1234" s="200"/>
      <c r="AW1234" s="200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</row>
    <row r="1235" spans="1:78" ht="15" hidden="1" customHeight="1" outlineLevel="1" x14ac:dyDescent="0.25">
      <c r="A1235" s="1"/>
      <c r="B1235" s="1"/>
      <c r="C1235" s="1"/>
      <c r="D1235" s="1"/>
      <c r="E1235" s="267" t="s">
        <v>840</v>
      </c>
      <c r="F1235" s="268"/>
      <c r="G1235" s="268"/>
      <c r="H1235" s="268"/>
      <c r="I1235" s="268"/>
      <c r="J1235" s="268"/>
      <c r="K1235" s="268"/>
      <c r="L1235" s="268"/>
      <c r="M1235" s="269"/>
      <c r="N1235" s="267" t="s">
        <v>1231</v>
      </c>
      <c r="O1235" s="268"/>
      <c r="P1235" s="268"/>
      <c r="Q1235" s="268"/>
      <c r="R1235" s="268"/>
      <c r="S1235" s="268"/>
      <c r="T1235" s="268"/>
      <c r="U1235" s="268"/>
      <c r="V1235" s="268"/>
      <c r="W1235" s="268"/>
      <c r="X1235" s="268"/>
      <c r="Y1235" s="268"/>
      <c r="Z1235" s="268"/>
      <c r="AA1235" s="268"/>
      <c r="AB1235" s="268"/>
      <c r="AC1235" s="268"/>
      <c r="AD1235" s="268"/>
      <c r="AE1235" s="268"/>
      <c r="AF1235" s="268"/>
      <c r="AG1235" s="268"/>
      <c r="AH1235" s="268"/>
      <c r="AI1235" s="268"/>
      <c r="AJ1235" s="268"/>
      <c r="AK1235" s="268"/>
      <c r="AL1235" s="268"/>
      <c r="AM1235" s="268"/>
      <c r="AN1235" s="268"/>
      <c r="AO1235" s="268"/>
      <c r="AP1235" s="268"/>
      <c r="AQ1235" s="268"/>
      <c r="AR1235" s="268"/>
      <c r="AS1235" s="268"/>
      <c r="AT1235" s="268"/>
      <c r="AU1235" s="268"/>
      <c r="AV1235" s="268"/>
      <c r="AW1235" s="269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</row>
    <row r="1236" spans="1:78" ht="15" hidden="1" customHeight="1" outlineLevel="1" x14ac:dyDescent="0.25">
      <c r="A1236" s="1"/>
      <c r="B1236" s="1"/>
      <c r="C1236" s="1"/>
      <c r="D1236" s="1"/>
      <c r="E1236" s="267" t="s">
        <v>842</v>
      </c>
      <c r="F1236" s="268"/>
      <c r="G1236" s="268"/>
      <c r="H1236" s="268"/>
      <c r="I1236" s="268"/>
      <c r="J1236" s="268"/>
      <c r="K1236" s="268"/>
      <c r="L1236" s="268"/>
      <c r="M1236" s="269"/>
      <c r="N1236" s="267" t="s">
        <v>1141</v>
      </c>
      <c r="O1236" s="268"/>
      <c r="P1236" s="268"/>
      <c r="Q1236" s="268"/>
      <c r="R1236" s="268"/>
      <c r="S1236" s="268"/>
      <c r="T1236" s="268"/>
      <c r="U1236" s="268"/>
      <c r="V1236" s="268"/>
      <c r="W1236" s="268"/>
      <c r="X1236" s="268"/>
      <c r="Y1236" s="268"/>
      <c r="Z1236" s="268"/>
      <c r="AA1236" s="268"/>
      <c r="AB1236" s="268"/>
      <c r="AC1236" s="268"/>
      <c r="AD1236" s="268"/>
      <c r="AE1236" s="268"/>
      <c r="AF1236" s="268"/>
      <c r="AG1236" s="268"/>
      <c r="AH1236" s="268"/>
      <c r="AI1236" s="268"/>
      <c r="AJ1236" s="268"/>
      <c r="AK1236" s="268"/>
      <c r="AL1236" s="268"/>
      <c r="AM1236" s="268"/>
      <c r="AN1236" s="268"/>
      <c r="AO1236" s="268"/>
      <c r="AP1236" s="268"/>
      <c r="AQ1236" s="268"/>
      <c r="AR1236" s="268"/>
      <c r="AS1236" s="268"/>
      <c r="AT1236" s="268"/>
      <c r="AU1236" s="268"/>
      <c r="AV1236" s="268"/>
      <c r="AW1236" s="269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</row>
    <row r="1237" spans="1:78" collapsed="1" x14ac:dyDescent="0.25"/>
  </sheetData>
  <sheetProtection algorithmName="SHA-512" hashValue="Y2+VQDn7mL+DvMAboLvwB56Qsm4iAeE18q6VKKpSPkVALT+WPCKbddxEs5dJgyA56YuiYfVG/fOScdYgeh7nJw==" saltValue="NtcQLO14Jj698A+jUV41/A==" spinCount="100000" sheet="1" objects="1" scenarios="1" formatRows="0"/>
  <mergeCells count="4276">
    <mergeCell ref="E756:AW756"/>
    <mergeCell ref="E757:AW757"/>
    <mergeCell ref="E758:AW758"/>
    <mergeCell ref="E759:AW759"/>
    <mergeCell ref="E760:AW760"/>
    <mergeCell ref="E761:AW761"/>
    <mergeCell ref="E762:AW762"/>
    <mergeCell ref="E763:AW763"/>
    <mergeCell ref="E753:I754"/>
    <mergeCell ref="J753:N753"/>
    <mergeCell ref="O753:S753"/>
    <mergeCell ref="T753:X753"/>
    <mergeCell ref="Y753:AC753"/>
    <mergeCell ref="AD753:AH753"/>
    <mergeCell ref="AI753:AM753"/>
    <mergeCell ref="AN753:AR753"/>
    <mergeCell ref="AS753:AW753"/>
    <mergeCell ref="J754:N754"/>
    <mergeCell ref="O754:S754"/>
    <mergeCell ref="T754:X754"/>
    <mergeCell ref="Y754:AC754"/>
    <mergeCell ref="AD754:AH754"/>
    <mergeCell ref="AI754:AM754"/>
    <mergeCell ref="AN754:AR754"/>
    <mergeCell ref="AS754:AW754"/>
    <mergeCell ref="E751:I752"/>
    <mergeCell ref="J751:N751"/>
    <mergeCell ref="O751:S751"/>
    <mergeCell ref="T751:X751"/>
    <mergeCell ref="Y751:AC751"/>
    <mergeCell ref="AD751:AH751"/>
    <mergeCell ref="AI751:AM751"/>
    <mergeCell ref="AN751:AR751"/>
    <mergeCell ref="AS751:AW751"/>
    <mergeCell ref="J752:N752"/>
    <mergeCell ref="O752:S752"/>
    <mergeCell ref="T752:X752"/>
    <mergeCell ref="Y752:AC752"/>
    <mergeCell ref="AD752:AH752"/>
    <mergeCell ref="AI752:AM752"/>
    <mergeCell ref="AN752:AR752"/>
    <mergeCell ref="AS752:AW752"/>
    <mergeCell ref="E746:AW746"/>
    <mergeCell ref="E747:AW747"/>
    <mergeCell ref="E748:AW748"/>
    <mergeCell ref="E749:I750"/>
    <mergeCell ref="J749:N749"/>
    <mergeCell ref="O749:S749"/>
    <mergeCell ref="T749:X749"/>
    <mergeCell ref="Y749:AC749"/>
    <mergeCell ref="AD749:AH749"/>
    <mergeCell ref="AI749:AM749"/>
    <mergeCell ref="AN749:AR749"/>
    <mergeCell ref="AS749:AW749"/>
    <mergeCell ref="J750:N750"/>
    <mergeCell ref="O750:S750"/>
    <mergeCell ref="T750:X750"/>
    <mergeCell ref="Y750:AC750"/>
    <mergeCell ref="AD750:AH750"/>
    <mergeCell ref="AI750:AM750"/>
    <mergeCell ref="AN750:AR750"/>
    <mergeCell ref="AS750:AW750"/>
    <mergeCell ref="E745:AW745"/>
    <mergeCell ref="E516:I516"/>
    <mergeCell ref="J516:N516"/>
    <mergeCell ref="O516:S516"/>
    <mergeCell ref="T516:AW518"/>
    <mergeCell ref="E517:I518"/>
    <mergeCell ref="J517:N518"/>
    <mergeCell ref="O517:S518"/>
    <mergeCell ref="AS513:AW513"/>
    <mergeCell ref="AS514:AW515"/>
    <mergeCell ref="E741:I741"/>
    <mergeCell ref="J741:N741"/>
    <mergeCell ref="O741:S741"/>
    <mergeCell ref="T741:X741"/>
    <mergeCell ref="Y741:AC741"/>
    <mergeCell ref="AD741:AH741"/>
    <mergeCell ref="AI741:AM741"/>
    <mergeCell ref="AN741:AR741"/>
    <mergeCell ref="AS741:AW741"/>
    <mergeCell ref="E742:AW742"/>
    <mergeCell ref="AI743:AW744"/>
    <mergeCell ref="E744:I744"/>
    <mergeCell ref="J744:N744"/>
    <mergeCell ref="O744:S744"/>
    <mergeCell ref="T744:X744"/>
    <mergeCell ref="Y744:AC744"/>
    <mergeCell ref="AD744:AH744"/>
    <mergeCell ref="E743:I743"/>
    <mergeCell ref="J743:N743"/>
    <mergeCell ref="O743:S743"/>
    <mergeCell ref="T743:X743"/>
    <mergeCell ref="Y743:AC743"/>
    <mergeCell ref="AD743:AH743"/>
    <mergeCell ref="E712:AW712"/>
    <mergeCell ref="E713:I714"/>
    <mergeCell ref="E715:I716"/>
    <mergeCell ref="E717:I718"/>
    <mergeCell ref="J718:N718"/>
    <mergeCell ref="O718:S718"/>
    <mergeCell ref="T718:X718"/>
    <mergeCell ref="Y718:AC718"/>
    <mergeCell ref="AD718:AH718"/>
    <mergeCell ref="AI718:AM718"/>
    <mergeCell ref="AN718:AR718"/>
    <mergeCell ref="AS718:AW718"/>
    <mergeCell ref="E726:AW726"/>
    <mergeCell ref="E727:M727"/>
    <mergeCell ref="N727:V727"/>
    <mergeCell ref="W727:AE727"/>
    <mergeCell ref="AF727:AN727"/>
    <mergeCell ref="E740:I740"/>
    <mergeCell ref="J740:N740"/>
    <mergeCell ref="O740:S740"/>
    <mergeCell ref="T740:X740"/>
    <mergeCell ref="Y740:AC740"/>
    <mergeCell ref="AD740:AH740"/>
    <mergeCell ref="AI740:AM740"/>
    <mergeCell ref="AN740:AR740"/>
    <mergeCell ref="AS740:AW740"/>
    <mergeCell ref="E738:I738"/>
    <mergeCell ref="J738:N738"/>
    <mergeCell ref="O738:S738"/>
    <mergeCell ref="T738:X738"/>
    <mergeCell ref="Y738:AC738"/>
    <mergeCell ref="AD738:AH738"/>
    <mergeCell ref="AI738:AM738"/>
    <mergeCell ref="AN738:AR738"/>
    <mergeCell ref="AS738:AW738"/>
    <mergeCell ref="E739:AW739"/>
    <mergeCell ref="E730:AW730"/>
    <mergeCell ref="E731:AW731"/>
    <mergeCell ref="E732:AW732"/>
    <mergeCell ref="E733:AW733"/>
    <mergeCell ref="E734:AW734"/>
    <mergeCell ref="E735:AW735"/>
    <mergeCell ref="E737:I737"/>
    <mergeCell ref="J737:N737"/>
    <mergeCell ref="O737:S737"/>
    <mergeCell ref="T737:X737"/>
    <mergeCell ref="Y737:AC737"/>
    <mergeCell ref="AD737:AH737"/>
    <mergeCell ref="AI737:AM737"/>
    <mergeCell ref="AN737:AR737"/>
    <mergeCell ref="AS737:AW737"/>
    <mergeCell ref="AO728:AW729"/>
    <mergeCell ref="E736:AW736"/>
    <mergeCell ref="E719:AW719"/>
    <mergeCell ref="E720:AW720"/>
    <mergeCell ref="E721:AW721"/>
    <mergeCell ref="E722:AW722"/>
    <mergeCell ref="E723:AW723"/>
    <mergeCell ref="E724:AW724"/>
    <mergeCell ref="E725:AW725"/>
    <mergeCell ref="AO727:AW727"/>
    <mergeCell ref="J715:N715"/>
    <mergeCell ref="O715:S715"/>
    <mergeCell ref="T715:X715"/>
    <mergeCell ref="Y715:AC715"/>
    <mergeCell ref="AD715:AH715"/>
    <mergeCell ref="AI715:AM715"/>
    <mergeCell ref="AN715:AR715"/>
    <mergeCell ref="AS715:AW715"/>
    <mergeCell ref="J716:N716"/>
    <mergeCell ref="O716:S716"/>
    <mergeCell ref="T716:X716"/>
    <mergeCell ref="Y716:AC716"/>
    <mergeCell ref="AD716:AH716"/>
    <mergeCell ref="AI716:AM716"/>
    <mergeCell ref="AN716:AR716"/>
    <mergeCell ref="AS716:AW716"/>
    <mergeCell ref="J717:N717"/>
    <mergeCell ref="O717:S717"/>
    <mergeCell ref="C2:C3"/>
    <mergeCell ref="E2:AW3"/>
    <mergeCell ref="E5:AW5"/>
    <mergeCell ref="E6:AW6"/>
    <mergeCell ref="E7:AW7"/>
    <mergeCell ref="E8:AW8"/>
    <mergeCell ref="E20:M20"/>
    <mergeCell ref="N20:V20"/>
    <mergeCell ref="W20:AE20"/>
    <mergeCell ref="AF20:AN20"/>
    <mergeCell ref="AO20:AW20"/>
    <mergeCell ref="E18:AW18"/>
    <mergeCell ref="E19:M19"/>
    <mergeCell ref="N19:V19"/>
    <mergeCell ref="W19:AE19"/>
    <mergeCell ref="AF19:AN19"/>
    <mergeCell ref="AO19:AW19"/>
    <mergeCell ref="E15:J15"/>
    <mergeCell ref="K15:P15"/>
    <mergeCell ref="Q15:AQ15"/>
    <mergeCell ref="AR15:AW15"/>
    <mergeCell ref="E16:AW16"/>
    <mergeCell ref="E17:AW17"/>
    <mergeCell ref="C39:C40"/>
    <mergeCell ref="E39:AW40"/>
    <mergeCell ref="E27:AW27"/>
    <mergeCell ref="E28:AW28"/>
    <mergeCell ref="E29:AW29"/>
    <mergeCell ref="E30:AW30"/>
    <mergeCell ref="E31:AW31"/>
    <mergeCell ref="E32:AW32"/>
    <mergeCell ref="E22:AW22"/>
    <mergeCell ref="E23:AW23"/>
    <mergeCell ref="E24:AW24"/>
    <mergeCell ref="E25:AW25"/>
    <mergeCell ref="E26:AW26"/>
    <mergeCell ref="E9:AW9"/>
    <mergeCell ref="E11:AW11"/>
    <mergeCell ref="E12:AW12"/>
    <mergeCell ref="E13:AW13"/>
    <mergeCell ref="E14:J14"/>
    <mergeCell ref="K14:P14"/>
    <mergeCell ref="Q14:AQ14"/>
    <mergeCell ref="AR14:AW14"/>
    <mergeCell ref="E21:AW21"/>
    <mergeCell ref="E33:AW33"/>
    <mergeCell ref="E34:AW34"/>
    <mergeCell ref="E35:AW35"/>
    <mergeCell ref="E36:AW36"/>
    <mergeCell ref="E37:AW37"/>
    <mergeCell ref="E52:M52"/>
    <mergeCell ref="N52:AW52"/>
    <mergeCell ref="E54:L54"/>
    <mergeCell ref="M54:O54"/>
    <mergeCell ref="P54:AW54"/>
    <mergeCell ref="E55:AW55"/>
    <mergeCell ref="E49:AW49"/>
    <mergeCell ref="F50:I50"/>
    <mergeCell ref="J50:M50"/>
    <mergeCell ref="N50:AT50"/>
    <mergeCell ref="AU50:AW50"/>
    <mergeCell ref="F51:I51"/>
    <mergeCell ref="J51:M51"/>
    <mergeCell ref="N51:AT51"/>
    <mergeCell ref="AU51:AW51"/>
    <mergeCell ref="E42:AW42"/>
    <mergeCell ref="E43:AW43"/>
    <mergeCell ref="E44:AW44"/>
    <mergeCell ref="E45:AW45"/>
    <mergeCell ref="E46:AW46"/>
    <mergeCell ref="E48:L48"/>
    <mergeCell ref="M48:O48"/>
    <mergeCell ref="P48:AW48"/>
    <mergeCell ref="F62:I62"/>
    <mergeCell ref="J62:M62"/>
    <mergeCell ref="N62:AT62"/>
    <mergeCell ref="AU62:AW62"/>
    <mergeCell ref="F63:I63"/>
    <mergeCell ref="J63:M63"/>
    <mergeCell ref="N63:AT63"/>
    <mergeCell ref="AU63:AW63"/>
    <mergeCell ref="E58:M58"/>
    <mergeCell ref="N58:AW58"/>
    <mergeCell ref="E60:L60"/>
    <mergeCell ref="M60:O60"/>
    <mergeCell ref="P60:AW60"/>
    <mergeCell ref="E61:AW61"/>
    <mergeCell ref="F56:I56"/>
    <mergeCell ref="J56:M56"/>
    <mergeCell ref="N56:AT56"/>
    <mergeCell ref="AU56:AW56"/>
    <mergeCell ref="F57:I57"/>
    <mergeCell ref="J57:M57"/>
    <mergeCell ref="N57:AT57"/>
    <mergeCell ref="AU57:AW57"/>
    <mergeCell ref="E70:M70"/>
    <mergeCell ref="N70:AW70"/>
    <mergeCell ref="E72:L72"/>
    <mergeCell ref="M72:O72"/>
    <mergeCell ref="P72:AW72"/>
    <mergeCell ref="E73:AW73"/>
    <mergeCell ref="F68:I68"/>
    <mergeCell ref="J68:M68"/>
    <mergeCell ref="N68:AT68"/>
    <mergeCell ref="AU68:AW68"/>
    <mergeCell ref="F69:I69"/>
    <mergeCell ref="J69:M69"/>
    <mergeCell ref="N69:AT69"/>
    <mergeCell ref="AU69:AW69"/>
    <mergeCell ref="E64:M64"/>
    <mergeCell ref="N64:AW64"/>
    <mergeCell ref="E66:L66"/>
    <mergeCell ref="M66:O66"/>
    <mergeCell ref="P66:AW66"/>
    <mergeCell ref="E67:AW67"/>
    <mergeCell ref="F80:I80"/>
    <mergeCell ref="J80:M80"/>
    <mergeCell ref="N80:AT80"/>
    <mergeCell ref="AU80:AW80"/>
    <mergeCell ref="F81:I81"/>
    <mergeCell ref="J81:M81"/>
    <mergeCell ref="N81:AT81"/>
    <mergeCell ref="AU81:AW81"/>
    <mergeCell ref="E76:M76"/>
    <mergeCell ref="N76:AW76"/>
    <mergeCell ref="E78:L78"/>
    <mergeCell ref="M78:O78"/>
    <mergeCell ref="P78:AW78"/>
    <mergeCell ref="E79:AW79"/>
    <mergeCell ref="F74:I74"/>
    <mergeCell ref="J74:M74"/>
    <mergeCell ref="N74:AT74"/>
    <mergeCell ref="AU74:AW74"/>
    <mergeCell ref="F75:I75"/>
    <mergeCell ref="J75:M75"/>
    <mergeCell ref="N75:AT75"/>
    <mergeCell ref="AU75:AW75"/>
    <mergeCell ref="E88:M88"/>
    <mergeCell ref="N88:AW88"/>
    <mergeCell ref="E90:L90"/>
    <mergeCell ref="M90:O90"/>
    <mergeCell ref="P90:AW90"/>
    <mergeCell ref="E91:AW91"/>
    <mergeCell ref="F86:I86"/>
    <mergeCell ref="J86:M86"/>
    <mergeCell ref="N86:AT86"/>
    <mergeCell ref="AU86:AW86"/>
    <mergeCell ref="F87:I87"/>
    <mergeCell ref="J87:M87"/>
    <mergeCell ref="N87:AT87"/>
    <mergeCell ref="AU87:AW87"/>
    <mergeCell ref="E82:M82"/>
    <mergeCell ref="N82:AW82"/>
    <mergeCell ref="E84:L84"/>
    <mergeCell ref="M84:O84"/>
    <mergeCell ref="P84:AW84"/>
    <mergeCell ref="E85:AW85"/>
    <mergeCell ref="F98:I98"/>
    <mergeCell ref="J98:M98"/>
    <mergeCell ref="N98:AT98"/>
    <mergeCell ref="AU98:AW98"/>
    <mergeCell ref="F99:I99"/>
    <mergeCell ref="J99:M99"/>
    <mergeCell ref="N99:AT99"/>
    <mergeCell ref="AU99:AW99"/>
    <mergeCell ref="E94:M94"/>
    <mergeCell ref="N94:AW94"/>
    <mergeCell ref="E96:L96"/>
    <mergeCell ref="M96:O96"/>
    <mergeCell ref="P96:AW96"/>
    <mergeCell ref="E97:AW97"/>
    <mergeCell ref="F92:I92"/>
    <mergeCell ref="J92:M92"/>
    <mergeCell ref="N92:AT92"/>
    <mergeCell ref="AU92:AW92"/>
    <mergeCell ref="F93:I93"/>
    <mergeCell ref="J93:M93"/>
    <mergeCell ref="N93:AT93"/>
    <mergeCell ref="AU93:AW93"/>
    <mergeCell ref="E106:M106"/>
    <mergeCell ref="N106:AW106"/>
    <mergeCell ref="E108:L108"/>
    <mergeCell ref="M108:O108"/>
    <mergeCell ref="P108:AW108"/>
    <mergeCell ref="E109:AW109"/>
    <mergeCell ref="F104:I104"/>
    <mergeCell ref="J104:M104"/>
    <mergeCell ref="N104:AT104"/>
    <mergeCell ref="AU104:AW104"/>
    <mergeCell ref="F105:I105"/>
    <mergeCell ref="J105:M105"/>
    <mergeCell ref="N105:AT105"/>
    <mergeCell ref="AU105:AW105"/>
    <mergeCell ref="E100:M100"/>
    <mergeCell ref="N100:AW100"/>
    <mergeCell ref="E102:L102"/>
    <mergeCell ref="M102:O102"/>
    <mergeCell ref="P102:AW102"/>
    <mergeCell ref="E103:AW103"/>
    <mergeCell ref="E119:J120"/>
    <mergeCell ref="K119:AW120"/>
    <mergeCell ref="F121:I121"/>
    <mergeCell ref="J121:M121"/>
    <mergeCell ref="N121:AT121"/>
    <mergeCell ref="AU121:AW121"/>
    <mergeCell ref="E112:M112"/>
    <mergeCell ref="N112:AW112"/>
    <mergeCell ref="C114:C115"/>
    <mergeCell ref="E114:AW115"/>
    <mergeCell ref="E118:L118"/>
    <mergeCell ref="M118:O118"/>
    <mergeCell ref="P118:AW118"/>
    <mergeCell ref="F110:I110"/>
    <mergeCell ref="J110:M110"/>
    <mergeCell ref="N110:AT110"/>
    <mergeCell ref="AU110:AW110"/>
    <mergeCell ref="F111:I111"/>
    <mergeCell ref="J111:M111"/>
    <mergeCell ref="N111:AT111"/>
    <mergeCell ref="AU111:AW111"/>
    <mergeCell ref="E124:AW124"/>
    <mergeCell ref="E125:I125"/>
    <mergeCell ref="J125:N125"/>
    <mergeCell ref="O125:S125"/>
    <mergeCell ref="T125:X125"/>
    <mergeCell ref="Y125:AC125"/>
    <mergeCell ref="AD125:AH125"/>
    <mergeCell ref="AI125:AM125"/>
    <mergeCell ref="AN125:AR125"/>
    <mergeCell ref="AS125:AW125"/>
    <mergeCell ref="F122:I122"/>
    <mergeCell ref="J122:M122"/>
    <mergeCell ref="N122:AT122"/>
    <mergeCell ref="AU122:AW122"/>
    <mergeCell ref="F123:I123"/>
    <mergeCell ref="J123:M123"/>
    <mergeCell ref="N123:AT123"/>
    <mergeCell ref="AU123:AW123"/>
    <mergeCell ref="E130:AW130"/>
    <mergeCell ref="E131:AW131"/>
    <mergeCell ref="E132:AW132"/>
    <mergeCell ref="E133:AW133"/>
    <mergeCell ref="E134:I134"/>
    <mergeCell ref="J134:N134"/>
    <mergeCell ref="O134:S134"/>
    <mergeCell ref="T134:X134"/>
    <mergeCell ref="Y134:AC134"/>
    <mergeCell ref="AD134:AH134"/>
    <mergeCell ref="AI126:AM126"/>
    <mergeCell ref="AN126:AR126"/>
    <mergeCell ref="AS126:AW126"/>
    <mergeCell ref="E127:AW127"/>
    <mergeCell ref="E128:AW128"/>
    <mergeCell ref="E129:AW129"/>
    <mergeCell ref="E126:I126"/>
    <mergeCell ref="J126:N126"/>
    <mergeCell ref="O126:S126"/>
    <mergeCell ref="T126:X126"/>
    <mergeCell ref="Y126:AC126"/>
    <mergeCell ref="AD126:AH126"/>
    <mergeCell ref="AN135:AR136"/>
    <mergeCell ref="AS135:AW136"/>
    <mergeCell ref="E137:I137"/>
    <mergeCell ref="J137:N137"/>
    <mergeCell ref="O137:S137"/>
    <mergeCell ref="T137:X137"/>
    <mergeCell ref="Y137:AC137"/>
    <mergeCell ref="AD137:AH137"/>
    <mergeCell ref="AI137:AM137"/>
    <mergeCell ref="AN137:AR137"/>
    <mergeCell ref="AI134:AM134"/>
    <mergeCell ref="AN134:AR134"/>
    <mergeCell ref="AS134:AW134"/>
    <mergeCell ref="E135:I136"/>
    <mergeCell ref="J135:N136"/>
    <mergeCell ref="O135:S136"/>
    <mergeCell ref="T135:X136"/>
    <mergeCell ref="Y135:AC136"/>
    <mergeCell ref="AD135:AH136"/>
    <mergeCell ref="AI135:AM136"/>
    <mergeCell ref="E140:I140"/>
    <mergeCell ref="J140:N140"/>
    <mergeCell ref="O140:S140"/>
    <mergeCell ref="T140:X140"/>
    <mergeCell ref="Y140:AW142"/>
    <mergeCell ref="E141:I142"/>
    <mergeCell ref="J141:N142"/>
    <mergeCell ref="O141:S142"/>
    <mergeCell ref="T141:X142"/>
    <mergeCell ref="AS148:AW148"/>
    <mergeCell ref="AS137:AW137"/>
    <mergeCell ref="E138:I139"/>
    <mergeCell ref="J138:N139"/>
    <mergeCell ref="O138:S139"/>
    <mergeCell ref="T138:X139"/>
    <mergeCell ref="Y138:AC139"/>
    <mergeCell ref="AD138:AH139"/>
    <mergeCell ref="AI138:AM139"/>
    <mergeCell ref="AN138:AR139"/>
    <mergeCell ref="AS138:AW139"/>
    <mergeCell ref="AN149:AR149"/>
    <mergeCell ref="AS149:AW149"/>
    <mergeCell ref="AI147:AM147"/>
    <mergeCell ref="AN147:AR147"/>
    <mergeCell ref="AS147:AW147"/>
    <mergeCell ref="J148:N148"/>
    <mergeCell ref="O148:S148"/>
    <mergeCell ref="T148:X148"/>
    <mergeCell ref="Y148:AC148"/>
    <mergeCell ref="AD148:AH148"/>
    <mergeCell ref="AI148:AM148"/>
    <mergeCell ref="AN148:AR148"/>
    <mergeCell ref="E143:AW143"/>
    <mergeCell ref="E144:AW144"/>
    <mergeCell ref="E145:AW145"/>
    <mergeCell ref="E146:AW146"/>
    <mergeCell ref="E147:I148"/>
    <mergeCell ref="J147:N147"/>
    <mergeCell ref="O147:S147"/>
    <mergeCell ref="T147:X147"/>
    <mergeCell ref="Y147:AC147"/>
    <mergeCell ref="AD147:AH147"/>
    <mergeCell ref="AS151:AW151"/>
    <mergeCell ref="J152:N152"/>
    <mergeCell ref="O152:S152"/>
    <mergeCell ref="T152:X152"/>
    <mergeCell ref="Y152:AC152"/>
    <mergeCell ref="AD152:AH152"/>
    <mergeCell ref="AI152:AM152"/>
    <mergeCell ref="AN152:AR152"/>
    <mergeCell ref="AS152:AW152"/>
    <mergeCell ref="AN150:AR150"/>
    <mergeCell ref="AS150:AW150"/>
    <mergeCell ref="E151:I152"/>
    <mergeCell ref="J151:N151"/>
    <mergeCell ref="O151:S151"/>
    <mergeCell ref="T151:X151"/>
    <mergeCell ref="Y151:AC151"/>
    <mergeCell ref="AD151:AH151"/>
    <mergeCell ref="AI151:AM151"/>
    <mergeCell ref="AN151:AR151"/>
    <mergeCell ref="J150:N150"/>
    <mergeCell ref="O150:S150"/>
    <mergeCell ref="T150:X150"/>
    <mergeCell ref="Y150:AC150"/>
    <mergeCell ref="AD150:AH150"/>
    <mergeCell ref="AI150:AM150"/>
    <mergeCell ref="E149:I150"/>
    <mergeCell ref="J149:N149"/>
    <mergeCell ref="O149:S149"/>
    <mergeCell ref="T149:X149"/>
    <mergeCell ref="Y149:AC149"/>
    <mergeCell ref="AD149:AH149"/>
    <mergeCell ref="AI149:AM149"/>
    <mergeCell ref="AS154:AW154"/>
    <mergeCell ref="E155:I156"/>
    <mergeCell ref="J155:N155"/>
    <mergeCell ref="O155:S155"/>
    <mergeCell ref="T155:X155"/>
    <mergeCell ref="Y155:AC155"/>
    <mergeCell ref="AD155:AH155"/>
    <mergeCell ref="AI155:AM155"/>
    <mergeCell ref="AN155:AR155"/>
    <mergeCell ref="AS155:AW155"/>
    <mergeCell ref="AI153:AM153"/>
    <mergeCell ref="AN153:AR153"/>
    <mergeCell ref="AS153:AW153"/>
    <mergeCell ref="J154:N154"/>
    <mergeCell ref="O154:S154"/>
    <mergeCell ref="T154:X154"/>
    <mergeCell ref="Y154:AC154"/>
    <mergeCell ref="AD154:AH154"/>
    <mergeCell ref="AI154:AM154"/>
    <mergeCell ref="AN154:AR154"/>
    <mergeCell ref="E153:I154"/>
    <mergeCell ref="J153:N153"/>
    <mergeCell ref="O153:S153"/>
    <mergeCell ref="T153:X153"/>
    <mergeCell ref="Y153:AC153"/>
    <mergeCell ref="AD153:AH153"/>
    <mergeCell ref="AS157:AW157"/>
    <mergeCell ref="J158:N158"/>
    <mergeCell ref="O158:S158"/>
    <mergeCell ref="T158:X158"/>
    <mergeCell ref="Y158:AC158"/>
    <mergeCell ref="AD158:AH158"/>
    <mergeCell ref="AI158:AM158"/>
    <mergeCell ref="AN158:AR158"/>
    <mergeCell ref="AS158:AW158"/>
    <mergeCell ref="AN156:AR156"/>
    <mergeCell ref="AS156:AW156"/>
    <mergeCell ref="E157:I158"/>
    <mergeCell ref="J157:N157"/>
    <mergeCell ref="O157:S157"/>
    <mergeCell ref="T157:X157"/>
    <mergeCell ref="Y157:AC157"/>
    <mergeCell ref="AD157:AH157"/>
    <mergeCell ref="AI157:AM157"/>
    <mergeCell ref="AN157:AR157"/>
    <mergeCell ref="J156:N156"/>
    <mergeCell ref="O156:S156"/>
    <mergeCell ref="T156:X156"/>
    <mergeCell ref="Y156:AC156"/>
    <mergeCell ref="AD156:AH156"/>
    <mergeCell ref="AI156:AM156"/>
    <mergeCell ref="E171:AW171"/>
    <mergeCell ref="E172:AW172"/>
    <mergeCell ref="E173:AW173"/>
    <mergeCell ref="E174:AW174"/>
    <mergeCell ref="E175:AW175"/>
    <mergeCell ref="E176:AW176"/>
    <mergeCell ref="E165:AW165"/>
    <mergeCell ref="E166:AW166"/>
    <mergeCell ref="E167:AW167"/>
    <mergeCell ref="E168:AW168"/>
    <mergeCell ref="E169:AW169"/>
    <mergeCell ref="E170:AW170"/>
    <mergeCell ref="E159:AW159"/>
    <mergeCell ref="E160:AW160"/>
    <mergeCell ref="E161:AW161"/>
    <mergeCell ref="E162:AW162"/>
    <mergeCell ref="E163:AW163"/>
    <mergeCell ref="E164:AW164"/>
    <mergeCell ref="AI183:AM183"/>
    <mergeCell ref="AN183:AR183"/>
    <mergeCell ref="AS183:AW183"/>
    <mergeCell ref="J184:N184"/>
    <mergeCell ref="O184:S184"/>
    <mergeCell ref="T184:X184"/>
    <mergeCell ref="Y184:AC184"/>
    <mergeCell ref="AD184:AH184"/>
    <mergeCell ref="AI184:AM184"/>
    <mergeCell ref="AN184:AR184"/>
    <mergeCell ref="E183:I184"/>
    <mergeCell ref="J183:N183"/>
    <mergeCell ref="O183:S183"/>
    <mergeCell ref="T183:X183"/>
    <mergeCell ref="Y183:AC183"/>
    <mergeCell ref="AD183:AH183"/>
    <mergeCell ref="E177:AW177"/>
    <mergeCell ref="E178:AW178"/>
    <mergeCell ref="E179:AW179"/>
    <mergeCell ref="E180:AW180"/>
    <mergeCell ref="E181:AW181"/>
    <mergeCell ref="E182:AW182"/>
    <mergeCell ref="AN187:AR187"/>
    <mergeCell ref="AS187:AW187"/>
    <mergeCell ref="E188:I188"/>
    <mergeCell ref="J188:N188"/>
    <mergeCell ref="O188:S188"/>
    <mergeCell ref="T188:X188"/>
    <mergeCell ref="Y188:AC188"/>
    <mergeCell ref="AD188:AH188"/>
    <mergeCell ref="AI188:AM188"/>
    <mergeCell ref="AN188:AR188"/>
    <mergeCell ref="AS184:AW184"/>
    <mergeCell ref="E185:AW185"/>
    <mergeCell ref="E186:AW186"/>
    <mergeCell ref="E187:I187"/>
    <mergeCell ref="J187:N187"/>
    <mergeCell ref="O187:S187"/>
    <mergeCell ref="T187:X187"/>
    <mergeCell ref="Y187:AC187"/>
    <mergeCell ref="AD187:AH187"/>
    <mergeCell ref="AI187:AM187"/>
    <mergeCell ref="AI190:AM190"/>
    <mergeCell ref="AN190:AR190"/>
    <mergeCell ref="AS190:AW190"/>
    <mergeCell ref="E191:I191"/>
    <mergeCell ref="J191:N191"/>
    <mergeCell ref="O191:S191"/>
    <mergeCell ref="T191:X191"/>
    <mergeCell ref="Y191:AC191"/>
    <mergeCell ref="AD191:AH191"/>
    <mergeCell ref="AI191:AM191"/>
    <mergeCell ref="E190:I190"/>
    <mergeCell ref="J190:N190"/>
    <mergeCell ref="O190:S190"/>
    <mergeCell ref="T190:X190"/>
    <mergeCell ref="Y190:AC190"/>
    <mergeCell ref="AD190:AH190"/>
    <mergeCell ref="AS188:AW188"/>
    <mergeCell ref="E189:I189"/>
    <mergeCell ref="J189:N189"/>
    <mergeCell ref="O189:S189"/>
    <mergeCell ref="T189:X189"/>
    <mergeCell ref="Y189:AC189"/>
    <mergeCell ref="AD189:AH189"/>
    <mergeCell ref="AI189:AM189"/>
    <mergeCell ref="AN189:AR189"/>
    <mergeCell ref="AS189:AW189"/>
    <mergeCell ref="E202:AW202"/>
    <mergeCell ref="E203:AW203"/>
    <mergeCell ref="E204:I208"/>
    <mergeCell ref="J204:N204"/>
    <mergeCell ref="O204:S204"/>
    <mergeCell ref="T204:X204"/>
    <mergeCell ref="Y204:AC204"/>
    <mergeCell ref="AD204:AH204"/>
    <mergeCell ref="AI204:AM204"/>
    <mergeCell ref="AN204:AR204"/>
    <mergeCell ref="E196:AW196"/>
    <mergeCell ref="E197:AW197"/>
    <mergeCell ref="E198:AW198"/>
    <mergeCell ref="E199:AW199"/>
    <mergeCell ref="E200:AW200"/>
    <mergeCell ref="E201:AW201"/>
    <mergeCell ref="AN191:AR191"/>
    <mergeCell ref="AS191:AW191"/>
    <mergeCell ref="E192:AW192"/>
    <mergeCell ref="E193:AW193"/>
    <mergeCell ref="E194:AW194"/>
    <mergeCell ref="E195:AW195"/>
    <mergeCell ref="AN206:AR206"/>
    <mergeCell ref="AS206:AW206"/>
    <mergeCell ref="J207:N207"/>
    <mergeCell ref="O207:S207"/>
    <mergeCell ref="T207:X207"/>
    <mergeCell ref="Y207:AC207"/>
    <mergeCell ref="AD207:AH207"/>
    <mergeCell ref="AI207:AM207"/>
    <mergeCell ref="AN207:AR207"/>
    <mergeCell ref="AS207:AW207"/>
    <mergeCell ref="J206:N206"/>
    <mergeCell ref="O206:S206"/>
    <mergeCell ref="T206:X206"/>
    <mergeCell ref="Y206:AC206"/>
    <mergeCell ref="AD206:AH206"/>
    <mergeCell ref="AI206:AM206"/>
    <mergeCell ref="AS204:AW204"/>
    <mergeCell ref="J205:N205"/>
    <mergeCell ref="O205:S205"/>
    <mergeCell ref="T205:X205"/>
    <mergeCell ref="Y205:AC205"/>
    <mergeCell ref="AD205:AH205"/>
    <mergeCell ref="AI205:AM205"/>
    <mergeCell ref="AN205:AR205"/>
    <mergeCell ref="AS205:AW205"/>
    <mergeCell ref="AI211:AM211"/>
    <mergeCell ref="AN211:AR211"/>
    <mergeCell ref="AS211:AW211"/>
    <mergeCell ref="AN208:AR208"/>
    <mergeCell ref="AS208:AW208"/>
    <mergeCell ref="E209:AW209"/>
    <mergeCell ref="E210:AW210"/>
    <mergeCell ref="E211:I215"/>
    <mergeCell ref="J211:N211"/>
    <mergeCell ref="O211:S211"/>
    <mergeCell ref="T211:X211"/>
    <mergeCell ref="Y211:AC211"/>
    <mergeCell ref="AD211:AH211"/>
    <mergeCell ref="J208:N208"/>
    <mergeCell ref="O208:S208"/>
    <mergeCell ref="T208:X208"/>
    <mergeCell ref="Y208:AC208"/>
    <mergeCell ref="AD208:AH208"/>
    <mergeCell ref="AI208:AM208"/>
    <mergeCell ref="AN214:AR214"/>
    <mergeCell ref="AS214:AW214"/>
    <mergeCell ref="J215:N215"/>
    <mergeCell ref="O215:S215"/>
    <mergeCell ref="T215:X215"/>
    <mergeCell ref="Y215:AC215"/>
    <mergeCell ref="AD215:AH215"/>
    <mergeCell ref="AI215:AM215"/>
    <mergeCell ref="AN215:AR215"/>
    <mergeCell ref="AS215:AW215"/>
    <mergeCell ref="J214:N214"/>
    <mergeCell ref="O214:S214"/>
    <mergeCell ref="T214:X214"/>
    <mergeCell ref="Y214:AC214"/>
    <mergeCell ref="AD214:AH214"/>
    <mergeCell ref="AI214:AM214"/>
    <mergeCell ref="AS212:AW212"/>
    <mergeCell ref="J213:N213"/>
    <mergeCell ref="O213:S213"/>
    <mergeCell ref="T213:X213"/>
    <mergeCell ref="Y213:AC213"/>
    <mergeCell ref="AD213:AH213"/>
    <mergeCell ref="AI213:AM213"/>
    <mergeCell ref="AN213:AR213"/>
    <mergeCell ref="AS213:AW213"/>
    <mergeCell ref="AN219:AR219"/>
    <mergeCell ref="AS219:AW219"/>
    <mergeCell ref="J212:N212"/>
    <mergeCell ref="O212:S212"/>
    <mergeCell ref="T212:X212"/>
    <mergeCell ref="Y212:AC212"/>
    <mergeCell ref="AD212:AH212"/>
    <mergeCell ref="AI212:AM212"/>
    <mergeCell ref="AN212:AR212"/>
    <mergeCell ref="J220:N220"/>
    <mergeCell ref="O220:S220"/>
    <mergeCell ref="T220:X220"/>
    <mergeCell ref="Y220:AC220"/>
    <mergeCell ref="AD220:AH220"/>
    <mergeCell ref="AI220:AM220"/>
    <mergeCell ref="AN220:AR220"/>
    <mergeCell ref="AS220:AW220"/>
    <mergeCell ref="E216:AW216"/>
    <mergeCell ref="E217:AW217"/>
    <mergeCell ref="E218:AW218"/>
    <mergeCell ref="E219:I223"/>
    <mergeCell ref="J219:N219"/>
    <mergeCell ref="O219:S219"/>
    <mergeCell ref="T219:X219"/>
    <mergeCell ref="Y219:AC219"/>
    <mergeCell ref="AD219:AH219"/>
    <mergeCell ref="AI219:AM219"/>
    <mergeCell ref="AN223:AR223"/>
    <mergeCell ref="AS223:AW223"/>
    <mergeCell ref="E224:AW224"/>
    <mergeCell ref="E225:AW225"/>
    <mergeCell ref="E226:I230"/>
    <mergeCell ref="J226:N226"/>
    <mergeCell ref="O226:S226"/>
    <mergeCell ref="T226:X226"/>
    <mergeCell ref="Y226:AC226"/>
    <mergeCell ref="AD226:AH226"/>
    <mergeCell ref="J223:N223"/>
    <mergeCell ref="O223:S223"/>
    <mergeCell ref="T223:X223"/>
    <mergeCell ref="Y223:AC223"/>
    <mergeCell ref="AD223:AH223"/>
    <mergeCell ref="AI223:AM223"/>
    <mergeCell ref="AN221:AR221"/>
    <mergeCell ref="AS221:AW221"/>
    <mergeCell ref="J222:N222"/>
    <mergeCell ref="O222:S222"/>
    <mergeCell ref="T222:X222"/>
    <mergeCell ref="Y222:AC222"/>
    <mergeCell ref="AD222:AH222"/>
    <mergeCell ref="AI222:AM222"/>
    <mergeCell ref="AN222:AR222"/>
    <mergeCell ref="AS222:AW222"/>
    <mergeCell ref="J221:N221"/>
    <mergeCell ref="O221:S221"/>
    <mergeCell ref="T221:X221"/>
    <mergeCell ref="Y221:AC221"/>
    <mergeCell ref="AD221:AH221"/>
    <mergeCell ref="AI221:AM221"/>
    <mergeCell ref="AS227:AW227"/>
    <mergeCell ref="J228:N228"/>
    <mergeCell ref="O228:S228"/>
    <mergeCell ref="T228:X228"/>
    <mergeCell ref="Y228:AC228"/>
    <mergeCell ref="AD228:AH228"/>
    <mergeCell ref="AI228:AM228"/>
    <mergeCell ref="AN228:AR228"/>
    <mergeCell ref="AS228:AW228"/>
    <mergeCell ref="AI226:AM226"/>
    <mergeCell ref="AN226:AR226"/>
    <mergeCell ref="AS226:AW226"/>
    <mergeCell ref="J227:N227"/>
    <mergeCell ref="O227:S227"/>
    <mergeCell ref="T227:X227"/>
    <mergeCell ref="Y227:AC227"/>
    <mergeCell ref="AD227:AH227"/>
    <mergeCell ref="AI227:AM227"/>
    <mergeCell ref="AN227:AR227"/>
    <mergeCell ref="AN229:AR229"/>
    <mergeCell ref="AS229:AW229"/>
    <mergeCell ref="J230:N230"/>
    <mergeCell ref="O230:S230"/>
    <mergeCell ref="T230:X230"/>
    <mergeCell ref="Y230:AC230"/>
    <mergeCell ref="AD230:AH230"/>
    <mergeCell ref="AI230:AM230"/>
    <mergeCell ref="AN230:AR230"/>
    <mergeCell ref="AS230:AW230"/>
    <mergeCell ref="J229:N229"/>
    <mergeCell ref="O229:S229"/>
    <mergeCell ref="T229:X229"/>
    <mergeCell ref="Y229:AC229"/>
    <mergeCell ref="AD229:AH229"/>
    <mergeCell ref="AI229:AM229"/>
    <mergeCell ref="AN235:AR235"/>
    <mergeCell ref="AS235:AW235"/>
    <mergeCell ref="AS233:AW233"/>
    <mergeCell ref="J234:N234"/>
    <mergeCell ref="O234:S234"/>
    <mergeCell ref="T234:X234"/>
    <mergeCell ref="Y234:AC234"/>
    <mergeCell ref="AD234:AH234"/>
    <mergeCell ref="AI234:AM234"/>
    <mergeCell ref="AN234:AR234"/>
    <mergeCell ref="AS234:AW234"/>
    <mergeCell ref="E231:AW231"/>
    <mergeCell ref="E232:AW232"/>
    <mergeCell ref="E233:I237"/>
    <mergeCell ref="J233:N233"/>
    <mergeCell ref="O233:S233"/>
    <mergeCell ref="T233:X233"/>
    <mergeCell ref="Y233:AC233"/>
    <mergeCell ref="AD233:AH233"/>
    <mergeCell ref="AI233:AM233"/>
    <mergeCell ref="AN233:AR233"/>
    <mergeCell ref="J236:N236"/>
    <mergeCell ref="O236:S236"/>
    <mergeCell ref="T236:X236"/>
    <mergeCell ref="Y236:AC236"/>
    <mergeCell ref="AN237:AR237"/>
    <mergeCell ref="AS237:AW237"/>
    <mergeCell ref="E238:AW238"/>
    <mergeCell ref="E239:AW239"/>
    <mergeCell ref="E240:AW240"/>
    <mergeCell ref="E241:AW241"/>
    <mergeCell ref="J237:N237"/>
    <mergeCell ref="O237:S237"/>
    <mergeCell ref="T237:X237"/>
    <mergeCell ref="Y237:AC237"/>
    <mergeCell ref="AD237:AH237"/>
    <mergeCell ref="AI237:AM237"/>
    <mergeCell ref="AD236:AH236"/>
    <mergeCell ref="AI236:AM236"/>
    <mergeCell ref="AN236:AR236"/>
    <mergeCell ref="AS236:AW236"/>
    <mergeCell ref="J235:N235"/>
    <mergeCell ref="O235:S235"/>
    <mergeCell ref="T235:X235"/>
    <mergeCell ref="Y235:AC235"/>
    <mergeCell ref="AD235:AH235"/>
    <mergeCell ref="AI235:AM235"/>
    <mergeCell ref="AS243:AW243"/>
    <mergeCell ref="E244:I245"/>
    <mergeCell ref="J244:N244"/>
    <mergeCell ref="O244:S244"/>
    <mergeCell ref="T244:X244"/>
    <mergeCell ref="Y244:AC244"/>
    <mergeCell ref="AD244:AH244"/>
    <mergeCell ref="AI244:AM244"/>
    <mergeCell ref="AN244:AR244"/>
    <mergeCell ref="AS244:AW244"/>
    <mergeCell ref="AI242:AM242"/>
    <mergeCell ref="AN242:AR242"/>
    <mergeCell ref="AS242:AW242"/>
    <mergeCell ref="J243:N243"/>
    <mergeCell ref="O243:S243"/>
    <mergeCell ref="T243:X243"/>
    <mergeCell ref="Y243:AC243"/>
    <mergeCell ref="AD243:AH243"/>
    <mergeCell ref="AI243:AM243"/>
    <mergeCell ref="AN243:AR243"/>
    <mergeCell ref="E242:I243"/>
    <mergeCell ref="J242:N242"/>
    <mergeCell ref="O242:S242"/>
    <mergeCell ref="T242:X242"/>
    <mergeCell ref="Y242:AC242"/>
    <mergeCell ref="AD242:AH242"/>
    <mergeCell ref="AI250:AM250"/>
    <mergeCell ref="AN250:AR250"/>
    <mergeCell ref="AS250:AW250"/>
    <mergeCell ref="J251:N251"/>
    <mergeCell ref="O251:S251"/>
    <mergeCell ref="T251:X251"/>
    <mergeCell ref="Y251:AC251"/>
    <mergeCell ref="AD251:AH251"/>
    <mergeCell ref="AI251:AM251"/>
    <mergeCell ref="AN251:AR251"/>
    <mergeCell ref="E250:I251"/>
    <mergeCell ref="J250:N250"/>
    <mergeCell ref="O250:S250"/>
    <mergeCell ref="T250:X250"/>
    <mergeCell ref="Y250:AC250"/>
    <mergeCell ref="AD250:AH250"/>
    <mergeCell ref="AN245:AR245"/>
    <mergeCell ref="AS245:AW245"/>
    <mergeCell ref="E246:AW246"/>
    <mergeCell ref="E247:AW247"/>
    <mergeCell ref="E248:AW248"/>
    <mergeCell ref="E249:AW249"/>
    <mergeCell ref="J245:N245"/>
    <mergeCell ref="O245:S245"/>
    <mergeCell ref="T245:X245"/>
    <mergeCell ref="Y245:AC245"/>
    <mergeCell ref="AD245:AH245"/>
    <mergeCell ref="AI245:AM245"/>
    <mergeCell ref="AN253:AR253"/>
    <mergeCell ref="AS253:AW253"/>
    <mergeCell ref="E254:AW254"/>
    <mergeCell ref="E255:AW255"/>
    <mergeCell ref="E256:I256"/>
    <mergeCell ref="J256:N256"/>
    <mergeCell ref="O256:S256"/>
    <mergeCell ref="T256:X256"/>
    <mergeCell ref="Y256:AC256"/>
    <mergeCell ref="AD256:AH256"/>
    <mergeCell ref="J253:N253"/>
    <mergeCell ref="O253:S253"/>
    <mergeCell ref="T253:X253"/>
    <mergeCell ref="Y253:AC253"/>
    <mergeCell ref="AD253:AH253"/>
    <mergeCell ref="AI253:AM253"/>
    <mergeCell ref="AS251:AW251"/>
    <mergeCell ref="E252:I253"/>
    <mergeCell ref="J252:N252"/>
    <mergeCell ref="O252:S252"/>
    <mergeCell ref="T252:X252"/>
    <mergeCell ref="Y252:AC252"/>
    <mergeCell ref="AD252:AH252"/>
    <mergeCell ref="AI252:AM252"/>
    <mergeCell ref="AN252:AR252"/>
    <mergeCell ref="AS252:AW252"/>
    <mergeCell ref="AN257:AR257"/>
    <mergeCell ref="AS257:AW257"/>
    <mergeCell ref="E258:I258"/>
    <mergeCell ref="J258:N258"/>
    <mergeCell ref="O258:S258"/>
    <mergeCell ref="T258:X258"/>
    <mergeCell ref="Y258:AC258"/>
    <mergeCell ref="AD258:AH258"/>
    <mergeCell ref="AI258:AM258"/>
    <mergeCell ref="AN258:AR258"/>
    <mergeCell ref="AI256:AM256"/>
    <mergeCell ref="AN256:AR256"/>
    <mergeCell ref="AS256:AW256"/>
    <mergeCell ref="E257:I257"/>
    <mergeCell ref="J257:N257"/>
    <mergeCell ref="O257:S257"/>
    <mergeCell ref="T257:X257"/>
    <mergeCell ref="Y257:AC257"/>
    <mergeCell ref="AD257:AH257"/>
    <mergeCell ref="AI257:AM257"/>
    <mergeCell ref="AI260:AM260"/>
    <mergeCell ref="AN260:AR260"/>
    <mergeCell ref="AS260:AW260"/>
    <mergeCell ref="E261:AW261"/>
    <mergeCell ref="E262:AW262"/>
    <mergeCell ref="E263:AW263"/>
    <mergeCell ref="E260:I260"/>
    <mergeCell ref="J260:N260"/>
    <mergeCell ref="O260:S260"/>
    <mergeCell ref="T260:X260"/>
    <mergeCell ref="Y260:AC260"/>
    <mergeCell ref="AD260:AH260"/>
    <mergeCell ref="AS258:AW258"/>
    <mergeCell ref="E259:I259"/>
    <mergeCell ref="J259:N259"/>
    <mergeCell ref="O259:S259"/>
    <mergeCell ref="T259:X259"/>
    <mergeCell ref="Y259:AC259"/>
    <mergeCell ref="AD259:AH259"/>
    <mergeCell ref="AI259:AM259"/>
    <mergeCell ref="AN259:AR259"/>
    <mergeCell ref="AS259:AW259"/>
    <mergeCell ref="AN266:AR266"/>
    <mergeCell ref="AS266:AW266"/>
    <mergeCell ref="E267:I268"/>
    <mergeCell ref="J267:N267"/>
    <mergeCell ref="O267:S267"/>
    <mergeCell ref="T267:X267"/>
    <mergeCell ref="Y267:AC267"/>
    <mergeCell ref="AD267:AH267"/>
    <mergeCell ref="AI267:AM267"/>
    <mergeCell ref="AN267:AR267"/>
    <mergeCell ref="J266:N266"/>
    <mergeCell ref="O266:S266"/>
    <mergeCell ref="T266:X266"/>
    <mergeCell ref="Y266:AC266"/>
    <mergeCell ref="AD266:AH266"/>
    <mergeCell ref="AI266:AM266"/>
    <mergeCell ref="E264:AW264"/>
    <mergeCell ref="E265:I266"/>
    <mergeCell ref="J265:N265"/>
    <mergeCell ref="O265:S265"/>
    <mergeCell ref="T265:X265"/>
    <mergeCell ref="Y265:AC265"/>
    <mergeCell ref="AD265:AH265"/>
    <mergeCell ref="AI265:AM265"/>
    <mergeCell ref="AN265:AR265"/>
    <mergeCell ref="AS265:AW265"/>
    <mergeCell ref="AI269:AM269"/>
    <mergeCell ref="AN269:AR269"/>
    <mergeCell ref="AS269:AW269"/>
    <mergeCell ref="J270:N270"/>
    <mergeCell ref="O270:S270"/>
    <mergeCell ref="T270:X270"/>
    <mergeCell ref="Y270:AC270"/>
    <mergeCell ref="AD270:AH270"/>
    <mergeCell ref="AI270:AM270"/>
    <mergeCell ref="AN270:AR270"/>
    <mergeCell ref="E269:I270"/>
    <mergeCell ref="J269:N269"/>
    <mergeCell ref="O269:S269"/>
    <mergeCell ref="T269:X269"/>
    <mergeCell ref="Y269:AC269"/>
    <mergeCell ref="AD269:AH269"/>
    <mergeCell ref="AS267:AW267"/>
    <mergeCell ref="J268:N268"/>
    <mergeCell ref="O268:S268"/>
    <mergeCell ref="T268:X268"/>
    <mergeCell ref="Y268:AC268"/>
    <mergeCell ref="AD268:AH268"/>
    <mergeCell ref="AI268:AM268"/>
    <mergeCell ref="AN268:AR268"/>
    <mergeCell ref="AS268:AW268"/>
    <mergeCell ref="AN272:AR272"/>
    <mergeCell ref="AS272:AW272"/>
    <mergeCell ref="E273:I274"/>
    <mergeCell ref="J273:N273"/>
    <mergeCell ref="O273:S273"/>
    <mergeCell ref="T273:X273"/>
    <mergeCell ref="Y273:AC273"/>
    <mergeCell ref="AD273:AH273"/>
    <mergeCell ref="AI273:AM273"/>
    <mergeCell ref="AN273:AR273"/>
    <mergeCell ref="J272:N272"/>
    <mergeCell ref="O272:S272"/>
    <mergeCell ref="T272:X272"/>
    <mergeCell ref="Y272:AC272"/>
    <mergeCell ref="AD272:AH272"/>
    <mergeCell ref="AI272:AM272"/>
    <mergeCell ref="AS270:AW270"/>
    <mergeCell ref="E271:I272"/>
    <mergeCell ref="J271:N271"/>
    <mergeCell ref="O271:S271"/>
    <mergeCell ref="T271:X271"/>
    <mergeCell ref="Y271:AC271"/>
    <mergeCell ref="AD271:AH271"/>
    <mergeCell ref="AI271:AM271"/>
    <mergeCell ref="AN271:AR271"/>
    <mergeCell ref="AS271:AW271"/>
    <mergeCell ref="E281:AW281"/>
    <mergeCell ref="F282:I283"/>
    <mergeCell ref="J282:M283"/>
    <mergeCell ref="N282:AT283"/>
    <mergeCell ref="AU282:AW283"/>
    <mergeCell ref="F284:I284"/>
    <mergeCell ref="J284:M284"/>
    <mergeCell ref="N284:U284"/>
    <mergeCell ref="V284:AD284"/>
    <mergeCell ref="AE284:AL284"/>
    <mergeCell ref="E275:AW275"/>
    <mergeCell ref="E276:AW276"/>
    <mergeCell ref="E277:H278"/>
    <mergeCell ref="I277:AW278"/>
    <mergeCell ref="E279:H280"/>
    <mergeCell ref="I279:AW280"/>
    <mergeCell ref="AS273:AW273"/>
    <mergeCell ref="J274:N274"/>
    <mergeCell ref="O274:S274"/>
    <mergeCell ref="T274:X274"/>
    <mergeCell ref="Y274:AC274"/>
    <mergeCell ref="AD274:AH274"/>
    <mergeCell ref="AI274:AM274"/>
    <mergeCell ref="AN274:AR274"/>
    <mergeCell ref="AS274:AW274"/>
    <mergeCell ref="E289:M289"/>
    <mergeCell ref="N289:AW289"/>
    <mergeCell ref="E291:L291"/>
    <mergeCell ref="M291:O291"/>
    <mergeCell ref="P291:AW291"/>
    <mergeCell ref="E292:J293"/>
    <mergeCell ref="K292:AW293"/>
    <mergeCell ref="F286:I286"/>
    <mergeCell ref="J286:M286"/>
    <mergeCell ref="N286:AT286"/>
    <mergeCell ref="AU286:AW286"/>
    <mergeCell ref="E287:AW287"/>
    <mergeCell ref="E288:M288"/>
    <mergeCell ref="N288:AW288"/>
    <mergeCell ref="AM284:AT284"/>
    <mergeCell ref="AU284:AW284"/>
    <mergeCell ref="F285:I285"/>
    <mergeCell ref="J285:M285"/>
    <mergeCell ref="N285:U285"/>
    <mergeCell ref="V285:AD285"/>
    <mergeCell ref="AE285:AL285"/>
    <mergeCell ref="AM285:AT285"/>
    <mergeCell ref="AU285:AW285"/>
    <mergeCell ref="F296:I296"/>
    <mergeCell ref="J296:M296"/>
    <mergeCell ref="N296:AT296"/>
    <mergeCell ref="AU296:AW296"/>
    <mergeCell ref="E297:AW297"/>
    <mergeCell ref="E298:I298"/>
    <mergeCell ref="J298:N298"/>
    <mergeCell ref="O298:S298"/>
    <mergeCell ref="T298:X298"/>
    <mergeCell ref="Y298:AC298"/>
    <mergeCell ref="F294:I294"/>
    <mergeCell ref="J294:M294"/>
    <mergeCell ref="N294:AT294"/>
    <mergeCell ref="AU294:AW294"/>
    <mergeCell ref="F295:I295"/>
    <mergeCell ref="J295:M295"/>
    <mergeCell ref="N295:AT295"/>
    <mergeCell ref="AU295:AW295"/>
    <mergeCell ref="E303:AW303"/>
    <mergeCell ref="E304:AW304"/>
    <mergeCell ref="E305:AW305"/>
    <mergeCell ref="E306:AW306"/>
    <mergeCell ref="E307:I307"/>
    <mergeCell ref="J307:N307"/>
    <mergeCell ref="O307:S307"/>
    <mergeCell ref="T307:X307"/>
    <mergeCell ref="Y307:AC307"/>
    <mergeCell ref="AD307:AH307"/>
    <mergeCell ref="AI299:AM299"/>
    <mergeCell ref="AN299:AR299"/>
    <mergeCell ref="AS299:AW299"/>
    <mergeCell ref="E300:AW300"/>
    <mergeCell ref="E301:AW301"/>
    <mergeCell ref="E302:AW302"/>
    <mergeCell ref="AD298:AH298"/>
    <mergeCell ref="AI298:AM298"/>
    <mergeCell ref="AN298:AR298"/>
    <mergeCell ref="AS298:AW298"/>
    <mergeCell ref="E299:I299"/>
    <mergeCell ref="J299:N299"/>
    <mergeCell ref="O299:S299"/>
    <mergeCell ref="T299:X299"/>
    <mergeCell ref="Y299:AC299"/>
    <mergeCell ref="AD299:AH299"/>
    <mergeCell ref="AN308:AR309"/>
    <mergeCell ref="AS308:AW309"/>
    <mergeCell ref="E310:I310"/>
    <mergeCell ref="J310:N310"/>
    <mergeCell ref="O310:S310"/>
    <mergeCell ref="T310:X310"/>
    <mergeCell ref="Y310:AC310"/>
    <mergeCell ref="AD310:AH310"/>
    <mergeCell ref="AI310:AM310"/>
    <mergeCell ref="AN310:AR310"/>
    <mergeCell ref="AI307:AM307"/>
    <mergeCell ref="AN307:AR307"/>
    <mergeCell ref="AS307:AW307"/>
    <mergeCell ref="E308:I309"/>
    <mergeCell ref="J308:N309"/>
    <mergeCell ref="O308:S309"/>
    <mergeCell ref="T308:X309"/>
    <mergeCell ref="Y308:AC309"/>
    <mergeCell ref="AD308:AH309"/>
    <mergeCell ref="AI308:AM309"/>
    <mergeCell ref="E314:I315"/>
    <mergeCell ref="J314:N315"/>
    <mergeCell ref="O314:S315"/>
    <mergeCell ref="T314:X315"/>
    <mergeCell ref="Y314:AC315"/>
    <mergeCell ref="AD314:AH315"/>
    <mergeCell ref="E313:I313"/>
    <mergeCell ref="J313:N313"/>
    <mergeCell ref="O313:S313"/>
    <mergeCell ref="T313:X313"/>
    <mergeCell ref="Y313:AC313"/>
    <mergeCell ref="AD313:AH313"/>
    <mergeCell ref="AS321:AW321"/>
    <mergeCell ref="AS310:AW310"/>
    <mergeCell ref="E311:I312"/>
    <mergeCell ref="J311:N312"/>
    <mergeCell ref="O311:S312"/>
    <mergeCell ref="T311:X312"/>
    <mergeCell ref="Y311:AC312"/>
    <mergeCell ref="AD311:AH312"/>
    <mergeCell ref="AI311:AM312"/>
    <mergeCell ref="AN311:AR312"/>
    <mergeCell ref="AS311:AW312"/>
    <mergeCell ref="AN322:AR322"/>
    <mergeCell ref="AS322:AW322"/>
    <mergeCell ref="AI320:AM320"/>
    <mergeCell ref="AN320:AR320"/>
    <mergeCell ref="AS320:AW320"/>
    <mergeCell ref="J321:N321"/>
    <mergeCell ref="O321:S321"/>
    <mergeCell ref="T321:X321"/>
    <mergeCell ref="Y321:AC321"/>
    <mergeCell ref="AD321:AH321"/>
    <mergeCell ref="AI321:AM321"/>
    <mergeCell ref="AN321:AR321"/>
    <mergeCell ref="E316:AW316"/>
    <mergeCell ref="E317:AW317"/>
    <mergeCell ref="E318:AW318"/>
    <mergeCell ref="E319:AW319"/>
    <mergeCell ref="E320:I321"/>
    <mergeCell ref="J320:N320"/>
    <mergeCell ref="O320:S320"/>
    <mergeCell ref="T320:X320"/>
    <mergeCell ref="Y320:AC320"/>
    <mergeCell ref="AD320:AH320"/>
    <mergeCell ref="AS324:AW324"/>
    <mergeCell ref="J325:N325"/>
    <mergeCell ref="O325:S325"/>
    <mergeCell ref="T325:X325"/>
    <mergeCell ref="Y325:AC325"/>
    <mergeCell ref="AD325:AH325"/>
    <mergeCell ref="AI325:AM325"/>
    <mergeCell ref="AN325:AR325"/>
    <mergeCell ref="AS325:AW325"/>
    <mergeCell ref="AN323:AR323"/>
    <mergeCell ref="AS323:AW323"/>
    <mergeCell ref="E324:I325"/>
    <mergeCell ref="J324:N324"/>
    <mergeCell ref="O324:S324"/>
    <mergeCell ref="T324:X324"/>
    <mergeCell ref="Y324:AC324"/>
    <mergeCell ref="AD324:AH324"/>
    <mergeCell ref="AI324:AM324"/>
    <mergeCell ref="AN324:AR324"/>
    <mergeCell ref="J323:N323"/>
    <mergeCell ref="O323:S323"/>
    <mergeCell ref="T323:X323"/>
    <mergeCell ref="Y323:AC323"/>
    <mergeCell ref="AD323:AH323"/>
    <mergeCell ref="AI323:AM323"/>
    <mergeCell ref="E322:I323"/>
    <mergeCell ref="J322:N322"/>
    <mergeCell ref="O322:S322"/>
    <mergeCell ref="T322:X322"/>
    <mergeCell ref="Y322:AC322"/>
    <mergeCell ref="AD322:AH322"/>
    <mergeCell ref="AI322:AM322"/>
    <mergeCell ref="AS327:AW327"/>
    <mergeCell ref="E328:I329"/>
    <mergeCell ref="J328:N328"/>
    <mergeCell ref="O328:S328"/>
    <mergeCell ref="T328:X328"/>
    <mergeCell ref="Y328:AC328"/>
    <mergeCell ref="AD328:AH328"/>
    <mergeCell ref="AI328:AM328"/>
    <mergeCell ref="AN328:AR328"/>
    <mergeCell ref="AS328:AW328"/>
    <mergeCell ref="AI326:AM326"/>
    <mergeCell ref="AN326:AR326"/>
    <mergeCell ref="AS326:AW326"/>
    <mergeCell ref="J327:N327"/>
    <mergeCell ref="O327:S327"/>
    <mergeCell ref="T327:X327"/>
    <mergeCell ref="Y327:AC327"/>
    <mergeCell ref="AD327:AH327"/>
    <mergeCell ref="AI327:AM327"/>
    <mergeCell ref="AN327:AR327"/>
    <mergeCell ref="E326:I327"/>
    <mergeCell ref="J326:N326"/>
    <mergeCell ref="O326:S326"/>
    <mergeCell ref="T326:X326"/>
    <mergeCell ref="Y326:AC326"/>
    <mergeCell ref="AD326:AH326"/>
    <mergeCell ref="AS330:AW330"/>
    <mergeCell ref="J331:N331"/>
    <mergeCell ref="O331:S331"/>
    <mergeCell ref="T331:X331"/>
    <mergeCell ref="Y331:AC331"/>
    <mergeCell ref="AD331:AH331"/>
    <mergeCell ref="AI331:AM331"/>
    <mergeCell ref="AN331:AR331"/>
    <mergeCell ref="AS331:AW331"/>
    <mergeCell ref="AN329:AR329"/>
    <mergeCell ref="AS329:AW329"/>
    <mergeCell ref="E330:I331"/>
    <mergeCell ref="J330:N330"/>
    <mergeCell ref="O330:S330"/>
    <mergeCell ref="T330:X330"/>
    <mergeCell ref="Y330:AC330"/>
    <mergeCell ref="AD330:AH330"/>
    <mergeCell ref="AI330:AM330"/>
    <mergeCell ref="AN330:AR330"/>
    <mergeCell ref="J329:N329"/>
    <mergeCell ref="O329:S329"/>
    <mergeCell ref="T329:X329"/>
    <mergeCell ref="Y329:AC329"/>
    <mergeCell ref="AD329:AH329"/>
    <mergeCell ref="AI329:AM329"/>
    <mergeCell ref="AS333:AW333"/>
    <mergeCell ref="E334:I335"/>
    <mergeCell ref="J334:N334"/>
    <mergeCell ref="O334:S334"/>
    <mergeCell ref="T334:X334"/>
    <mergeCell ref="Y334:AC334"/>
    <mergeCell ref="AD334:AH334"/>
    <mergeCell ref="AI334:AM334"/>
    <mergeCell ref="AN334:AR334"/>
    <mergeCell ref="AS334:AW334"/>
    <mergeCell ref="AI332:AM332"/>
    <mergeCell ref="AN332:AR332"/>
    <mergeCell ref="AS332:AW332"/>
    <mergeCell ref="J333:N333"/>
    <mergeCell ref="O333:S333"/>
    <mergeCell ref="T333:X333"/>
    <mergeCell ref="Y333:AC333"/>
    <mergeCell ref="AD333:AH333"/>
    <mergeCell ref="AI333:AM333"/>
    <mergeCell ref="AN333:AR333"/>
    <mergeCell ref="E332:I333"/>
    <mergeCell ref="J332:N332"/>
    <mergeCell ref="O332:S332"/>
    <mergeCell ref="T332:X332"/>
    <mergeCell ref="Y332:AC332"/>
    <mergeCell ref="AD332:AH332"/>
    <mergeCell ref="E340:AW340"/>
    <mergeCell ref="E341:AW341"/>
    <mergeCell ref="E342:AW342"/>
    <mergeCell ref="E343:AW343"/>
    <mergeCell ref="E344:AW344"/>
    <mergeCell ref="E345:AW345"/>
    <mergeCell ref="AN335:AR335"/>
    <mergeCell ref="AS335:AW335"/>
    <mergeCell ref="E336:AW336"/>
    <mergeCell ref="E337:AW337"/>
    <mergeCell ref="E338:AW338"/>
    <mergeCell ref="E339:AW339"/>
    <mergeCell ref="J335:N335"/>
    <mergeCell ref="O335:S335"/>
    <mergeCell ref="T335:X335"/>
    <mergeCell ref="Y335:AC335"/>
    <mergeCell ref="AD335:AH335"/>
    <mergeCell ref="AI335:AM335"/>
    <mergeCell ref="E358:AW358"/>
    <mergeCell ref="E359:AW359"/>
    <mergeCell ref="E360:I361"/>
    <mergeCell ref="J360:N360"/>
    <mergeCell ref="O360:S360"/>
    <mergeCell ref="T360:X360"/>
    <mergeCell ref="Y360:AC360"/>
    <mergeCell ref="AD360:AH360"/>
    <mergeCell ref="AI360:AM360"/>
    <mergeCell ref="AN360:AR360"/>
    <mergeCell ref="E352:AW352"/>
    <mergeCell ref="E353:AW353"/>
    <mergeCell ref="E354:AW354"/>
    <mergeCell ref="E355:AW355"/>
    <mergeCell ref="E356:AW356"/>
    <mergeCell ref="E357:AW357"/>
    <mergeCell ref="E346:AW346"/>
    <mergeCell ref="E347:AW347"/>
    <mergeCell ref="E348:AW348"/>
    <mergeCell ref="E349:AW349"/>
    <mergeCell ref="E350:AW350"/>
    <mergeCell ref="E351:AW351"/>
    <mergeCell ref="E362:AW362"/>
    <mergeCell ref="E363:AW363"/>
    <mergeCell ref="E364:AW364"/>
    <mergeCell ref="E365:I366"/>
    <mergeCell ref="J365:N365"/>
    <mergeCell ref="O365:S365"/>
    <mergeCell ref="T365:X365"/>
    <mergeCell ref="Y365:AC365"/>
    <mergeCell ref="AD365:AH365"/>
    <mergeCell ref="AI365:AM365"/>
    <mergeCell ref="AS360:AW360"/>
    <mergeCell ref="J361:N361"/>
    <mergeCell ref="O361:S361"/>
    <mergeCell ref="T361:X361"/>
    <mergeCell ref="Y361:AC361"/>
    <mergeCell ref="AD361:AH361"/>
    <mergeCell ref="AI361:AM361"/>
    <mergeCell ref="AN361:AR361"/>
    <mergeCell ref="AS361:AW361"/>
    <mergeCell ref="E367:AW367"/>
    <mergeCell ref="E368:AW368"/>
    <mergeCell ref="E369:I373"/>
    <mergeCell ref="J369:N369"/>
    <mergeCell ref="O369:S369"/>
    <mergeCell ref="T369:X369"/>
    <mergeCell ref="Y369:AC369"/>
    <mergeCell ref="AD369:AH369"/>
    <mergeCell ref="AI369:AM369"/>
    <mergeCell ref="AN369:AR369"/>
    <mergeCell ref="AN365:AR365"/>
    <mergeCell ref="AS365:AW365"/>
    <mergeCell ref="J366:N366"/>
    <mergeCell ref="O366:S366"/>
    <mergeCell ref="T366:X366"/>
    <mergeCell ref="Y366:AC366"/>
    <mergeCell ref="AD366:AH366"/>
    <mergeCell ref="AI366:AM366"/>
    <mergeCell ref="AN366:AR366"/>
    <mergeCell ref="AS366:AW366"/>
    <mergeCell ref="AN371:AR371"/>
    <mergeCell ref="AS371:AW371"/>
    <mergeCell ref="J372:N372"/>
    <mergeCell ref="O372:S372"/>
    <mergeCell ref="T372:X372"/>
    <mergeCell ref="Y372:AC372"/>
    <mergeCell ref="AD372:AH372"/>
    <mergeCell ref="AI372:AM372"/>
    <mergeCell ref="AN372:AR372"/>
    <mergeCell ref="AS372:AW372"/>
    <mergeCell ref="J371:N371"/>
    <mergeCell ref="O371:S371"/>
    <mergeCell ref="T371:X371"/>
    <mergeCell ref="Y371:AC371"/>
    <mergeCell ref="AD371:AH371"/>
    <mergeCell ref="AI371:AM371"/>
    <mergeCell ref="AS369:AW369"/>
    <mergeCell ref="J370:N370"/>
    <mergeCell ref="O370:S370"/>
    <mergeCell ref="T370:X370"/>
    <mergeCell ref="Y370:AC370"/>
    <mergeCell ref="AD370:AH370"/>
    <mergeCell ref="AI370:AM370"/>
    <mergeCell ref="AN370:AR370"/>
    <mergeCell ref="AS370:AW370"/>
    <mergeCell ref="E384:AW384"/>
    <mergeCell ref="E385:AW385"/>
    <mergeCell ref="E386:I390"/>
    <mergeCell ref="J386:N386"/>
    <mergeCell ref="O386:S386"/>
    <mergeCell ref="T386:X386"/>
    <mergeCell ref="Y386:AC386"/>
    <mergeCell ref="AD386:AH386"/>
    <mergeCell ref="AI386:AM386"/>
    <mergeCell ref="AN386:AR386"/>
    <mergeCell ref="E378:AW378"/>
    <mergeCell ref="E379:AW379"/>
    <mergeCell ref="E380:AW380"/>
    <mergeCell ref="E381:AW381"/>
    <mergeCell ref="E382:AW382"/>
    <mergeCell ref="E383:AW383"/>
    <mergeCell ref="AN373:AR373"/>
    <mergeCell ref="AS373:AW373"/>
    <mergeCell ref="E374:AW374"/>
    <mergeCell ref="E375:AW375"/>
    <mergeCell ref="E376:AW376"/>
    <mergeCell ref="E377:AW377"/>
    <mergeCell ref="J373:N373"/>
    <mergeCell ref="O373:S373"/>
    <mergeCell ref="T373:X373"/>
    <mergeCell ref="Y373:AC373"/>
    <mergeCell ref="AD373:AH373"/>
    <mergeCell ref="AI373:AM373"/>
    <mergeCell ref="AN388:AR388"/>
    <mergeCell ref="AS388:AW388"/>
    <mergeCell ref="J389:N389"/>
    <mergeCell ref="O389:S389"/>
    <mergeCell ref="T389:X389"/>
    <mergeCell ref="Y389:AC389"/>
    <mergeCell ref="AD389:AH389"/>
    <mergeCell ref="AI389:AM389"/>
    <mergeCell ref="AN389:AR389"/>
    <mergeCell ref="AS389:AW389"/>
    <mergeCell ref="J388:N388"/>
    <mergeCell ref="O388:S388"/>
    <mergeCell ref="T388:X388"/>
    <mergeCell ref="Y388:AC388"/>
    <mergeCell ref="AD388:AH388"/>
    <mergeCell ref="AI388:AM388"/>
    <mergeCell ref="AS386:AW386"/>
    <mergeCell ref="J387:N387"/>
    <mergeCell ref="O387:S387"/>
    <mergeCell ref="T387:X387"/>
    <mergeCell ref="Y387:AC387"/>
    <mergeCell ref="AD387:AH387"/>
    <mergeCell ref="AI387:AM387"/>
    <mergeCell ref="AN387:AR387"/>
    <mergeCell ref="AS387:AW387"/>
    <mergeCell ref="AI395:AM395"/>
    <mergeCell ref="AN395:AR395"/>
    <mergeCell ref="AS395:AW395"/>
    <mergeCell ref="J396:N396"/>
    <mergeCell ref="O396:S396"/>
    <mergeCell ref="T396:X396"/>
    <mergeCell ref="Y396:AC396"/>
    <mergeCell ref="AD396:AH396"/>
    <mergeCell ref="AI396:AM396"/>
    <mergeCell ref="AN396:AR396"/>
    <mergeCell ref="E395:I397"/>
    <mergeCell ref="J395:N395"/>
    <mergeCell ref="O395:S395"/>
    <mergeCell ref="T395:X395"/>
    <mergeCell ref="Y395:AC395"/>
    <mergeCell ref="AD395:AH395"/>
    <mergeCell ref="AN390:AR390"/>
    <mergeCell ref="AS390:AW390"/>
    <mergeCell ref="E391:AW391"/>
    <mergeCell ref="E392:AW392"/>
    <mergeCell ref="E393:AW393"/>
    <mergeCell ref="E394:AW394"/>
    <mergeCell ref="J390:N390"/>
    <mergeCell ref="O390:S390"/>
    <mergeCell ref="T390:X390"/>
    <mergeCell ref="Y390:AC390"/>
    <mergeCell ref="AD390:AH390"/>
    <mergeCell ref="AI390:AM390"/>
    <mergeCell ref="AI398:AM398"/>
    <mergeCell ref="AN398:AR398"/>
    <mergeCell ref="AS398:AW398"/>
    <mergeCell ref="J399:N399"/>
    <mergeCell ref="O399:S399"/>
    <mergeCell ref="T399:X399"/>
    <mergeCell ref="Y399:AC399"/>
    <mergeCell ref="AD399:AH399"/>
    <mergeCell ref="AI399:AM399"/>
    <mergeCell ref="AN399:AR399"/>
    <mergeCell ref="E398:I400"/>
    <mergeCell ref="J398:N398"/>
    <mergeCell ref="O398:S398"/>
    <mergeCell ref="T398:X398"/>
    <mergeCell ref="Y398:AC398"/>
    <mergeCell ref="AD398:AH398"/>
    <mergeCell ref="AS396:AW396"/>
    <mergeCell ref="J397:N397"/>
    <mergeCell ref="O397:S397"/>
    <mergeCell ref="T397:X397"/>
    <mergeCell ref="Y397:AC397"/>
    <mergeCell ref="AD397:AH397"/>
    <mergeCell ref="AI397:AM397"/>
    <mergeCell ref="AN397:AR397"/>
    <mergeCell ref="AS397:AW397"/>
    <mergeCell ref="AI401:AM401"/>
    <mergeCell ref="AN401:AR401"/>
    <mergeCell ref="AS401:AW401"/>
    <mergeCell ref="J402:N402"/>
    <mergeCell ref="O402:S402"/>
    <mergeCell ref="T402:X402"/>
    <mergeCell ref="Y402:AC402"/>
    <mergeCell ref="AD402:AH402"/>
    <mergeCell ref="AI402:AM402"/>
    <mergeCell ref="AN402:AR402"/>
    <mergeCell ref="E401:I403"/>
    <mergeCell ref="J401:N401"/>
    <mergeCell ref="O401:S401"/>
    <mergeCell ref="T401:X401"/>
    <mergeCell ref="Y401:AC401"/>
    <mergeCell ref="AD401:AH401"/>
    <mergeCell ref="AS399:AW399"/>
    <mergeCell ref="J400:N400"/>
    <mergeCell ref="O400:S400"/>
    <mergeCell ref="T400:X400"/>
    <mergeCell ref="Y400:AC400"/>
    <mergeCell ref="AD400:AH400"/>
    <mergeCell ref="AI400:AM400"/>
    <mergeCell ref="AN400:AR400"/>
    <mergeCell ref="AS400:AW400"/>
    <mergeCell ref="AI404:AM404"/>
    <mergeCell ref="AN404:AR404"/>
    <mergeCell ref="AS404:AW404"/>
    <mergeCell ref="J405:N405"/>
    <mergeCell ref="O405:S405"/>
    <mergeCell ref="T405:X405"/>
    <mergeCell ref="Y405:AC405"/>
    <mergeCell ref="AD405:AH405"/>
    <mergeCell ref="AI405:AM405"/>
    <mergeCell ref="AN405:AR405"/>
    <mergeCell ref="E404:I406"/>
    <mergeCell ref="J404:N404"/>
    <mergeCell ref="O404:S404"/>
    <mergeCell ref="T404:X404"/>
    <mergeCell ref="Y404:AC404"/>
    <mergeCell ref="AD404:AH404"/>
    <mergeCell ref="AS402:AW402"/>
    <mergeCell ref="J403:N403"/>
    <mergeCell ref="O403:S403"/>
    <mergeCell ref="T403:X403"/>
    <mergeCell ref="Y403:AC403"/>
    <mergeCell ref="AD403:AH403"/>
    <mergeCell ref="AI403:AM403"/>
    <mergeCell ref="AN403:AR403"/>
    <mergeCell ref="AS403:AW403"/>
    <mergeCell ref="E407:AW407"/>
    <mergeCell ref="E408:AW408"/>
    <mergeCell ref="E409:AW409"/>
    <mergeCell ref="E410:I414"/>
    <mergeCell ref="J410:N410"/>
    <mergeCell ref="O410:S410"/>
    <mergeCell ref="T410:X410"/>
    <mergeCell ref="Y410:AC410"/>
    <mergeCell ref="AD410:AH410"/>
    <mergeCell ref="AI410:AM410"/>
    <mergeCell ref="AS405:AW405"/>
    <mergeCell ref="J406:N406"/>
    <mergeCell ref="O406:S406"/>
    <mergeCell ref="T406:X406"/>
    <mergeCell ref="Y406:AC406"/>
    <mergeCell ref="AD406:AH406"/>
    <mergeCell ref="AI406:AM406"/>
    <mergeCell ref="AN406:AR406"/>
    <mergeCell ref="AS406:AW406"/>
    <mergeCell ref="AN412:AR412"/>
    <mergeCell ref="AS412:AW412"/>
    <mergeCell ref="J413:N413"/>
    <mergeCell ref="O413:S413"/>
    <mergeCell ref="T413:X413"/>
    <mergeCell ref="Y413:AC413"/>
    <mergeCell ref="AD413:AH413"/>
    <mergeCell ref="AI413:AM413"/>
    <mergeCell ref="AN413:AR413"/>
    <mergeCell ref="AS413:AW413"/>
    <mergeCell ref="J412:N412"/>
    <mergeCell ref="O412:S412"/>
    <mergeCell ref="T412:X412"/>
    <mergeCell ref="Y412:AC412"/>
    <mergeCell ref="AD412:AH412"/>
    <mergeCell ref="AI412:AM412"/>
    <mergeCell ref="AN410:AR410"/>
    <mergeCell ref="AS410:AW410"/>
    <mergeCell ref="J411:N411"/>
    <mergeCell ref="O411:S411"/>
    <mergeCell ref="T411:X411"/>
    <mergeCell ref="Y411:AC411"/>
    <mergeCell ref="AD411:AH411"/>
    <mergeCell ref="AI411:AM411"/>
    <mergeCell ref="AN411:AR411"/>
    <mergeCell ref="AS411:AW411"/>
    <mergeCell ref="AI417:AM417"/>
    <mergeCell ref="AN417:AR417"/>
    <mergeCell ref="AS417:AW417"/>
    <mergeCell ref="J418:N418"/>
    <mergeCell ref="O418:S418"/>
    <mergeCell ref="T418:X418"/>
    <mergeCell ref="Y418:AC418"/>
    <mergeCell ref="AD418:AH418"/>
    <mergeCell ref="AI418:AM418"/>
    <mergeCell ref="AN418:AR418"/>
    <mergeCell ref="AN414:AR414"/>
    <mergeCell ref="AS414:AW414"/>
    <mergeCell ref="E415:AW415"/>
    <mergeCell ref="E416:AW416"/>
    <mergeCell ref="E417:I421"/>
    <mergeCell ref="J417:N417"/>
    <mergeCell ref="O417:S417"/>
    <mergeCell ref="T417:X417"/>
    <mergeCell ref="Y417:AC417"/>
    <mergeCell ref="AD417:AH417"/>
    <mergeCell ref="J414:N414"/>
    <mergeCell ref="O414:S414"/>
    <mergeCell ref="T414:X414"/>
    <mergeCell ref="Y414:AC414"/>
    <mergeCell ref="AD414:AH414"/>
    <mergeCell ref="AI414:AM414"/>
    <mergeCell ref="AN420:AR420"/>
    <mergeCell ref="AS420:AW420"/>
    <mergeCell ref="J421:N421"/>
    <mergeCell ref="O421:S421"/>
    <mergeCell ref="T421:X421"/>
    <mergeCell ref="Y421:AC421"/>
    <mergeCell ref="AD421:AH421"/>
    <mergeCell ref="AI421:AM421"/>
    <mergeCell ref="AN421:AR421"/>
    <mergeCell ref="AS421:AW421"/>
    <mergeCell ref="J420:N420"/>
    <mergeCell ref="O420:S420"/>
    <mergeCell ref="T420:X420"/>
    <mergeCell ref="Y420:AC420"/>
    <mergeCell ref="AD420:AH420"/>
    <mergeCell ref="AI420:AM420"/>
    <mergeCell ref="AS418:AW418"/>
    <mergeCell ref="J419:N419"/>
    <mergeCell ref="O419:S419"/>
    <mergeCell ref="T419:X419"/>
    <mergeCell ref="Y419:AC419"/>
    <mergeCell ref="AD419:AH419"/>
    <mergeCell ref="AI419:AM419"/>
    <mergeCell ref="AN419:AR419"/>
    <mergeCell ref="AS419:AW419"/>
    <mergeCell ref="AS424:AW424"/>
    <mergeCell ref="J425:N425"/>
    <mergeCell ref="O425:S425"/>
    <mergeCell ref="T425:X425"/>
    <mergeCell ref="Y425:AC425"/>
    <mergeCell ref="AD425:AH425"/>
    <mergeCell ref="AI425:AM425"/>
    <mergeCell ref="AN425:AR425"/>
    <mergeCell ref="AS425:AW425"/>
    <mergeCell ref="E422:AW422"/>
    <mergeCell ref="E423:AW423"/>
    <mergeCell ref="E424:I428"/>
    <mergeCell ref="J424:N424"/>
    <mergeCell ref="O424:S424"/>
    <mergeCell ref="T424:X424"/>
    <mergeCell ref="Y424:AC424"/>
    <mergeCell ref="AD424:AH424"/>
    <mergeCell ref="AI424:AM424"/>
    <mergeCell ref="AN424:AR424"/>
    <mergeCell ref="AN428:AR428"/>
    <mergeCell ref="AS428:AW428"/>
    <mergeCell ref="E429:AW429"/>
    <mergeCell ref="E430:AW430"/>
    <mergeCell ref="E431:AW431"/>
    <mergeCell ref="E432:AW432"/>
    <mergeCell ref="J428:N428"/>
    <mergeCell ref="O428:S428"/>
    <mergeCell ref="T428:X428"/>
    <mergeCell ref="Y428:AC428"/>
    <mergeCell ref="AD428:AH428"/>
    <mergeCell ref="AI428:AM428"/>
    <mergeCell ref="AN426:AR426"/>
    <mergeCell ref="AS426:AW426"/>
    <mergeCell ref="J427:N427"/>
    <mergeCell ref="O427:S427"/>
    <mergeCell ref="T427:X427"/>
    <mergeCell ref="Y427:AC427"/>
    <mergeCell ref="AD427:AH427"/>
    <mergeCell ref="AI427:AM427"/>
    <mergeCell ref="AN427:AR427"/>
    <mergeCell ref="AS427:AW427"/>
    <mergeCell ref="J426:N426"/>
    <mergeCell ref="O426:S426"/>
    <mergeCell ref="T426:X426"/>
    <mergeCell ref="Y426:AC426"/>
    <mergeCell ref="AD426:AH426"/>
    <mergeCell ref="AI426:AM426"/>
    <mergeCell ref="AS434:AW434"/>
    <mergeCell ref="E435:AW435"/>
    <mergeCell ref="E436:AW436"/>
    <mergeCell ref="E437:AW437"/>
    <mergeCell ref="E438:AW438"/>
    <mergeCell ref="E439:I440"/>
    <mergeCell ref="J439:N439"/>
    <mergeCell ref="O439:S439"/>
    <mergeCell ref="T439:X439"/>
    <mergeCell ref="Y439:AC439"/>
    <mergeCell ref="AI433:AM433"/>
    <mergeCell ref="AN433:AR433"/>
    <mergeCell ref="AS433:AW433"/>
    <mergeCell ref="J434:N434"/>
    <mergeCell ref="O434:S434"/>
    <mergeCell ref="T434:X434"/>
    <mergeCell ref="Y434:AC434"/>
    <mergeCell ref="AD434:AH434"/>
    <mergeCell ref="AI434:AM434"/>
    <mergeCell ref="AN434:AR434"/>
    <mergeCell ref="E433:I434"/>
    <mergeCell ref="J433:N433"/>
    <mergeCell ref="O433:S433"/>
    <mergeCell ref="T433:X433"/>
    <mergeCell ref="Y433:AC433"/>
    <mergeCell ref="AD433:AH433"/>
    <mergeCell ref="AN440:AR440"/>
    <mergeCell ref="AS440:AW440"/>
    <mergeCell ref="AD439:AH439"/>
    <mergeCell ref="AI439:AM439"/>
    <mergeCell ref="AN439:AR439"/>
    <mergeCell ref="AS439:AW439"/>
    <mergeCell ref="J440:N440"/>
    <mergeCell ref="O440:S440"/>
    <mergeCell ref="T440:X440"/>
    <mergeCell ref="Y440:AC440"/>
    <mergeCell ref="AD440:AH440"/>
    <mergeCell ref="AI440:AM440"/>
    <mergeCell ref="AS444:AW444"/>
    <mergeCell ref="J445:N445"/>
    <mergeCell ref="O445:S445"/>
    <mergeCell ref="T445:X445"/>
    <mergeCell ref="Y445:AC445"/>
    <mergeCell ref="AD445:AH445"/>
    <mergeCell ref="AI445:AM445"/>
    <mergeCell ref="AN445:AR445"/>
    <mergeCell ref="AS445:AW445"/>
    <mergeCell ref="AI443:AM443"/>
    <mergeCell ref="AN443:AR443"/>
    <mergeCell ref="AS443:AW443"/>
    <mergeCell ref="J444:N444"/>
    <mergeCell ref="O444:S444"/>
    <mergeCell ref="AN444:AR444"/>
    <mergeCell ref="E441:AW441"/>
    <mergeCell ref="E442:AW442"/>
    <mergeCell ref="E443:I447"/>
    <mergeCell ref="J443:N443"/>
    <mergeCell ref="O443:S443"/>
    <mergeCell ref="T443:X443"/>
    <mergeCell ref="Y443:AC443"/>
    <mergeCell ref="AD443:AH443"/>
    <mergeCell ref="AD447:AH447"/>
    <mergeCell ref="AI447:AM447"/>
    <mergeCell ref="AN447:AR447"/>
    <mergeCell ref="T444:X444"/>
    <mergeCell ref="Y444:AC444"/>
    <mergeCell ref="AD444:AH444"/>
    <mergeCell ref="AI444:AM444"/>
    <mergeCell ref="AN454:AR454"/>
    <mergeCell ref="AS454:AW454"/>
    <mergeCell ref="E448:AW448"/>
    <mergeCell ref="E449:AW449"/>
    <mergeCell ref="E450:AW450"/>
    <mergeCell ref="E451:AW451"/>
    <mergeCell ref="E452:I453"/>
    <mergeCell ref="J452:N452"/>
    <mergeCell ref="O452:S452"/>
    <mergeCell ref="T452:X452"/>
    <mergeCell ref="Y452:AC452"/>
    <mergeCell ref="AD452:AH452"/>
    <mergeCell ref="AN446:AR446"/>
    <mergeCell ref="AS446:AW446"/>
    <mergeCell ref="J447:N447"/>
    <mergeCell ref="O447:S447"/>
    <mergeCell ref="T447:X447"/>
    <mergeCell ref="Y447:AC447"/>
    <mergeCell ref="AS447:AW447"/>
    <mergeCell ref="J446:N446"/>
    <mergeCell ref="O446:S446"/>
    <mergeCell ref="T446:X446"/>
    <mergeCell ref="Y446:AC446"/>
    <mergeCell ref="AD446:AH446"/>
    <mergeCell ref="AI446:AM446"/>
    <mergeCell ref="AS453:AW453"/>
    <mergeCell ref="AS456:AW456"/>
    <mergeCell ref="J457:N457"/>
    <mergeCell ref="O457:S457"/>
    <mergeCell ref="T457:X457"/>
    <mergeCell ref="Y457:AC457"/>
    <mergeCell ref="AD457:AH457"/>
    <mergeCell ref="AI457:AM457"/>
    <mergeCell ref="AN457:AR457"/>
    <mergeCell ref="AS457:AW457"/>
    <mergeCell ref="AN455:AR455"/>
    <mergeCell ref="AS455:AW455"/>
    <mergeCell ref="AI452:AM452"/>
    <mergeCell ref="AN452:AR452"/>
    <mergeCell ref="AS452:AW452"/>
    <mergeCell ref="J453:N453"/>
    <mergeCell ref="O453:S453"/>
    <mergeCell ref="T453:X453"/>
    <mergeCell ref="Y453:AC453"/>
    <mergeCell ref="AD453:AH453"/>
    <mergeCell ref="AI453:AM453"/>
    <mergeCell ref="AN453:AR453"/>
    <mergeCell ref="E456:I457"/>
    <mergeCell ref="J456:N456"/>
    <mergeCell ref="O456:S456"/>
    <mergeCell ref="T456:X456"/>
    <mergeCell ref="Y456:AC456"/>
    <mergeCell ref="AD456:AH456"/>
    <mergeCell ref="AI456:AM456"/>
    <mergeCell ref="AN456:AR456"/>
    <mergeCell ref="J455:N455"/>
    <mergeCell ref="O455:S455"/>
    <mergeCell ref="T455:X455"/>
    <mergeCell ref="Y455:AC455"/>
    <mergeCell ref="AD455:AH455"/>
    <mergeCell ref="AI455:AM455"/>
    <mergeCell ref="E454:I455"/>
    <mergeCell ref="J454:N454"/>
    <mergeCell ref="O454:S454"/>
    <mergeCell ref="T454:X454"/>
    <mergeCell ref="Y454:AC454"/>
    <mergeCell ref="AD454:AH454"/>
    <mergeCell ref="AI454:AM454"/>
    <mergeCell ref="AS459:AW459"/>
    <mergeCell ref="E460:I461"/>
    <mergeCell ref="J460:N460"/>
    <mergeCell ref="O460:S460"/>
    <mergeCell ref="T460:X460"/>
    <mergeCell ref="Y460:AC460"/>
    <mergeCell ref="AD460:AH460"/>
    <mergeCell ref="AI460:AM460"/>
    <mergeCell ref="AN460:AR460"/>
    <mergeCell ref="AS460:AW460"/>
    <mergeCell ref="AI458:AM458"/>
    <mergeCell ref="AN458:AR458"/>
    <mergeCell ref="AS458:AW458"/>
    <mergeCell ref="J459:N459"/>
    <mergeCell ref="O459:S459"/>
    <mergeCell ref="T459:X459"/>
    <mergeCell ref="Y459:AC459"/>
    <mergeCell ref="AD459:AH459"/>
    <mergeCell ref="AI459:AM459"/>
    <mergeCell ref="AN459:AR459"/>
    <mergeCell ref="E458:I459"/>
    <mergeCell ref="J458:N458"/>
    <mergeCell ref="O458:S458"/>
    <mergeCell ref="T458:X458"/>
    <mergeCell ref="Y458:AC458"/>
    <mergeCell ref="AD458:AH458"/>
    <mergeCell ref="AS462:AW462"/>
    <mergeCell ref="J463:N463"/>
    <mergeCell ref="O463:S463"/>
    <mergeCell ref="T463:X463"/>
    <mergeCell ref="Y463:AC463"/>
    <mergeCell ref="AD463:AH463"/>
    <mergeCell ref="AI463:AM463"/>
    <mergeCell ref="AN463:AR463"/>
    <mergeCell ref="AS463:AW463"/>
    <mergeCell ref="AS469:AW469"/>
    <mergeCell ref="AN461:AR461"/>
    <mergeCell ref="AS461:AW461"/>
    <mergeCell ref="E462:I463"/>
    <mergeCell ref="J462:N462"/>
    <mergeCell ref="O462:S462"/>
    <mergeCell ref="T462:X462"/>
    <mergeCell ref="Y462:AC462"/>
    <mergeCell ref="AD462:AH462"/>
    <mergeCell ref="AI462:AM462"/>
    <mergeCell ref="AN462:AR462"/>
    <mergeCell ref="J461:N461"/>
    <mergeCell ref="O461:S461"/>
    <mergeCell ref="T461:X461"/>
    <mergeCell ref="Y461:AC461"/>
    <mergeCell ref="AD461:AH461"/>
    <mergeCell ref="AI461:AM461"/>
    <mergeCell ref="AI468:AM468"/>
    <mergeCell ref="AN468:AR468"/>
    <mergeCell ref="AS468:AW468"/>
    <mergeCell ref="J469:N469"/>
    <mergeCell ref="O469:S469"/>
    <mergeCell ref="T469:X469"/>
    <mergeCell ref="Y469:AC469"/>
    <mergeCell ref="AD469:AH469"/>
    <mergeCell ref="AI469:AM469"/>
    <mergeCell ref="AN469:AR469"/>
    <mergeCell ref="E464:AW464"/>
    <mergeCell ref="E465:AW465"/>
    <mergeCell ref="E466:AW466"/>
    <mergeCell ref="E467:AW467"/>
    <mergeCell ref="E468:I469"/>
    <mergeCell ref="J468:N468"/>
    <mergeCell ref="O468:S468"/>
    <mergeCell ref="T468:X468"/>
    <mergeCell ref="Y468:AC468"/>
    <mergeCell ref="AD468:AH468"/>
    <mergeCell ref="E476:H477"/>
    <mergeCell ref="I476:AW477"/>
    <mergeCell ref="E478:AW478"/>
    <mergeCell ref="F479:I480"/>
    <mergeCell ref="J479:M480"/>
    <mergeCell ref="N479:AT480"/>
    <mergeCell ref="AU479:AW480"/>
    <mergeCell ref="AN471:AR471"/>
    <mergeCell ref="AS471:AW471"/>
    <mergeCell ref="E472:AW472"/>
    <mergeCell ref="E473:AW473"/>
    <mergeCell ref="E474:H475"/>
    <mergeCell ref="I474:AW475"/>
    <mergeCell ref="J471:N471"/>
    <mergeCell ref="O471:S471"/>
    <mergeCell ref="T471:X471"/>
    <mergeCell ref="Y471:AC471"/>
    <mergeCell ref="AD471:AH471"/>
    <mergeCell ref="AI471:AM471"/>
    <mergeCell ref="E470:I471"/>
    <mergeCell ref="J470:N470"/>
    <mergeCell ref="O470:S470"/>
    <mergeCell ref="T470:X470"/>
    <mergeCell ref="Y470:AC470"/>
    <mergeCell ref="AD470:AH470"/>
    <mergeCell ref="AI470:AM470"/>
    <mergeCell ref="AN470:AR470"/>
    <mergeCell ref="AS470:AW470"/>
    <mergeCell ref="E486:M486"/>
    <mergeCell ref="N486:AW486"/>
    <mergeCell ref="E488:L488"/>
    <mergeCell ref="M488:O488"/>
    <mergeCell ref="P488:AW488"/>
    <mergeCell ref="E489:J490"/>
    <mergeCell ref="K489:AW490"/>
    <mergeCell ref="F483:I483"/>
    <mergeCell ref="J483:M483"/>
    <mergeCell ref="N483:AT483"/>
    <mergeCell ref="AU483:AW483"/>
    <mergeCell ref="E484:AW484"/>
    <mergeCell ref="E485:M485"/>
    <mergeCell ref="N485:AW485"/>
    <mergeCell ref="AU481:AW481"/>
    <mergeCell ref="F482:I482"/>
    <mergeCell ref="J482:M482"/>
    <mergeCell ref="N482:U482"/>
    <mergeCell ref="V482:AD482"/>
    <mergeCell ref="AE482:AL482"/>
    <mergeCell ref="AM482:AT482"/>
    <mergeCell ref="AU482:AW482"/>
    <mergeCell ref="F481:I481"/>
    <mergeCell ref="J481:M481"/>
    <mergeCell ref="N481:U481"/>
    <mergeCell ref="V481:AD481"/>
    <mergeCell ref="AE481:AL481"/>
    <mergeCell ref="AM481:AT481"/>
    <mergeCell ref="F493:I493"/>
    <mergeCell ref="J493:M493"/>
    <mergeCell ref="N493:AT493"/>
    <mergeCell ref="AU493:AW493"/>
    <mergeCell ref="E494:AW494"/>
    <mergeCell ref="E495:I495"/>
    <mergeCell ref="J495:N495"/>
    <mergeCell ref="O495:S495"/>
    <mergeCell ref="T495:X495"/>
    <mergeCell ref="Y495:AC495"/>
    <mergeCell ref="F491:I491"/>
    <mergeCell ref="J491:M491"/>
    <mergeCell ref="N491:AT491"/>
    <mergeCell ref="AU491:AW491"/>
    <mergeCell ref="F492:I492"/>
    <mergeCell ref="J492:M492"/>
    <mergeCell ref="N492:AT492"/>
    <mergeCell ref="AU492:AW492"/>
    <mergeCell ref="E500:AW500"/>
    <mergeCell ref="E501:AW501"/>
    <mergeCell ref="E502:AW502"/>
    <mergeCell ref="E503:AW503"/>
    <mergeCell ref="E504:I504"/>
    <mergeCell ref="J504:N504"/>
    <mergeCell ref="O504:S504"/>
    <mergeCell ref="T504:X504"/>
    <mergeCell ref="Y504:AC504"/>
    <mergeCell ref="AD504:AH504"/>
    <mergeCell ref="AI496:AM496"/>
    <mergeCell ref="AN496:AR496"/>
    <mergeCell ref="AS496:AW496"/>
    <mergeCell ref="E497:AW497"/>
    <mergeCell ref="E498:AW498"/>
    <mergeCell ref="E499:AW499"/>
    <mergeCell ref="AD495:AH495"/>
    <mergeCell ref="AI495:AM495"/>
    <mergeCell ref="AN495:AR495"/>
    <mergeCell ref="AS495:AW495"/>
    <mergeCell ref="E496:I496"/>
    <mergeCell ref="J496:N496"/>
    <mergeCell ref="O496:S496"/>
    <mergeCell ref="T496:X496"/>
    <mergeCell ref="Y496:AC496"/>
    <mergeCell ref="AD496:AH496"/>
    <mergeCell ref="AN505:AR506"/>
    <mergeCell ref="AS505:AW506"/>
    <mergeCell ref="E507:I507"/>
    <mergeCell ref="J507:N507"/>
    <mergeCell ref="O507:S507"/>
    <mergeCell ref="T507:X507"/>
    <mergeCell ref="Y507:AC507"/>
    <mergeCell ref="AD507:AH507"/>
    <mergeCell ref="AI507:AM507"/>
    <mergeCell ref="AN507:AR507"/>
    <mergeCell ref="AI504:AM504"/>
    <mergeCell ref="AN504:AR504"/>
    <mergeCell ref="AS504:AW504"/>
    <mergeCell ref="E505:I506"/>
    <mergeCell ref="J505:N506"/>
    <mergeCell ref="O505:S506"/>
    <mergeCell ref="T505:X506"/>
    <mergeCell ref="Y505:AC506"/>
    <mergeCell ref="AD505:AH506"/>
    <mergeCell ref="AI505:AM506"/>
    <mergeCell ref="AI510:AM510"/>
    <mergeCell ref="AN510:AR510"/>
    <mergeCell ref="AS510:AW510"/>
    <mergeCell ref="E511:I512"/>
    <mergeCell ref="J511:N512"/>
    <mergeCell ref="O511:S512"/>
    <mergeCell ref="T511:X512"/>
    <mergeCell ref="Y511:AC512"/>
    <mergeCell ref="AD511:AH512"/>
    <mergeCell ref="AI511:AM512"/>
    <mergeCell ref="E510:I510"/>
    <mergeCell ref="J510:N510"/>
    <mergeCell ref="O510:S510"/>
    <mergeCell ref="T510:X510"/>
    <mergeCell ref="Y510:AC510"/>
    <mergeCell ref="AD510:AH510"/>
    <mergeCell ref="AS507:AW507"/>
    <mergeCell ref="E508:I509"/>
    <mergeCell ref="J508:N509"/>
    <mergeCell ref="O508:S509"/>
    <mergeCell ref="T508:X509"/>
    <mergeCell ref="Y508:AC509"/>
    <mergeCell ref="AD508:AH509"/>
    <mergeCell ref="AI508:AM509"/>
    <mergeCell ref="AN508:AR509"/>
    <mergeCell ref="AS508:AW509"/>
    <mergeCell ref="E514:I515"/>
    <mergeCell ref="J514:N515"/>
    <mergeCell ref="O514:S515"/>
    <mergeCell ref="T514:X515"/>
    <mergeCell ref="Y514:AC515"/>
    <mergeCell ref="AD514:AH515"/>
    <mergeCell ref="AI514:AM515"/>
    <mergeCell ref="AN514:AR515"/>
    <mergeCell ref="AS524:AW524"/>
    <mergeCell ref="AN511:AR512"/>
    <mergeCell ref="AS511:AW512"/>
    <mergeCell ref="E513:I513"/>
    <mergeCell ref="J513:N513"/>
    <mergeCell ref="O513:S513"/>
    <mergeCell ref="T513:X513"/>
    <mergeCell ref="Y513:AC513"/>
    <mergeCell ref="AD513:AH513"/>
    <mergeCell ref="AI513:AM513"/>
    <mergeCell ref="AN513:AR513"/>
    <mergeCell ref="AN525:AR525"/>
    <mergeCell ref="AS525:AW525"/>
    <mergeCell ref="AI523:AM523"/>
    <mergeCell ref="AN523:AR523"/>
    <mergeCell ref="AS523:AW523"/>
    <mergeCell ref="J524:N524"/>
    <mergeCell ref="O524:S524"/>
    <mergeCell ref="T524:X524"/>
    <mergeCell ref="Y524:AC524"/>
    <mergeCell ref="AD524:AH524"/>
    <mergeCell ref="AI524:AM524"/>
    <mergeCell ref="AN524:AR524"/>
    <mergeCell ref="E519:AW519"/>
    <mergeCell ref="E520:AW520"/>
    <mergeCell ref="E521:AW521"/>
    <mergeCell ref="E522:AW522"/>
    <mergeCell ref="E523:I524"/>
    <mergeCell ref="J523:N523"/>
    <mergeCell ref="O523:S523"/>
    <mergeCell ref="T523:X523"/>
    <mergeCell ref="Y523:AC523"/>
    <mergeCell ref="AD523:AH523"/>
    <mergeCell ref="AS527:AW527"/>
    <mergeCell ref="J528:N528"/>
    <mergeCell ref="O528:S528"/>
    <mergeCell ref="T528:X528"/>
    <mergeCell ref="Y528:AC528"/>
    <mergeCell ref="AD528:AH528"/>
    <mergeCell ref="AI528:AM528"/>
    <mergeCell ref="AN528:AR528"/>
    <mergeCell ref="AS528:AW528"/>
    <mergeCell ref="AN526:AR526"/>
    <mergeCell ref="AS526:AW526"/>
    <mergeCell ref="E527:I528"/>
    <mergeCell ref="J527:N527"/>
    <mergeCell ref="O527:S527"/>
    <mergeCell ref="T527:X527"/>
    <mergeCell ref="Y527:AC527"/>
    <mergeCell ref="AD527:AH527"/>
    <mergeCell ref="AI527:AM527"/>
    <mergeCell ref="AN527:AR527"/>
    <mergeCell ref="J526:N526"/>
    <mergeCell ref="O526:S526"/>
    <mergeCell ref="T526:X526"/>
    <mergeCell ref="Y526:AC526"/>
    <mergeCell ref="AD526:AH526"/>
    <mergeCell ref="AI526:AM526"/>
    <mergeCell ref="E525:I526"/>
    <mergeCell ref="J525:N525"/>
    <mergeCell ref="O525:S525"/>
    <mergeCell ref="T525:X525"/>
    <mergeCell ref="Y525:AC525"/>
    <mergeCell ref="AD525:AH525"/>
    <mergeCell ref="AI525:AM525"/>
    <mergeCell ref="AS530:AW530"/>
    <mergeCell ref="E531:I532"/>
    <mergeCell ref="J531:N531"/>
    <mergeCell ref="O531:S531"/>
    <mergeCell ref="T531:X531"/>
    <mergeCell ref="Y531:AC531"/>
    <mergeCell ref="AD531:AH531"/>
    <mergeCell ref="AI531:AM531"/>
    <mergeCell ref="AN531:AR531"/>
    <mergeCell ref="AS531:AW531"/>
    <mergeCell ref="AI529:AM529"/>
    <mergeCell ref="AN529:AR529"/>
    <mergeCell ref="AS529:AW529"/>
    <mergeCell ref="J530:N530"/>
    <mergeCell ref="O530:S530"/>
    <mergeCell ref="T530:X530"/>
    <mergeCell ref="Y530:AC530"/>
    <mergeCell ref="AD530:AH530"/>
    <mergeCell ref="AI530:AM530"/>
    <mergeCell ref="AN530:AR530"/>
    <mergeCell ref="E529:I530"/>
    <mergeCell ref="J529:N529"/>
    <mergeCell ref="O529:S529"/>
    <mergeCell ref="T529:X529"/>
    <mergeCell ref="Y529:AC529"/>
    <mergeCell ref="AD529:AH529"/>
    <mergeCell ref="E535:AW535"/>
    <mergeCell ref="E536:AW536"/>
    <mergeCell ref="E537:AW537"/>
    <mergeCell ref="E538:AW538"/>
    <mergeCell ref="E539:AW539"/>
    <mergeCell ref="E540:AW540"/>
    <mergeCell ref="AS533:AW533"/>
    <mergeCell ref="J534:N534"/>
    <mergeCell ref="O534:S534"/>
    <mergeCell ref="T534:X534"/>
    <mergeCell ref="Y534:AC534"/>
    <mergeCell ref="AD534:AH534"/>
    <mergeCell ref="AI534:AM534"/>
    <mergeCell ref="AN534:AR534"/>
    <mergeCell ref="AS534:AW534"/>
    <mergeCell ref="AN532:AR532"/>
    <mergeCell ref="AS532:AW532"/>
    <mergeCell ref="E533:I534"/>
    <mergeCell ref="J533:N533"/>
    <mergeCell ref="O533:S533"/>
    <mergeCell ref="T533:X533"/>
    <mergeCell ref="Y533:AC533"/>
    <mergeCell ref="AD533:AH533"/>
    <mergeCell ref="AI533:AM533"/>
    <mergeCell ref="AN533:AR533"/>
    <mergeCell ref="J532:N532"/>
    <mergeCell ref="O532:S532"/>
    <mergeCell ref="T532:X532"/>
    <mergeCell ref="Y532:AC532"/>
    <mergeCell ref="AD532:AH532"/>
    <mergeCell ref="AI532:AM532"/>
    <mergeCell ref="E553:AW553"/>
    <mergeCell ref="E554:AW554"/>
    <mergeCell ref="E555:AW555"/>
    <mergeCell ref="E556:AW556"/>
    <mergeCell ref="E557:AW557"/>
    <mergeCell ref="E558:AW558"/>
    <mergeCell ref="E547:AW547"/>
    <mergeCell ref="E548:AW548"/>
    <mergeCell ref="E549:AW549"/>
    <mergeCell ref="E550:AW550"/>
    <mergeCell ref="E551:AW551"/>
    <mergeCell ref="E552:AW552"/>
    <mergeCell ref="E541:AW541"/>
    <mergeCell ref="E542:AW542"/>
    <mergeCell ref="E543:AW543"/>
    <mergeCell ref="E544:AW544"/>
    <mergeCell ref="E545:AW545"/>
    <mergeCell ref="E546:AW546"/>
    <mergeCell ref="AD561:AH561"/>
    <mergeCell ref="AI561:AM561"/>
    <mergeCell ref="AN561:AR561"/>
    <mergeCell ref="AS561:AW561"/>
    <mergeCell ref="AI559:AM559"/>
    <mergeCell ref="AN559:AR559"/>
    <mergeCell ref="AS559:AW559"/>
    <mergeCell ref="J560:N560"/>
    <mergeCell ref="O560:S560"/>
    <mergeCell ref="T560:X560"/>
    <mergeCell ref="Y560:AC560"/>
    <mergeCell ref="AD560:AH560"/>
    <mergeCell ref="AI560:AM560"/>
    <mergeCell ref="AN560:AR560"/>
    <mergeCell ref="J559:N559"/>
    <mergeCell ref="O559:S559"/>
    <mergeCell ref="T559:X559"/>
    <mergeCell ref="Y559:AC559"/>
    <mergeCell ref="AD559:AH559"/>
    <mergeCell ref="AI565:AM565"/>
    <mergeCell ref="AN565:AR565"/>
    <mergeCell ref="AS565:AW565"/>
    <mergeCell ref="E566:I566"/>
    <mergeCell ref="J566:N566"/>
    <mergeCell ref="O566:S566"/>
    <mergeCell ref="T566:X566"/>
    <mergeCell ref="Y566:AC566"/>
    <mergeCell ref="AD566:AH566"/>
    <mergeCell ref="AI566:AM566"/>
    <mergeCell ref="E565:I565"/>
    <mergeCell ref="J565:N565"/>
    <mergeCell ref="O565:S565"/>
    <mergeCell ref="T565:X565"/>
    <mergeCell ref="Y565:AC565"/>
    <mergeCell ref="AD565:AH565"/>
    <mergeCell ref="AD562:AH562"/>
    <mergeCell ref="AI562:AM562"/>
    <mergeCell ref="AN562:AR562"/>
    <mergeCell ref="AS562:AW562"/>
    <mergeCell ref="E563:AW563"/>
    <mergeCell ref="E564:AW564"/>
    <mergeCell ref="E559:I562"/>
    <mergeCell ref="J562:N562"/>
    <mergeCell ref="O562:S562"/>
    <mergeCell ref="T562:X562"/>
    <mergeCell ref="Y562:AC562"/>
    <mergeCell ref="AS560:AW560"/>
    <mergeCell ref="J561:N561"/>
    <mergeCell ref="O561:S561"/>
    <mergeCell ref="T561:X561"/>
    <mergeCell ref="Y561:AC561"/>
    <mergeCell ref="AS567:AW567"/>
    <mergeCell ref="E568:I568"/>
    <mergeCell ref="J568:N568"/>
    <mergeCell ref="O568:S568"/>
    <mergeCell ref="T568:X568"/>
    <mergeCell ref="Y568:AC568"/>
    <mergeCell ref="AD568:AH568"/>
    <mergeCell ref="AI568:AM568"/>
    <mergeCell ref="AN568:AR568"/>
    <mergeCell ref="AS568:AW568"/>
    <mergeCell ref="AN566:AR566"/>
    <mergeCell ref="AS566:AW566"/>
    <mergeCell ref="E567:I567"/>
    <mergeCell ref="J567:N567"/>
    <mergeCell ref="O567:S567"/>
    <mergeCell ref="T567:X567"/>
    <mergeCell ref="Y567:AC567"/>
    <mergeCell ref="AD567:AH567"/>
    <mergeCell ref="AI567:AM567"/>
    <mergeCell ref="AN567:AR567"/>
    <mergeCell ref="E573:AW573"/>
    <mergeCell ref="E574:AW574"/>
    <mergeCell ref="E575:AW575"/>
    <mergeCell ref="E576:AW576"/>
    <mergeCell ref="E577:AW577"/>
    <mergeCell ref="E578:AW578"/>
    <mergeCell ref="AI569:AM569"/>
    <mergeCell ref="AN569:AR569"/>
    <mergeCell ref="AS569:AW569"/>
    <mergeCell ref="E570:AW570"/>
    <mergeCell ref="E571:AW571"/>
    <mergeCell ref="E572:AW572"/>
    <mergeCell ref="E569:I569"/>
    <mergeCell ref="J569:N569"/>
    <mergeCell ref="O569:S569"/>
    <mergeCell ref="T569:X569"/>
    <mergeCell ref="Y569:AC569"/>
    <mergeCell ref="AD569:AH569"/>
    <mergeCell ref="AN582:AR582"/>
    <mergeCell ref="AS582:AW582"/>
    <mergeCell ref="J583:N583"/>
    <mergeCell ref="O583:S583"/>
    <mergeCell ref="T583:X583"/>
    <mergeCell ref="Y583:AC583"/>
    <mergeCell ref="AD583:AH583"/>
    <mergeCell ref="AI583:AM583"/>
    <mergeCell ref="AN583:AR583"/>
    <mergeCell ref="AS583:AW583"/>
    <mergeCell ref="E579:AW579"/>
    <mergeCell ref="E580:AW580"/>
    <mergeCell ref="E581:AW581"/>
    <mergeCell ref="E582:I586"/>
    <mergeCell ref="J582:N582"/>
    <mergeCell ref="O582:S582"/>
    <mergeCell ref="T582:X582"/>
    <mergeCell ref="Y582:AC582"/>
    <mergeCell ref="AD582:AH582"/>
    <mergeCell ref="AI582:AM582"/>
    <mergeCell ref="AN586:AR586"/>
    <mergeCell ref="AS586:AW586"/>
    <mergeCell ref="E587:AW587"/>
    <mergeCell ref="E588:AW588"/>
    <mergeCell ref="E589:I593"/>
    <mergeCell ref="J589:N589"/>
    <mergeCell ref="O589:S589"/>
    <mergeCell ref="T589:X589"/>
    <mergeCell ref="Y589:AC589"/>
    <mergeCell ref="AD589:AH589"/>
    <mergeCell ref="J586:N586"/>
    <mergeCell ref="O586:S586"/>
    <mergeCell ref="T586:X586"/>
    <mergeCell ref="Y586:AC586"/>
    <mergeCell ref="AD586:AH586"/>
    <mergeCell ref="AI586:AM586"/>
    <mergeCell ref="AN584:AR584"/>
    <mergeCell ref="AS584:AW584"/>
    <mergeCell ref="J585:N585"/>
    <mergeCell ref="O585:S585"/>
    <mergeCell ref="T585:X585"/>
    <mergeCell ref="Y585:AC585"/>
    <mergeCell ref="AD585:AH585"/>
    <mergeCell ref="AI585:AM585"/>
    <mergeCell ref="AN585:AR585"/>
    <mergeCell ref="AS585:AW585"/>
    <mergeCell ref="J584:N584"/>
    <mergeCell ref="O584:S584"/>
    <mergeCell ref="T584:X584"/>
    <mergeCell ref="Y584:AC584"/>
    <mergeCell ref="AD584:AH584"/>
    <mergeCell ref="AI584:AM584"/>
    <mergeCell ref="AS590:AW590"/>
    <mergeCell ref="J591:N591"/>
    <mergeCell ref="O591:S591"/>
    <mergeCell ref="T591:X591"/>
    <mergeCell ref="Y591:AC591"/>
    <mergeCell ref="AD591:AH591"/>
    <mergeCell ref="AI591:AM591"/>
    <mergeCell ref="AN591:AR591"/>
    <mergeCell ref="AS591:AW591"/>
    <mergeCell ref="AI589:AM589"/>
    <mergeCell ref="AN589:AR589"/>
    <mergeCell ref="AS589:AW589"/>
    <mergeCell ref="J590:N590"/>
    <mergeCell ref="O590:S590"/>
    <mergeCell ref="T590:X590"/>
    <mergeCell ref="Y590:AC590"/>
    <mergeCell ref="AD590:AH590"/>
    <mergeCell ref="AI590:AM590"/>
    <mergeCell ref="AN590:AR590"/>
    <mergeCell ref="E594:AW594"/>
    <mergeCell ref="E595:AW595"/>
    <mergeCell ref="E596:AW596"/>
    <mergeCell ref="E597:I601"/>
    <mergeCell ref="J597:N597"/>
    <mergeCell ref="O597:S597"/>
    <mergeCell ref="T597:X597"/>
    <mergeCell ref="Y597:AC597"/>
    <mergeCell ref="AD597:AH597"/>
    <mergeCell ref="AI597:AM597"/>
    <mergeCell ref="AN592:AR592"/>
    <mergeCell ref="AS592:AW592"/>
    <mergeCell ref="J593:N593"/>
    <mergeCell ref="O593:S593"/>
    <mergeCell ref="T593:X593"/>
    <mergeCell ref="Y593:AC593"/>
    <mergeCell ref="AD593:AH593"/>
    <mergeCell ref="AI593:AM593"/>
    <mergeCell ref="AN593:AR593"/>
    <mergeCell ref="AS593:AW593"/>
    <mergeCell ref="J592:N592"/>
    <mergeCell ref="O592:S592"/>
    <mergeCell ref="T592:X592"/>
    <mergeCell ref="Y592:AC592"/>
    <mergeCell ref="AD592:AH592"/>
    <mergeCell ref="AI592:AM592"/>
    <mergeCell ref="AN599:AR599"/>
    <mergeCell ref="AS599:AW599"/>
    <mergeCell ref="J600:N600"/>
    <mergeCell ref="O600:S600"/>
    <mergeCell ref="T600:X600"/>
    <mergeCell ref="Y600:AC600"/>
    <mergeCell ref="AD600:AH600"/>
    <mergeCell ref="AI600:AM600"/>
    <mergeCell ref="AN600:AR600"/>
    <mergeCell ref="AS600:AW600"/>
    <mergeCell ref="J599:N599"/>
    <mergeCell ref="O599:S599"/>
    <mergeCell ref="T599:X599"/>
    <mergeCell ref="Y599:AC599"/>
    <mergeCell ref="AD599:AH599"/>
    <mergeCell ref="AI599:AM599"/>
    <mergeCell ref="AN597:AR597"/>
    <mergeCell ref="AS597:AW597"/>
    <mergeCell ref="J598:N598"/>
    <mergeCell ref="O598:S598"/>
    <mergeCell ref="T598:X598"/>
    <mergeCell ref="Y598:AC598"/>
    <mergeCell ref="AD598:AH598"/>
    <mergeCell ref="AI598:AM598"/>
    <mergeCell ref="AN598:AR598"/>
    <mergeCell ref="AS598:AW598"/>
    <mergeCell ref="AI604:AM604"/>
    <mergeCell ref="AN604:AR604"/>
    <mergeCell ref="AS604:AW604"/>
    <mergeCell ref="J605:N605"/>
    <mergeCell ref="O605:S605"/>
    <mergeCell ref="T605:X605"/>
    <mergeCell ref="Y605:AC605"/>
    <mergeCell ref="AD605:AH605"/>
    <mergeCell ref="AI605:AM605"/>
    <mergeCell ref="AN605:AR605"/>
    <mergeCell ref="AN601:AR601"/>
    <mergeCell ref="AS601:AW601"/>
    <mergeCell ref="E602:AW602"/>
    <mergeCell ref="E603:AW603"/>
    <mergeCell ref="E604:I608"/>
    <mergeCell ref="J604:N604"/>
    <mergeCell ref="O604:S604"/>
    <mergeCell ref="T604:X604"/>
    <mergeCell ref="Y604:AC604"/>
    <mergeCell ref="AD604:AH604"/>
    <mergeCell ref="J601:N601"/>
    <mergeCell ref="O601:S601"/>
    <mergeCell ref="T601:X601"/>
    <mergeCell ref="Y601:AC601"/>
    <mergeCell ref="AD601:AH601"/>
    <mergeCell ref="AI601:AM601"/>
    <mergeCell ref="AN607:AR607"/>
    <mergeCell ref="AS607:AW607"/>
    <mergeCell ref="J608:N608"/>
    <mergeCell ref="O608:S608"/>
    <mergeCell ref="T608:X608"/>
    <mergeCell ref="Y608:AC608"/>
    <mergeCell ref="AD608:AH608"/>
    <mergeCell ref="AI608:AM608"/>
    <mergeCell ref="AN608:AR608"/>
    <mergeCell ref="AS608:AW608"/>
    <mergeCell ref="J607:N607"/>
    <mergeCell ref="O607:S607"/>
    <mergeCell ref="T607:X607"/>
    <mergeCell ref="Y607:AC607"/>
    <mergeCell ref="AD607:AH607"/>
    <mergeCell ref="AI607:AM607"/>
    <mergeCell ref="AS605:AW605"/>
    <mergeCell ref="J606:N606"/>
    <mergeCell ref="O606:S606"/>
    <mergeCell ref="T606:X606"/>
    <mergeCell ref="Y606:AC606"/>
    <mergeCell ref="AD606:AH606"/>
    <mergeCell ref="AI606:AM606"/>
    <mergeCell ref="AN606:AR606"/>
    <mergeCell ref="AS606:AW606"/>
    <mergeCell ref="AS611:AW611"/>
    <mergeCell ref="J612:N612"/>
    <mergeCell ref="O612:S612"/>
    <mergeCell ref="T612:X612"/>
    <mergeCell ref="Y612:AC612"/>
    <mergeCell ref="AD612:AH612"/>
    <mergeCell ref="AI612:AM612"/>
    <mergeCell ref="AN612:AR612"/>
    <mergeCell ref="AS612:AW612"/>
    <mergeCell ref="E609:AW609"/>
    <mergeCell ref="E610:AW610"/>
    <mergeCell ref="E611:I615"/>
    <mergeCell ref="J611:N611"/>
    <mergeCell ref="O611:S611"/>
    <mergeCell ref="T611:X611"/>
    <mergeCell ref="Y611:AC611"/>
    <mergeCell ref="AD611:AH611"/>
    <mergeCell ref="AI611:AM611"/>
    <mergeCell ref="AN611:AR611"/>
    <mergeCell ref="AN615:AR615"/>
    <mergeCell ref="AS615:AW615"/>
    <mergeCell ref="E616:AW616"/>
    <mergeCell ref="E617:AW617"/>
    <mergeCell ref="E618:AW618"/>
    <mergeCell ref="E619:AW619"/>
    <mergeCell ref="J615:N615"/>
    <mergeCell ref="O615:S615"/>
    <mergeCell ref="T615:X615"/>
    <mergeCell ref="Y615:AC615"/>
    <mergeCell ref="AD615:AH615"/>
    <mergeCell ref="AI615:AM615"/>
    <mergeCell ref="AN613:AR613"/>
    <mergeCell ref="AS613:AW613"/>
    <mergeCell ref="J614:N614"/>
    <mergeCell ref="O614:S614"/>
    <mergeCell ref="T614:X614"/>
    <mergeCell ref="Y614:AC614"/>
    <mergeCell ref="AD614:AH614"/>
    <mergeCell ref="AI614:AM614"/>
    <mergeCell ref="AN614:AR614"/>
    <mergeCell ref="AS614:AW614"/>
    <mergeCell ref="J613:N613"/>
    <mergeCell ref="O613:S613"/>
    <mergeCell ref="T613:X613"/>
    <mergeCell ref="Y613:AC613"/>
    <mergeCell ref="AD613:AH613"/>
    <mergeCell ref="AI613:AM613"/>
    <mergeCell ref="AN622:AR622"/>
    <mergeCell ref="AS622:AW622"/>
    <mergeCell ref="J623:N623"/>
    <mergeCell ref="O623:S623"/>
    <mergeCell ref="T623:X623"/>
    <mergeCell ref="Y623:AC623"/>
    <mergeCell ref="AD623:AH623"/>
    <mergeCell ref="AI623:AM623"/>
    <mergeCell ref="AN623:AR623"/>
    <mergeCell ref="AS623:AW623"/>
    <mergeCell ref="J622:N622"/>
    <mergeCell ref="O622:S622"/>
    <mergeCell ref="T622:X622"/>
    <mergeCell ref="Y622:AC622"/>
    <mergeCell ref="AD622:AH622"/>
    <mergeCell ref="AI622:AM622"/>
    <mergeCell ref="E620:AW620"/>
    <mergeCell ref="E621:I625"/>
    <mergeCell ref="J621:N621"/>
    <mergeCell ref="O621:S621"/>
    <mergeCell ref="T621:X621"/>
    <mergeCell ref="Y621:AC621"/>
    <mergeCell ref="AD621:AH621"/>
    <mergeCell ref="AI621:AM621"/>
    <mergeCell ref="AN621:AR621"/>
    <mergeCell ref="AS621:AW621"/>
    <mergeCell ref="E632:AW632"/>
    <mergeCell ref="E633:AW633"/>
    <mergeCell ref="E634:AW634"/>
    <mergeCell ref="E635:AW635"/>
    <mergeCell ref="E636:AW636"/>
    <mergeCell ref="E637:I637"/>
    <mergeCell ref="J637:N637"/>
    <mergeCell ref="O637:S637"/>
    <mergeCell ref="T637:X637"/>
    <mergeCell ref="Y637:AC637"/>
    <mergeCell ref="E626:AW626"/>
    <mergeCell ref="E627:AW627"/>
    <mergeCell ref="E628:AW628"/>
    <mergeCell ref="E629:AW629"/>
    <mergeCell ref="E630:AW630"/>
    <mergeCell ref="E631:AW631"/>
    <mergeCell ref="AN624:AR624"/>
    <mergeCell ref="AS624:AW624"/>
    <mergeCell ref="J625:N625"/>
    <mergeCell ref="O625:S625"/>
    <mergeCell ref="T625:X625"/>
    <mergeCell ref="Y625:AC625"/>
    <mergeCell ref="AD625:AH625"/>
    <mergeCell ref="AI625:AM625"/>
    <mergeCell ref="AN625:AR625"/>
    <mergeCell ref="AS625:AW625"/>
    <mergeCell ref="J624:N624"/>
    <mergeCell ref="O624:S624"/>
    <mergeCell ref="T624:X624"/>
    <mergeCell ref="Y624:AC624"/>
    <mergeCell ref="AD624:AH624"/>
    <mergeCell ref="AI624:AM624"/>
    <mergeCell ref="AI638:AM638"/>
    <mergeCell ref="AN638:AR638"/>
    <mergeCell ref="AS638:AW638"/>
    <mergeCell ref="E639:I639"/>
    <mergeCell ref="J639:N639"/>
    <mergeCell ref="O639:S639"/>
    <mergeCell ref="T639:X639"/>
    <mergeCell ref="Y639:AC639"/>
    <mergeCell ref="AD639:AH639"/>
    <mergeCell ref="AI639:AM639"/>
    <mergeCell ref="AD637:AH637"/>
    <mergeCell ref="AI637:AM637"/>
    <mergeCell ref="AN637:AR637"/>
    <mergeCell ref="AS637:AW637"/>
    <mergeCell ref="E638:I638"/>
    <mergeCell ref="J638:N638"/>
    <mergeCell ref="O638:S638"/>
    <mergeCell ref="T638:X638"/>
    <mergeCell ref="Y638:AC638"/>
    <mergeCell ref="AD638:AH638"/>
    <mergeCell ref="AS640:AW640"/>
    <mergeCell ref="E641:I641"/>
    <mergeCell ref="J641:N641"/>
    <mergeCell ref="O641:S641"/>
    <mergeCell ref="T641:X641"/>
    <mergeCell ref="Y641:AC641"/>
    <mergeCell ref="AD641:AH641"/>
    <mergeCell ref="AI641:AM641"/>
    <mergeCell ref="AN641:AR641"/>
    <mergeCell ref="AS641:AW641"/>
    <mergeCell ref="AN639:AR639"/>
    <mergeCell ref="AS639:AW639"/>
    <mergeCell ref="E640:I640"/>
    <mergeCell ref="J640:N640"/>
    <mergeCell ref="O640:S640"/>
    <mergeCell ref="T640:X640"/>
    <mergeCell ref="Y640:AC640"/>
    <mergeCell ref="AD640:AH640"/>
    <mergeCell ref="AI640:AM640"/>
    <mergeCell ref="AN640:AR640"/>
    <mergeCell ref="AI646:AM646"/>
    <mergeCell ref="AN646:AR646"/>
    <mergeCell ref="AS646:AW646"/>
    <mergeCell ref="J647:N647"/>
    <mergeCell ref="O647:S647"/>
    <mergeCell ref="T647:X647"/>
    <mergeCell ref="Y647:AC647"/>
    <mergeCell ref="AD647:AH647"/>
    <mergeCell ref="AI647:AM647"/>
    <mergeCell ref="AN647:AR647"/>
    <mergeCell ref="E642:AW642"/>
    <mergeCell ref="E643:AW643"/>
    <mergeCell ref="E644:AW644"/>
    <mergeCell ref="E645:AW645"/>
    <mergeCell ref="E646:I647"/>
    <mergeCell ref="J646:N646"/>
    <mergeCell ref="O646:S646"/>
    <mergeCell ref="T646:X646"/>
    <mergeCell ref="Y646:AC646"/>
    <mergeCell ref="AD646:AH646"/>
    <mergeCell ref="AN649:AR649"/>
    <mergeCell ref="AS649:AW649"/>
    <mergeCell ref="E650:I651"/>
    <mergeCell ref="J650:N650"/>
    <mergeCell ref="O650:S650"/>
    <mergeCell ref="T650:X650"/>
    <mergeCell ref="Y650:AC650"/>
    <mergeCell ref="AD650:AH650"/>
    <mergeCell ref="AI650:AM650"/>
    <mergeCell ref="AN650:AR650"/>
    <mergeCell ref="J649:N649"/>
    <mergeCell ref="O649:S649"/>
    <mergeCell ref="T649:X649"/>
    <mergeCell ref="Y649:AC649"/>
    <mergeCell ref="AD649:AH649"/>
    <mergeCell ref="AI649:AM649"/>
    <mergeCell ref="AS647:AW647"/>
    <mergeCell ref="E648:I649"/>
    <mergeCell ref="J648:N648"/>
    <mergeCell ref="O648:S648"/>
    <mergeCell ref="T648:X648"/>
    <mergeCell ref="Y648:AC648"/>
    <mergeCell ref="AD648:AH648"/>
    <mergeCell ref="AI648:AM648"/>
    <mergeCell ref="AN648:AR648"/>
    <mergeCell ref="AS648:AW648"/>
    <mergeCell ref="AI652:AM652"/>
    <mergeCell ref="AN652:AR652"/>
    <mergeCell ref="AS652:AW652"/>
    <mergeCell ref="J653:N653"/>
    <mergeCell ref="O653:S653"/>
    <mergeCell ref="T653:X653"/>
    <mergeCell ref="Y653:AC653"/>
    <mergeCell ref="AD653:AH653"/>
    <mergeCell ref="AI653:AM653"/>
    <mergeCell ref="AN653:AR653"/>
    <mergeCell ref="E652:I653"/>
    <mergeCell ref="J652:N652"/>
    <mergeCell ref="O652:S652"/>
    <mergeCell ref="T652:X652"/>
    <mergeCell ref="Y652:AC652"/>
    <mergeCell ref="AD652:AH652"/>
    <mergeCell ref="AS650:AW650"/>
    <mergeCell ref="J651:N651"/>
    <mergeCell ref="O651:S651"/>
    <mergeCell ref="T651:X651"/>
    <mergeCell ref="Y651:AC651"/>
    <mergeCell ref="AD651:AH651"/>
    <mergeCell ref="AI651:AM651"/>
    <mergeCell ref="AN651:AR651"/>
    <mergeCell ref="AS651:AW651"/>
    <mergeCell ref="AN655:AR655"/>
    <mergeCell ref="AS655:AW655"/>
    <mergeCell ref="E656:I657"/>
    <mergeCell ref="J656:N656"/>
    <mergeCell ref="O656:S656"/>
    <mergeCell ref="T656:X656"/>
    <mergeCell ref="Y656:AC656"/>
    <mergeCell ref="AD656:AH656"/>
    <mergeCell ref="AI656:AM656"/>
    <mergeCell ref="AN656:AR656"/>
    <mergeCell ref="J655:N655"/>
    <mergeCell ref="O655:S655"/>
    <mergeCell ref="T655:X655"/>
    <mergeCell ref="Y655:AC655"/>
    <mergeCell ref="AD655:AH655"/>
    <mergeCell ref="AI655:AM655"/>
    <mergeCell ref="AS653:AW653"/>
    <mergeCell ref="E654:I655"/>
    <mergeCell ref="J654:N654"/>
    <mergeCell ref="O654:S654"/>
    <mergeCell ref="T654:X654"/>
    <mergeCell ref="Y654:AC654"/>
    <mergeCell ref="AD654:AH654"/>
    <mergeCell ref="AI654:AM654"/>
    <mergeCell ref="AN654:AR654"/>
    <mergeCell ref="AS654:AW654"/>
    <mergeCell ref="E664:AW664"/>
    <mergeCell ref="E665:AW665"/>
    <mergeCell ref="E666:AW666"/>
    <mergeCell ref="E667:AW667"/>
    <mergeCell ref="E668:AW668"/>
    <mergeCell ref="E669:AW669"/>
    <mergeCell ref="E658:AW658"/>
    <mergeCell ref="E659:AW659"/>
    <mergeCell ref="E660:AW660"/>
    <mergeCell ref="E661:AW661"/>
    <mergeCell ref="E662:AW662"/>
    <mergeCell ref="E663:AW663"/>
    <mergeCell ref="AS656:AW656"/>
    <mergeCell ref="J657:N657"/>
    <mergeCell ref="O657:S657"/>
    <mergeCell ref="T657:X657"/>
    <mergeCell ref="Y657:AC657"/>
    <mergeCell ref="AD657:AH657"/>
    <mergeCell ref="AI657:AM657"/>
    <mergeCell ref="AN657:AR657"/>
    <mergeCell ref="AS657:AW657"/>
    <mergeCell ref="E682:AW682"/>
    <mergeCell ref="E683:AW683"/>
    <mergeCell ref="E684:AW684"/>
    <mergeCell ref="E685:AW685"/>
    <mergeCell ref="E686:I690"/>
    <mergeCell ref="J686:N686"/>
    <mergeCell ref="O686:S686"/>
    <mergeCell ref="T686:X686"/>
    <mergeCell ref="Y686:AC686"/>
    <mergeCell ref="AD686:AH686"/>
    <mergeCell ref="E676:AW676"/>
    <mergeCell ref="E677:AW677"/>
    <mergeCell ref="E678:AW678"/>
    <mergeCell ref="E679:AW679"/>
    <mergeCell ref="E680:AW680"/>
    <mergeCell ref="E681:AW681"/>
    <mergeCell ref="E670:AW670"/>
    <mergeCell ref="E671:AW671"/>
    <mergeCell ref="E672:AW672"/>
    <mergeCell ref="E673:AW673"/>
    <mergeCell ref="E674:AW674"/>
    <mergeCell ref="E675:AW675"/>
    <mergeCell ref="AS687:AW687"/>
    <mergeCell ref="J688:N688"/>
    <mergeCell ref="O688:S688"/>
    <mergeCell ref="T688:X688"/>
    <mergeCell ref="Y688:AC688"/>
    <mergeCell ref="AD688:AH688"/>
    <mergeCell ref="AI688:AM688"/>
    <mergeCell ref="AN688:AR688"/>
    <mergeCell ref="AS688:AW688"/>
    <mergeCell ref="AI686:AM686"/>
    <mergeCell ref="AN686:AR686"/>
    <mergeCell ref="AS686:AW686"/>
    <mergeCell ref="J687:N687"/>
    <mergeCell ref="O687:S687"/>
    <mergeCell ref="T687:X687"/>
    <mergeCell ref="Y687:AC687"/>
    <mergeCell ref="AD687:AH687"/>
    <mergeCell ref="AI687:AM687"/>
    <mergeCell ref="AN687:AR687"/>
    <mergeCell ref="E691:AW691"/>
    <mergeCell ref="E692:AW692"/>
    <mergeCell ref="E693:AW693"/>
    <mergeCell ref="E694:AW694"/>
    <mergeCell ref="E695:I699"/>
    <mergeCell ref="J695:N695"/>
    <mergeCell ref="O695:S695"/>
    <mergeCell ref="T695:X695"/>
    <mergeCell ref="Y695:AC695"/>
    <mergeCell ref="AD695:AH695"/>
    <mergeCell ref="AN689:AR689"/>
    <mergeCell ref="AS689:AW689"/>
    <mergeCell ref="J690:N690"/>
    <mergeCell ref="O690:S690"/>
    <mergeCell ref="T690:X690"/>
    <mergeCell ref="Y690:AC690"/>
    <mergeCell ref="AD690:AH690"/>
    <mergeCell ref="AI690:AM690"/>
    <mergeCell ref="AN690:AR690"/>
    <mergeCell ref="AS690:AW690"/>
    <mergeCell ref="J689:N689"/>
    <mergeCell ref="O689:S689"/>
    <mergeCell ref="T689:X689"/>
    <mergeCell ref="Y689:AC689"/>
    <mergeCell ref="AD689:AH689"/>
    <mergeCell ref="AI689:AM689"/>
    <mergeCell ref="AS696:AW696"/>
    <mergeCell ref="J697:N697"/>
    <mergeCell ref="O697:S697"/>
    <mergeCell ref="T697:X697"/>
    <mergeCell ref="Y697:AC697"/>
    <mergeCell ref="AD697:AH697"/>
    <mergeCell ref="AI697:AM697"/>
    <mergeCell ref="AN697:AR697"/>
    <mergeCell ref="AS697:AW697"/>
    <mergeCell ref="AI695:AM695"/>
    <mergeCell ref="AN695:AR695"/>
    <mergeCell ref="AS695:AW695"/>
    <mergeCell ref="J696:N696"/>
    <mergeCell ref="O696:S696"/>
    <mergeCell ref="T696:X696"/>
    <mergeCell ref="Y696:AC696"/>
    <mergeCell ref="AD696:AH696"/>
    <mergeCell ref="AI696:AM696"/>
    <mergeCell ref="AN696:AR696"/>
    <mergeCell ref="E700:AW700"/>
    <mergeCell ref="E701:AW701"/>
    <mergeCell ref="E702:AW702"/>
    <mergeCell ref="E703:AW703"/>
    <mergeCell ref="E704:I708"/>
    <mergeCell ref="J704:N704"/>
    <mergeCell ref="O704:S704"/>
    <mergeCell ref="T704:X704"/>
    <mergeCell ref="Y704:AC704"/>
    <mergeCell ref="AD704:AH704"/>
    <mergeCell ref="AN698:AR698"/>
    <mergeCell ref="AS698:AW698"/>
    <mergeCell ref="J699:N699"/>
    <mergeCell ref="O699:S699"/>
    <mergeCell ref="T699:X699"/>
    <mergeCell ref="Y699:AC699"/>
    <mergeCell ref="AD699:AH699"/>
    <mergeCell ref="AI699:AM699"/>
    <mergeCell ref="AN699:AR699"/>
    <mergeCell ref="AS699:AW699"/>
    <mergeCell ref="J698:N698"/>
    <mergeCell ref="O698:S698"/>
    <mergeCell ref="T698:X698"/>
    <mergeCell ref="Y698:AC698"/>
    <mergeCell ref="AD698:AH698"/>
    <mergeCell ref="AI698:AM698"/>
    <mergeCell ref="AS705:AW705"/>
    <mergeCell ref="J706:N706"/>
    <mergeCell ref="O706:S706"/>
    <mergeCell ref="T706:X706"/>
    <mergeCell ref="Y706:AC706"/>
    <mergeCell ref="AD706:AH706"/>
    <mergeCell ref="AI706:AM706"/>
    <mergeCell ref="AN706:AR706"/>
    <mergeCell ref="AS706:AW706"/>
    <mergeCell ref="AI704:AM704"/>
    <mergeCell ref="AN704:AR704"/>
    <mergeCell ref="AS704:AW704"/>
    <mergeCell ref="J705:N705"/>
    <mergeCell ref="O705:S705"/>
    <mergeCell ref="T705:X705"/>
    <mergeCell ref="Y705:AC705"/>
    <mergeCell ref="AD705:AH705"/>
    <mergeCell ref="AI705:AM705"/>
    <mergeCell ref="AN705:AR705"/>
    <mergeCell ref="E764:AW764"/>
    <mergeCell ref="E765:AW765"/>
    <mergeCell ref="E766:H767"/>
    <mergeCell ref="I766:AW767"/>
    <mergeCell ref="E709:AW709"/>
    <mergeCell ref="E710:AW710"/>
    <mergeCell ref="E711:AW711"/>
    <mergeCell ref="J713:N713"/>
    <mergeCell ref="O713:S713"/>
    <mergeCell ref="T713:X713"/>
    <mergeCell ref="T717:X717"/>
    <mergeCell ref="Y717:AC717"/>
    <mergeCell ref="AD717:AH717"/>
    <mergeCell ref="AI717:AM717"/>
    <mergeCell ref="AN717:AR717"/>
    <mergeCell ref="AS717:AW717"/>
    <mergeCell ref="E728:M729"/>
    <mergeCell ref="N728:V729"/>
    <mergeCell ref="W728:AE729"/>
    <mergeCell ref="E768:H769"/>
    <mergeCell ref="I768:AW769"/>
    <mergeCell ref="AN707:AR707"/>
    <mergeCell ref="AS707:AW707"/>
    <mergeCell ref="J708:N708"/>
    <mergeCell ref="O708:S708"/>
    <mergeCell ref="T708:X708"/>
    <mergeCell ref="Y708:AC708"/>
    <mergeCell ref="AD708:AH708"/>
    <mergeCell ref="AI708:AM708"/>
    <mergeCell ref="AN708:AR708"/>
    <mergeCell ref="AS708:AW708"/>
    <mergeCell ref="J707:N707"/>
    <mergeCell ref="O707:S707"/>
    <mergeCell ref="T707:X707"/>
    <mergeCell ref="Y707:AC707"/>
    <mergeCell ref="AD707:AH707"/>
    <mergeCell ref="AI707:AM707"/>
    <mergeCell ref="Y713:AC713"/>
    <mergeCell ref="AD713:AH713"/>
    <mergeCell ref="AI713:AM713"/>
    <mergeCell ref="AN713:AR713"/>
    <mergeCell ref="AS713:AW713"/>
    <mergeCell ref="J714:N714"/>
    <mergeCell ref="O714:S714"/>
    <mergeCell ref="T714:X714"/>
    <mergeCell ref="Y714:AC714"/>
    <mergeCell ref="AD714:AH714"/>
    <mergeCell ref="AI714:AM714"/>
    <mergeCell ref="AN714:AR714"/>
    <mergeCell ref="AS714:AW714"/>
    <mergeCell ref="AF728:AN729"/>
    <mergeCell ref="AM773:AT773"/>
    <mergeCell ref="AU773:AW773"/>
    <mergeCell ref="F774:I774"/>
    <mergeCell ref="J774:M774"/>
    <mergeCell ref="N774:U774"/>
    <mergeCell ref="V774:AD774"/>
    <mergeCell ref="AE774:AL774"/>
    <mergeCell ref="AM774:AT774"/>
    <mergeCell ref="AU774:AW774"/>
    <mergeCell ref="E770:AW770"/>
    <mergeCell ref="F771:I772"/>
    <mergeCell ref="J771:M772"/>
    <mergeCell ref="N771:AT772"/>
    <mergeCell ref="AU771:AW772"/>
    <mergeCell ref="F773:I773"/>
    <mergeCell ref="J773:M773"/>
    <mergeCell ref="N773:U773"/>
    <mergeCell ref="V773:AD773"/>
    <mergeCell ref="AE773:AL773"/>
    <mergeCell ref="F783:I783"/>
    <mergeCell ref="J783:M783"/>
    <mergeCell ref="N783:AT783"/>
    <mergeCell ref="AU783:AW783"/>
    <mergeCell ref="F784:I784"/>
    <mergeCell ref="J784:M784"/>
    <mergeCell ref="N784:AT784"/>
    <mergeCell ref="AU784:AW784"/>
    <mergeCell ref="E778:M778"/>
    <mergeCell ref="N778:AW778"/>
    <mergeCell ref="E780:L780"/>
    <mergeCell ref="M780:O780"/>
    <mergeCell ref="P780:AW780"/>
    <mergeCell ref="E781:J782"/>
    <mergeCell ref="K781:AW782"/>
    <mergeCell ref="F775:I775"/>
    <mergeCell ref="J775:M775"/>
    <mergeCell ref="N775:AT775"/>
    <mergeCell ref="AU775:AW775"/>
    <mergeCell ref="E776:AW776"/>
    <mergeCell ref="E777:M777"/>
    <mergeCell ref="N777:AW777"/>
    <mergeCell ref="AI788:AM788"/>
    <mergeCell ref="AN788:AR788"/>
    <mergeCell ref="AS788:AW788"/>
    <mergeCell ref="E789:AW789"/>
    <mergeCell ref="E790:AW790"/>
    <mergeCell ref="E791:AW791"/>
    <mergeCell ref="AD787:AH787"/>
    <mergeCell ref="AI787:AM787"/>
    <mergeCell ref="AN787:AR787"/>
    <mergeCell ref="AS787:AW787"/>
    <mergeCell ref="E788:I788"/>
    <mergeCell ref="J788:N788"/>
    <mergeCell ref="O788:S788"/>
    <mergeCell ref="T788:X788"/>
    <mergeCell ref="Y788:AC788"/>
    <mergeCell ref="AD788:AH788"/>
    <mergeCell ref="F785:I785"/>
    <mergeCell ref="J785:M785"/>
    <mergeCell ref="N785:AT785"/>
    <mergeCell ref="AU785:AW785"/>
    <mergeCell ref="E786:AW786"/>
    <mergeCell ref="E787:I787"/>
    <mergeCell ref="J787:N787"/>
    <mergeCell ref="O787:S787"/>
    <mergeCell ref="T787:X787"/>
    <mergeCell ref="Y787:AC787"/>
    <mergeCell ref="AN798:AR798"/>
    <mergeCell ref="AS798:AW798"/>
    <mergeCell ref="E799:N799"/>
    <mergeCell ref="O799:S799"/>
    <mergeCell ref="T799:X799"/>
    <mergeCell ref="Y799:AC799"/>
    <mergeCell ref="AD799:AH799"/>
    <mergeCell ref="AI799:AM799"/>
    <mergeCell ref="AN799:AR799"/>
    <mergeCell ref="AS799:AW799"/>
    <mergeCell ref="E798:N798"/>
    <mergeCell ref="O798:S798"/>
    <mergeCell ref="T798:X798"/>
    <mergeCell ref="Y798:AC798"/>
    <mergeCell ref="AD798:AH798"/>
    <mergeCell ref="AI798:AM798"/>
    <mergeCell ref="E792:AW792"/>
    <mergeCell ref="E793:AW793"/>
    <mergeCell ref="E794:AW794"/>
    <mergeCell ref="E795:AW795"/>
    <mergeCell ref="E796:AW796"/>
    <mergeCell ref="E797:AW797"/>
    <mergeCell ref="I809:AW809"/>
    <mergeCell ref="I810:AW810"/>
    <mergeCell ref="E811:H812"/>
    <mergeCell ref="I811:AW812"/>
    <mergeCell ref="E813:AW813"/>
    <mergeCell ref="F814:I815"/>
    <mergeCell ref="J814:M815"/>
    <mergeCell ref="N814:AT815"/>
    <mergeCell ref="AU814:AW815"/>
    <mergeCell ref="E800:AW800"/>
    <mergeCell ref="E801:AW801"/>
    <mergeCell ref="E802:AW802"/>
    <mergeCell ref="E803:AW803"/>
    <mergeCell ref="E804:H810"/>
    <mergeCell ref="I804:AW804"/>
    <mergeCell ref="I805:AW805"/>
    <mergeCell ref="I806:AW806"/>
    <mergeCell ref="I807:AW807"/>
    <mergeCell ref="I808:AW808"/>
    <mergeCell ref="E819:AW819"/>
    <mergeCell ref="E820:M820"/>
    <mergeCell ref="N820:AW820"/>
    <mergeCell ref="E821:M821"/>
    <mergeCell ref="N821:AW821"/>
    <mergeCell ref="C824:C825"/>
    <mergeCell ref="E824:AW825"/>
    <mergeCell ref="AP817:AT817"/>
    <mergeCell ref="AU817:AW817"/>
    <mergeCell ref="F818:I818"/>
    <mergeCell ref="J818:M818"/>
    <mergeCell ref="N818:AT818"/>
    <mergeCell ref="AU818:AW818"/>
    <mergeCell ref="AK816:AO816"/>
    <mergeCell ref="AP816:AT816"/>
    <mergeCell ref="AU816:AW816"/>
    <mergeCell ref="F817:I817"/>
    <mergeCell ref="J817:M817"/>
    <mergeCell ref="N817:R817"/>
    <mergeCell ref="S817:Z817"/>
    <mergeCell ref="AA817:AE817"/>
    <mergeCell ref="AF817:AJ817"/>
    <mergeCell ref="AK817:AO817"/>
    <mergeCell ref="F816:I816"/>
    <mergeCell ref="J816:M816"/>
    <mergeCell ref="N816:R816"/>
    <mergeCell ref="S816:Z816"/>
    <mergeCell ref="AA816:AE816"/>
    <mergeCell ref="AF816:AJ816"/>
    <mergeCell ref="F832:I832"/>
    <mergeCell ref="J832:M832"/>
    <mergeCell ref="N832:AT832"/>
    <mergeCell ref="AU832:AW832"/>
    <mergeCell ref="F833:I833"/>
    <mergeCell ref="J833:M833"/>
    <mergeCell ref="N833:AT833"/>
    <mergeCell ref="AU833:AW833"/>
    <mergeCell ref="E828:L828"/>
    <mergeCell ref="M828:O828"/>
    <mergeCell ref="P828:AW828"/>
    <mergeCell ref="E829:J830"/>
    <mergeCell ref="K829:AW830"/>
    <mergeCell ref="F831:I831"/>
    <mergeCell ref="J831:M831"/>
    <mergeCell ref="N831:AT831"/>
    <mergeCell ref="AU831:AW831"/>
    <mergeCell ref="AI836:AM836"/>
    <mergeCell ref="AN836:AR836"/>
    <mergeCell ref="AS836:AW836"/>
    <mergeCell ref="E837:AW837"/>
    <mergeCell ref="E838:AW838"/>
    <mergeCell ref="E839:AW839"/>
    <mergeCell ref="E836:I836"/>
    <mergeCell ref="J836:N836"/>
    <mergeCell ref="O836:S836"/>
    <mergeCell ref="T836:X836"/>
    <mergeCell ref="Y836:AC836"/>
    <mergeCell ref="AD836:AH836"/>
    <mergeCell ref="E834:AW834"/>
    <mergeCell ref="E835:I835"/>
    <mergeCell ref="J835:N835"/>
    <mergeCell ref="O835:S835"/>
    <mergeCell ref="T835:X835"/>
    <mergeCell ref="Y835:AC835"/>
    <mergeCell ref="AD835:AH835"/>
    <mergeCell ref="AI835:AM835"/>
    <mergeCell ref="AN835:AR835"/>
    <mergeCell ref="AS835:AW835"/>
    <mergeCell ref="E853:H854"/>
    <mergeCell ref="I853:AW854"/>
    <mergeCell ref="E855:AW855"/>
    <mergeCell ref="F856:I857"/>
    <mergeCell ref="J856:M857"/>
    <mergeCell ref="N856:AT857"/>
    <mergeCell ref="AU856:AW857"/>
    <mergeCell ref="E846:AW846"/>
    <mergeCell ref="E847:AW847"/>
    <mergeCell ref="E848:AW848"/>
    <mergeCell ref="E849:AW849"/>
    <mergeCell ref="E850:AW850"/>
    <mergeCell ref="E851:H852"/>
    <mergeCell ref="I851:AW852"/>
    <mergeCell ref="E840:AW840"/>
    <mergeCell ref="E841:AW841"/>
    <mergeCell ref="E842:AW842"/>
    <mergeCell ref="E843:AW843"/>
    <mergeCell ref="E844:AW844"/>
    <mergeCell ref="E845:AW845"/>
    <mergeCell ref="F860:I860"/>
    <mergeCell ref="J860:M860"/>
    <mergeCell ref="N860:AT860"/>
    <mergeCell ref="AU860:AW860"/>
    <mergeCell ref="E861:AW861"/>
    <mergeCell ref="E862:M862"/>
    <mergeCell ref="N862:AW862"/>
    <mergeCell ref="AU858:AW858"/>
    <mergeCell ref="F859:I859"/>
    <mergeCell ref="J859:M859"/>
    <mergeCell ref="N859:U859"/>
    <mergeCell ref="V859:AD859"/>
    <mergeCell ref="AE859:AL859"/>
    <mergeCell ref="AM859:AT859"/>
    <mergeCell ref="AU859:AW859"/>
    <mergeCell ref="F858:I858"/>
    <mergeCell ref="J858:M858"/>
    <mergeCell ref="N858:U858"/>
    <mergeCell ref="V858:AD858"/>
    <mergeCell ref="AE858:AL858"/>
    <mergeCell ref="AM858:AT858"/>
    <mergeCell ref="AO869:AT869"/>
    <mergeCell ref="AU869:AW869"/>
    <mergeCell ref="F870:I870"/>
    <mergeCell ref="J870:M870"/>
    <mergeCell ref="N870:S870"/>
    <mergeCell ref="T870:AB870"/>
    <mergeCell ref="AC870:AH870"/>
    <mergeCell ref="AI870:AN870"/>
    <mergeCell ref="AO870:AT870"/>
    <mergeCell ref="AU870:AW870"/>
    <mergeCell ref="F869:I869"/>
    <mergeCell ref="J869:M869"/>
    <mergeCell ref="N869:S869"/>
    <mergeCell ref="T869:AB869"/>
    <mergeCell ref="AC869:AH869"/>
    <mergeCell ref="AI869:AN869"/>
    <mergeCell ref="E863:M863"/>
    <mergeCell ref="N863:AW863"/>
    <mergeCell ref="E864:H865"/>
    <mergeCell ref="I864:AW865"/>
    <mergeCell ref="E866:AW866"/>
    <mergeCell ref="F867:I868"/>
    <mergeCell ref="J867:M868"/>
    <mergeCell ref="N867:AT868"/>
    <mergeCell ref="AU867:AW868"/>
    <mergeCell ref="E874:M874"/>
    <mergeCell ref="N874:AW874"/>
    <mergeCell ref="E886:H887"/>
    <mergeCell ref="I886:AW887"/>
    <mergeCell ref="E888:AW888"/>
    <mergeCell ref="F889:I890"/>
    <mergeCell ref="J889:M890"/>
    <mergeCell ref="N889:AT890"/>
    <mergeCell ref="AU889:AW890"/>
    <mergeCell ref="E875:H876"/>
    <mergeCell ref="I875:AW876"/>
    <mergeCell ref="E877:AW877"/>
    <mergeCell ref="F878:I879"/>
    <mergeCell ref="J878:M879"/>
    <mergeCell ref="N878:AT879"/>
    <mergeCell ref="AU878:AW879"/>
    <mergeCell ref="F871:I871"/>
    <mergeCell ref="J871:M871"/>
    <mergeCell ref="N871:AT871"/>
    <mergeCell ref="AU871:AW871"/>
    <mergeCell ref="E872:AW872"/>
    <mergeCell ref="E873:M873"/>
    <mergeCell ref="N873:AW873"/>
    <mergeCell ref="F880:I880"/>
    <mergeCell ref="J880:M880"/>
    <mergeCell ref="N880:S880"/>
    <mergeCell ref="T880:AB880"/>
    <mergeCell ref="AC880:AH880"/>
    <mergeCell ref="AI880:AN880"/>
    <mergeCell ref="AO880:AT880"/>
    <mergeCell ref="AU880:AW880"/>
    <mergeCell ref="AU900:AW901"/>
    <mergeCell ref="F893:I893"/>
    <mergeCell ref="J893:M893"/>
    <mergeCell ref="N893:AT893"/>
    <mergeCell ref="AU893:AW893"/>
    <mergeCell ref="E894:AW894"/>
    <mergeCell ref="E895:M895"/>
    <mergeCell ref="N895:AW895"/>
    <mergeCell ref="AO891:AT891"/>
    <mergeCell ref="AU891:AW891"/>
    <mergeCell ref="F892:I892"/>
    <mergeCell ref="J892:M892"/>
    <mergeCell ref="N892:S892"/>
    <mergeCell ref="T892:AB892"/>
    <mergeCell ref="AC892:AH892"/>
    <mergeCell ref="AI892:AN892"/>
    <mergeCell ref="AO892:AT892"/>
    <mergeCell ref="AU892:AW892"/>
    <mergeCell ref="F891:I891"/>
    <mergeCell ref="J891:M891"/>
    <mergeCell ref="N891:S891"/>
    <mergeCell ref="T891:AB891"/>
    <mergeCell ref="AC891:AH891"/>
    <mergeCell ref="AI891:AN891"/>
    <mergeCell ref="N896:AW896"/>
    <mergeCell ref="E897:H898"/>
    <mergeCell ref="I897:AW898"/>
    <mergeCell ref="E899:AW899"/>
    <mergeCell ref="F900:I901"/>
    <mergeCell ref="J900:M901"/>
    <mergeCell ref="N900:AT901"/>
    <mergeCell ref="E921:J922"/>
    <mergeCell ref="K921:AW922"/>
    <mergeCell ref="F923:I923"/>
    <mergeCell ref="J923:M923"/>
    <mergeCell ref="N923:AT923"/>
    <mergeCell ref="AU923:AW923"/>
    <mergeCell ref="E905:AW905"/>
    <mergeCell ref="E906:M906"/>
    <mergeCell ref="N906:AW906"/>
    <mergeCell ref="E907:M907"/>
    <mergeCell ref="N907:AW907"/>
    <mergeCell ref="E920:L920"/>
    <mergeCell ref="M920:O920"/>
    <mergeCell ref="P920:AW920"/>
    <mergeCell ref="AP903:AT903"/>
    <mergeCell ref="AU903:AW903"/>
    <mergeCell ref="F904:I904"/>
    <mergeCell ref="J904:M904"/>
    <mergeCell ref="N904:AT904"/>
    <mergeCell ref="AU904:AW904"/>
    <mergeCell ref="N915:AT915"/>
    <mergeCell ref="AU915:AW915"/>
    <mergeCell ref="E916:AW916"/>
    <mergeCell ref="E917:M917"/>
    <mergeCell ref="N917:AW917"/>
    <mergeCell ref="E918:M918"/>
    <mergeCell ref="N918:AW918"/>
    <mergeCell ref="F915:I915"/>
    <mergeCell ref="E908:H909"/>
    <mergeCell ref="I908:AW909"/>
    <mergeCell ref="E910:AW910"/>
    <mergeCell ref="J911:M912"/>
    <mergeCell ref="E926:AW926"/>
    <mergeCell ref="E927:I927"/>
    <mergeCell ref="J927:N927"/>
    <mergeCell ref="O927:S927"/>
    <mergeCell ref="T927:X927"/>
    <mergeCell ref="Y927:AC927"/>
    <mergeCell ref="AD927:AH927"/>
    <mergeCell ref="AI927:AM927"/>
    <mergeCell ref="AN927:AR927"/>
    <mergeCell ref="AS927:AW927"/>
    <mergeCell ref="F924:I924"/>
    <mergeCell ref="J924:M924"/>
    <mergeCell ref="N924:AT924"/>
    <mergeCell ref="AU924:AW924"/>
    <mergeCell ref="F925:I925"/>
    <mergeCell ref="J925:M925"/>
    <mergeCell ref="N925:AT925"/>
    <mergeCell ref="AU925:AW925"/>
    <mergeCell ref="E938:AW938"/>
    <mergeCell ref="E939:AW939"/>
    <mergeCell ref="E940:H941"/>
    <mergeCell ref="I940:AW941"/>
    <mergeCell ref="E942:H943"/>
    <mergeCell ref="I942:AW943"/>
    <mergeCell ref="E932:AW932"/>
    <mergeCell ref="E933:AW933"/>
    <mergeCell ref="E934:AW934"/>
    <mergeCell ref="E935:AW935"/>
    <mergeCell ref="E936:AW936"/>
    <mergeCell ref="E937:AW937"/>
    <mergeCell ref="AI928:AM928"/>
    <mergeCell ref="AN928:AR928"/>
    <mergeCell ref="AS928:AW928"/>
    <mergeCell ref="E929:AW929"/>
    <mergeCell ref="E930:AW930"/>
    <mergeCell ref="E931:AW931"/>
    <mergeCell ref="E928:I928"/>
    <mergeCell ref="J928:N928"/>
    <mergeCell ref="O928:S928"/>
    <mergeCell ref="T928:X928"/>
    <mergeCell ref="Y928:AC928"/>
    <mergeCell ref="AD928:AH928"/>
    <mergeCell ref="F949:I949"/>
    <mergeCell ref="J949:M949"/>
    <mergeCell ref="N949:AT949"/>
    <mergeCell ref="AU949:AW949"/>
    <mergeCell ref="E950:AW950"/>
    <mergeCell ref="E951:M951"/>
    <mergeCell ref="N951:AW951"/>
    <mergeCell ref="AM947:AT947"/>
    <mergeCell ref="AU947:AW947"/>
    <mergeCell ref="F948:I948"/>
    <mergeCell ref="J948:M948"/>
    <mergeCell ref="N948:U948"/>
    <mergeCell ref="V948:AD948"/>
    <mergeCell ref="AE948:AL948"/>
    <mergeCell ref="AM948:AT948"/>
    <mergeCell ref="AU948:AW948"/>
    <mergeCell ref="E944:AW944"/>
    <mergeCell ref="F945:I946"/>
    <mergeCell ref="J945:M946"/>
    <mergeCell ref="N945:AT946"/>
    <mergeCell ref="AU945:AW946"/>
    <mergeCell ref="F947:I947"/>
    <mergeCell ref="J947:M947"/>
    <mergeCell ref="N947:U947"/>
    <mergeCell ref="V947:AD947"/>
    <mergeCell ref="AE947:AL947"/>
    <mergeCell ref="AO958:AT958"/>
    <mergeCell ref="AU958:AW958"/>
    <mergeCell ref="F959:I959"/>
    <mergeCell ref="J959:M959"/>
    <mergeCell ref="N959:S959"/>
    <mergeCell ref="T959:AB959"/>
    <mergeCell ref="AC959:AH959"/>
    <mergeCell ref="AI959:AN959"/>
    <mergeCell ref="AO959:AT959"/>
    <mergeCell ref="AU959:AW959"/>
    <mergeCell ref="F958:I958"/>
    <mergeCell ref="J958:M958"/>
    <mergeCell ref="N958:S958"/>
    <mergeCell ref="T958:AB958"/>
    <mergeCell ref="AC958:AH958"/>
    <mergeCell ref="AI958:AN958"/>
    <mergeCell ref="E952:M952"/>
    <mergeCell ref="N952:AW952"/>
    <mergeCell ref="E953:H954"/>
    <mergeCell ref="I953:AW954"/>
    <mergeCell ref="E955:AW955"/>
    <mergeCell ref="F956:I957"/>
    <mergeCell ref="J956:M957"/>
    <mergeCell ref="N956:AT957"/>
    <mergeCell ref="AU956:AW957"/>
    <mergeCell ref="F960:I960"/>
    <mergeCell ref="J960:M960"/>
    <mergeCell ref="N960:AT960"/>
    <mergeCell ref="AU960:AW960"/>
    <mergeCell ref="E961:AW961"/>
    <mergeCell ref="E962:M962"/>
    <mergeCell ref="N962:AW962"/>
    <mergeCell ref="E964:H965"/>
    <mergeCell ref="I964:AW965"/>
    <mergeCell ref="E966:AW966"/>
    <mergeCell ref="F967:I968"/>
    <mergeCell ref="J967:M968"/>
    <mergeCell ref="N967:AT968"/>
    <mergeCell ref="AU967:AW968"/>
    <mergeCell ref="F969:I969"/>
    <mergeCell ref="J969:M969"/>
    <mergeCell ref="N969:S969"/>
    <mergeCell ref="T969:AB969"/>
    <mergeCell ref="AC969:AH969"/>
    <mergeCell ref="F985:I985"/>
    <mergeCell ref="J985:M985"/>
    <mergeCell ref="N985:AT985"/>
    <mergeCell ref="AU985:AW985"/>
    <mergeCell ref="F986:I986"/>
    <mergeCell ref="J986:M986"/>
    <mergeCell ref="N986:AT986"/>
    <mergeCell ref="AU986:AW986"/>
    <mergeCell ref="E982:J983"/>
    <mergeCell ref="K982:AW983"/>
    <mergeCell ref="F984:I984"/>
    <mergeCell ref="J984:M984"/>
    <mergeCell ref="N984:AT984"/>
    <mergeCell ref="AU984:AW984"/>
    <mergeCell ref="E963:M963"/>
    <mergeCell ref="N963:AW963"/>
    <mergeCell ref="C977:C978"/>
    <mergeCell ref="E977:AW978"/>
    <mergeCell ref="E981:L981"/>
    <mergeCell ref="M981:O981"/>
    <mergeCell ref="P981:AW981"/>
    <mergeCell ref="E972:AW972"/>
    <mergeCell ref="E973:M973"/>
    <mergeCell ref="N973:AW973"/>
    <mergeCell ref="E974:M974"/>
    <mergeCell ref="N974:AW974"/>
    <mergeCell ref="F971:I971"/>
    <mergeCell ref="J971:M971"/>
    <mergeCell ref="N971:AT971"/>
    <mergeCell ref="AU971:AW971"/>
    <mergeCell ref="AI989:AM989"/>
    <mergeCell ref="AN989:AR989"/>
    <mergeCell ref="AS989:AW989"/>
    <mergeCell ref="E990:AW990"/>
    <mergeCell ref="E991:AW991"/>
    <mergeCell ref="E992:AW992"/>
    <mergeCell ref="E989:I989"/>
    <mergeCell ref="J989:N989"/>
    <mergeCell ref="O989:S989"/>
    <mergeCell ref="T989:X989"/>
    <mergeCell ref="Y989:AC989"/>
    <mergeCell ref="AD989:AH989"/>
    <mergeCell ref="E987:AW987"/>
    <mergeCell ref="E988:I988"/>
    <mergeCell ref="J988:N988"/>
    <mergeCell ref="O988:S988"/>
    <mergeCell ref="T988:X988"/>
    <mergeCell ref="Y988:AC988"/>
    <mergeCell ref="AD988:AH988"/>
    <mergeCell ref="AI988:AM988"/>
    <mergeCell ref="AN988:AR988"/>
    <mergeCell ref="AS988:AW988"/>
    <mergeCell ref="E999:AW999"/>
    <mergeCell ref="E1000:AW1000"/>
    <mergeCell ref="E1001:H1002"/>
    <mergeCell ref="I1001:AW1002"/>
    <mergeCell ref="E1003:H1004"/>
    <mergeCell ref="I1003:AW1004"/>
    <mergeCell ref="E993:AW993"/>
    <mergeCell ref="E994:AW994"/>
    <mergeCell ref="E995:AW995"/>
    <mergeCell ref="E996:AW996"/>
    <mergeCell ref="E997:AW997"/>
    <mergeCell ref="E998:AW998"/>
    <mergeCell ref="E1005:AW1005"/>
    <mergeCell ref="F1006:I1007"/>
    <mergeCell ref="J1006:M1007"/>
    <mergeCell ref="N1006:AT1007"/>
    <mergeCell ref="AU1006:AW1007"/>
    <mergeCell ref="E1027:J1028"/>
    <mergeCell ref="K1027:AW1028"/>
    <mergeCell ref="F1029:I1029"/>
    <mergeCell ref="J1029:M1029"/>
    <mergeCell ref="N1029:AT1029"/>
    <mergeCell ref="AU1029:AW1029"/>
    <mergeCell ref="E1012:M1012"/>
    <mergeCell ref="N1012:AW1012"/>
    <mergeCell ref="E1013:M1013"/>
    <mergeCell ref="N1013:AW1013"/>
    <mergeCell ref="E1026:L1026"/>
    <mergeCell ref="M1026:O1026"/>
    <mergeCell ref="P1026:AW1026"/>
    <mergeCell ref="AU1009:AW1009"/>
    <mergeCell ref="F1010:I1010"/>
    <mergeCell ref="J1010:M1010"/>
    <mergeCell ref="N1010:AT1010"/>
    <mergeCell ref="AU1010:AW1010"/>
    <mergeCell ref="E1011:AW1011"/>
    <mergeCell ref="F1020:I1020"/>
    <mergeCell ref="J1020:M1020"/>
    <mergeCell ref="N1020:S1020"/>
    <mergeCell ref="T1020:AB1020"/>
    <mergeCell ref="AC1020:AH1020"/>
    <mergeCell ref="AI1020:AN1020"/>
    <mergeCell ref="AO1020:AT1020"/>
    <mergeCell ref="AU1020:AW1020"/>
    <mergeCell ref="F1021:I1021"/>
    <mergeCell ref="J1021:M1021"/>
    <mergeCell ref="N1021:AT1021"/>
    <mergeCell ref="AU1021:AW1021"/>
    <mergeCell ref="E1022:AW1022"/>
    <mergeCell ref="E1032:AW1032"/>
    <mergeCell ref="E1033:I1033"/>
    <mergeCell ref="J1033:N1033"/>
    <mergeCell ref="O1033:S1033"/>
    <mergeCell ref="T1033:X1033"/>
    <mergeCell ref="Y1033:AC1033"/>
    <mergeCell ref="AD1033:AH1033"/>
    <mergeCell ref="AI1033:AM1033"/>
    <mergeCell ref="AN1033:AR1033"/>
    <mergeCell ref="AS1033:AW1033"/>
    <mergeCell ref="F1030:I1030"/>
    <mergeCell ref="J1030:M1030"/>
    <mergeCell ref="N1030:AT1030"/>
    <mergeCell ref="AU1030:AW1030"/>
    <mergeCell ref="F1031:I1031"/>
    <mergeCell ref="J1031:M1031"/>
    <mergeCell ref="N1031:AT1031"/>
    <mergeCell ref="AU1031:AW1031"/>
    <mergeCell ref="E1038:AW1038"/>
    <mergeCell ref="E1039:AW1039"/>
    <mergeCell ref="E1040:AW1040"/>
    <mergeCell ref="E1041:AW1041"/>
    <mergeCell ref="E1042:AW1042"/>
    <mergeCell ref="E1043:AW1043"/>
    <mergeCell ref="AI1034:AM1034"/>
    <mergeCell ref="AN1034:AR1034"/>
    <mergeCell ref="AS1034:AW1034"/>
    <mergeCell ref="E1035:AW1035"/>
    <mergeCell ref="E1036:AW1036"/>
    <mergeCell ref="E1037:AW1037"/>
    <mergeCell ref="E1034:I1034"/>
    <mergeCell ref="J1034:N1034"/>
    <mergeCell ref="O1034:S1034"/>
    <mergeCell ref="T1034:X1034"/>
    <mergeCell ref="Y1034:AC1034"/>
    <mergeCell ref="AD1034:AH1034"/>
    <mergeCell ref="AS1046:AW1046"/>
    <mergeCell ref="E1047:I1047"/>
    <mergeCell ref="J1047:N1047"/>
    <mergeCell ref="O1047:S1047"/>
    <mergeCell ref="T1047:X1047"/>
    <mergeCell ref="Y1047:AC1047"/>
    <mergeCell ref="AD1047:AH1047"/>
    <mergeCell ref="AI1047:AM1047"/>
    <mergeCell ref="AN1047:AR1047"/>
    <mergeCell ref="AS1047:AW1047"/>
    <mergeCell ref="E1044:AW1044"/>
    <mergeCell ref="E1045:AW1045"/>
    <mergeCell ref="E1046:I1046"/>
    <mergeCell ref="J1046:N1046"/>
    <mergeCell ref="O1046:S1046"/>
    <mergeCell ref="T1046:X1046"/>
    <mergeCell ref="Y1046:AC1046"/>
    <mergeCell ref="AD1046:AH1046"/>
    <mergeCell ref="AI1046:AM1046"/>
    <mergeCell ref="AN1046:AR1046"/>
    <mergeCell ref="E1055:AW1055"/>
    <mergeCell ref="F1056:I1057"/>
    <mergeCell ref="J1056:M1057"/>
    <mergeCell ref="N1056:AT1057"/>
    <mergeCell ref="AU1056:AW1057"/>
    <mergeCell ref="F1058:I1058"/>
    <mergeCell ref="J1058:M1058"/>
    <mergeCell ref="N1058:R1058"/>
    <mergeCell ref="S1058:Z1058"/>
    <mergeCell ref="AA1058:AE1058"/>
    <mergeCell ref="E1048:AW1048"/>
    <mergeCell ref="E1049:AW1049"/>
    <mergeCell ref="E1050:AW1050"/>
    <mergeCell ref="E1051:H1052"/>
    <mergeCell ref="I1051:AW1052"/>
    <mergeCell ref="E1053:H1054"/>
    <mergeCell ref="I1053:AW1054"/>
    <mergeCell ref="AK1059:AO1059"/>
    <mergeCell ref="AP1059:AT1059"/>
    <mergeCell ref="AU1059:AW1059"/>
    <mergeCell ref="F1060:I1060"/>
    <mergeCell ref="J1060:M1060"/>
    <mergeCell ref="N1060:AT1060"/>
    <mergeCell ref="AU1060:AW1060"/>
    <mergeCell ref="AF1058:AJ1058"/>
    <mergeCell ref="AK1058:AO1058"/>
    <mergeCell ref="AP1058:AT1058"/>
    <mergeCell ref="AU1058:AW1058"/>
    <mergeCell ref="F1059:I1059"/>
    <mergeCell ref="J1059:M1059"/>
    <mergeCell ref="N1059:R1059"/>
    <mergeCell ref="S1059:Z1059"/>
    <mergeCell ref="AA1059:AE1059"/>
    <mergeCell ref="AF1059:AJ1059"/>
    <mergeCell ref="J1070:M1070"/>
    <mergeCell ref="N1070:R1070"/>
    <mergeCell ref="S1070:Z1070"/>
    <mergeCell ref="AA1070:AE1070"/>
    <mergeCell ref="AF1070:AJ1070"/>
    <mergeCell ref="E1066:AW1066"/>
    <mergeCell ref="F1067:I1068"/>
    <mergeCell ref="J1067:M1068"/>
    <mergeCell ref="N1067:AT1068"/>
    <mergeCell ref="AU1067:AW1068"/>
    <mergeCell ref="F1069:I1069"/>
    <mergeCell ref="J1069:M1069"/>
    <mergeCell ref="N1069:R1069"/>
    <mergeCell ref="S1069:Z1069"/>
    <mergeCell ref="AA1069:AE1069"/>
    <mergeCell ref="E1061:AW1061"/>
    <mergeCell ref="E1062:M1062"/>
    <mergeCell ref="N1062:AW1062"/>
    <mergeCell ref="E1063:M1063"/>
    <mergeCell ref="N1063:AW1063"/>
    <mergeCell ref="E1064:H1065"/>
    <mergeCell ref="I1064:AW1065"/>
    <mergeCell ref="F1070:I1070"/>
    <mergeCell ref="F1091:I1091"/>
    <mergeCell ref="J1091:M1091"/>
    <mergeCell ref="N1091:AT1091"/>
    <mergeCell ref="AU1091:AW1091"/>
    <mergeCell ref="F1092:I1092"/>
    <mergeCell ref="J1092:M1092"/>
    <mergeCell ref="N1092:AT1092"/>
    <mergeCell ref="AU1092:AW1092"/>
    <mergeCell ref="E1088:J1089"/>
    <mergeCell ref="K1088:AW1089"/>
    <mergeCell ref="F1090:I1090"/>
    <mergeCell ref="J1090:M1090"/>
    <mergeCell ref="N1090:AT1090"/>
    <mergeCell ref="AU1090:AW1090"/>
    <mergeCell ref="E1072:AW1072"/>
    <mergeCell ref="E1073:M1073"/>
    <mergeCell ref="N1073:AW1073"/>
    <mergeCell ref="E1074:M1074"/>
    <mergeCell ref="N1074:AW1074"/>
    <mergeCell ref="E1087:L1087"/>
    <mergeCell ref="M1087:O1087"/>
    <mergeCell ref="P1087:AW1087"/>
    <mergeCell ref="F1081:I1081"/>
    <mergeCell ref="J1081:M1081"/>
    <mergeCell ref="N1081:R1081"/>
    <mergeCell ref="S1081:Z1081"/>
    <mergeCell ref="AA1081:AE1081"/>
    <mergeCell ref="AF1081:AJ1081"/>
    <mergeCell ref="AK1081:AO1081"/>
    <mergeCell ref="AP1081:AT1081"/>
    <mergeCell ref="AU1081:AW1081"/>
    <mergeCell ref="F1082:I1082"/>
    <mergeCell ref="AI1095:AM1095"/>
    <mergeCell ref="AN1095:AR1095"/>
    <mergeCell ref="AS1095:AW1095"/>
    <mergeCell ref="E1096:AW1096"/>
    <mergeCell ref="E1097:AW1097"/>
    <mergeCell ref="E1098:AW1098"/>
    <mergeCell ref="E1095:I1095"/>
    <mergeCell ref="J1095:N1095"/>
    <mergeCell ref="O1095:S1095"/>
    <mergeCell ref="T1095:X1095"/>
    <mergeCell ref="Y1095:AC1095"/>
    <mergeCell ref="AD1095:AH1095"/>
    <mergeCell ref="AS1104:AW1104"/>
    <mergeCell ref="E1093:AW1093"/>
    <mergeCell ref="E1094:I1094"/>
    <mergeCell ref="J1094:N1094"/>
    <mergeCell ref="O1094:S1094"/>
    <mergeCell ref="T1094:X1094"/>
    <mergeCell ref="Y1094:AC1094"/>
    <mergeCell ref="AD1094:AH1094"/>
    <mergeCell ref="AI1094:AM1094"/>
    <mergeCell ref="AN1094:AR1094"/>
    <mergeCell ref="AS1094:AW1094"/>
    <mergeCell ref="AN1105:AR1105"/>
    <mergeCell ref="AS1105:AW1105"/>
    <mergeCell ref="AI1103:AM1103"/>
    <mergeCell ref="AN1103:AR1103"/>
    <mergeCell ref="AS1103:AW1103"/>
    <mergeCell ref="J1104:N1104"/>
    <mergeCell ref="O1104:S1104"/>
    <mergeCell ref="T1104:X1104"/>
    <mergeCell ref="Y1104:AC1104"/>
    <mergeCell ref="AD1104:AH1104"/>
    <mergeCell ref="AI1104:AM1104"/>
    <mergeCell ref="AN1104:AR1104"/>
    <mergeCell ref="E1099:AW1099"/>
    <mergeCell ref="E1100:AW1100"/>
    <mergeCell ref="E1101:AW1101"/>
    <mergeCell ref="E1102:AW1102"/>
    <mergeCell ref="E1103:I1104"/>
    <mergeCell ref="J1103:N1103"/>
    <mergeCell ref="O1103:S1103"/>
    <mergeCell ref="T1103:X1103"/>
    <mergeCell ref="Y1103:AC1103"/>
    <mergeCell ref="AD1103:AH1103"/>
    <mergeCell ref="AS1107:AW1107"/>
    <mergeCell ref="J1108:N1108"/>
    <mergeCell ref="O1108:S1108"/>
    <mergeCell ref="T1108:X1108"/>
    <mergeCell ref="Y1108:AC1108"/>
    <mergeCell ref="AD1108:AH1108"/>
    <mergeCell ref="AI1108:AM1108"/>
    <mergeCell ref="AN1108:AR1108"/>
    <mergeCell ref="AS1108:AW1108"/>
    <mergeCell ref="AN1106:AR1106"/>
    <mergeCell ref="AS1106:AW1106"/>
    <mergeCell ref="E1107:I1108"/>
    <mergeCell ref="J1107:N1107"/>
    <mergeCell ref="O1107:S1107"/>
    <mergeCell ref="T1107:X1107"/>
    <mergeCell ref="Y1107:AC1107"/>
    <mergeCell ref="AD1107:AH1107"/>
    <mergeCell ref="AI1107:AM1107"/>
    <mergeCell ref="AN1107:AR1107"/>
    <mergeCell ref="J1106:N1106"/>
    <mergeCell ref="O1106:S1106"/>
    <mergeCell ref="T1106:X1106"/>
    <mergeCell ref="Y1106:AC1106"/>
    <mergeCell ref="AD1106:AH1106"/>
    <mergeCell ref="AI1106:AM1106"/>
    <mergeCell ref="E1105:I1106"/>
    <mergeCell ref="J1105:N1105"/>
    <mergeCell ref="O1105:S1105"/>
    <mergeCell ref="T1105:X1105"/>
    <mergeCell ref="Y1105:AC1105"/>
    <mergeCell ref="AD1105:AH1105"/>
    <mergeCell ref="AI1105:AM1105"/>
    <mergeCell ref="AS1110:AW1110"/>
    <mergeCell ref="E1111:I1112"/>
    <mergeCell ref="J1111:N1111"/>
    <mergeCell ref="O1111:S1111"/>
    <mergeCell ref="T1111:X1111"/>
    <mergeCell ref="Y1111:AC1111"/>
    <mergeCell ref="AD1111:AH1111"/>
    <mergeCell ref="AI1111:AM1111"/>
    <mergeCell ref="AN1111:AR1111"/>
    <mergeCell ref="AS1111:AW1111"/>
    <mergeCell ref="AI1109:AM1109"/>
    <mergeCell ref="AN1109:AR1109"/>
    <mergeCell ref="AS1109:AW1109"/>
    <mergeCell ref="J1110:N1110"/>
    <mergeCell ref="O1110:S1110"/>
    <mergeCell ref="T1110:X1110"/>
    <mergeCell ref="Y1110:AC1110"/>
    <mergeCell ref="AD1110:AH1110"/>
    <mergeCell ref="AI1110:AM1110"/>
    <mergeCell ref="AN1110:AR1110"/>
    <mergeCell ref="E1109:I1110"/>
    <mergeCell ref="J1109:N1109"/>
    <mergeCell ref="O1109:S1109"/>
    <mergeCell ref="T1109:X1109"/>
    <mergeCell ref="Y1109:AC1109"/>
    <mergeCell ref="AD1109:AH1109"/>
    <mergeCell ref="AS1113:AW1113"/>
    <mergeCell ref="J1114:N1114"/>
    <mergeCell ref="O1114:S1114"/>
    <mergeCell ref="T1114:X1114"/>
    <mergeCell ref="Y1114:AC1114"/>
    <mergeCell ref="AD1114:AH1114"/>
    <mergeCell ref="AI1114:AM1114"/>
    <mergeCell ref="AN1114:AR1114"/>
    <mergeCell ref="AS1114:AW1114"/>
    <mergeCell ref="AN1112:AR1112"/>
    <mergeCell ref="AS1112:AW1112"/>
    <mergeCell ref="E1113:I1114"/>
    <mergeCell ref="J1113:N1113"/>
    <mergeCell ref="O1113:S1113"/>
    <mergeCell ref="T1113:X1113"/>
    <mergeCell ref="Y1113:AC1113"/>
    <mergeCell ref="AD1113:AH1113"/>
    <mergeCell ref="AI1113:AM1113"/>
    <mergeCell ref="AN1113:AR1113"/>
    <mergeCell ref="J1112:N1112"/>
    <mergeCell ref="O1112:S1112"/>
    <mergeCell ref="T1112:X1112"/>
    <mergeCell ref="Y1112:AC1112"/>
    <mergeCell ref="AD1112:AH1112"/>
    <mergeCell ref="AI1112:AM1112"/>
    <mergeCell ref="AS1116:AW1116"/>
    <mergeCell ref="E1117:I1118"/>
    <mergeCell ref="J1117:N1117"/>
    <mergeCell ref="O1117:S1117"/>
    <mergeCell ref="T1117:X1117"/>
    <mergeCell ref="Y1117:AC1117"/>
    <mergeCell ref="AD1117:AH1117"/>
    <mergeCell ref="AI1117:AM1117"/>
    <mergeCell ref="AN1117:AR1117"/>
    <mergeCell ref="AS1117:AW1117"/>
    <mergeCell ref="AI1115:AM1115"/>
    <mergeCell ref="AN1115:AR1115"/>
    <mergeCell ref="AS1115:AW1115"/>
    <mergeCell ref="J1116:N1116"/>
    <mergeCell ref="O1116:S1116"/>
    <mergeCell ref="T1116:X1116"/>
    <mergeCell ref="Y1116:AC1116"/>
    <mergeCell ref="AD1116:AH1116"/>
    <mergeCell ref="AI1116:AM1116"/>
    <mergeCell ref="AN1116:AR1116"/>
    <mergeCell ref="E1115:I1116"/>
    <mergeCell ref="J1115:N1115"/>
    <mergeCell ref="O1115:S1115"/>
    <mergeCell ref="T1115:X1115"/>
    <mergeCell ref="Y1115:AC1115"/>
    <mergeCell ref="AD1115:AH1115"/>
    <mergeCell ref="E1124:H1125"/>
    <mergeCell ref="I1124:AW1125"/>
    <mergeCell ref="E1126:AW1126"/>
    <mergeCell ref="F1127:I1128"/>
    <mergeCell ref="J1127:M1128"/>
    <mergeCell ref="N1127:AT1128"/>
    <mergeCell ref="AU1127:AW1128"/>
    <mergeCell ref="AN1118:AR1118"/>
    <mergeCell ref="AS1118:AW1118"/>
    <mergeCell ref="E1119:AW1119"/>
    <mergeCell ref="E1120:AW1120"/>
    <mergeCell ref="E1121:AW1121"/>
    <mergeCell ref="E1122:H1123"/>
    <mergeCell ref="I1122:AW1123"/>
    <mergeCell ref="J1118:N1118"/>
    <mergeCell ref="O1118:S1118"/>
    <mergeCell ref="T1118:X1118"/>
    <mergeCell ref="Y1118:AC1118"/>
    <mergeCell ref="AD1118:AH1118"/>
    <mergeCell ref="AI1118:AM1118"/>
    <mergeCell ref="F1131:I1131"/>
    <mergeCell ref="J1131:M1131"/>
    <mergeCell ref="N1131:AT1131"/>
    <mergeCell ref="AU1131:AW1131"/>
    <mergeCell ref="E1132:AW1132"/>
    <mergeCell ref="E1133:M1133"/>
    <mergeCell ref="N1133:AW1133"/>
    <mergeCell ref="AP1129:AT1129"/>
    <mergeCell ref="AU1129:AW1129"/>
    <mergeCell ref="F1130:I1130"/>
    <mergeCell ref="J1130:M1130"/>
    <mergeCell ref="N1130:R1130"/>
    <mergeCell ref="S1130:Z1130"/>
    <mergeCell ref="AA1130:AE1130"/>
    <mergeCell ref="AF1130:AO1130"/>
    <mergeCell ref="AP1130:AT1130"/>
    <mergeCell ref="AU1130:AW1130"/>
    <mergeCell ref="F1129:I1129"/>
    <mergeCell ref="J1129:M1129"/>
    <mergeCell ref="N1129:R1129"/>
    <mergeCell ref="S1129:Z1129"/>
    <mergeCell ref="AA1129:AE1129"/>
    <mergeCell ref="AF1129:AO1129"/>
    <mergeCell ref="AU1141:AW1141"/>
    <mergeCell ref="F1140:I1140"/>
    <mergeCell ref="J1140:M1140"/>
    <mergeCell ref="N1140:R1140"/>
    <mergeCell ref="S1140:Z1140"/>
    <mergeCell ref="AA1140:AE1140"/>
    <mergeCell ref="AF1140:AO1140"/>
    <mergeCell ref="F1152:I1152"/>
    <mergeCell ref="J1152:M1152"/>
    <mergeCell ref="E1134:M1134"/>
    <mergeCell ref="N1134:AW1134"/>
    <mergeCell ref="E1135:H1136"/>
    <mergeCell ref="I1135:AW1136"/>
    <mergeCell ref="E1137:AW1137"/>
    <mergeCell ref="F1138:I1139"/>
    <mergeCell ref="J1138:M1139"/>
    <mergeCell ref="N1138:AT1139"/>
    <mergeCell ref="AU1138:AW1139"/>
    <mergeCell ref="E1145:M1145"/>
    <mergeCell ref="N1145:AW1145"/>
    <mergeCell ref="E1158:L1158"/>
    <mergeCell ref="M1158:O1158"/>
    <mergeCell ref="P1158:AW1158"/>
    <mergeCell ref="E1159:J1160"/>
    <mergeCell ref="K1159:AW1160"/>
    <mergeCell ref="F1142:I1142"/>
    <mergeCell ref="J1142:M1142"/>
    <mergeCell ref="N1142:AT1142"/>
    <mergeCell ref="AU1142:AW1142"/>
    <mergeCell ref="E1143:AW1143"/>
    <mergeCell ref="E1144:M1144"/>
    <mergeCell ref="N1144:AW1144"/>
    <mergeCell ref="N1152:R1152"/>
    <mergeCell ref="S1152:Z1152"/>
    <mergeCell ref="AA1152:AE1152"/>
    <mergeCell ref="AF1152:AO1152"/>
    <mergeCell ref="AP1152:AT1152"/>
    <mergeCell ref="AU1152:AW1152"/>
    <mergeCell ref="F1153:I1153"/>
    <mergeCell ref="J1153:M1153"/>
    <mergeCell ref="N1153:AT1153"/>
    <mergeCell ref="AU1153:AW1153"/>
    <mergeCell ref="E1154:AW1154"/>
    <mergeCell ref="E1155:M1155"/>
    <mergeCell ref="N1155:AW1155"/>
    <mergeCell ref="E1156:M1156"/>
    <mergeCell ref="N1156:AW1156"/>
    <mergeCell ref="F1163:I1163"/>
    <mergeCell ref="J1163:M1163"/>
    <mergeCell ref="N1163:AT1163"/>
    <mergeCell ref="AU1163:AW1163"/>
    <mergeCell ref="E1164:AW1164"/>
    <mergeCell ref="E1165:I1165"/>
    <mergeCell ref="J1165:N1165"/>
    <mergeCell ref="O1165:S1165"/>
    <mergeCell ref="T1165:X1165"/>
    <mergeCell ref="Y1165:AC1165"/>
    <mergeCell ref="F1161:I1161"/>
    <mergeCell ref="J1161:M1161"/>
    <mergeCell ref="N1161:AT1161"/>
    <mergeCell ref="AU1161:AW1161"/>
    <mergeCell ref="F1162:I1162"/>
    <mergeCell ref="J1162:M1162"/>
    <mergeCell ref="N1162:AT1162"/>
    <mergeCell ref="AU1162:AW1162"/>
    <mergeCell ref="I1175:AW1176"/>
    <mergeCell ref="AI1166:AM1166"/>
    <mergeCell ref="AN1166:AR1166"/>
    <mergeCell ref="AS1166:AW1166"/>
    <mergeCell ref="E1167:AW1167"/>
    <mergeCell ref="E1168:AW1168"/>
    <mergeCell ref="E1169:AW1169"/>
    <mergeCell ref="AD1165:AH1165"/>
    <mergeCell ref="AI1165:AM1165"/>
    <mergeCell ref="AN1165:AR1165"/>
    <mergeCell ref="AS1165:AW1165"/>
    <mergeCell ref="E1166:I1166"/>
    <mergeCell ref="J1166:N1166"/>
    <mergeCell ref="O1166:S1166"/>
    <mergeCell ref="T1166:X1166"/>
    <mergeCell ref="Y1166:AC1166"/>
    <mergeCell ref="AD1166:AH1166"/>
    <mergeCell ref="E1170:AW1170"/>
    <mergeCell ref="E1171:AW1171"/>
    <mergeCell ref="E1172:AW1172"/>
    <mergeCell ref="E1173:H1174"/>
    <mergeCell ref="I1173:AW1174"/>
    <mergeCell ref="E1175:H1176"/>
    <mergeCell ref="F1201:I1201"/>
    <mergeCell ref="J1201:M1201"/>
    <mergeCell ref="N1201:AT1201"/>
    <mergeCell ref="AU1201:AW1201"/>
    <mergeCell ref="F1202:I1202"/>
    <mergeCell ref="J1202:M1202"/>
    <mergeCell ref="N1202:AT1202"/>
    <mergeCell ref="AU1202:AW1202"/>
    <mergeCell ref="E1185:M1185"/>
    <mergeCell ref="N1185:AW1185"/>
    <mergeCell ref="E1198:L1198"/>
    <mergeCell ref="M1198:O1198"/>
    <mergeCell ref="P1198:AW1198"/>
    <mergeCell ref="E1199:J1200"/>
    <mergeCell ref="K1199:AW1200"/>
    <mergeCell ref="F1182:I1182"/>
    <mergeCell ref="J1182:M1182"/>
    <mergeCell ref="N1182:AT1182"/>
    <mergeCell ref="AU1182:AW1182"/>
    <mergeCell ref="E1183:AW1183"/>
    <mergeCell ref="E1184:M1184"/>
    <mergeCell ref="N1184:AW1184"/>
    <mergeCell ref="E1188:AW1188"/>
    <mergeCell ref="F1189:I1190"/>
    <mergeCell ref="J1189:M1190"/>
    <mergeCell ref="N1189:AT1190"/>
    <mergeCell ref="AU1189:AW1190"/>
    <mergeCell ref="F1191:I1191"/>
    <mergeCell ref="J1191:M1191"/>
    <mergeCell ref="N1191:U1191"/>
    <mergeCell ref="V1191:AD1191"/>
    <mergeCell ref="AE1191:AL1191"/>
    <mergeCell ref="AI1206:AM1206"/>
    <mergeCell ref="AN1206:AR1206"/>
    <mergeCell ref="AS1206:AW1206"/>
    <mergeCell ref="E1207:AW1207"/>
    <mergeCell ref="E1208:AW1208"/>
    <mergeCell ref="E1209:AW1209"/>
    <mergeCell ref="AD1205:AH1205"/>
    <mergeCell ref="AI1205:AM1205"/>
    <mergeCell ref="AN1205:AR1205"/>
    <mergeCell ref="AS1205:AW1205"/>
    <mergeCell ref="E1206:I1206"/>
    <mergeCell ref="J1206:N1206"/>
    <mergeCell ref="O1206:S1206"/>
    <mergeCell ref="T1206:X1206"/>
    <mergeCell ref="Y1206:AC1206"/>
    <mergeCell ref="AD1206:AH1206"/>
    <mergeCell ref="F1203:I1203"/>
    <mergeCell ref="J1203:M1203"/>
    <mergeCell ref="N1203:AT1203"/>
    <mergeCell ref="AU1203:AW1203"/>
    <mergeCell ref="E1204:AW1204"/>
    <mergeCell ref="E1205:I1205"/>
    <mergeCell ref="J1205:N1205"/>
    <mergeCell ref="O1205:S1205"/>
    <mergeCell ref="T1205:X1205"/>
    <mergeCell ref="Y1205:AC1205"/>
    <mergeCell ref="E1217:AW1217"/>
    <mergeCell ref="F1218:I1219"/>
    <mergeCell ref="J1218:M1219"/>
    <mergeCell ref="N1218:AT1219"/>
    <mergeCell ref="AU1218:AW1219"/>
    <mergeCell ref="F1220:I1220"/>
    <mergeCell ref="J1220:M1220"/>
    <mergeCell ref="N1220:U1220"/>
    <mergeCell ref="V1220:AD1220"/>
    <mergeCell ref="AE1220:AL1220"/>
    <mergeCell ref="E1210:AW1210"/>
    <mergeCell ref="E1211:AW1211"/>
    <mergeCell ref="E1212:AW1212"/>
    <mergeCell ref="E1213:H1214"/>
    <mergeCell ref="I1213:AW1214"/>
    <mergeCell ref="E1215:H1216"/>
    <mergeCell ref="I1215:AW1216"/>
    <mergeCell ref="E1225:M1225"/>
    <mergeCell ref="N1225:AW1225"/>
    <mergeCell ref="F1222:I1222"/>
    <mergeCell ref="J1222:M1222"/>
    <mergeCell ref="N1222:AT1222"/>
    <mergeCell ref="AU1222:AW1222"/>
    <mergeCell ref="E1223:AW1223"/>
    <mergeCell ref="E1224:M1224"/>
    <mergeCell ref="N1224:AW1224"/>
    <mergeCell ref="AM1220:AT1220"/>
    <mergeCell ref="AU1220:AW1220"/>
    <mergeCell ref="F1221:I1221"/>
    <mergeCell ref="J1221:M1221"/>
    <mergeCell ref="N1221:U1221"/>
    <mergeCell ref="V1221:AD1221"/>
    <mergeCell ref="AE1221:AL1221"/>
    <mergeCell ref="AM1221:AT1221"/>
    <mergeCell ref="AU1221:AW1221"/>
    <mergeCell ref="AA914:AE914"/>
    <mergeCell ref="AF914:AJ914"/>
    <mergeCell ref="AK914:AO914"/>
    <mergeCell ref="AP914:AT914"/>
    <mergeCell ref="AU914:AW914"/>
    <mergeCell ref="F881:I881"/>
    <mergeCell ref="J881:M881"/>
    <mergeCell ref="N881:S881"/>
    <mergeCell ref="T881:AB881"/>
    <mergeCell ref="AC881:AH881"/>
    <mergeCell ref="AI881:AN881"/>
    <mergeCell ref="AO881:AT881"/>
    <mergeCell ref="AU881:AW881"/>
    <mergeCell ref="F882:I882"/>
    <mergeCell ref="J882:M882"/>
    <mergeCell ref="N882:AT882"/>
    <mergeCell ref="AU882:AW882"/>
    <mergeCell ref="E883:AW883"/>
    <mergeCell ref="E884:M884"/>
    <mergeCell ref="N884:AW884"/>
    <mergeCell ref="E885:M885"/>
    <mergeCell ref="N885:AW885"/>
    <mergeCell ref="AK902:AO902"/>
    <mergeCell ref="AP902:AT902"/>
    <mergeCell ref="AU902:AW902"/>
    <mergeCell ref="F902:I902"/>
    <mergeCell ref="J902:M902"/>
    <mergeCell ref="N902:R902"/>
    <mergeCell ref="S902:Z902"/>
    <mergeCell ref="AA902:AE902"/>
    <mergeCell ref="AF902:AJ902"/>
    <mergeCell ref="E896:M896"/>
    <mergeCell ref="F903:I903"/>
    <mergeCell ref="J903:M903"/>
    <mergeCell ref="N903:R903"/>
    <mergeCell ref="S903:Z903"/>
    <mergeCell ref="AA903:AE903"/>
    <mergeCell ref="AF903:AJ903"/>
    <mergeCell ref="AK903:AO903"/>
    <mergeCell ref="J915:M915"/>
    <mergeCell ref="F911:I912"/>
    <mergeCell ref="F913:I913"/>
    <mergeCell ref="F914:I914"/>
    <mergeCell ref="AI969:AN969"/>
    <mergeCell ref="AO969:AT969"/>
    <mergeCell ref="AU969:AW969"/>
    <mergeCell ref="F970:I970"/>
    <mergeCell ref="J970:M970"/>
    <mergeCell ref="N970:S970"/>
    <mergeCell ref="T970:AB970"/>
    <mergeCell ref="AC970:AH970"/>
    <mergeCell ref="AI970:AN970"/>
    <mergeCell ref="AO970:AT970"/>
    <mergeCell ref="AU970:AW970"/>
    <mergeCell ref="N911:AT912"/>
    <mergeCell ref="AU911:AW912"/>
    <mergeCell ref="J913:M913"/>
    <mergeCell ref="N913:R913"/>
    <mergeCell ref="S913:Z913"/>
    <mergeCell ref="AA913:AE913"/>
    <mergeCell ref="AF913:AJ913"/>
    <mergeCell ref="AK913:AO913"/>
    <mergeCell ref="AP913:AT913"/>
    <mergeCell ref="AU913:AW913"/>
    <mergeCell ref="J914:M914"/>
    <mergeCell ref="N914:R914"/>
    <mergeCell ref="S914:Z914"/>
    <mergeCell ref="E1014:H1015"/>
    <mergeCell ref="I1014:AW1015"/>
    <mergeCell ref="E1016:AW1016"/>
    <mergeCell ref="F1017:I1018"/>
    <mergeCell ref="J1017:M1018"/>
    <mergeCell ref="N1017:AT1018"/>
    <mergeCell ref="AU1017:AW1018"/>
    <mergeCell ref="F1019:I1019"/>
    <mergeCell ref="J1019:M1019"/>
    <mergeCell ref="N1019:S1019"/>
    <mergeCell ref="T1019:AB1019"/>
    <mergeCell ref="AC1019:AH1019"/>
    <mergeCell ref="AI1019:AN1019"/>
    <mergeCell ref="AO1019:AT1019"/>
    <mergeCell ref="AU1019:AW1019"/>
    <mergeCell ref="AI1008:AN1008"/>
    <mergeCell ref="AO1008:AT1008"/>
    <mergeCell ref="AU1008:AW1008"/>
    <mergeCell ref="F1009:I1009"/>
    <mergeCell ref="J1009:M1009"/>
    <mergeCell ref="N1009:S1009"/>
    <mergeCell ref="T1009:AB1009"/>
    <mergeCell ref="AC1009:AH1009"/>
    <mergeCell ref="AI1009:AN1009"/>
    <mergeCell ref="AO1009:AT1009"/>
    <mergeCell ref="F1008:I1008"/>
    <mergeCell ref="J1008:M1008"/>
    <mergeCell ref="N1008:S1008"/>
    <mergeCell ref="T1008:AB1008"/>
    <mergeCell ref="AC1008:AH1008"/>
    <mergeCell ref="E1023:M1023"/>
    <mergeCell ref="N1023:AW1023"/>
    <mergeCell ref="E1024:M1024"/>
    <mergeCell ref="N1024:AW1024"/>
    <mergeCell ref="E1075:H1076"/>
    <mergeCell ref="I1075:AW1076"/>
    <mergeCell ref="E1077:AW1077"/>
    <mergeCell ref="F1078:I1079"/>
    <mergeCell ref="J1078:M1079"/>
    <mergeCell ref="N1078:AT1079"/>
    <mergeCell ref="AU1078:AW1079"/>
    <mergeCell ref="F1080:I1080"/>
    <mergeCell ref="J1080:M1080"/>
    <mergeCell ref="N1080:R1080"/>
    <mergeCell ref="S1080:Z1080"/>
    <mergeCell ref="AA1080:AE1080"/>
    <mergeCell ref="AF1080:AJ1080"/>
    <mergeCell ref="AK1080:AO1080"/>
    <mergeCell ref="AP1080:AT1080"/>
    <mergeCell ref="AU1080:AW1080"/>
    <mergeCell ref="AK1070:AO1070"/>
    <mergeCell ref="AP1070:AT1070"/>
    <mergeCell ref="AU1070:AW1070"/>
    <mergeCell ref="F1071:I1071"/>
    <mergeCell ref="J1071:M1071"/>
    <mergeCell ref="N1071:AT1071"/>
    <mergeCell ref="AU1071:AW1071"/>
    <mergeCell ref="AF1069:AJ1069"/>
    <mergeCell ref="AK1069:AO1069"/>
    <mergeCell ref="AP1069:AT1069"/>
    <mergeCell ref="AU1069:AW1069"/>
    <mergeCell ref="J1082:M1082"/>
    <mergeCell ref="N1082:AT1082"/>
    <mergeCell ref="AU1082:AW1082"/>
    <mergeCell ref="E1083:AW1083"/>
    <mergeCell ref="E1084:M1084"/>
    <mergeCell ref="N1084:AW1084"/>
    <mergeCell ref="E1085:M1085"/>
    <mergeCell ref="N1085:AW1085"/>
    <mergeCell ref="E1146:H1147"/>
    <mergeCell ref="I1146:AW1147"/>
    <mergeCell ref="E1148:AW1148"/>
    <mergeCell ref="F1149:I1150"/>
    <mergeCell ref="J1149:M1150"/>
    <mergeCell ref="N1149:AT1150"/>
    <mergeCell ref="AU1149:AW1150"/>
    <mergeCell ref="F1151:I1151"/>
    <mergeCell ref="J1151:M1151"/>
    <mergeCell ref="N1151:R1151"/>
    <mergeCell ref="S1151:Z1151"/>
    <mergeCell ref="AA1151:AE1151"/>
    <mergeCell ref="AF1151:AO1151"/>
    <mergeCell ref="AP1151:AT1151"/>
    <mergeCell ref="AU1151:AW1151"/>
    <mergeCell ref="AP1140:AT1140"/>
    <mergeCell ref="AU1140:AW1140"/>
    <mergeCell ref="F1141:I1141"/>
    <mergeCell ref="J1141:M1141"/>
    <mergeCell ref="N1141:R1141"/>
    <mergeCell ref="S1141:Z1141"/>
    <mergeCell ref="AA1141:AE1141"/>
    <mergeCell ref="AF1141:AO1141"/>
    <mergeCell ref="AP1141:AT1141"/>
    <mergeCell ref="E1186:H1187"/>
    <mergeCell ref="I1186:AW1187"/>
    <mergeCell ref="AM1180:AT1180"/>
    <mergeCell ref="AU1180:AW1180"/>
    <mergeCell ref="F1181:I1181"/>
    <mergeCell ref="J1181:M1181"/>
    <mergeCell ref="N1181:U1181"/>
    <mergeCell ref="V1181:AD1181"/>
    <mergeCell ref="AE1181:AL1181"/>
    <mergeCell ref="AM1181:AT1181"/>
    <mergeCell ref="AU1181:AW1181"/>
    <mergeCell ref="E1177:AW1177"/>
    <mergeCell ref="F1178:I1179"/>
    <mergeCell ref="J1178:M1179"/>
    <mergeCell ref="N1178:AT1179"/>
    <mergeCell ref="AU1178:AW1179"/>
    <mergeCell ref="F1180:I1180"/>
    <mergeCell ref="J1180:M1180"/>
    <mergeCell ref="N1180:U1180"/>
    <mergeCell ref="V1180:AD1180"/>
    <mergeCell ref="AE1180:AL1180"/>
    <mergeCell ref="AM1191:AT1191"/>
    <mergeCell ref="AU1191:AW1191"/>
    <mergeCell ref="F1192:I1192"/>
    <mergeCell ref="J1192:M1192"/>
    <mergeCell ref="N1192:U1192"/>
    <mergeCell ref="V1192:AD1192"/>
    <mergeCell ref="AE1192:AL1192"/>
    <mergeCell ref="AM1192:AT1192"/>
    <mergeCell ref="AU1192:AW1192"/>
    <mergeCell ref="F1193:I1193"/>
    <mergeCell ref="J1193:M1193"/>
    <mergeCell ref="N1193:AT1193"/>
    <mergeCell ref="AU1193:AW1193"/>
    <mergeCell ref="E1194:AW1194"/>
    <mergeCell ref="E1195:M1195"/>
    <mergeCell ref="N1195:AW1195"/>
    <mergeCell ref="E1196:M1196"/>
    <mergeCell ref="N1196:AW1196"/>
    <mergeCell ref="F1233:I1233"/>
    <mergeCell ref="J1233:M1233"/>
    <mergeCell ref="N1233:AT1233"/>
    <mergeCell ref="AU1233:AW1233"/>
    <mergeCell ref="E1234:AW1234"/>
    <mergeCell ref="E1235:M1235"/>
    <mergeCell ref="N1235:AW1235"/>
    <mergeCell ref="E1236:M1236"/>
    <mergeCell ref="N1236:AW1236"/>
    <mergeCell ref="E1226:H1227"/>
    <mergeCell ref="I1226:AW1227"/>
    <mergeCell ref="E1228:AW1228"/>
    <mergeCell ref="F1229:I1230"/>
    <mergeCell ref="J1229:M1230"/>
    <mergeCell ref="N1229:AT1230"/>
    <mergeCell ref="AU1229:AW1230"/>
    <mergeCell ref="F1231:I1231"/>
    <mergeCell ref="J1231:M1231"/>
    <mergeCell ref="N1231:U1231"/>
    <mergeCell ref="V1231:AD1231"/>
    <mergeCell ref="AE1231:AL1231"/>
    <mergeCell ref="AM1231:AT1231"/>
    <mergeCell ref="AU1231:AW1231"/>
    <mergeCell ref="F1232:I1232"/>
    <mergeCell ref="J1232:M1232"/>
    <mergeCell ref="N1232:U1232"/>
    <mergeCell ref="V1232:AD1232"/>
    <mergeCell ref="AE1232:AL1232"/>
    <mergeCell ref="AM1232:AT1232"/>
    <mergeCell ref="AU1232:AW1232"/>
  </mergeCells>
  <phoneticPr fontId="17" type="noConversion"/>
  <pageMargins left="0.25" right="0.25" top="0.75" bottom="0.75" header="0.51180555555555496" footer="0.51180555555555496"/>
  <pageSetup paperSize="9" firstPageNumber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451"/>
  <sheetViews>
    <sheetView topLeftCell="B1" zoomScaleNormal="100" workbookViewId="0">
      <selection activeCell="C2" sqref="C2:C3"/>
    </sheetView>
  </sheetViews>
  <sheetFormatPr defaultRowHeight="15" outlineLevelRow="2" x14ac:dyDescent="0.25"/>
  <cols>
    <col min="1" max="1" width="3.140625" hidden="1" customWidth="1"/>
    <col min="2" max="2" width="1.140625" customWidth="1"/>
    <col min="3" max="3" width="6.7109375" customWidth="1"/>
    <col min="4" max="4" width="1.140625" customWidth="1"/>
    <col min="5" max="50" width="2.140625" customWidth="1"/>
    <col min="51" max="99" width="2.140625" style="11" customWidth="1"/>
    <col min="100" max="108" width="2.140625" customWidth="1"/>
    <col min="109" max="1021" width="8.7109375" customWidth="1"/>
  </cols>
  <sheetData>
    <row r="1" spans="1:99" ht="15.75" thickBot="1" x14ac:dyDescent="0.3"/>
    <row r="2" spans="1:99" ht="15" customHeight="1" x14ac:dyDescent="0.25">
      <c r="C2" s="489">
        <v>1</v>
      </c>
      <c r="E2" s="491" t="s">
        <v>1232</v>
      </c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2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2"/>
      <c r="AM2" s="492"/>
      <c r="AN2" s="492"/>
      <c r="AO2" s="492"/>
      <c r="AP2" s="492"/>
      <c r="AQ2" s="492"/>
      <c r="AR2" s="492"/>
      <c r="AS2" s="492"/>
      <c r="AT2" s="492"/>
      <c r="AU2" s="492"/>
      <c r="AV2" s="492"/>
      <c r="AW2" s="493"/>
    </row>
    <row r="3" spans="1:99" ht="15" customHeight="1" thickBot="1" x14ac:dyDescent="0.3">
      <c r="C3" s="490"/>
      <c r="E3" s="494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6"/>
    </row>
    <row r="4" spans="1:99" ht="15.75" thickBot="1" x14ac:dyDescent="0.3"/>
    <row r="5" spans="1:99" s="3" customFormat="1" ht="15" customHeight="1" thickBot="1" x14ac:dyDescent="0.25">
      <c r="C5" s="2" t="s">
        <v>1233</v>
      </c>
      <c r="E5" s="191" t="s">
        <v>1</v>
      </c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</row>
    <row r="6" spans="1:99" ht="15" customHeight="1" x14ac:dyDescent="0.25">
      <c r="A6" s="1"/>
      <c r="B6" s="1"/>
      <c r="C6" s="1"/>
      <c r="D6" s="1"/>
      <c r="E6" s="194" t="s">
        <v>1234</v>
      </c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6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</row>
    <row r="7" spans="1:99" ht="15" customHeight="1" x14ac:dyDescent="0.25">
      <c r="A7" s="1"/>
      <c r="B7" s="1"/>
      <c r="C7" s="1"/>
      <c r="D7" s="1"/>
      <c r="E7" s="211" t="s">
        <v>1235</v>
      </c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3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</row>
    <row r="8" spans="1:99" ht="15" customHeight="1" x14ac:dyDescent="0.25">
      <c r="A8" s="1"/>
      <c r="B8" s="1"/>
      <c r="C8" s="1"/>
      <c r="D8" s="1"/>
      <c r="E8" s="211" t="s">
        <v>1236</v>
      </c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3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</row>
    <row r="9" spans="1:99" ht="15" customHeight="1" x14ac:dyDescent="0.25">
      <c r="A9" s="1"/>
      <c r="B9" s="1"/>
      <c r="C9" s="1"/>
      <c r="D9" s="1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</row>
    <row r="10" spans="1:99" ht="15.75" thickBot="1" x14ac:dyDescent="0.3"/>
    <row r="11" spans="1:99" s="3" customFormat="1" ht="15" customHeight="1" thickBot="1" x14ac:dyDescent="0.25">
      <c r="C11" s="2" t="s">
        <v>1237</v>
      </c>
      <c r="E11" s="191" t="s">
        <v>1232</v>
      </c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</row>
    <row r="12" spans="1:99" ht="15" customHeight="1" x14ac:dyDescent="0.25">
      <c r="A12" s="1"/>
      <c r="B12" s="1"/>
      <c r="C12" s="1"/>
      <c r="D12" s="1"/>
      <c r="E12" s="194" t="s">
        <v>1238</v>
      </c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6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</row>
    <row r="13" spans="1:99" ht="15" customHeight="1" x14ac:dyDescent="0.25">
      <c r="A13" s="1"/>
      <c r="B13" s="1"/>
      <c r="C13" s="1"/>
      <c r="D13" s="1"/>
      <c r="E13" s="184" t="s">
        <v>569</v>
      </c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6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</row>
    <row r="14" spans="1:99" ht="15" customHeight="1" x14ac:dyDescent="0.25">
      <c r="A14" s="1"/>
      <c r="B14" s="1"/>
      <c r="C14" s="1"/>
      <c r="D14" s="1"/>
      <c r="E14" s="497" t="s">
        <v>570</v>
      </c>
      <c r="F14" s="498"/>
      <c r="G14" s="498"/>
      <c r="H14" s="498"/>
      <c r="I14" s="498"/>
      <c r="J14" s="499"/>
      <c r="K14" s="497" t="s">
        <v>17</v>
      </c>
      <c r="L14" s="498"/>
      <c r="M14" s="498"/>
      <c r="N14" s="498"/>
      <c r="O14" s="498"/>
      <c r="P14" s="499"/>
      <c r="Q14" s="497" t="s">
        <v>571</v>
      </c>
      <c r="R14" s="498"/>
      <c r="S14" s="498"/>
      <c r="T14" s="498"/>
      <c r="U14" s="498"/>
      <c r="V14" s="498"/>
      <c r="W14" s="498"/>
      <c r="X14" s="498"/>
      <c r="Y14" s="498"/>
      <c r="Z14" s="498"/>
      <c r="AA14" s="498"/>
      <c r="AB14" s="498"/>
      <c r="AC14" s="498"/>
      <c r="AD14" s="498"/>
      <c r="AE14" s="498"/>
      <c r="AF14" s="498"/>
      <c r="AG14" s="498"/>
      <c r="AH14" s="498"/>
      <c r="AI14" s="498"/>
      <c r="AJ14" s="498"/>
      <c r="AK14" s="498"/>
      <c r="AL14" s="498"/>
      <c r="AM14" s="498"/>
      <c r="AN14" s="498"/>
      <c r="AO14" s="498"/>
      <c r="AP14" s="498"/>
      <c r="AQ14" s="499"/>
      <c r="AR14" s="497" t="s">
        <v>572</v>
      </c>
      <c r="AS14" s="498"/>
      <c r="AT14" s="498"/>
      <c r="AU14" s="498"/>
      <c r="AV14" s="498"/>
      <c r="AW14" s="499"/>
      <c r="AX14" s="1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</row>
    <row r="15" spans="1:99" ht="15" customHeight="1" x14ac:dyDescent="0.25">
      <c r="A15" s="1"/>
      <c r="B15" s="1"/>
      <c r="C15" s="1"/>
      <c r="D15" s="1"/>
      <c r="E15" s="500" t="s">
        <v>20</v>
      </c>
      <c r="F15" s="501"/>
      <c r="G15" s="501"/>
      <c r="H15" s="501"/>
      <c r="I15" s="501"/>
      <c r="J15" s="502"/>
      <c r="K15" s="500" t="s">
        <v>1239</v>
      </c>
      <c r="L15" s="501"/>
      <c r="M15" s="501"/>
      <c r="N15" s="501"/>
      <c r="O15" s="501"/>
      <c r="P15" s="502"/>
      <c r="Q15" s="500" t="s">
        <v>1240</v>
      </c>
      <c r="R15" s="501"/>
      <c r="S15" s="501"/>
      <c r="T15" s="501"/>
      <c r="U15" s="501"/>
      <c r="V15" s="501"/>
      <c r="W15" s="501"/>
      <c r="X15" s="501"/>
      <c r="Y15" s="501"/>
      <c r="Z15" s="501"/>
      <c r="AA15" s="501"/>
      <c r="AB15" s="501"/>
      <c r="AC15" s="501"/>
      <c r="AD15" s="501"/>
      <c r="AE15" s="501"/>
      <c r="AF15" s="501"/>
      <c r="AG15" s="501"/>
      <c r="AH15" s="501"/>
      <c r="AI15" s="501"/>
      <c r="AJ15" s="501"/>
      <c r="AK15" s="501"/>
      <c r="AL15" s="501"/>
      <c r="AM15" s="501"/>
      <c r="AN15" s="501"/>
      <c r="AO15" s="501"/>
      <c r="AP15" s="501"/>
      <c r="AQ15" s="502"/>
      <c r="AR15" s="500" t="s">
        <v>20</v>
      </c>
      <c r="AS15" s="501"/>
      <c r="AT15" s="501"/>
      <c r="AU15" s="501"/>
      <c r="AV15" s="501"/>
      <c r="AW15" s="502"/>
      <c r="AX15" s="1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</row>
    <row r="16" spans="1:99" ht="15" customHeight="1" x14ac:dyDescent="0.25">
      <c r="A16" s="1"/>
      <c r="B16" s="1"/>
      <c r="C16" s="1"/>
      <c r="D16" s="1"/>
      <c r="E16" s="184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6"/>
      <c r="AX16" s="1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</row>
    <row r="17" spans="1:99" ht="15" customHeight="1" x14ac:dyDescent="0.25">
      <c r="A17" s="1"/>
      <c r="B17" s="1"/>
      <c r="C17" s="1"/>
      <c r="D17" s="1"/>
      <c r="E17" s="184" t="s">
        <v>1241</v>
      </c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6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</row>
    <row r="18" spans="1:99" ht="15" customHeight="1" x14ac:dyDescent="0.25">
      <c r="A18" s="1"/>
      <c r="B18" s="1"/>
      <c r="C18" s="1"/>
      <c r="D18" s="1"/>
      <c r="E18" s="184" t="s">
        <v>1242</v>
      </c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6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</row>
    <row r="19" spans="1:99" ht="15" customHeight="1" x14ac:dyDescent="0.25">
      <c r="A19" s="1"/>
      <c r="B19" s="1"/>
      <c r="C19" s="1"/>
      <c r="D19" s="1"/>
      <c r="E19" s="184" t="s">
        <v>15</v>
      </c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6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</row>
    <row r="20" spans="1:99" ht="15" customHeight="1" x14ac:dyDescent="0.25">
      <c r="A20" s="1"/>
      <c r="B20" s="1"/>
      <c r="C20" s="1"/>
      <c r="D20" s="1"/>
      <c r="E20" s="197" t="s">
        <v>1243</v>
      </c>
      <c r="F20" s="198"/>
      <c r="G20" s="198"/>
      <c r="H20" s="198"/>
      <c r="I20" s="198"/>
      <c r="J20" s="198"/>
      <c r="K20" s="198"/>
      <c r="L20" s="198"/>
      <c r="M20" s="199"/>
      <c r="N20" s="197" t="s">
        <v>17</v>
      </c>
      <c r="O20" s="198"/>
      <c r="P20" s="198"/>
      <c r="Q20" s="198"/>
      <c r="R20" s="198"/>
      <c r="S20" s="198"/>
      <c r="T20" s="198"/>
      <c r="U20" s="198"/>
      <c r="V20" s="199"/>
      <c r="W20" s="197" t="s">
        <v>18</v>
      </c>
      <c r="X20" s="198"/>
      <c r="Y20" s="198"/>
      <c r="Z20" s="198"/>
      <c r="AA20" s="198"/>
      <c r="AB20" s="198"/>
      <c r="AC20" s="198"/>
      <c r="AD20" s="198"/>
      <c r="AE20" s="199"/>
      <c r="AF20" s="197" t="s">
        <v>1244</v>
      </c>
      <c r="AG20" s="198"/>
      <c r="AH20" s="198"/>
      <c r="AI20" s="198"/>
      <c r="AJ20" s="198"/>
      <c r="AK20" s="198"/>
      <c r="AL20" s="198"/>
      <c r="AM20" s="198"/>
      <c r="AN20" s="199"/>
      <c r="AO20" s="197" t="s">
        <v>1245</v>
      </c>
      <c r="AP20" s="198"/>
      <c r="AQ20" s="198"/>
      <c r="AR20" s="198"/>
      <c r="AS20" s="198"/>
      <c r="AT20" s="198"/>
      <c r="AU20" s="198"/>
      <c r="AV20" s="198"/>
      <c r="AW20" s="199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</row>
    <row r="21" spans="1:99" ht="15" customHeight="1" x14ac:dyDescent="0.25">
      <c r="A21" s="1"/>
      <c r="B21" s="1"/>
      <c r="C21" s="1"/>
      <c r="D21" s="1"/>
      <c r="E21" s="201" t="s">
        <v>20</v>
      </c>
      <c r="F21" s="202"/>
      <c r="G21" s="202"/>
      <c r="H21" s="202"/>
      <c r="I21" s="202"/>
      <c r="J21" s="202"/>
      <c r="K21" s="202"/>
      <c r="L21" s="202"/>
      <c r="M21" s="203"/>
      <c r="N21" s="201" t="s">
        <v>20</v>
      </c>
      <c r="O21" s="202"/>
      <c r="P21" s="202"/>
      <c r="Q21" s="202"/>
      <c r="R21" s="202"/>
      <c r="S21" s="202"/>
      <c r="T21" s="202"/>
      <c r="U21" s="202"/>
      <c r="V21" s="203"/>
      <c r="W21" s="201" t="s">
        <v>1246</v>
      </c>
      <c r="X21" s="202"/>
      <c r="Y21" s="202"/>
      <c r="Z21" s="202"/>
      <c r="AA21" s="202"/>
      <c r="AB21" s="202"/>
      <c r="AC21" s="202"/>
      <c r="AD21" s="202"/>
      <c r="AE21" s="203"/>
      <c r="AF21" s="201" t="s">
        <v>20</v>
      </c>
      <c r="AG21" s="202"/>
      <c r="AH21" s="202"/>
      <c r="AI21" s="202"/>
      <c r="AJ21" s="202"/>
      <c r="AK21" s="202"/>
      <c r="AL21" s="202"/>
      <c r="AM21" s="202"/>
      <c r="AN21" s="203"/>
      <c r="AO21" s="201" t="s">
        <v>20</v>
      </c>
      <c r="AP21" s="202"/>
      <c r="AQ21" s="202"/>
      <c r="AR21" s="202"/>
      <c r="AS21" s="202"/>
      <c r="AT21" s="202"/>
      <c r="AU21" s="202"/>
      <c r="AV21" s="202"/>
      <c r="AW21" s="203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</row>
    <row r="22" spans="1:99" ht="15" customHeight="1" x14ac:dyDescent="0.25">
      <c r="A22" s="1"/>
      <c r="B22" s="1"/>
      <c r="C22" s="1"/>
      <c r="D22" s="1"/>
      <c r="E22" s="190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6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</row>
    <row r="23" spans="1:99" ht="15" customHeight="1" x14ac:dyDescent="0.25">
      <c r="A23" s="1"/>
      <c r="B23" s="1"/>
      <c r="C23" s="1"/>
      <c r="D23" s="1"/>
      <c r="E23" s="534" t="s">
        <v>1247</v>
      </c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4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</row>
    <row r="24" spans="1:99" ht="15" customHeight="1" x14ac:dyDescent="0.25">
      <c r="A24" s="1"/>
      <c r="B24" s="1"/>
      <c r="C24" s="1"/>
      <c r="D24" s="1"/>
      <c r="E24" s="242" t="s">
        <v>1248</v>
      </c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243"/>
      <c r="AT24" s="243"/>
      <c r="AU24" s="243"/>
      <c r="AV24" s="243"/>
      <c r="AW24" s="244"/>
      <c r="AX24" s="1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</row>
    <row r="25" spans="1:99" ht="15" customHeight="1" x14ac:dyDescent="0.25">
      <c r="A25" s="1"/>
      <c r="B25" s="1"/>
      <c r="C25" s="1"/>
      <c r="D25" s="1"/>
      <c r="E25" s="242" t="s">
        <v>1249</v>
      </c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4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</row>
    <row r="26" spans="1:99" ht="15" customHeight="1" x14ac:dyDescent="0.25">
      <c r="A26" s="1"/>
      <c r="B26" s="1"/>
      <c r="C26" s="1"/>
      <c r="D26" s="1"/>
      <c r="E26" s="242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  <c r="AW26" s="244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</row>
    <row r="27" spans="1:99" ht="15" customHeight="1" x14ac:dyDescent="0.25">
      <c r="A27" s="1"/>
      <c r="B27" s="1"/>
      <c r="C27" s="1"/>
      <c r="D27" s="1"/>
      <c r="E27" s="242" t="s">
        <v>1250</v>
      </c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4"/>
      <c r="AX27" s="1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</row>
    <row r="28" spans="1:99" ht="15" customHeight="1" x14ac:dyDescent="0.25">
      <c r="A28" s="1"/>
      <c r="B28" s="1"/>
      <c r="C28" s="1"/>
      <c r="D28" s="1"/>
      <c r="E28" s="242" t="s">
        <v>1251</v>
      </c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  <c r="AE28" s="243"/>
      <c r="AF28" s="243"/>
      <c r="AG28" s="243"/>
      <c r="AH28" s="243"/>
      <c r="AI28" s="243"/>
      <c r="AJ28" s="243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4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</row>
    <row r="29" spans="1:99" ht="15" customHeight="1" x14ac:dyDescent="0.25">
      <c r="A29" s="1"/>
      <c r="B29" s="1"/>
      <c r="C29" s="1"/>
      <c r="D29" s="1"/>
      <c r="E29" s="453"/>
      <c r="F29" s="454"/>
      <c r="G29" s="454"/>
      <c r="H29" s="454"/>
      <c r="I29" s="454"/>
      <c r="J29" s="454"/>
      <c r="K29" s="454"/>
      <c r="L29" s="454"/>
      <c r="M29" s="454"/>
      <c r="N29" s="454"/>
      <c r="O29" s="454"/>
      <c r="P29" s="454"/>
      <c r="Q29" s="454"/>
      <c r="R29" s="454"/>
      <c r="S29" s="454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5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</row>
    <row r="30" spans="1:99" ht="15.75" thickBot="1" x14ac:dyDescent="0.3"/>
    <row r="31" spans="1:99" s="3" customFormat="1" ht="15" customHeight="1" thickBot="1" x14ac:dyDescent="0.25">
      <c r="C31" s="2" t="s">
        <v>1237</v>
      </c>
      <c r="E31" s="191" t="s">
        <v>1252</v>
      </c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</row>
    <row r="32" spans="1:99" ht="15" customHeight="1" x14ac:dyDescent="0.25">
      <c r="A32" s="1"/>
      <c r="B32" s="1"/>
      <c r="C32" s="1"/>
      <c r="D32" s="1"/>
      <c r="E32" s="194" t="s">
        <v>1253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6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</row>
    <row r="33" spans="1:76" ht="15" customHeight="1" x14ac:dyDescent="0.25">
      <c r="A33" s="1"/>
      <c r="B33" s="1"/>
      <c r="C33" s="1"/>
      <c r="D33" s="1"/>
      <c r="E33" s="184" t="s">
        <v>1254</v>
      </c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6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</row>
    <row r="34" spans="1:76" ht="15" customHeight="1" x14ac:dyDescent="0.25">
      <c r="A34" s="1"/>
      <c r="B34" s="1"/>
      <c r="C34" s="1"/>
      <c r="D34" s="1"/>
      <c r="E34" s="242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4"/>
      <c r="AX34" s="1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</row>
    <row r="35" spans="1:76" ht="15" customHeight="1" x14ac:dyDescent="0.25">
      <c r="A35" s="1"/>
      <c r="B35" s="1"/>
      <c r="C35" s="1"/>
      <c r="D35" s="1"/>
      <c r="E35" s="535" t="s">
        <v>1255</v>
      </c>
      <c r="F35" s="536"/>
      <c r="G35" s="536"/>
      <c r="H35" s="536"/>
      <c r="I35" s="536"/>
      <c r="J35" s="536"/>
      <c r="K35" s="536"/>
      <c r="L35" s="536"/>
      <c r="M35" s="536"/>
      <c r="N35" s="536"/>
      <c r="O35" s="536"/>
      <c r="P35" s="536"/>
      <c r="Q35" s="536"/>
      <c r="R35" s="536"/>
      <c r="S35" s="536"/>
      <c r="T35" s="536"/>
      <c r="U35" s="536"/>
      <c r="V35" s="536"/>
      <c r="W35" s="536"/>
      <c r="X35" s="536"/>
      <c r="Y35" s="536"/>
      <c r="Z35" s="536"/>
      <c r="AA35" s="536"/>
      <c r="AB35" s="536"/>
      <c r="AC35" s="536"/>
      <c r="AD35" s="536"/>
      <c r="AE35" s="536"/>
      <c r="AF35" s="536"/>
      <c r="AG35" s="536"/>
      <c r="AH35" s="536"/>
      <c r="AI35" s="536"/>
      <c r="AJ35" s="536"/>
      <c r="AK35" s="536"/>
      <c r="AL35" s="536"/>
      <c r="AM35" s="536"/>
      <c r="AN35" s="536"/>
      <c r="AO35" s="536"/>
      <c r="AP35" s="536"/>
      <c r="AQ35" s="536"/>
      <c r="AR35" s="536"/>
      <c r="AS35" s="536"/>
      <c r="AT35" s="536"/>
      <c r="AU35" s="536"/>
      <c r="AV35" s="536"/>
      <c r="AW35" s="537"/>
      <c r="AX35" s="1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</row>
    <row r="36" spans="1:76" ht="15" customHeight="1" x14ac:dyDescent="0.25">
      <c r="A36" s="1"/>
      <c r="B36" s="1"/>
      <c r="C36" s="1"/>
      <c r="D36" s="1"/>
      <c r="E36" s="538"/>
      <c r="F36" s="536"/>
      <c r="G36" s="536"/>
      <c r="H36" s="536"/>
      <c r="I36" s="536"/>
      <c r="J36" s="536"/>
      <c r="K36" s="536"/>
      <c r="L36" s="536"/>
      <c r="M36" s="536"/>
      <c r="N36" s="536"/>
      <c r="O36" s="536"/>
      <c r="P36" s="536"/>
      <c r="Q36" s="536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536"/>
      <c r="AJ36" s="536"/>
      <c r="AK36" s="536"/>
      <c r="AL36" s="536"/>
      <c r="AM36" s="536"/>
      <c r="AN36" s="536"/>
      <c r="AO36" s="536"/>
      <c r="AP36" s="536"/>
      <c r="AQ36" s="536"/>
      <c r="AR36" s="536"/>
      <c r="AS36" s="536"/>
      <c r="AT36" s="536"/>
      <c r="AU36" s="536"/>
      <c r="AV36" s="536"/>
      <c r="AW36" s="537"/>
      <c r="AX36" s="1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</row>
    <row r="37" spans="1:76" ht="15" customHeight="1" x14ac:dyDescent="0.25">
      <c r="A37" s="1"/>
      <c r="B37" s="1"/>
      <c r="C37" s="1"/>
      <c r="D37" s="1"/>
      <c r="E37" s="538"/>
      <c r="F37" s="536"/>
      <c r="G37" s="536"/>
      <c r="H37" s="536"/>
      <c r="I37" s="536"/>
      <c r="J37" s="536"/>
      <c r="K37" s="536"/>
      <c r="L37" s="536"/>
      <c r="M37" s="536"/>
      <c r="N37" s="536"/>
      <c r="O37" s="536"/>
      <c r="P37" s="536"/>
      <c r="Q37" s="536"/>
      <c r="R37" s="536"/>
      <c r="S37" s="536"/>
      <c r="T37" s="536"/>
      <c r="U37" s="536"/>
      <c r="V37" s="536"/>
      <c r="W37" s="536"/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536"/>
      <c r="AJ37" s="536"/>
      <c r="AK37" s="536"/>
      <c r="AL37" s="536"/>
      <c r="AM37" s="536"/>
      <c r="AN37" s="536"/>
      <c r="AO37" s="536"/>
      <c r="AP37" s="536"/>
      <c r="AQ37" s="536"/>
      <c r="AR37" s="536"/>
      <c r="AS37" s="536"/>
      <c r="AT37" s="536"/>
      <c r="AU37" s="536"/>
      <c r="AV37" s="536"/>
      <c r="AW37" s="537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</row>
    <row r="38" spans="1:76" ht="15" customHeight="1" x14ac:dyDescent="0.25">
      <c r="A38" s="1"/>
      <c r="B38" s="1"/>
      <c r="C38" s="1"/>
      <c r="D38" s="1"/>
      <c r="E38" s="538"/>
      <c r="F38" s="536"/>
      <c r="G38" s="536"/>
      <c r="H38" s="536"/>
      <c r="I38" s="536"/>
      <c r="J38" s="536"/>
      <c r="K38" s="536"/>
      <c r="L38" s="536"/>
      <c r="M38" s="536"/>
      <c r="N38" s="536"/>
      <c r="O38" s="536"/>
      <c r="P38" s="536"/>
      <c r="Q38" s="536"/>
      <c r="R38" s="536"/>
      <c r="S38" s="536"/>
      <c r="T38" s="536"/>
      <c r="U38" s="536"/>
      <c r="V38" s="536"/>
      <c r="W38" s="536"/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536"/>
      <c r="AJ38" s="536"/>
      <c r="AK38" s="536"/>
      <c r="AL38" s="536"/>
      <c r="AM38" s="536"/>
      <c r="AN38" s="536"/>
      <c r="AO38" s="536"/>
      <c r="AP38" s="536"/>
      <c r="AQ38" s="536"/>
      <c r="AR38" s="536"/>
      <c r="AS38" s="536"/>
      <c r="AT38" s="536"/>
      <c r="AU38" s="536"/>
      <c r="AV38" s="536"/>
      <c r="AW38" s="537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</row>
    <row r="39" spans="1:76" ht="15" customHeight="1" x14ac:dyDescent="0.25">
      <c r="A39" s="1"/>
      <c r="B39" s="1"/>
      <c r="C39" s="1"/>
      <c r="D39" s="1"/>
      <c r="E39" s="538"/>
      <c r="F39" s="536"/>
      <c r="G39" s="536"/>
      <c r="H39" s="536"/>
      <c r="I39" s="536"/>
      <c r="J39" s="536"/>
      <c r="K39" s="536"/>
      <c r="L39" s="536"/>
      <c r="M39" s="536"/>
      <c r="N39" s="536"/>
      <c r="O39" s="536"/>
      <c r="P39" s="536"/>
      <c r="Q39" s="536"/>
      <c r="R39" s="536"/>
      <c r="S39" s="536"/>
      <c r="T39" s="536"/>
      <c r="U39" s="536"/>
      <c r="V39" s="536"/>
      <c r="W39" s="536"/>
      <c r="X39" s="536"/>
      <c r="Y39" s="536"/>
      <c r="Z39" s="536"/>
      <c r="AA39" s="536"/>
      <c r="AB39" s="536"/>
      <c r="AC39" s="536"/>
      <c r="AD39" s="536"/>
      <c r="AE39" s="536"/>
      <c r="AF39" s="536"/>
      <c r="AG39" s="536"/>
      <c r="AH39" s="536"/>
      <c r="AI39" s="536"/>
      <c r="AJ39" s="536"/>
      <c r="AK39" s="536"/>
      <c r="AL39" s="536"/>
      <c r="AM39" s="536"/>
      <c r="AN39" s="536"/>
      <c r="AO39" s="536"/>
      <c r="AP39" s="536"/>
      <c r="AQ39" s="536"/>
      <c r="AR39" s="536"/>
      <c r="AS39" s="536"/>
      <c r="AT39" s="536"/>
      <c r="AU39" s="536"/>
      <c r="AV39" s="536"/>
      <c r="AW39" s="537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</row>
    <row r="40" spans="1:76" ht="15" customHeight="1" x14ac:dyDescent="0.25">
      <c r="A40" s="1"/>
      <c r="B40" s="1"/>
      <c r="C40" s="1"/>
      <c r="D40" s="1"/>
      <c r="E40" s="538"/>
      <c r="F40" s="536"/>
      <c r="G40" s="536"/>
      <c r="H40" s="536"/>
      <c r="I40" s="536"/>
      <c r="J40" s="536"/>
      <c r="K40" s="536"/>
      <c r="L40" s="536"/>
      <c r="M40" s="536"/>
      <c r="N40" s="536"/>
      <c r="O40" s="536"/>
      <c r="P40" s="536"/>
      <c r="Q40" s="536"/>
      <c r="R40" s="536"/>
      <c r="S40" s="536"/>
      <c r="T40" s="536"/>
      <c r="U40" s="536"/>
      <c r="V40" s="536"/>
      <c r="W40" s="536"/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  <c r="AJ40" s="536"/>
      <c r="AK40" s="536"/>
      <c r="AL40" s="536"/>
      <c r="AM40" s="536"/>
      <c r="AN40" s="536"/>
      <c r="AO40" s="536"/>
      <c r="AP40" s="536"/>
      <c r="AQ40" s="536"/>
      <c r="AR40" s="536"/>
      <c r="AS40" s="536"/>
      <c r="AT40" s="536"/>
      <c r="AU40" s="536"/>
      <c r="AV40" s="536"/>
      <c r="AW40" s="537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</row>
    <row r="41" spans="1:76" ht="15" customHeight="1" x14ac:dyDescent="0.25">
      <c r="A41" s="1"/>
      <c r="B41" s="1"/>
      <c r="C41" s="1"/>
      <c r="D41" s="1"/>
      <c r="E41" s="538"/>
      <c r="F41" s="536"/>
      <c r="G41" s="536"/>
      <c r="H41" s="536"/>
      <c r="I41" s="536"/>
      <c r="J41" s="536"/>
      <c r="K41" s="536"/>
      <c r="L41" s="536"/>
      <c r="M41" s="536"/>
      <c r="N41" s="536"/>
      <c r="O41" s="536"/>
      <c r="P41" s="536"/>
      <c r="Q41" s="536"/>
      <c r="R41" s="536"/>
      <c r="S41" s="536"/>
      <c r="T41" s="536"/>
      <c r="U41" s="536"/>
      <c r="V41" s="536"/>
      <c r="W41" s="536"/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536"/>
      <c r="AJ41" s="536"/>
      <c r="AK41" s="536"/>
      <c r="AL41" s="536"/>
      <c r="AM41" s="536"/>
      <c r="AN41" s="536"/>
      <c r="AO41" s="536"/>
      <c r="AP41" s="536"/>
      <c r="AQ41" s="536"/>
      <c r="AR41" s="536"/>
      <c r="AS41" s="536"/>
      <c r="AT41" s="536"/>
      <c r="AU41" s="536"/>
      <c r="AV41" s="536"/>
      <c r="AW41" s="537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</row>
    <row r="42" spans="1:76" ht="15" customHeight="1" x14ac:dyDescent="0.25">
      <c r="A42" s="1"/>
      <c r="B42" s="1"/>
      <c r="C42" s="1"/>
      <c r="D42" s="1"/>
      <c r="E42" s="538"/>
      <c r="F42" s="536"/>
      <c r="G42" s="536"/>
      <c r="H42" s="536"/>
      <c r="I42" s="536"/>
      <c r="J42" s="536"/>
      <c r="K42" s="536"/>
      <c r="L42" s="536"/>
      <c r="M42" s="536"/>
      <c r="N42" s="536"/>
      <c r="O42" s="536"/>
      <c r="P42" s="536"/>
      <c r="Q42" s="536"/>
      <c r="R42" s="536"/>
      <c r="S42" s="536"/>
      <c r="T42" s="536"/>
      <c r="U42" s="536"/>
      <c r="V42" s="536"/>
      <c r="W42" s="536"/>
      <c r="X42" s="536"/>
      <c r="Y42" s="536"/>
      <c r="Z42" s="536"/>
      <c r="AA42" s="536"/>
      <c r="AB42" s="536"/>
      <c r="AC42" s="536"/>
      <c r="AD42" s="536"/>
      <c r="AE42" s="536"/>
      <c r="AF42" s="536"/>
      <c r="AG42" s="536"/>
      <c r="AH42" s="536"/>
      <c r="AI42" s="536"/>
      <c r="AJ42" s="536"/>
      <c r="AK42" s="536"/>
      <c r="AL42" s="536"/>
      <c r="AM42" s="536"/>
      <c r="AN42" s="536"/>
      <c r="AO42" s="536"/>
      <c r="AP42" s="536"/>
      <c r="AQ42" s="536"/>
      <c r="AR42" s="536"/>
      <c r="AS42" s="536"/>
      <c r="AT42" s="536"/>
      <c r="AU42" s="536"/>
      <c r="AV42" s="536"/>
      <c r="AW42" s="537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</row>
    <row r="43" spans="1:76" ht="15" customHeight="1" x14ac:dyDescent="0.25">
      <c r="A43" s="1"/>
      <c r="B43" s="1"/>
      <c r="C43" s="1"/>
      <c r="D43" s="1"/>
      <c r="E43" s="538"/>
      <c r="F43" s="536"/>
      <c r="G43" s="536"/>
      <c r="H43" s="536"/>
      <c r="I43" s="536"/>
      <c r="J43" s="536"/>
      <c r="K43" s="536"/>
      <c r="L43" s="536"/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536"/>
      <c r="AJ43" s="536"/>
      <c r="AK43" s="536"/>
      <c r="AL43" s="536"/>
      <c r="AM43" s="536"/>
      <c r="AN43" s="536"/>
      <c r="AO43" s="536"/>
      <c r="AP43" s="536"/>
      <c r="AQ43" s="536"/>
      <c r="AR43" s="536"/>
      <c r="AS43" s="536"/>
      <c r="AT43" s="536"/>
      <c r="AU43" s="536"/>
      <c r="AV43" s="536"/>
      <c r="AW43" s="537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</row>
    <row r="44" spans="1:76" ht="15" customHeight="1" x14ac:dyDescent="0.25">
      <c r="A44" s="1"/>
      <c r="B44" s="1"/>
      <c r="C44" s="1"/>
      <c r="D44" s="1"/>
      <c r="E44" s="538"/>
      <c r="F44" s="536"/>
      <c r="G44" s="536"/>
      <c r="H44" s="536"/>
      <c r="I44" s="536"/>
      <c r="J44" s="536"/>
      <c r="K44" s="536"/>
      <c r="L44" s="536"/>
      <c r="M44" s="536"/>
      <c r="N44" s="536"/>
      <c r="O44" s="536"/>
      <c r="P44" s="536"/>
      <c r="Q44" s="536"/>
      <c r="R44" s="536"/>
      <c r="S44" s="536"/>
      <c r="T44" s="536"/>
      <c r="U44" s="536"/>
      <c r="V44" s="536"/>
      <c r="W44" s="536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536"/>
      <c r="AJ44" s="536"/>
      <c r="AK44" s="536"/>
      <c r="AL44" s="536"/>
      <c r="AM44" s="536"/>
      <c r="AN44" s="536"/>
      <c r="AO44" s="536"/>
      <c r="AP44" s="536"/>
      <c r="AQ44" s="536"/>
      <c r="AR44" s="536"/>
      <c r="AS44" s="536"/>
      <c r="AT44" s="536"/>
      <c r="AU44" s="536"/>
      <c r="AV44" s="536"/>
      <c r="AW44" s="537"/>
      <c r="AX44" s="1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</row>
    <row r="45" spans="1:76" ht="15" customHeight="1" x14ac:dyDescent="0.25">
      <c r="A45" s="1"/>
      <c r="B45" s="1"/>
      <c r="C45" s="1"/>
      <c r="D45" s="1"/>
      <c r="E45" s="538"/>
      <c r="F45" s="536"/>
      <c r="G45" s="536"/>
      <c r="H45" s="536"/>
      <c r="I45" s="536"/>
      <c r="J45" s="536"/>
      <c r="K45" s="536"/>
      <c r="L45" s="536"/>
      <c r="M45" s="536"/>
      <c r="N45" s="536"/>
      <c r="O45" s="536"/>
      <c r="P45" s="536"/>
      <c r="Q45" s="536"/>
      <c r="R45" s="536"/>
      <c r="S45" s="536"/>
      <c r="T45" s="536"/>
      <c r="U45" s="536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536"/>
      <c r="AK45" s="536"/>
      <c r="AL45" s="536"/>
      <c r="AM45" s="536"/>
      <c r="AN45" s="536"/>
      <c r="AO45" s="536"/>
      <c r="AP45" s="536"/>
      <c r="AQ45" s="536"/>
      <c r="AR45" s="536"/>
      <c r="AS45" s="536"/>
      <c r="AT45" s="536"/>
      <c r="AU45" s="536"/>
      <c r="AV45" s="536"/>
      <c r="AW45" s="537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</row>
    <row r="46" spans="1:76" ht="15" customHeight="1" x14ac:dyDescent="0.25">
      <c r="A46" s="1"/>
      <c r="B46" s="1"/>
      <c r="C46" s="1"/>
      <c r="D46" s="1"/>
      <c r="E46" s="538"/>
      <c r="F46" s="536"/>
      <c r="G46" s="536"/>
      <c r="H46" s="536"/>
      <c r="I46" s="536"/>
      <c r="J46" s="536"/>
      <c r="K46" s="536"/>
      <c r="L46" s="536"/>
      <c r="M46" s="536"/>
      <c r="N46" s="536"/>
      <c r="O46" s="536"/>
      <c r="P46" s="536"/>
      <c r="Q46" s="536"/>
      <c r="R46" s="536"/>
      <c r="S46" s="536"/>
      <c r="T46" s="536"/>
      <c r="U46" s="536"/>
      <c r="V46" s="536"/>
      <c r="W46" s="536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536"/>
      <c r="AJ46" s="536"/>
      <c r="AK46" s="536"/>
      <c r="AL46" s="536"/>
      <c r="AM46" s="536"/>
      <c r="AN46" s="536"/>
      <c r="AO46" s="536"/>
      <c r="AP46" s="536"/>
      <c r="AQ46" s="536"/>
      <c r="AR46" s="536"/>
      <c r="AS46" s="536"/>
      <c r="AT46" s="536"/>
      <c r="AU46" s="536"/>
      <c r="AV46" s="536"/>
      <c r="AW46" s="537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</row>
    <row r="47" spans="1:76" ht="15" customHeight="1" x14ac:dyDescent="0.25">
      <c r="A47" s="1"/>
      <c r="B47" s="1"/>
      <c r="C47" s="1"/>
      <c r="D47" s="1"/>
      <c r="E47" s="538"/>
      <c r="F47" s="536"/>
      <c r="G47" s="536"/>
      <c r="H47" s="536"/>
      <c r="I47" s="536"/>
      <c r="J47" s="536"/>
      <c r="K47" s="536"/>
      <c r="L47" s="536"/>
      <c r="M47" s="536"/>
      <c r="N47" s="536"/>
      <c r="O47" s="536"/>
      <c r="P47" s="536"/>
      <c r="Q47" s="536"/>
      <c r="R47" s="536"/>
      <c r="S47" s="536"/>
      <c r="T47" s="536"/>
      <c r="U47" s="536"/>
      <c r="V47" s="536"/>
      <c r="W47" s="536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  <c r="AJ47" s="536"/>
      <c r="AK47" s="536"/>
      <c r="AL47" s="536"/>
      <c r="AM47" s="536"/>
      <c r="AN47" s="536"/>
      <c r="AO47" s="536"/>
      <c r="AP47" s="536"/>
      <c r="AQ47" s="536"/>
      <c r="AR47" s="536"/>
      <c r="AS47" s="536"/>
      <c r="AT47" s="536"/>
      <c r="AU47" s="536"/>
      <c r="AV47" s="536"/>
      <c r="AW47" s="537"/>
      <c r="AX47" s="1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</row>
    <row r="48" spans="1:76" ht="15" customHeight="1" x14ac:dyDescent="0.25">
      <c r="A48" s="1"/>
      <c r="B48" s="1"/>
      <c r="C48" s="1"/>
      <c r="D48" s="1"/>
      <c r="E48" s="538"/>
      <c r="F48" s="536"/>
      <c r="G48" s="536"/>
      <c r="H48" s="536"/>
      <c r="I48" s="536"/>
      <c r="J48" s="536"/>
      <c r="K48" s="536"/>
      <c r="L48" s="536"/>
      <c r="M48" s="536"/>
      <c r="N48" s="536"/>
      <c r="O48" s="536"/>
      <c r="P48" s="536"/>
      <c r="Q48" s="536"/>
      <c r="R48" s="536"/>
      <c r="S48" s="536"/>
      <c r="T48" s="536"/>
      <c r="U48" s="536"/>
      <c r="V48" s="536"/>
      <c r="W48" s="536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536"/>
      <c r="AJ48" s="536"/>
      <c r="AK48" s="536"/>
      <c r="AL48" s="536"/>
      <c r="AM48" s="536"/>
      <c r="AN48" s="536"/>
      <c r="AO48" s="536"/>
      <c r="AP48" s="536"/>
      <c r="AQ48" s="536"/>
      <c r="AR48" s="536"/>
      <c r="AS48" s="536"/>
      <c r="AT48" s="536"/>
      <c r="AU48" s="536"/>
      <c r="AV48" s="536"/>
      <c r="AW48" s="537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</row>
    <row r="49" spans="1:76" ht="15" customHeight="1" x14ac:dyDescent="0.25">
      <c r="A49" s="1"/>
      <c r="B49" s="1"/>
      <c r="C49" s="1"/>
      <c r="D49" s="1"/>
      <c r="E49" s="538"/>
      <c r="F49" s="536"/>
      <c r="G49" s="536"/>
      <c r="H49" s="536"/>
      <c r="I49" s="536"/>
      <c r="J49" s="536"/>
      <c r="K49" s="536"/>
      <c r="L49" s="536"/>
      <c r="M49" s="536"/>
      <c r="N49" s="536"/>
      <c r="O49" s="536"/>
      <c r="P49" s="536"/>
      <c r="Q49" s="536"/>
      <c r="R49" s="536"/>
      <c r="S49" s="536"/>
      <c r="T49" s="536"/>
      <c r="U49" s="536"/>
      <c r="V49" s="536"/>
      <c r="W49" s="536"/>
      <c r="X49" s="536"/>
      <c r="Y49" s="536"/>
      <c r="Z49" s="536"/>
      <c r="AA49" s="536"/>
      <c r="AB49" s="536"/>
      <c r="AC49" s="536"/>
      <c r="AD49" s="536"/>
      <c r="AE49" s="536"/>
      <c r="AF49" s="536"/>
      <c r="AG49" s="536"/>
      <c r="AH49" s="536"/>
      <c r="AI49" s="536"/>
      <c r="AJ49" s="536"/>
      <c r="AK49" s="536"/>
      <c r="AL49" s="536"/>
      <c r="AM49" s="536"/>
      <c r="AN49" s="536"/>
      <c r="AO49" s="536"/>
      <c r="AP49" s="536"/>
      <c r="AQ49" s="536"/>
      <c r="AR49" s="536"/>
      <c r="AS49" s="536"/>
      <c r="AT49" s="536"/>
      <c r="AU49" s="536"/>
      <c r="AV49" s="536"/>
      <c r="AW49" s="537"/>
      <c r="AX49" s="1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</row>
    <row r="50" spans="1:76" ht="15" customHeight="1" x14ac:dyDescent="0.25">
      <c r="A50" s="1"/>
      <c r="B50" s="1"/>
      <c r="C50" s="1"/>
      <c r="D50" s="1"/>
      <c r="E50" s="538"/>
      <c r="F50" s="536"/>
      <c r="G50" s="536"/>
      <c r="H50" s="536"/>
      <c r="I50" s="536"/>
      <c r="J50" s="536"/>
      <c r="K50" s="536"/>
      <c r="L50" s="536"/>
      <c r="M50" s="536"/>
      <c r="N50" s="536"/>
      <c r="O50" s="536"/>
      <c r="P50" s="536"/>
      <c r="Q50" s="536"/>
      <c r="R50" s="536"/>
      <c r="S50" s="536"/>
      <c r="T50" s="536"/>
      <c r="U50" s="536"/>
      <c r="V50" s="536"/>
      <c r="W50" s="536"/>
      <c r="X50" s="536"/>
      <c r="Y50" s="536"/>
      <c r="Z50" s="536"/>
      <c r="AA50" s="536"/>
      <c r="AB50" s="536"/>
      <c r="AC50" s="536"/>
      <c r="AD50" s="536"/>
      <c r="AE50" s="536"/>
      <c r="AF50" s="536"/>
      <c r="AG50" s="536"/>
      <c r="AH50" s="536"/>
      <c r="AI50" s="536"/>
      <c r="AJ50" s="536"/>
      <c r="AK50" s="536"/>
      <c r="AL50" s="536"/>
      <c r="AM50" s="536"/>
      <c r="AN50" s="536"/>
      <c r="AO50" s="536"/>
      <c r="AP50" s="536"/>
      <c r="AQ50" s="536"/>
      <c r="AR50" s="536"/>
      <c r="AS50" s="536"/>
      <c r="AT50" s="536"/>
      <c r="AU50" s="536"/>
      <c r="AV50" s="536"/>
      <c r="AW50" s="537"/>
      <c r="AX50" s="1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</row>
    <row r="51" spans="1:76" ht="15" customHeight="1" x14ac:dyDescent="0.25">
      <c r="A51" s="1"/>
      <c r="B51" s="1"/>
      <c r="C51" s="1"/>
      <c r="D51" s="1"/>
      <c r="E51" s="538"/>
      <c r="F51" s="536"/>
      <c r="G51" s="536"/>
      <c r="H51" s="536"/>
      <c r="I51" s="536"/>
      <c r="J51" s="536"/>
      <c r="K51" s="536"/>
      <c r="L51" s="536"/>
      <c r="M51" s="536"/>
      <c r="N51" s="536"/>
      <c r="O51" s="536"/>
      <c r="P51" s="536"/>
      <c r="Q51" s="536"/>
      <c r="R51" s="536"/>
      <c r="S51" s="536"/>
      <c r="T51" s="536"/>
      <c r="U51" s="536"/>
      <c r="V51" s="536"/>
      <c r="W51" s="536"/>
      <c r="X51" s="536"/>
      <c r="Y51" s="536"/>
      <c r="Z51" s="536"/>
      <c r="AA51" s="536"/>
      <c r="AB51" s="536"/>
      <c r="AC51" s="536"/>
      <c r="AD51" s="536"/>
      <c r="AE51" s="536"/>
      <c r="AF51" s="536"/>
      <c r="AG51" s="536"/>
      <c r="AH51" s="536"/>
      <c r="AI51" s="536"/>
      <c r="AJ51" s="536"/>
      <c r="AK51" s="536"/>
      <c r="AL51" s="536"/>
      <c r="AM51" s="536"/>
      <c r="AN51" s="536"/>
      <c r="AO51" s="536"/>
      <c r="AP51" s="536"/>
      <c r="AQ51" s="536"/>
      <c r="AR51" s="536"/>
      <c r="AS51" s="536"/>
      <c r="AT51" s="536"/>
      <c r="AU51" s="536"/>
      <c r="AV51" s="536"/>
      <c r="AW51" s="537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</row>
    <row r="52" spans="1:76" ht="15" customHeight="1" x14ac:dyDescent="0.25">
      <c r="A52" s="1"/>
      <c r="B52" s="1"/>
      <c r="C52" s="1"/>
      <c r="D52" s="1"/>
      <c r="E52" s="538"/>
      <c r="F52" s="536"/>
      <c r="G52" s="536"/>
      <c r="H52" s="536"/>
      <c r="I52" s="536"/>
      <c r="J52" s="536"/>
      <c r="K52" s="536"/>
      <c r="L52" s="536"/>
      <c r="M52" s="536"/>
      <c r="N52" s="536"/>
      <c r="O52" s="536"/>
      <c r="P52" s="536"/>
      <c r="Q52" s="536"/>
      <c r="R52" s="536"/>
      <c r="S52" s="536"/>
      <c r="T52" s="536"/>
      <c r="U52" s="536"/>
      <c r="V52" s="536"/>
      <c r="W52" s="536"/>
      <c r="X52" s="536"/>
      <c r="Y52" s="536"/>
      <c r="Z52" s="536"/>
      <c r="AA52" s="536"/>
      <c r="AB52" s="536"/>
      <c r="AC52" s="536"/>
      <c r="AD52" s="536"/>
      <c r="AE52" s="536"/>
      <c r="AF52" s="536"/>
      <c r="AG52" s="536"/>
      <c r="AH52" s="536"/>
      <c r="AI52" s="536"/>
      <c r="AJ52" s="536"/>
      <c r="AK52" s="536"/>
      <c r="AL52" s="536"/>
      <c r="AM52" s="536"/>
      <c r="AN52" s="536"/>
      <c r="AO52" s="536"/>
      <c r="AP52" s="536"/>
      <c r="AQ52" s="536"/>
      <c r="AR52" s="536"/>
      <c r="AS52" s="536"/>
      <c r="AT52" s="536"/>
      <c r="AU52" s="536"/>
      <c r="AV52" s="536"/>
      <c r="AW52" s="537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</row>
    <row r="53" spans="1:76" ht="15" customHeight="1" x14ac:dyDescent="0.25">
      <c r="A53" s="1"/>
      <c r="B53" s="1"/>
      <c r="C53" s="1"/>
      <c r="D53" s="1"/>
      <c r="E53" s="538"/>
      <c r="F53" s="536"/>
      <c r="G53" s="536"/>
      <c r="H53" s="536"/>
      <c r="I53" s="536"/>
      <c r="J53" s="536"/>
      <c r="K53" s="536"/>
      <c r="L53" s="536"/>
      <c r="M53" s="536"/>
      <c r="N53" s="536"/>
      <c r="O53" s="536"/>
      <c r="P53" s="536"/>
      <c r="Q53" s="536"/>
      <c r="R53" s="536"/>
      <c r="S53" s="536"/>
      <c r="T53" s="536"/>
      <c r="U53" s="536"/>
      <c r="V53" s="536"/>
      <c r="W53" s="536"/>
      <c r="X53" s="536"/>
      <c r="Y53" s="536"/>
      <c r="Z53" s="536"/>
      <c r="AA53" s="536"/>
      <c r="AB53" s="536"/>
      <c r="AC53" s="536"/>
      <c r="AD53" s="536"/>
      <c r="AE53" s="536"/>
      <c r="AF53" s="536"/>
      <c r="AG53" s="536"/>
      <c r="AH53" s="536"/>
      <c r="AI53" s="536"/>
      <c r="AJ53" s="536"/>
      <c r="AK53" s="536"/>
      <c r="AL53" s="536"/>
      <c r="AM53" s="536"/>
      <c r="AN53" s="536"/>
      <c r="AO53" s="536"/>
      <c r="AP53" s="536"/>
      <c r="AQ53" s="536"/>
      <c r="AR53" s="536"/>
      <c r="AS53" s="536"/>
      <c r="AT53" s="536"/>
      <c r="AU53" s="536"/>
      <c r="AV53" s="536"/>
      <c r="AW53" s="537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</row>
    <row r="54" spans="1:76" ht="15" customHeight="1" x14ac:dyDescent="0.25">
      <c r="A54" s="1"/>
      <c r="B54" s="1"/>
      <c r="C54" s="1"/>
      <c r="D54" s="1"/>
      <c r="E54" s="538"/>
      <c r="F54" s="536"/>
      <c r="G54" s="536"/>
      <c r="H54" s="536"/>
      <c r="I54" s="536"/>
      <c r="J54" s="536"/>
      <c r="K54" s="536"/>
      <c r="L54" s="536"/>
      <c r="M54" s="536"/>
      <c r="N54" s="536"/>
      <c r="O54" s="536"/>
      <c r="P54" s="536"/>
      <c r="Q54" s="536"/>
      <c r="R54" s="536"/>
      <c r="S54" s="536"/>
      <c r="T54" s="536"/>
      <c r="U54" s="536"/>
      <c r="V54" s="536"/>
      <c r="W54" s="536"/>
      <c r="X54" s="536"/>
      <c r="Y54" s="536"/>
      <c r="Z54" s="536"/>
      <c r="AA54" s="536"/>
      <c r="AB54" s="536"/>
      <c r="AC54" s="536"/>
      <c r="AD54" s="536"/>
      <c r="AE54" s="536"/>
      <c r="AF54" s="536"/>
      <c r="AG54" s="536"/>
      <c r="AH54" s="536"/>
      <c r="AI54" s="536"/>
      <c r="AJ54" s="536"/>
      <c r="AK54" s="536"/>
      <c r="AL54" s="536"/>
      <c r="AM54" s="536"/>
      <c r="AN54" s="536"/>
      <c r="AO54" s="536"/>
      <c r="AP54" s="536"/>
      <c r="AQ54" s="536"/>
      <c r="AR54" s="536"/>
      <c r="AS54" s="536"/>
      <c r="AT54" s="536"/>
      <c r="AU54" s="536"/>
      <c r="AV54" s="536"/>
      <c r="AW54" s="537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</row>
    <row r="55" spans="1:76" ht="15" customHeight="1" x14ac:dyDescent="0.25">
      <c r="A55" s="1"/>
      <c r="B55" s="1"/>
      <c r="C55" s="1"/>
      <c r="D55" s="1"/>
      <c r="E55" s="538"/>
      <c r="F55" s="536"/>
      <c r="G55" s="536"/>
      <c r="H55" s="536"/>
      <c r="I55" s="536"/>
      <c r="J55" s="536"/>
      <c r="K55" s="536"/>
      <c r="L55" s="536"/>
      <c r="M55" s="536"/>
      <c r="N55" s="536"/>
      <c r="O55" s="536"/>
      <c r="P55" s="536"/>
      <c r="Q55" s="536"/>
      <c r="R55" s="536"/>
      <c r="S55" s="536"/>
      <c r="T55" s="536"/>
      <c r="U55" s="536"/>
      <c r="V55" s="536"/>
      <c r="W55" s="536"/>
      <c r="X55" s="536"/>
      <c r="Y55" s="536"/>
      <c r="Z55" s="536"/>
      <c r="AA55" s="536"/>
      <c r="AB55" s="536"/>
      <c r="AC55" s="536"/>
      <c r="AD55" s="536"/>
      <c r="AE55" s="536"/>
      <c r="AF55" s="536"/>
      <c r="AG55" s="536"/>
      <c r="AH55" s="536"/>
      <c r="AI55" s="536"/>
      <c r="AJ55" s="536"/>
      <c r="AK55" s="536"/>
      <c r="AL55" s="536"/>
      <c r="AM55" s="536"/>
      <c r="AN55" s="536"/>
      <c r="AO55" s="536"/>
      <c r="AP55" s="536"/>
      <c r="AQ55" s="536"/>
      <c r="AR55" s="536"/>
      <c r="AS55" s="536"/>
      <c r="AT55" s="536"/>
      <c r="AU55" s="536"/>
      <c r="AV55" s="536"/>
      <c r="AW55" s="537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</row>
    <row r="56" spans="1:76" ht="15" customHeight="1" x14ac:dyDescent="0.25">
      <c r="A56" s="1"/>
      <c r="B56" s="1"/>
      <c r="C56" s="1"/>
      <c r="D56" s="1"/>
      <c r="E56" s="538"/>
      <c r="F56" s="536"/>
      <c r="G56" s="536"/>
      <c r="H56" s="536"/>
      <c r="I56" s="536"/>
      <c r="J56" s="536"/>
      <c r="K56" s="536"/>
      <c r="L56" s="536"/>
      <c r="M56" s="536"/>
      <c r="N56" s="536"/>
      <c r="O56" s="536"/>
      <c r="P56" s="536"/>
      <c r="Q56" s="536"/>
      <c r="R56" s="536"/>
      <c r="S56" s="536"/>
      <c r="T56" s="536"/>
      <c r="U56" s="536"/>
      <c r="V56" s="536"/>
      <c r="W56" s="536"/>
      <c r="X56" s="536"/>
      <c r="Y56" s="536"/>
      <c r="Z56" s="536"/>
      <c r="AA56" s="536"/>
      <c r="AB56" s="536"/>
      <c r="AC56" s="536"/>
      <c r="AD56" s="536"/>
      <c r="AE56" s="536"/>
      <c r="AF56" s="536"/>
      <c r="AG56" s="536"/>
      <c r="AH56" s="536"/>
      <c r="AI56" s="536"/>
      <c r="AJ56" s="536"/>
      <c r="AK56" s="536"/>
      <c r="AL56" s="536"/>
      <c r="AM56" s="536"/>
      <c r="AN56" s="536"/>
      <c r="AO56" s="536"/>
      <c r="AP56" s="536"/>
      <c r="AQ56" s="536"/>
      <c r="AR56" s="536"/>
      <c r="AS56" s="536"/>
      <c r="AT56" s="536"/>
      <c r="AU56" s="536"/>
      <c r="AV56" s="536"/>
      <c r="AW56" s="537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</row>
    <row r="57" spans="1:76" ht="15" customHeight="1" x14ac:dyDescent="0.25">
      <c r="A57" s="1"/>
      <c r="B57" s="1"/>
      <c r="C57" s="1"/>
      <c r="D57" s="1"/>
      <c r="E57" s="538"/>
      <c r="F57" s="536"/>
      <c r="G57" s="536"/>
      <c r="H57" s="536"/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536"/>
      <c r="T57" s="536"/>
      <c r="U57" s="536"/>
      <c r="V57" s="536"/>
      <c r="W57" s="536"/>
      <c r="X57" s="536"/>
      <c r="Y57" s="536"/>
      <c r="Z57" s="536"/>
      <c r="AA57" s="536"/>
      <c r="AB57" s="536"/>
      <c r="AC57" s="536"/>
      <c r="AD57" s="536"/>
      <c r="AE57" s="536"/>
      <c r="AF57" s="536"/>
      <c r="AG57" s="536"/>
      <c r="AH57" s="536"/>
      <c r="AI57" s="536"/>
      <c r="AJ57" s="536"/>
      <c r="AK57" s="536"/>
      <c r="AL57" s="536"/>
      <c r="AM57" s="536"/>
      <c r="AN57" s="536"/>
      <c r="AO57" s="536"/>
      <c r="AP57" s="536"/>
      <c r="AQ57" s="536"/>
      <c r="AR57" s="536"/>
      <c r="AS57" s="536"/>
      <c r="AT57" s="536"/>
      <c r="AU57" s="536"/>
      <c r="AV57" s="536"/>
      <c r="AW57" s="537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</row>
    <row r="58" spans="1:76" ht="15" customHeight="1" x14ac:dyDescent="0.25">
      <c r="A58" s="1"/>
      <c r="B58" s="1"/>
      <c r="C58" s="1"/>
      <c r="D58" s="1"/>
      <c r="E58" s="538"/>
      <c r="F58" s="536"/>
      <c r="G58" s="536"/>
      <c r="H58" s="536"/>
      <c r="I58" s="536"/>
      <c r="J58" s="536"/>
      <c r="K58" s="536"/>
      <c r="L58" s="536"/>
      <c r="M58" s="536"/>
      <c r="N58" s="536"/>
      <c r="O58" s="536"/>
      <c r="P58" s="536"/>
      <c r="Q58" s="536"/>
      <c r="R58" s="536"/>
      <c r="S58" s="536"/>
      <c r="T58" s="536"/>
      <c r="U58" s="536"/>
      <c r="V58" s="536"/>
      <c r="W58" s="536"/>
      <c r="X58" s="536"/>
      <c r="Y58" s="536"/>
      <c r="Z58" s="536"/>
      <c r="AA58" s="536"/>
      <c r="AB58" s="536"/>
      <c r="AC58" s="536"/>
      <c r="AD58" s="536"/>
      <c r="AE58" s="536"/>
      <c r="AF58" s="536"/>
      <c r="AG58" s="536"/>
      <c r="AH58" s="536"/>
      <c r="AI58" s="536"/>
      <c r="AJ58" s="536"/>
      <c r="AK58" s="536"/>
      <c r="AL58" s="536"/>
      <c r="AM58" s="536"/>
      <c r="AN58" s="536"/>
      <c r="AO58" s="536"/>
      <c r="AP58" s="536"/>
      <c r="AQ58" s="536"/>
      <c r="AR58" s="536"/>
      <c r="AS58" s="536"/>
      <c r="AT58" s="536"/>
      <c r="AU58" s="536"/>
      <c r="AV58" s="536"/>
      <c r="AW58" s="537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</row>
    <row r="59" spans="1:76" ht="15" customHeight="1" x14ac:dyDescent="0.25">
      <c r="A59" s="1"/>
      <c r="B59" s="1"/>
      <c r="C59" s="1"/>
      <c r="D59" s="1"/>
      <c r="E59" s="538"/>
      <c r="F59" s="536"/>
      <c r="G59" s="536"/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536"/>
      <c r="W59" s="536"/>
      <c r="X59" s="536"/>
      <c r="Y59" s="536"/>
      <c r="Z59" s="536"/>
      <c r="AA59" s="536"/>
      <c r="AB59" s="536"/>
      <c r="AC59" s="536"/>
      <c r="AD59" s="536"/>
      <c r="AE59" s="536"/>
      <c r="AF59" s="536"/>
      <c r="AG59" s="536"/>
      <c r="AH59" s="536"/>
      <c r="AI59" s="536"/>
      <c r="AJ59" s="536"/>
      <c r="AK59" s="536"/>
      <c r="AL59" s="536"/>
      <c r="AM59" s="536"/>
      <c r="AN59" s="536"/>
      <c r="AO59" s="536"/>
      <c r="AP59" s="536"/>
      <c r="AQ59" s="536"/>
      <c r="AR59" s="536"/>
      <c r="AS59" s="536"/>
      <c r="AT59" s="536"/>
      <c r="AU59" s="536"/>
      <c r="AV59" s="536"/>
      <c r="AW59" s="537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</row>
    <row r="60" spans="1:76" ht="15" customHeight="1" x14ac:dyDescent="0.25">
      <c r="A60" s="1"/>
      <c r="B60" s="1"/>
      <c r="C60" s="1"/>
      <c r="D60" s="1"/>
      <c r="E60" s="538"/>
      <c r="F60" s="536"/>
      <c r="G60" s="536"/>
      <c r="H60" s="536"/>
      <c r="I60" s="536"/>
      <c r="J60" s="536"/>
      <c r="K60" s="536"/>
      <c r="L60" s="536"/>
      <c r="M60" s="536"/>
      <c r="N60" s="536"/>
      <c r="O60" s="536"/>
      <c r="P60" s="536"/>
      <c r="Q60" s="536"/>
      <c r="R60" s="536"/>
      <c r="S60" s="536"/>
      <c r="T60" s="536"/>
      <c r="U60" s="536"/>
      <c r="V60" s="536"/>
      <c r="W60" s="536"/>
      <c r="X60" s="536"/>
      <c r="Y60" s="536"/>
      <c r="Z60" s="536"/>
      <c r="AA60" s="536"/>
      <c r="AB60" s="536"/>
      <c r="AC60" s="536"/>
      <c r="AD60" s="536"/>
      <c r="AE60" s="536"/>
      <c r="AF60" s="536"/>
      <c r="AG60" s="536"/>
      <c r="AH60" s="536"/>
      <c r="AI60" s="536"/>
      <c r="AJ60" s="536"/>
      <c r="AK60" s="536"/>
      <c r="AL60" s="536"/>
      <c r="AM60" s="536"/>
      <c r="AN60" s="536"/>
      <c r="AO60" s="536"/>
      <c r="AP60" s="536"/>
      <c r="AQ60" s="536"/>
      <c r="AR60" s="536"/>
      <c r="AS60" s="536"/>
      <c r="AT60" s="536"/>
      <c r="AU60" s="536"/>
      <c r="AV60" s="536"/>
      <c r="AW60" s="537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</row>
    <row r="61" spans="1:76" ht="15" customHeight="1" x14ac:dyDescent="0.25">
      <c r="A61" s="1"/>
      <c r="B61" s="1"/>
      <c r="C61" s="1"/>
      <c r="D61" s="1"/>
      <c r="E61" s="538"/>
      <c r="F61" s="536"/>
      <c r="G61" s="536"/>
      <c r="H61" s="536"/>
      <c r="I61" s="536"/>
      <c r="J61" s="536"/>
      <c r="K61" s="536"/>
      <c r="L61" s="536"/>
      <c r="M61" s="536"/>
      <c r="N61" s="536"/>
      <c r="O61" s="536"/>
      <c r="P61" s="536"/>
      <c r="Q61" s="536"/>
      <c r="R61" s="536"/>
      <c r="S61" s="536"/>
      <c r="T61" s="536"/>
      <c r="U61" s="536"/>
      <c r="V61" s="536"/>
      <c r="W61" s="536"/>
      <c r="X61" s="536"/>
      <c r="Y61" s="536"/>
      <c r="Z61" s="536"/>
      <c r="AA61" s="536"/>
      <c r="AB61" s="536"/>
      <c r="AC61" s="536"/>
      <c r="AD61" s="536"/>
      <c r="AE61" s="536"/>
      <c r="AF61" s="536"/>
      <c r="AG61" s="536"/>
      <c r="AH61" s="536"/>
      <c r="AI61" s="536"/>
      <c r="AJ61" s="536"/>
      <c r="AK61" s="536"/>
      <c r="AL61" s="536"/>
      <c r="AM61" s="536"/>
      <c r="AN61" s="536"/>
      <c r="AO61" s="536"/>
      <c r="AP61" s="536"/>
      <c r="AQ61" s="536"/>
      <c r="AR61" s="536"/>
      <c r="AS61" s="536"/>
      <c r="AT61" s="536"/>
      <c r="AU61" s="536"/>
      <c r="AV61" s="536"/>
      <c r="AW61" s="537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</row>
    <row r="62" spans="1:76" ht="15" customHeight="1" x14ac:dyDescent="0.25">
      <c r="A62" s="1"/>
      <c r="B62" s="1"/>
      <c r="C62" s="1"/>
      <c r="D62" s="1"/>
      <c r="E62" s="538"/>
      <c r="F62" s="536"/>
      <c r="G62" s="536"/>
      <c r="H62" s="536"/>
      <c r="I62" s="536"/>
      <c r="J62" s="536"/>
      <c r="K62" s="536"/>
      <c r="L62" s="536"/>
      <c r="M62" s="536"/>
      <c r="N62" s="536"/>
      <c r="O62" s="536"/>
      <c r="P62" s="536"/>
      <c r="Q62" s="536"/>
      <c r="R62" s="536"/>
      <c r="S62" s="536"/>
      <c r="T62" s="536"/>
      <c r="U62" s="536"/>
      <c r="V62" s="536"/>
      <c r="W62" s="536"/>
      <c r="X62" s="536"/>
      <c r="Y62" s="536"/>
      <c r="Z62" s="536"/>
      <c r="AA62" s="536"/>
      <c r="AB62" s="536"/>
      <c r="AC62" s="536"/>
      <c r="AD62" s="536"/>
      <c r="AE62" s="536"/>
      <c r="AF62" s="536"/>
      <c r="AG62" s="536"/>
      <c r="AH62" s="536"/>
      <c r="AI62" s="536"/>
      <c r="AJ62" s="536"/>
      <c r="AK62" s="536"/>
      <c r="AL62" s="536"/>
      <c r="AM62" s="536"/>
      <c r="AN62" s="536"/>
      <c r="AO62" s="536"/>
      <c r="AP62" s="536"/>
      <c r="AQ62" s="536"/>
      <c r="AR62" s="536"/>
      <c r="AS62" s="536"/>
      <c r="AT62" s="536"/>
      <c r="AU62" s="536"/>
      <c r="AV62" s="536"/>
      <c r="AW62" s="537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</row>
    <row r="63" spans="1:76" ht="15" customHeight="1" x14ac:dyDescent="0.25">
      <c r="A63" s="1"/>
      <c r="B63" s="1"/>
      <c r="C63" s="1"/>
      <c r="D63" s="1"/>
      <c r="E63" s="538"/>
      <c r="F63" s="536"/>
      <c r="G63" s="536"/>
      <c r="H63" s="536"/>
      <c r="I63" s="536"/>
      <c r="J63" s="536"/>
      <c r="K63" s="536"/>
      <c r="L63" s="536"/>
      <c r="M63" s="536"/>
      <c r="N63" s="536"/>
      <c r="O63" s="536"/>
      <c r="P63" s="536"/>
      <c r="Q63" s="536"/>
      <c r="R63" s="536"/>
      <c r="S63" s="536"/>
      <c r="T63" s="536"/>
      <c r="U63" s="536"/>
      <c r="V63" s="536"/>
      <c r="W63" s="536"/>
      <c r="X63" s="536"/>
      <c r="Y63" s="536"/>
      <c r="Z63" s="536"/>
      <c r="AA63" s="536"/>
      <c r="AB63" s="536"/>
      <c r="AC63" s="536"/>
      <c r="AD63" s="536"/>
      <c r="AE63" s="536"/>
      <c r="AF63" s="536"/>
      <c r="AG63" s="536"/>
      <c r="AH63" s="536"/>
      <c r="AI63" s="536"/>
      <c r="AJ63" s="536"/>
      <c r="AK63" s="536"/>
      <c r="AL63" s="536"/>
      <c r="AM63" s="536"/>
      <c r="AN63" s="536"/>
      <c r="AO63" s="536"/>
      <c r="AP63" s="536"/>
      <c r="AQ63" s="536"/>
      <c r="AR63" s="536"/>
      <c r="AS63" s="536"/>
      <c r="AT63" s="536"/>
      <c r="AU63" s="536"/>
      <c r="AV63" s="536"/>
      <c r="AW63" s="537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</row>
    <row r="64" spans="1:76" ht="15" customHeight="1" x14ac:dyDescent="0.25">
      <c r="A64" s="1"/>
      <c r="B64" s="1"/>
      <c r="C64" s="1"/>
      <c r="D64" s="1"/>
      <c r="E64" s="538"/>
      <c r="F64" s="536"/>
      <c r="G64" s="536"/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536"/>
      <c r="W64" s="536"/>
      <c r="X64" s="536"/>
      <c r="Y64" s="536"/>
      <c r="Z64" s="536"/>
      <c r="AA64" s="536"/>
      <c r="AB64" s="536"/>
      <c r="AC64" s="536"/>
      <c r="AD64" s="536"/>
      <c r="AE64" s="536"/>
      <c r="AF64" s="536"/>
      <c r="AG64" s="536"/>
      <c r="AH64" s="536"/>
      <c r="AI64" s="536"/>
      <c r="AJ64" s="536"/>
      <c r="AK64" s="536"/>
      <c r="AL64" s="536"/>
      <c r="AM64" s="536"/>
      <c r="AN64" s="536"/>
      <c r="AO64" s="536"/>
      <c r="AP64" s="536"/>
      <c r="AQ64" s="536"/>
      <c r="AR64" s="536"/>
      <c r="AS64" s="536"/>
      <c r="AT64" s="536"/>
      <c r="AU64" s="536"/>
      <c r="AV64" s="536"/>
      <c r="AW64" s="537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</row>
    <row r="65" spans="1:76" ht="15" customHeight="1" x14ac:dyDescent="0.25">
      <c r="A65" s="1"/>
      <c r="B65" s="1"/>
      <c r="C65" s="1"/>
      <c r="D65" s="1"/>
      <c r="E65" s="538"/>
      <c r="F65" s="536"/>
      <c r="G65" s="536"/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6"/>
      <c r="AB65" s="536"/>
      <c r="AC65" s="536"/>
      <c r="AD65" s="536"/>
      <c r="AE65" s="536"/>
      <c r="AF65" s="536"/>
      <c r="AG65" s="536"/>
      <c r="AH65" s="536"/>
      <c r="AI65" s="536"/>
      <c r="AJ65" s="536"/>
      <c r="AK65" s="536"/>
      <c r="AL65" s="536"/>
      <c r="AM65" s="536"/>
      <c r="AN65" s="536"/>
      <c r="AO65" s="536"/>
      <c r="AP65" s="536"/>
      <c r="AQ65" s="536"/>
      <c r="AR65" s="536"/>
      <c r="AS65" s="536"/>
      <c r="AT65" s="536"/>
      <c r="AU65" s="536"/>
      <c r="AV65" s="536"/>
      <c r="AW65" s="537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</row>
    <row r="66" spans="1:76" ht="15" customHeight="1" x14ac:dyDescent="0.25">
      <c r="A66" s="1"/>
      <c r="B66" s="1"/>
      <c r="C66" s="1"/>
      <c r="D66" s="1"/>
      <c r="E66" s="538"/>
      <c r="F66" s="536"/>
      <c r="G66" s="536"/>
      <c r="H66" s="536"/>
      <c r="I66" s="536"/>
      <c r="J66" s="536"/>
      <c r="K66" s="536"/>
      <c r="L66" s="536"/>
      <c r="M66" s="536"/>
      <c r="N66" s="536"/>
      <c r="O66" s="536"/>
      <c r="P66" s="536"/>
      <c r="Q66" s="536"/>
      <c r="R66" s="536"/>
      <c r="S66" s="536"/>
      <c r="T66" s="536"/>
      <c r="U66" s="536"/>
      <c r="V66" s="536"/>
      <c r="W66" s="536"/>
      <c r="X66" s="536"/>
      <c r="Y66" s="536"/>
      <c r="Z66" s="536"/>
      <c r="AA66" s="536"/>
      <c r="AB66" s="536"/>
      <c r="AC66" s="536"/>
      <c r="AD66" s="536"/>
      <c r="AE66" s="536"/>
      <c r="AF66" s="536"/>
      <c r="AG66" s="536"/>
      <c r="AH66" s="536"/>
      <c r="AI66" s="536"/>
      <c r="AJ66" s="536"/>
      <c r="AK66" s="536"/>
      <c r="AL66" s="536"/>
      <c r="AM66" s="536"/>
      <c r="AN66" s="536"/>
      <c r="AO66" s="536"/>
      <c r="AP66" s="536"/>
      <c r="AQ66" s="536"/>
      <c r="AR66" s="536"/>
      <c r="AS66" s="536"/>
      <c r="AT66" s="536"/>
      <c r="AU66" s="536"/>
      <c r="AV66" s="536"/>
      <c r="AW66" s="537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</row>
    <row r="67" spans="1:76" ht="15" customHeight="1" x14ac:dyDescent="0.25">
      <c r="A67" s="1"/>
      <c r="B67" s="1"/>
      <c r="C67" s="1"/>
      <c r="D67" s="1"/>
      <c r="E67" s="538"/>
      <c r="F67" s="536"/>
      <c r="G67" s="536"/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6"/>
      <c r="AB67" s="536"/>
      <c r="AC67" s="536"/>
      <c r="AD67" s="536"/>
      <c r="AE67" s="536"/>
      <c r="AF67" s="536"/>
      <c r="AG67" s="536"/>
      <c r="AH67" s="536"/>
      <c r="AI67" s="536"/>
      <c r="AJ67" s="536"/>
      <c r="AK67" s="536"/>
      <c r="AL67" s="536"/>
      <c r="AM67" s="536"/>
      <c r="AN67" s="536"/>
      <c r="AO67" s="536"/>
      <c r="AP67" s="536"/>
      <c r="AQ67" s="536"/>
      <c r="AR67" s="536"/>
      <c r="AS67" s="536"/>
      <c r="AT67" s="536"/>
      <c r="AU67" s="536"/>
      <c r="AV67" s="536"/>
      <c r="AW67" s="537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</row>
    <row r="68" spans="1:76" ht="15" customHeight="1" x14ac:dyDescent="0.25">
      <c r="A68" s="1"/>
      <c r="B68" s="1"/>
      <c r="C68" s="1"/>
      <c r="D68" s="1"/>
      <c r="E68" s="538"/>
      <c r="F68" s="536"/>
      <c r="G68" s="536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6"/>
      <c r="AB68" s="536"/>
      <c r="AC68" s="536"/>
      <c r="AD68" s="536"/>
      <c r="AE68" s="536"/>
      <c r="AF68" s="536"/>
      <c r="AG68" s="536"/>
      <c r="AH68" s="536"/>
      <c r="AI68" s="536"/>
      <c r="AJ68" s="536"/>
      <c r="AK68" s="536"/>
      <c r="AL68" s="536"/>
      <c r="AM68" s="536"/>
      <c r="AN68" s="536"/>
      <c r="AO68" s="536"/>
      <c r="AP68" s="536"/>
      <c r="AQ68" s="536"/>
      <c r="AR68" s="536"/>
      <c r="AS68" s="536"/>
      <c r="AT68" s="536"/>
      <c r="AU68" s="536"/>
      <c r="AV68" s="536"/>
      <c r="AW68" s="537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</row>
    <row r="69" spans="1:76" ht="15" customHeight="1" x14ac:dyDescent="0.25">
      <c r="A69" s="1"/>
      <c r="B69" s="1"/>
      <c r="C69" s="1"/>
      <c r="D69" s="1"/>
      <c r="E69" s="538"/>
      <c r="F69" s="536"/>
      <c r="G69" s="536"/>
      <c r="H69" s="536"/>
      <c r="I69" s="536"/>
      <c r="J69" s="536"/>
      <c r="K69" s="536"/>
      <c r="L69" s="536"/>
      <c r="M69" s="536"/>
      <c r="N69" s="536"/>
      <c r="O69" s="536"/>
      <c r="P69" s="536"/>
      <c r="Q69" s="536"/>
      <c r="R69" s="536"/>
      <c r="S69" s="536"/>
      <c r="T69" s="536"/>
      <c r="U69" s="536"/>
      <c r="V69" s="536"/>
      <c r="W69" s="536"/>
      <c r="X69" s="536"/>
      <c r="Y69" s="536"/>
      <c r="Z69" s="536"/>
      <c r="AA69" s="536"/>
      <c r="AB69" s="536"/>
      <c r="AC69" s="536"/>
      <c r="AD69" s="536"/>
      <c r="AE69" s="536"/>
      <c r="AF69" s="536"/>
      <c r="AG69" s="536"/>
      <c r="AH69" s="536"/>
      <c r="AI69" s="536"/>
      <c r="AJ69" s="536"/>
      <c r="AK69" s="536"/>
      <c r="AL69" s="536"/>
      <c r="AM69" s="536"/>
      <c r="AN69" s="536"/>
      <c r="AO69" s="536"/>
      <c r="AP69" s="536"/>
      <c r="AQ69" s="536"/>
      <c r="AR69" s="536"/>
      <c r="AS69" s="536"/>
      <c r="AT69" s="536"/>
      <c r="AU69" s="536"/>
      <c r="AV69" s="536"/>
      <c r="AW69" s="537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</row>
    <row r="70" spans="1:76" ht="15" customHeight="1" x14ac:dyDescent="0.25">
      <c r="A70" s="1"/>
      <c r="B70" s="1"/>
      <c r="C70" s="1"/>
      <c r="D70" s="1"/>
      <c r="E70" s="538"/>
      <c r="F70" s="536"/>
      <c r="G70" s="536"/>
      <c r="H70" s="536"/>
      <c r="I70" s="536"/>
      <c r="J70" s="536"/>
      <c r="K70" s="536"/>
      <c r="L70" s="536"/>
      <c r="M70" s="536"/>
      <c r="N70" s="536"/>
      <c r="O70" s="536"/>
      <c r="P70" s="536"/>
      <c r="Q70" s="536"/>
      <c r="R70" s="536"/>
      <c r="S70" s="536"/>
      <c r="T70" s="536"/>
      <c r="U70" s="536"/>
      <c r="V70" s="536"/>
      <c r="W70" s="536"/>
      <c r="X70" s="536"/>
      <c r="Y70" s="536"/>
      <c r="Z70" s="536"/>
      <c r="AA70" s="536"/>
      <c r="AB70" s="536"/>
      <c r="AC70" s="536"/>
      <c r="AD70" s="536"/>
      <c r="AE70" s="536"/>
      <c r="AF70" s="536"/>
      <c r="AG70" s="536"/>
      <c r="AH70" s="536"/>
      <c r="AI70" s="536"/>
      <c r="AJ70" s="536"/>
      <c r="AK70" s="536"/>
      <c r="AL70" s="536"/>
      <c r="AM70" s="536"/>
      <c r="AN70" s="536"/>
      <c r="AO70" s="536"/>
      <c r="AP70" s="536"/>
      <c r="AQ70" s="536"/>
      <c r="AR70" s="536"/>
      <c r="AS70" s="536"/>
      <c r="AT70" s="536"/>
      <c r="AU70" s="536"/>
      <c r="AV70" s="536"/>
      <c r="AW70" s="537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</row>
    <row r="71" spans="1:76" ht="15" customHeight="1" x14ac:dyDescent="0.25">
      <c r="A71" s="1"/>
      <c r="B71" s="1"/>
      <c r="C71" s="1"/>
      <c r="D71" s="1"/>
      <c r="E71" s="538"/>
      <c r="F71" s="536"/>
      <c r="G71" s="536"/>
      <c r="H71" s="536"/>
      <c r="I71" s="536"/>
      <c r="J71" s="536"/>
      <c r="K71" s="536"/>
      <c r="L71" s="536"/>
      <c r="M71" s="536"/>
      <c r="N71" s="536"/>
      <c r="O71" s="536"/>
      <c r="P71" s="536"/>
      <c r="Q71" s="536"/>
      <c r="R71" s="536"/>
      <c r="S71" s="536"/>
      <c r="T71" s="536"/>
      <c r="U71" s="536"/>
      <c r="V71" s="536"/>
      <c r="W71" s="536"/>
      <c r="X71" s="536"/>
      <c r="Y71" s="536"/>
      <c r="Z71" s="536"/>
      <c r="AA71" s="536"/>
      <c r="AB71" s="536"/>
      <c r="AC71" s="536"/>
      <c r="AD71" s="536"/>
      <c r="AE71" s="536"/>
      <c r="AF71" s="536"/>
      <c r="AG71" s="536"/>
      <c r="AH71" s="536"/>
      <c r="AI71" s="536"/>
      <c r="AJ71" s="536"/>
      <c r="AK71" s="536"/>
      <c r="AL71" s="536"/>
      <c r="AM71" s="536"/>
      <c r="AN71" s="536"/>
      <c r="AO71" s="536"/>
      <c r="AP71" s="536"/>
      <c r="AQ71" s="536"/>
      <c r="AR71" s="536"/>
      <c r="AS71" s="536"/>
      <c r="AT71" s="536"/>
      <c r="AU71" s="536"/>
      <c r="AV71" s="536"/>
      <c r="AW71" s="537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</row>
    <row r="72" spans="1:76" ht="15" customHeight="1" x14ac:dyDescent="0.25">
      <c r="A72" s="1"/>
      <c r="B72" s="1"/>
      <c r="C72" s="1"/>
      <c r="D72" s="1"/>
      <c r="E72" s="538"/>
      <c r="F72" s="536"/>
      <c r="G72" s="536"/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6"/>
      <c r="AB72" s="536"/>
      <c r="AC72" s="536"/>
      <c r="AD72" s="536"/>
      <c r="AE72" s="536"/>
      <c r="AF72" s="536"/>
      <c r="AG72" s="536"/>
      <c r="AH72" s="536"/>
      <c r="AI72" s="536"/>
      <c r="AJ72" s="536"/>
      <c r="AK72" s="536"/>
      <c r="AL72" s="536"/>
      <c r="AM72" s="536"/>
      <c r="AN72" s="536"/>
      <c r="AO72" s="536"/>
      <c r="AP72" s="536"/>
      <c r="AQ72" s="536"/>
      <c r="AR72" s="536"/>
      <c r="AS72" s="536"/>
      <c r="AT72" s="536"/>
      <c r="AU72" s="536"/>
      <c r="AV72" s="536"/>
      <c r="AW72" s="537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</row>
    <row r="73" spans="1:76" ht="15" customHeight="1" x14ac:dyDescent="0.25">
      <c r="A73" s="1"/>
      <c r="B73" s="1"/>
      <c r="C73" s="1"/>
      <c r="D73" s="1"/>
      <c r="E73" s="538"/>
      <c r="F73" s="536"/>
      <c r="G73" s="536"/>
      <c r="H73" s="536"/>
      <c r="I73" s="536"/>
      <c r="J73" s="536"/>
      <c r="K73" s="536"/>
      <c r="L73" s="536"/>
      <c r="M73" s="536"/>
      <c r="N73" s="536"/>
      <c r="O73" s="536"/>
      <c r="P73" s="536"/>
      <c r="Q73" s="536"/>
      <c r="R73" s="536"/>
      <c r="S73" s="536"/>
      <c r="T73" s="536"/>
      <c r="U73" s="536"/>
      <c r="V73" s="536"/>
      <c r="W73" s="536"/>
      <c r="X73" s="536"/>
      <c r="Y73" s="536"/>
      <c r="Z73" s="536"/>
      <c r="AA73" s="536"/>
      <c r="AB73" s="536"/>
      <c r="AC73" s="536"/>
      <c r="AD73" s="536"/>
      <c r="AE73" s="536"/>
      <c r="AF73" s="536"/>
      <c r="AG73" s="536"/>
      <c r="AH73" s="536"/>
      <c r="AI73" s="536"/>
      <c r="AJ73" s="536"/>
      <c r="AK73" s="536"/>
      <c r="AL73" s="536"/>
      <c r="AM73" s="536"/>
      <c r="AN73" s="536"/>
      <c r="AO73" s="536"/>
      <c r="AP73" s="536"/>
      <c r="AQ73" s="536"/>
      <c r="AR73" s="536"/>
      <c r="AS73" s="536"/>
      <c r="AT73" s="536"/>
      <c r="AU73" s="536"/>
      <c r="AV73" s="536"/>
      <c r="AW73" s="537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</row>
    <row r="74" spans="1:76" ht="15" customHeight="1" x14ac:dyDescent="0.25">
      <c r="A74" s="1"/>
      <c r="B74" s="1"/>
      <c r="C74" s="1"/>
      <c r="D74" s="1"/>
      <c r="E74" s="538"/>
      <c r="F74" s="536"/>
      <c r="G74" s="536"/>
      <c r="H74" s="536"/>
      <c r="I74" s="536"/>
      <c r="J74" s="536"/>
      <c r="K74" s="536"/>
      <c r="L74" s="536"/>
      <c r="M74" s="536"/>
      <c r="N74" s="536"/>
      <c r="O74" s="536"/>
      <c r="P74" s="536"/>
      <c r="Q74" s="536"/>
      <c r="R74" s="536"/>
      <c r="S74" s="536"/>
      <c r="T74" s="536"/>
      <c r="U74" s="536"/>
      <c r="V74" s="536"/>
      <c r="W74" s="536"/>
      <c r="X74" s="536"/>
      <c r="Y74" s="536"/>
      <c r="Z74" s="536"/>
      <c r="AA74" s="536"/>
      <c r="AB74" s="536"/>
      <c r="AC74" s="536"/>
      <c r="AD74" s="536"/>
      <c r="AE74" s="536"/>
      <c r="AF74" s="536"/>
      <c r="AG74" s="536"/>
      <c r="AH74" s="536"/>
      <c r="AI74" s="536"/>
      <c r="AJ74" s="536"/>
      <c r="AK74" s="536"/>
      <c r="AL74" s="536"/>
      <c r="AM74" s="536"/>
      <c r="AN74" s="536"/>
      <c r="AO74" s="536"/>
      <c r="AP74" s="536"/>
      <c r="AQ74" s="536"/>
      <c r="AR74" s="536"/>
      <c r="AS74" s="536"/>
      <c r="AT74" s="536"/>
      <c r="AU74" s="536"/>
      <c r="AV74" s="536"/>
      <c r="AW74" s="537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</row>
    <row r="75" spans="1:76" ht="15" customHeight="1" x14ac:dyDescent="0.25">
      <c r="A75" s="1"/>
      <c r="B75" s="1"/>
      <c r="C75" s="1"/>
      <c r="D75" s="1"/>
      <c r="E75" s="538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6"/>
      <c r="AB75" s="536"/>
      <c r="AC75" s="536"/>
      <c r="AD75" s="536"/>
      <c r="AE75" s="536"/>
      <c r="AF75" s="536"/>
      <c r="AG75" s="536"/>
      <c r="AH75" s="536"/>
      <c r="AI75" s="536"/>
      <c r="AJ75" s="536"/>
      <c r="AK75" s="536"/>
      <c r="AL75" s="536"/>
      <c r="AM75" s="536"/>
      <c r="AN75" s="536"/>
      <c r="AO75" s="536"/>
      <c r="AP75" s="536"/>
      <c r="AQ75" s="536"/>
      <c r="AR75" s="536"/>
      <c r="AS75" s="536"/>
      <c r="AT75" s="536"/>
      <c r="AU75" s="536"/>
      <c r="AV75" s="536"/>
      <c r="AW75" s="537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</row>
    <row r="76" spans="1:76" ht="15" customHeight="1" x14ac:dyDescent="0.25">
      <c r="A76" s="1"/>
      <c r="B76" s="1"/>
      <c r="C76" s="1"/>
      <c r="D76" s="1"/>
      <c r="E76" s="538"/>
      <c r="F76" s="536"/>
      <c r="G76" s="536"/>
      <c r="H76" s="536"/>
      <c r="I76" s="536"/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536"/>
      <c r="X76" s="536"/>
      <c r="Y76" s="536"/>
      <c r="Z76" s="536"/>
      <c r="AA76" s="536"/>
      <c r="AB76" s="536"/>
      <c r="AC76" s="536"/>
      <c r="AD76" s="536"/>
      <c r="AE76" s="536"/>
      <c r="AF76" s="536"/>
      <c r="AG76" s="536"/>
      <c r="AH76" s="536"/>
      <c r="AI76" s="536"/>
      <c r="AJ76" s="536"/>
      <c r="AK76" s="536"/>
      <c r="AL76" s="536"/>
      <c r="AM76" s="536"/>
      <c r="AN76" s="536"/>
      <c r="AO76" s="536"/>
      <c r="AP76" s="536"/>
      <c r="AQ76" s="536"/>
      <c r="AR76" s="536"/>
      <c r="AS76" s="536"/>
      <c r="AT76" s="536"/>
      <c r="AU76" s="536"/>
      <c r="AV76" s="536"/>
      <c r="AW76" s="537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</row>
    <row r="77" spans="1:76" ht="15" customHeight="1" x14ac:dyDescent="0.25">
      <c r="A77" s="1"/>
      <c r="B77" s="1"/>
      <c r="C77" s="1"/>
      <c r="D77" s="1"/>
      <c r="E77" s="538"/>
      <c r="F77" s="536"/>
      <c r="G77" s="536"/>
      <c r="H77" s="536"/>
      <c r="I77" s="536"/>
      <c r="J77" s="536"/>
      <c r="K77" s="536"/>
      <c r="L77" s="536"/>
      <c r="M77" s="536"/>
      <c r="N77" s="536"/>
      <c r="O77" s="536"/>
      <c r="P77" s="536"/>
      <c r="Q77" s="536"/>
      <c r="R77" s="536"/>
      <c r="S77" s="536"/>
      <c r="T77" s="536"/>
      <c r="U77" s="536"/>
      <c r="V77" s="536"/>
      <c r="W77" s="536"/>
      <c r="X77" s="536"/>
      <c r="Y77" s="536"/>
      <c r="Z77" s="536"/>
      <c r="AA77" s="536"/>
      <c r="AB77" s="536"/>
      <c r="AC77" s="536"/>
      <c r="AD77" s="536"/>
      <c r="AE77" s="536"/>
      <c r="AF77" s="536"/>
      <c r="AG77" s="536"/>
      <c r="AH77" s="536"/>
      <c r="AI77" s="536"/>
      <c r="AJ77" s="536"/>
      <c r="AK77" s="536"/>
      <c r="AL77" s="536"/>
      <c r="AM77" s="536"/>
      <c r="AN77" s="536"/>
      <c r="AO77" s="536"/>
      <c r="AP77" s="536"/>
      <c r="AQ77" s="536"/>
      <c r="AR77" s="536"/>
      <c r="AS77" s="536"/>
      <c r="AT77" s="536"/>
      <c r="AU77" s="536"/>
      <c r="AV77" s="536"/>
      <c r="AW77" s="537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</row>
    <row r="78" spans="1:76" ht="15" customHeight="1" x14ac:dyDescent="0.25">
      <c r="A78" s="1"/>
      <c r="B78" s="1"/>
      <c r="C78" s="1"/>
      <c r="D78" s="1"/>
      <c r="E78" s="538"/>
      <c r="F78" s="536"/>
      <c r="G78" s="536"/>
      <c r="H78" s="536"/>
      <c r="I78" s="536"/>
      <c r="J78" s="536"/>
      <c r="K78" s="536"/>
      <c r="L78" s="536"/>
      <c r="M78" s="536"/>
      <c r="N78" s="536"/>
      <c r="O78" s="536"/>
      <c r="P78" s="536"/>
      <c r="Q78" s="536"/>
      <c r="R78" s="536"/>
      <c r="S78" s="536"/>
      <c r="T78" s="536"/>
      <c r="U78" s="536"/>
      <c r="V78" s="536"/>
      <c r="W78" s="536"/>
      <c r="X78" s="536"/>
      <c r="Y78" s="536"/>
      <c r="Z78" s="536"/>
      <c r="AA78" s="536"/>
      <c r="AB78" s="536"/>
      <c r="AC78" s="536"/>
      <c r="AD78" s="536"/>
      <c r="AE78" s="536"/>
      <c r="AF78" s="536"/>
      <c r="AG78" s="536"/>
      <c r="AH78" s="536"/>
      <c r="AI78" s="536"/>
      <c r="AJ78" s="536"/>
      <c r="AK78" s="536"/>
      <c r="AL78" s="536"/>
      <c r="AM78" s="536"/>
      <c r="AN78" s="536"/>
      <c r="AO78" s="536"/>
      <c r="AP78" s="536"/>
      <c r="AQ78" s="536"/>
      <c r="AR78" s="536"/>
      <c r="AS78" s="536"/>
      <c r="AT78" s="536"/>
      <c r="AU78" s="536"/>
      <c r="AV78" s="536"/>
      <c r="AW78" s="537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</row>
    <row r="79" spans="1:76" ht="15" customHeight="1" x14ac:dyDescent="0.25">
      <c r="A79" s="1"/>
      <c r="B79" s="1"/>
      <c r="C79" s="1"/>
      <c r="D79" s="1"/>
      <c r="E79" s="538"/>
      <c r="F79" s="536"/>
      <c r="G79" s="536"/>
      <c r="H79" s="536"/>
      <c r="I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536"/>
      <c r="X79" s="536"/>
      <c r="Y79" s="536"/>
      <c r="Z79" s="536"/>
      <c r="AA79" s="536"/>
      <c r="AB79" s="536"/>
      <c r="AC79" s="536"/>
      <c r="AD79" s="536"/>
      <c r="AE79" s="536"/>
      <c r="AF79" s="536"/>
      <c r="AG79" s="536"/>
      <c r="AH79" s="536"/>
      <c r="AI79" s="536"/>
      <c r="AJ79" s="536"/>
      <c r="AK79" s="536"/>
      <c r="AL79" s="536"/>
      <c r="AM79" s="536"/>
      <c r="AN79" s="536"/>
      <c r="AO79" s="536"/>
      <c r="AP79" s="536"/>
      <c r="AQ79" s="536"/>
      <c r="AR79" s="536"/>
      <c r="AS79" s="536"/>
      <c r="AT79" s="536"/>
      <c r="AU79" s="536"/>
      <c r="AV79" s="536"/>
      <c r="AW79" s="537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</row>
    <row r="80" spans="1:76" ht="15" customHeight="1" x14ac:dyDescent="0.25">
      <c r="A80" s="1"/>
      <c r="B80" s="1"/>
      <c r="C80" s="1"/>
      <c r="D80" s="1"/>
      <c r="E80" s="538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  <c r="Y80" s="536"/>
      <c r="Z80" s="536"/>
      <c r="AA80" s="536"/>
      <c r="AB80" s="536"/>
      <c r="AC80" s="536"/>
      <c r="AD80" s="536"/>
      <c r="AE80" s="536"/>
      <c r="AF80" s="536"/>
      <c r="AG80" s="536"/>
      <c r="AH80" s="536"/>
      <c r="AI80" s="536"/>
      <c r="AJ80" s="536"/>
      <c r="AK80" s="536"/>
      <c r="AL80" s="536"/>
      <c r="AM80" s="536"/>
      <c r="AN80" s="536"/>
      <c r="AO80" s="536"/>
      <c r="AP80" s="536"/>
      <c r="AQ80" s="536"/>
      <c r="AR80" s="536"/>
      <c r="AS80" s="536"/>
      <c r="AT80" s="536"/>
      <c r="AU80" s="536"/>
      <c r="AV80" s="536"/>
      <c r="AW80" s="537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</row>
    <row r="81" spans="1:76" ht="15" customHeight="1" x14ac:dyDescent="0.25">
      <c r="A81" s="1"/>
      <c r="B81" s="1"/>
      <c r="C81" s="1"/>
      <c r="D81" s="1"/>
      <c r="E81" s="538"/>
      <c r="F81" s="536"/>
      <c r="G81" s="536"/>
      <c r="H81" s="536"/>
      <c r="I81" s="536"/>
      <c r="J81" s="536"/>
      <c r="K81" s="536"/>
      <c r="L81" s="536"/>
      <c r="M81" s="536"/>
      <c r="N81" s="536"/>
      <c r="O81" s="536"/>
      <c r="P81" s="536"/>
      <c r="Q81" s="536"/>
      <c r="R81" s="536"/>
      <c r="S81" s="536"/>
      <c r="T81" s="536"/>
      <c r="U81" s="536"/>
      <c r="V81" s="536"/>
      <c r="W81" s="536"/>
      <c r="X81" s="536"/>
      <c r="Y81" s="536"/>
      <c r="Z81" s="536"/>
      <c r="AA81" s="536"/>
      <c r="AB81" s="536"/>
      <c r="AC81" s="536"/>
      <c r="AD81" s="536"/>
      <c r="AE81" s="536"/>
      <c r="AF81" s="536"/>
      <c r="AG81" s="536"/>
      <c r="AH81" s="536"/>
      <c r="AI81" s="536"/>
      <c r="AJ81" s="536"/>
      <c r="AK81" s="536"/>
      <c r="AL81" s="536"/>
      <c r="AM81" s="536"/>
      <c r="AN81" s="536"/>
      <c r="AO81" s="536"/>
      <c r="AP81" s="536"/>
      <c r="AQ81" s="536"/>
      <c r="AR81" s="536"/>
      <c r="AS81" s="536"/>
      <c r="AT81" s="536"/>
      <c r="AU81" s="536"/>
      <c r="AV81" s="536"/>
      <c r="AW81" s="537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</row>
    <row r="82" spans="1:76" ht="15" customHeight="1" x14ac:dyDescent="0.25">
      <c r="A82" s="1"/>
      <c r="B82" s="1"/>
      <c r="C82" s="1"/>
      <c r="D82" s="1"/>
      <c r="E82" s="538"/>
      <c r="F82" s="536"/>
      <c r="G82" s="536"/>
      <c r="H82" s="536"/>
      <c r="I82" s="536"/>
      <c r="J82" s="536"/>
      <c r="K82" s="536"/>
      <c r="L82" s="536"/>
      <c r="M82" s="536"/>
      <c r="N82" s="536"/>
      <c r="O82" s="536"/>
      <c r="P82" s="536"/>
      <c r="Q82" s="536"/>
      <c r="R82" s="536"/>
      <c r="S82" s="536"/>
      <c r="T82" s="536"/>
      <c r="U82" s="536"/>
      <c r="V82" s="536"/>
      <c r="W82" s="536"/>
      <c r="X82" s="536"/>
      <c r="Y82" s="536"/>
      <c r="Z82" s="536"/>
      <c r="AA82" s="536"/>
      <c r="AB82" s="536"/>
      <c r="AC82" s="536"/>
      <c r="AD82" s="536"/>
      <c r="AE82" s="536"/>
      <c r="AF82" s="536"/>
      <c r="AG82" s="536"/>
      <c r="AH82" s="536"/>
      <c r="AI82" s="536"/>
      <c r="AJ82" s="536"/>
      <c r="AK82" s="536"/>
      <c r="AL82" s="536"/>
      <c r="AM82" s="536"/>
      <c r="AN82" s="536"/>
      <c r="AO82" s="536"/>
      <c r="AP82" s="536"/>
      <c r="AQ82" s="536"/>
      <c r="AR82" s="536"/>
      <c r="AS82" s="536"/>
      <c r="AT82" s="536"/>
      <c r="AU82" s="536"/>
      <c r="AV82" s="536"/>
      <c r="AW82" s="537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</row>
    <row r="83" spans="1:76" ht="15" customHeight="1" x14ac:dyDescent="0.25">
      <c r="A83" s="1"/>
      <c r="B83" s="1"/>
      <c r="C83" s="1"/>
      <c r="D83" s="1"/>
      <c r="E83" s="538"/>
      <c r="F83" s="536"/>
      <c r="G83" s="536"/>
      <c r="H83" s="536"/>
      <c r="I83" s="536"/>
      <c r="J83" s="536"/>
      <c r="K83" s="536"/>
      <c r="L83" s="536"/>
      <c r="M83" s="536"/>
      <c r="N83" s="536"/>
      <c r="O83" s="536"/>
      <c r="P83" s="536"/>
      <c r="Q83" s="536"/>
      <c r="R83" s="536"/>
      <c r="S83" s="536"/>
      <c r="T83" s="536"/>
      <c r="U83" s="536"/>
      <c r="V83" s="536"/>
      <c r="W83" s="536"/>
      <c r="X83" s="536"/>
      <c r="Y83" s="536"/>
      <c r="Z83" s="536"/>
      <c r="AA83" s="536"/>
      <c r="AB83" s="536"/>
      <c r="AC83" s="536"/>
      <c r="AD83" s="536"/>
      <c r="AE83" s="536"/>
      <c r="AF83" s="536"/>
      <c r="AG83" s="536"/>
      <c r="AH83" s="536"/>
      <c r="AI83" s="536"/>
      <c r="AJ83" s="536"/>
      <c r="AK83" s="536"/>
      <c r="AL83" s="536"/>
      <c r="AM83" s="536"/>
      <c r="AN83" s="536"/>
      <c r="AO83" s="536"/>
      <c r="AP83" s="536"/>
      <c r="AQ83" s="536"/>
      <c r="AR83" s="536"/>
      <c r="AS83" s="536"/>
      <c r="AT83" s="536"/>
      <c r="AU83" s="536"/>
      <c r="AV83" s="536"/>
      <c r="AW83" s="537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</row>
    <row r="84" spans="1:76" ht="15" customHeight="1" x14ac:dyDescent="0.25">
      <c r="A84" s="1"/>
      <c r="B84" s="1"/>
      <c r="C84" s="1"/>
      <c r="D84" s="1"/>
      <c r="E84" s="538"/>
      <c r="F84" s="536"/>
      <c r="G84" s="536"/>
      <c r="H84" s="536"/>
      <c r="I84" s="536"/>
      <c r="J84" s="536"/>
      <c r="K84" s="536"/>
      <c r="L84" s="536"/>
      <c r="M84" s="536"/>
      <c r="N84" s="536"/>
      <c r="O84" s="536"/>
      <c r="P84" s="536"/>
      <c r="Q84" s="536"/>
      <c r="R84" s="536"/>
      <c r="S84" s="536"/>
      <c r="T84" s="536"/>
      <c r="U84" s="536"/>
      <c r="V84" s="536"/>
      <c r="W84" s="536"/>
      <c r="X84" s="536"/>
      <c r="Y84" s="536"/>
      <c r="Z84" s="536"/>
      <c r="AA84" s="536"/>
      <c r="AB84" s="536"/>
      <c r="AC84" s="536"/>
      <c r="AD84" s="536"/>
      <c r="AE84" s="536"/>
      <c r="AF84" s="536"/>
      <c r="AG84" s="536"/>
      <c r="AH84" s="536"/>
      <c r="AI84" s="536"/>
      <c r="AJ84" s="536"/>
      <c r="AK84" s="536"/>
      <c r="AL84" s="536"/>
      <c r="AM84" s="536"/>
      <c r="AN84" s="536"/>
      <c r="AO84" s="536"/>
      <c r="AP84" s="536"/>
      <c r="AQ84" s="536"/>
      <c r="AR84" s="536"/>
      <c r="AS84" s="536"/>
      <c r="AT84" s="536"/>
      <c r="AU84" s="536"/>
      <c r="AV84" s="536"/>
      <c r="AW84" s="537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</row>
    <row r="85" spans="1:76" ht="15" customHeight="1" x14ac:dyDescent="0.25">
      <c r="A85" s="1"/>
      <c r="B85" s="1"/>
      <c r="C85" s="1"/>
      <c r="D85" s="1"/>
      <c r="E85" s="538"/>
      <c r="F85" s="536"/>
      <c r="G85" s="536"/>
      <c r="H85" s="536"/>
      <c r="I85" s="536"/>
      <c r="J85" s="536"/>
      <c r="K85" s="536"/>
      <c r="L85" s="536"/>
      <c r="M85" s="536"/>
      <c r="N85" s="536"/>
      <c r="O85" s="536"/>
      <c r="P85" s="536"/>
      <c r="Q85" s="536"/>
      <c r="R85" s="536"/>
      <c r="S85" s="536"/>
      <c r="T85" s="536"/>
      <c r="U85" s="536"/>
      <c r="V85" s="536"/>
      <c r="W85" s="536"/>
      <c r="X85" s="536"/>
      <c r="Y85" s="536"/>
      <c r="Z85" s="536"/>
      <c r="AA85" s="536"/>
      <c r="AB85" s="536"/>
      <c r="AC85" s="536"/>
      <c r="AD85" s="536"/>
      <c r="AE85" s="536"/>
      <c r="AF85" s="536"/>
      <c r="AG85" s="536"/>
      <c r="AH85" s="536"/>
      <c r="AI85" s="536"/>
      <c r="AJ85" s="536"/>
      <c r="AK85" s="536"/>
      <c r="AL85" s="536"/>
      <c r="AM85" s="536"/>
      <c r="AN85" s="536"/>
      <c r="AO85" s="536"/>
      <c r="AP85" s="536"/>
      <c r="AQ85" s="536"/>
      <c r="AR85" s="536"/>
      <c r="AS85" s="536"/>
      <c r="AT85" s="536"/>
      <c r="AU85" s="536"/>
      <c r="AV85" s="536"/>
      <c r="AW85" s="537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</row>
    <row r="86" spans="1:76" ht="15" customHeight="1" x14ac:dyDescent="0.25">
      <c r="A86" s="1"/>
      <c r="B86" s="1"/>
      <c r="C86" s="1"/>
      <c r="D86" s="1"/>
      <c r="E86" s="538"/>
      <c r="F86" s="536"/>
      <c r="G86" s="536"/>
      <c r="H86" s="536"/>
      <c r="I86" s="536"/>
      <c r="J86" s="536"/>
      <c r="K86" s="536"/>
      <c r="L86" s="536"/>
      <c r="M86" s="536"/>
      <c r="N86" s="536"/>
      <c r="O86" s="536"/>
      <c r="P86" s="536"/>
      <c r="Q86" s="536"/>
      <c r="R86" s="536"/>
      <c r="S86" s="536"/>
      <c r="T86" s="536"/>
      <c r="U86" s="536"/>
      <c r="V86" s="536"/>
      <c r="W86" s="536"/>
      <c r="X86" s="536"/>
      <c r="Y86" s="536"/>
      <c r="Z86" s="536"/>
      <c r="AA86" s="536"/>
      <c r="AB86" s="536"/>
      <c r="AC86" s="536"/>
      <c r="AD86" s="536"/>
      <c r="AE86" s="536"/>
      <c r="AF86" s="536"/>
      <c r="AG86" s="536"/>
      <c r="AH86" s="536"/>
      <c r="AI86" s="536"/>
      <c r="AJ86" s="536"/>
      <c r="AK86" s="536"/>
      <c r="AL86" s="536"/>
      <c r="AM86" s="536"/>
      <c r="AN86" s="536"/>
      <c r="AO86" s="536"/>
      <c r="AP86" s="536"/>
      <c r="AQ86" s="536"/>
      <c r="AR86" s="536"/>
      <c r="AS86" s="536"/>
      <c r="AT86" s="536"/>
      <c r="AU86" s="536"/>
      <c r="AV86" s="536"/>
      <c r="AW86" s="537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</row>
    <row r="87" spans="1:76" ht="15" customHeight="1" x14ac:dyDescent="0.25">
      <c r="A87" s="1"/>
      <c r="B87" s="1"/>
      <c r="C87" s="1"/>
      <c r="D87" s="1"/>
      <c r="E87" s="538"/>
      <c r="F87" s="536"/>
      <c r="G87" s="536"/>
      <c r="H87" s="536"/>
      <c r="I87" s="536"/>
      <c r="J87" s="536"/>
      <c r="K87" s="536"/>
      <c r="L87" s="536"/>
      <c r="M87" s="536"/>
      <c r="N87" s="536"/>
      <c r="O87" s="536"/>
      <c r="P87" s="536"/>
      <c r="Q87" s="536"/>
      <c r="R87" s="536"/>
      <c r="S87" s="536"/>
      <c r="T87" s="536"/>
      <c r="U87" s="536"/>
      <c r="V87" s="536"/>
      <c r="W87" s="536"/>
      <c r="X87" s="536"/>
      <c r="Y87" s="536"/>
      <c r="Z87" s="536"/>
      <c r="AA87" s="536"/>
      <c r="AB87" s="536"/>
      <c r="AC87" s="536"/>
      <c r="AD87" s="536"/>
      <c r="AE87" s="536"/>
      <c r="AF87" s="536"/>
      <c r="AG87" s="536"/>
      <c r="AH87" s="536"/>
      <c r="AI87" s="536"/>
      <c r="AJ87" s="536"/>
      <c r="AK87" s="536"/>
      <c r="AL87" s="536"/>
      <c r="AM87" s="536"/>
      <c r="AN87" s="536"/>
      <c r="AO87" s="536"/>
      <c r="AP87" s="536"/>
      <c r="AQ87" s="536"/>
      <c r="AR87" s="536"/>
      <c r="AS87" s="536"/>
      <c r="AT87" s="536"/>
      <c r="AU87" s="536"/>
      <c r="AV87" s="536"/>
      <c r="AW87" s="537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</row>
    <row r="88" spans="1:76" ht="15" customHeight="1" x14ac:dyDescent="0.25">
      <c r="A88" s="1"/>
      <c r="B88" s="1"/>
      <c r="C88" s="1"/>
      <c r="D88" s="1"/>
      <c r="E88" s="538"/>
      <c r="F88" s="536"/>
      <c r="G88" s="536"/>
      <c r="H88" s="536"/>
      <c r="I88" s="536"/>
      <c r="J88" s="536"/>
      <c r="K88" s="536"/>
      <c r="L88" s="536"/>
      <c r="M88" s="536"/>
      <c r="N88" s="536"/>
      <c r="O88" s="536"/>
      <c r="P88" s="536"/>
      <c r="Q88" s="536"/>
      <c r="R88" s="536"/>
      <c r="S88" s="536"/>
      <c r="T88" s="536"/>
      <c r="U88" s="536"/>
      <c r="V88" s="536"/>
      <c r="W88" s="536"/>
      <c r="X88" s="536"/>
      <c r="Y88" s="536"/>
      <c r="Z88" s="536"/>
      <c r="AA88" s="536"/>
      <c r="AB88" s="536"/>
      <c r="AC88" s="536"/>
      <c r="AD88" s="536"/>
      <c r="AE88" s="536"/>
      <c r="AF88" s="536"/>
      <c r="AG88" s="536"/>
      <c r="AH88" s="536"/>
      <c r="AI88" s="536"/>
      <c r="AJ88" s="536"/>
      <c r="AK88" s="536"/>
      <c r="AL88" s="536"/>
      <c r="AM88" s="536"/>
      <c r="AN88" s="536"/>
      <c r="AO88" s="536"/>
      <c r="AP88" s="536"/>
      <c r="AQ88" s="536"/>
      <c r="AR88" s="536"/>
      <c r="AS88" s="536"/>
      <c r="AT88" s="536"/>
      <c r="AU88" s="536"/>
      <c r="AV88" s="536"/>
      <c r="AW88" s="537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</row>
    <row r="89" spans="1:76" ht="15" customHeight="1" x14ac:dyDescent="0.25">
      <c r="A89" s="1"/>
      <c r="B89" s="1"/>
      <c r="C89" s="1"/>
      <c r="D89" s="1"/>
      <c r="E89" s="538"/>
      <c r="F89" s="536"/>
      <c r="G89" s="536"/>
      <c r="H89" s="536"/>
      <c r="I89" s="536"/>
      <c r="J89" s="536"/>
      <c r="K89" s="536"/>
      <c r="L89" s="536"/>
      <c r="M89" s="536"/>
      <c r="N89" s="536"/>
      <c r="O89" s="536"/>
      <c r="P89" s="536"/>
      <c r="Q89" s="536"/>
      <c r="R89" s="536"/>
      <c r="S89" s="536"/>
      <c r="T89" s="536"/>
      <c r="U89" s="536"/>
      <c r="V89" s="536"/>
      <c r="W89" s="536"/>
      <c r="X89" s="536"/>
      <c r="Y89" s="536"/>
      <c r="Z89" s="536"/>
      <c r="AA89" s="536"/>
      <c r="AB89" s="536"/>
      <c r="AC89" s="536"/>
      <c r="AD89" s="536"/>
      <c r="AE89" s="536"/>
      <c r="AF89" s="536"/>
      <c r="AG89" s="536"/>
      <c r="AH89" s="536"/>
      <c r="AI89" s="536"/>
      <c r="AJ89" s="536"/>
      <c r="AK89" s="536"/>
      <c r="AL89" s="536"/>
      <c r="AM89" s="536"/>
      <c r="AN89" s="536"/>
      <c r="AO89" s="536"/>
      <c r="AP89" s="536"/>
      <c r="AQ89" s="536"/>
      <c r="AR89" s="536"/>
      <c r="AS89" s="536"/>
      <c r="AT89" s="536"/>
      <c r="AU89" s="536"/>
      <c r="AV89" s="536"/>
      <c r="AW89" s="537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</row>
    <row r="90" spans="1:76" ht="15" customHeight="1" x14ac:dyDescent="0.25">
      <c r="A90" s="1"/>
      <c r="B90" s="1"/>
      <c r="C90" s="1"/>
      <c r="D90" s="1"/>
      <c r="E90" s="538"/>
      <c r="F90" s="536"/>
      <c r="G90" s="536"/>
      <c r="H90" s="536"/>
      <c r="I90" s="536"/>
      <c r="J90" s="536"/>
      <c r="K90" s="536"/>
      <c r="L90" s="536"/>
      <c r="M90" s="536"/>
      <c r="N90" s="536"/>
      <c r="O90" s="536"/>
      <c r="P90" s="536"/>
      <c r="Q90" s="536"/>
      <c r="R90" s="536"/>
      <c r="S90" s="536"/>
      <c r="T90" s="536"/>
      <c r="U90" s="536"/>
      <c r="V90" s="536"/>
      <c r="W90" s="536"/>
      <c r="X90" s="536"/>
      <c r="Y90" s="536"/>
      <c r="Z90" s="536"/>
      <c r="AA90" s="536"/>
      <c r="AB90" s="536"/>
      <c r="AC90" s="536"/>
      <c r="AD90" s="536"/>
      <c r="AE90" s="536"/>
      <c r="AF90" s="536"/>
      <c r="AG90" s="536"/>
      <c r="AH90" s="536"/>
      <c r="AI90" s="536"/>
      <c r="AJ90" s="536"/>
      <c r="AK90" s="536"/>
      <c r="AL90" s="536"/>
      <c r="AM90" s="536"/>
      <c r="AN90" s="536"/>
      <c r="AO90" s="536"/>
      <c r="AP90" s="536"/>
      <c r="AQ90" s="536"/>
      <c r="AR90" s="536"/>
      <c r="AS90" s="536"/>
      <c r="AT90" s="536"/>
      <c r="AU90" s="536"/>
      <c r="AV90" s="536"/>
      <c r="AW90" s="537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</row>
    <row r="91" spans="1:76" ht="15" customHeight="1" x14ac:dyDescent="0.25">
      <c r="A91" s="1"/>
      <c r="B91" s="1"/>
      <c r="C91" s="1"/>
      <c r="D91" s="1"/>
      <c r="E91" s="538"/>
      <c r="F91" s="536"/>
      <c r="G91" s="536"/>
      <c r="H91" s="536"/>
      <c r="I91" s="536"/>
      <c r="J91" s="536"/>
      <c r="K91" s="536"/>
      <c r="L91" s="536"/>
      <c r="M91" s="536"/>
      <c r="N91" s="536"/>
      <c r="O91" s="536"/>
      <c r="P91" s="536"/>
      <c r="Q91" s="536"/>
      <c r="R91" s="536"/>
      <c r="S91" s="536"/>
      <c r="T91" s="536"/>
      <c r="U91" s="536"/>
      <c r="V91" s="536"/>
      <c r="W91" s="536"/>
      <c r="X91" s="536"/>
      <c r="Y91" s="536"/>
      <c r="Z91" s="536"/>
      <c r="AA91" s="536"/>
      <c r="AB91" s="536"/>
      <c r="AC91" s="536"/>
      <c r="AD91" s="536"/>
      <c r="AE91" s="536"/>
      <c r="AF91" s="536"/>
      <c r="AG91" s="536"/>
      <c r="AH91" s="536"/>
      <c r="AI91" s="536"/>
      <c r="AJ91" s="536"/>
      <c r="AK91" s="536"/>
      <c r="AL91" s="536"/>
      <c r="AM91" s="536"/>
      <c r="AN91" s="536"/>
      <c r="AO91" s="536"/>
      <c r="AP91" s="536"/>
      <c r="AQ91" s="536"/>
      <c r="AR91" s="536"/>
      <c r="AS91" s="536"/>
      <c r="AT91" s="536"/>
      <c r="AU91" s="536"/>
      <c r="AV91" s="536"/>
      <c r="AW91" s="537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</row>
    <row r="92" spans="1:76" ht="15" customHeight="1" x14ac:dyDescent="0.25">
      <c r="A92" s="1"/>
      <c r="B92" s="1"/>
      <c r="C92" s="1"/>
      <c r="D92" s="1"/>
      <c r="E92" s="538"/>
      <c r="F92" s="536"/>
      <c r="G92" s="536"/>
      <c r="H92" s="536"/>
      <c r="I92" s="536"/>
      <c r="J92" s="536"/>
      <c r="K92" s="536"/>
      <c r="L92" s="536"/>
      <c r="M92" s="536"/>
      <c r="N92" s="536"/>
      <c r="O92" s="536"/>
      <c r="P92" s="536"/>
      <c r="Q92" s="536"/>
      <c r="R92" s="536"/>
      <c r="S92" s="536"/>
      <c r="T92" s="536"/>
      <c r="U92" s="536"/>
      <c r="V92" s="536"/>
      <c r="W92" s="536"/>
      <c r="X92" s="536"/>
      <c r="Y92" s="536"/>
      <c r="Z92" s="536"/>
      <c r="AA92" s="536"/>
      <c r="AB92" s="536"/>
      <c r="AC92" s="536"/>
      <c r="AD92" s="536"/>
      <c r="AE92" s="536"/>
      <c r="AF92" s="536"/>
      <c r="AG92" s="536"/>
      <c r="AH92" s="536"/>
      <c r="AI92" s="536"/>
      <c r="AJ92" s="536"/>
      <c r="AK92" s="536"/>
      <c r="AL92" s="536"/>
      <c r="AM92" s="536"/>
      <c r="AN92" s="536"/>
      <c r="AO92" s="536"/>
      <c r="AP92" s="536"/>
      <c r="AQ92" s="536"/>
      <c r="AR92" s="536"/>
      <c r="AS92" s="536"/>
      <c r="AT92" s="536"/>
      <c r="AU92" s="536"/>
      <c r="AV92" s="536"/>
      <c r="AW92" s="537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</row>
    <row r="93" spans="1:76" ht="15" customHeight="1" x14ac:dyDescent="0.25">
      <c r="A93" s="1"/>
      <c r="B93" s="1"/>
      <c r="C93" s="1"/>
      <c r="D93" s="1"/>
      <c r="E93" s="538"/>
      <c r="F93" s="536"/>
      <c r="G93" s="536"/>
      <c r="H93" s="536"/>
      <c r="I93" s="536"/>
      <c r="J93" s="536"/>
      <c r="K93" s="536"/>
      <c r="L93" s="536"/>
      <c r="M93" s="536"/>
      <c r="N93" s="536"/>
      <c r="O93" s="536"/>
      <c r="P93" s="536"/>
      <c r="Q93" s="536"/>
      <c r="R93" s="536"/>
      <c r="S93" s="536"/>
      <c r="T93" s="536"/>
      <c r="U93" s="536"/>
      <c r="V93" s="536"/>
      <c r="W93" s="536"/>
      <c r="X93" s="536"/>
      <c r="Y93" s="536"/>
      <c r="Z93" s="536"/>
      <c r="AA93" s="536"/>
      <c r="AB93" s="536"/>
      <c r="AC93" s="536"/>
      <c r="AD93" s="536"/>
      <c r="AE93" s="536"/>
      <c r="AF93" s="536"/>
      <c r="AG93" s="536"/>
      <c r="AH93" s="536"/>
      <c r="AI93" s="536"/>
      <c r="AJ93" s="536"/>
      <c r="AK93" s="536"/>
      <c r="AL93" s="536"/>
      <c r="AM93" s="536"/>
      <c r="AN93" s="536"/>
      <c r="AO93" s="536"/>
      <c r="AP93" s="536"/>
      <c r="AQ93" s="536"/>
      <c r="AR93" s="536"/>
      <c r="AS93" s="536"/>
      <c r="AT93" s="536"/>
      <c r="AU93" s="536"/>
      <c r="AV93" s="536"/>
      <c r="AW93" s="537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</row>
    <row r="94" spans="1:76" ht="15" customHeight="1" x14ac:dyDescent="0.25">
      <c r="A94" s="1"/>
      <c r="B94" s="1"/>
      <c r="C94" s="1"/>
      <c r="D94" s="1"/>
      <c r="E94" s="538"/>
      <c r="F94" s="536"/>
      <c r="G94" s="536"/>
      <c r="H94" s="536"/>
      <c r="I94" s="536"/>
      <c r="J94" s="536"/>
      <c r="K94" s="536"/>
      <c r="L94" s="536"/>
      <c r="M94" s="536"/>
      <c r="N94" s="536"/>
      <c r="O94" s="536"/>
      <c r="P94" s="536"/>
      <c r="Q94" s="536"/>
      <c r="R94" s="536"/>
      <c r="S94" s="536"/>
      <c r="T94" s="536"/>
      <c r="U94" s="536"/>
      <c r="V94" s="536"/>
      <c r="W94" s="536"/>
      <c r="X94" s="536"/>
      <c r="Y94" s="536"/>
      <c r="Z94" s="536"/>
      <c r="AA94" s="536"/>
      <c r="AB94" s="536"/>
      <c r="AC94" s="536"/>
      <c r="AD94" s="536"/>
      <c r="AE94" s="536"/>
      <c r="AF94" s="536"/>
      <c r="AG94" s="536"/>
      <c r="AH94" s="536"/>
      <c r="AI94" s="536"/>
      <c r="AJ94" s="536"/>
      <c r="AK94" s="536"/>
      <c r="AL94" s="536"/>
      <c r="AM94" s="536"/>
      <c r="AN94" s="536"/>
      <c r="AO94" s="536"/>
      <c r="AP94" s="536"/>
      <c r="AQ94" s="536"/>
      <c r="AR94" s="536"/>
      <c r="AS94" s="536"/>
      <c r="AT94" s="536"/>
      <c r="AU94" s="536"/>
      <c r="AV94" s="536"/>
      <c r="AW94" s="537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</row>
    <row r="95" spans="1:76" ht="15" customHeight="1" x14ac:dyDescent="0.25">
      <c r="A95" s="1"/>
      <c r="B95" s="1"/>
      <c r="C95" s="1"/>
      <c r="D95" s="1"/>
      <c r="E95" s="538"/>
      <c r="F95" s="536"/>
      <c r="G95" s="536"/>
      <c r="H95" s="536"/>
      <c r="I95" s="536"/>
      <c r="J95" s="536"/>
      <c r="K95" s="536"/>
      <c r="L95" s="536"/>
      <c r="M95" s="536"/>
      <c r="N95" s="536"/>
      <c r="O95" s="536"/>
      <c r="P95" s="536"/>
      <c r="Q95" s="536"/>
      <c r="R95" s="536"/>
      <c r="S95" s="536"/>
      <c r="T95" s="536"/>
      <c r="U95" s="536"/>
      <c r="V95" s="536"/>
      <c r="W95" s="536"/>
      <c r="X95" s="536"/>
      <c r="Y95" s="536"/>
      <c r="Z95" s="536"/>
      <c r="AA95" s="536"/>
      <c r="AB95" s="536"/>
      <c r="AC95" s="536"/>
      <c r="AD95" s="536"/>
      <c r="AE95" s="536"/>
      <c r="AF95" s="536"/>
      <c r="AG95" s="536"/>
      <c r="AH95" s="536"/>
      <c r="AI95" s="536"/>
      <c r="AJ95" s="536"/>
      <c r="AK95" s="536"/>
      <c r="AL95" s="536"/>
      <c r="AM95" s="536"/>
      <c r="AN95" s="536"/>
      <c r="AO95" s="536"/>
      <c r="AP95" s="536"/>
      <c r="AQ95" s="536"/>
      <c r="AR95" s="536"/>
      <c r="AS95" s="536"/>
      <c r="AT95" s="536"/>
      <c r="AU95" s="536"/>
      <c r="AV95" s="536"/>
      <c r="AW95" s="537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</row>
    <row r="96" spans="1:76" ht="15" customHeight="1" x14ac:dyDescent="0.25">
      <c r="A96" s="1"/>
      <c r="B96" s="1"/>
      <c r="C96" s="1"/>
      <c r="D96" s="1"/>
      <c r="E96" s="538"/>
      <c r="F96" s="536"/>
      <c r="G96" s="536"/>
      <c r="H96" s="536"/>
      <c r="I96" s="536"/>
      <c r="J96" s="536"/>
      <c r="K96" s="536"/>
      <c r="L96" s="536"/>
      <c r="M96" s="536"/>
      <c r="N96" s="536"/>
      <c r="O96" s="536"/>
      <c r="P96" s="536"/>
      <c r="Q96" s="536"/>
      <c r="R96" s="536"/>
      <c r="S96" s="536"/>
      <c r="T96" s="536"/>
      <c r="U96" s="536"/>
      <c r="V96" s="536"/>
      <c r="W96" s="536"/>
      <c r="X96" s="536"/>
      <c r="Y96" s="536"/>
      <c r="Z96" s="536"/>
      <c r="AA96" s="536"/>
      <c r="AB96" s="536"/>
      <c r="AC96" s="536"/>
      <c r="AD96" s="536"/>
      <c r="AE96" s="536"/>
      <c r="AF96" s="536"/>
      <c r="AG96" s="536"/>
      <c r="AH96" s="536"/>
      <c r="AI96" s="536"/>
      <c r="AJ96" s="536"/>
      <c r="AK96" s="536"/>
      <c r="AL96" s="536"/>
      <c r="AM96" s="536"/>
      <c r="AN96" s="536"/>
      <c r="AO96" s="536"/>
      <c r="AP96" s="536"/>
      <c r="AQ96" s="536"/>
      <c r="AR96" s="536"/>
      <c r="AS96" s="536"/>
      <c r="AT96" s="536"/>
      <c r="AU96" s="536"/>
      <c r="AV96" s="536"/>
      <c r="AW96" s="537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</row>
    <row r="97" spans="1:99" ht="15" customHeight="1" x14ac:dyDescent="0.25">
      <c r="A97" s="1"/>
      <c r="B97" s="1"/>
      <c r="C97" s="1"/>
      <c r="D97" s="1"/>
      <c r="E97" s="538"/>
      <c r="F97" s="536"/>
      <c r="G97" s="536"/>
      <c r="H97" s="536"/>
      <c r="I97" s="536"/>
      <c r="J97" s="536"/>
      <c r="K97" s="536"/>
      <c r="L97" s="536"/>
      <c r="M97" s="536"/>
      <c r="N97" s="536"/>
      <c r="O97" s="536"/>
      <c r="P97" s="536"/>
      <c r="Q97" s="536"/>
      <c r="R97" s="536"/>
      <c r="S97" s="536"/>
      <c r="T97" s="536"/>
      <c r="U97" s="536"/>
      <c r="V97" s="536"/>
      <c r="W97" s="536"/>
      <c r="X97" s="536"/>
      <c r="Y97" s="536"/>
      <c r="Z97" s="536"/>
      <c r="AA97" s="536"/>
      <c r="AB97" s="536"/>
      <c r="AC97" s="536"/>
      <c r="AD97" s="536"/>
      <c r="AE97" s="536"/>
      <c r="AF97" s="536"/>
      <c r="AG97" s="536"/>
      <c r="AH97" s="536"/>
      <c r="AI97" s="536"/>
      <c r="AJ97" s="536"/>
      <c r="AK97" s="536"/>
      <c r="AL97" s="536"/>
      <c r="AM97" s="536"/>
      <c r="AN97" s="536"/>
      <c r="AO97" s="536"/>
      <c r="AP97" s="536"/>
      <c r="AQ97" s="536"/>
      <c r="AR97" s="536"/>
      <c r="AS97" s="536"/>
      <c r="AT97" s="536"/>
      <c r="AU97" s="536"/>
      <c r="AV97" s="536"/>
      <c r="AW97" s="537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</row>
    <row r="98" spans="1:99" ht="15" customHeight="1" x14ac:dyDescent="0.25">
      <c r="A98" s="1"/>
      <c r="B98" s="1"/>
      <c r="C98" s="1"/>
      <c r="D98" s="1"/>
      <c r="E98" s="539"/>
      <c r="F98" s="540"/>
      <c r="G98" s="540"/>
      <c r="H98" s="540"/>
      <c r="I98" s="540"/>
      <c r="J98" s="540"/>
      <c r="K98" s="540"/>
      <c r="L98" s="540"/>
      <c r="M98" s="540"/>
      <c r="N98" s="540"/>
      <c r="O98" s="540"/>
      <c r="P98" s="540"/>
      <c r="Q98" s="540"/>
      <c r="R98" s="540"/>
      <c r="S98" s="540"/>
      <c r="T98" s="540"/>
      <c r="U98" s="540"/>
      <c r="V98" s="540"/>
      <c r="W98" s="540"/>
      <c r="X98" s="540"/>
      <c r="Y98" s="540"/>
      <c r="Z98" s="540"/>
      <c r="AA98" s="540"/>
      <c r="AB98" s="540"/>
      <c r="AC98" s="540"/>
      <c r="AD98" s="540"/>
      <c r="AE98" s="540"/>
      <c r="AF98" s="540"/>
      <c r="AG98" s="540"/>
      <c r="AH98" s="540"/>
      <c r="AI98" s="540"/>
      <c r="AJ98" s="540"/>
      <c r="AK98" s="540"/>
      <c r="AL98" s="540"/>
      <c r="AM98" s="540"/>
      <c r="AN98" s="540"/>
      <c r="AO98" s="540"/>
      <c r="AP98" s="540"/>
      <c r="AQ98" s="540"/>
      <c r="AR98" s="540"/>
      <c r="AS98" s="540"/>
      <c r="AT98" s="540"/>
      <c r="AU98" s="540"/>
      <c r="AV98" s="540"/>
      <c r="AW98" s="541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</row>
    <row r="99" spans="1:99" ht="15.75" thickBot="1" x14ac:dyDescent="0.3"/>
    <row r="100" spans="1:99" ht="15" customHeight="1" x14ac:dyDescent="0.25">
      <c r="C100" s="489">
        <v>2</v>
      </c>
      <c r="E100" s="491" t="s">
        <v>1256</v>
      </c>
      <c r="F100" s="492"/>
      <c r="G100" s="492"/>
      <c r="H100" s="492"/>
      <c r="I100" s="492"/>
      <c r="J100" s="492"/>
      <c r="K100" s="492"/>
      <c r="L100" s="492"/>
      <c r="M100" s="492"/>
      <c r="N100" s="492"/>
      <c r="O100" s="492"/>
      <c r="P100" s="492"/>
      <c r="Q100" s="492"/>
      <c r="R100" s="492"/>
      <c r="S100" s="492"/>
      <c r="T100" s="492"/>
      <c r="U100" s="492"/>
      <c r="V100" s="492"/>
      <c r="W100" s="492"/>
      <c r="X100" s="492"/>
      <c r="Y100" s="492"/>
      <c r="Z100" s="492"/>
      <c r="AA100" s="492"/>
      <c r="AB100" s="492"/>
      <c r="AC100" s="492"/>
      <c r="AD100" s="492"/>
      <c r="AE100" s="492"/>
      <c r="AF100" s="492"/>
      <c r="AG100" s="492"/>
      <c r="AH100" s="492"/>
      <c r="AI100" s="492"/>
      <c r="AJ100" s="492"/>
      <c r="AK100" s="492"/>
      <c r="AL100" s="492"/>
      <c r="AM100" s="492"/>
      <c r="AN100" s="492"/>
      <c r="AO100" s="492"/>
      <c r="AP100" s="492"/>
      <c r="AQ100" s="492"/>
      <c r="AR100" s="492"/>
      <c r="AS100" s="492"/>
      <c r="AT100" s="492"/>
      <c r="AU100" s="492"/>
      <c r="AV100" s="492"/>
      <c r="AW100" s="493"/>
    </row>
    <row r="101" spans="1:99" ht="15" customHeight="1" thickBot="1" x14ac:dyDescent="0.3">
      <c r="C101" s="490"/>
      <c r="E101" s="494"/>
      <c r="F101" s="495"/>
      <c r="G101" s="495"/>
      <c r="H101" s="495"/>
      <c r="I101" s="495"/>
      <c r="J101" s="495"/>
      <c r="K101" s="495"/>
      <c r="L101" s="495"/>
      <c r="M101" s="495"/>
      <c r="N101" s="495"/>
      <c r="O101" s="495"/>
      <c r="P101" s="495"/>
      <c r="Q101" s="495"/>
      <c r="R101" s="495"/>
      <c r="S101" s="495"/>
      <c r="T101" s="495"/>
      <c r="U101" s="495"/>
      <c r="V101" s="495"/>
      <c r="W101" s="495"/>
      <c r="X101" s="495"/>
      <c r="Y101" s="495"/>
      <c r="Z101" s="495"/>
      <c r="AA101" s="495"/>
      <c r="AB101" s="495"/>
      <c r="AC101" s="495"/>
      <c r="AD101" s="495"/>
      <c r="AE101" s="495"/>
      <c r="AF101" s="495"/>
      <c r="AG101" s="495"/>
      <c r="AH101" s="495"/>
      <c r="AI101" s="495"/>
      <c r="AJ101" s="495"/>
      <c r="AK101" s="495"/>
      <c r="AL101" s="495"/>
      <c r="AM101" s="495"/>
      <c r="AN101" s="495"/>
      <c r="AO101" s="495"/>
      <c r="AP101" s="495"/>
      <c r="AQ101" s="495"/>
      <c r="AR101" s="495"/>
      <c r="AS101" s="495"/>
      <c r="AT101" s="495"/>
      <c r="AU101" s="495"/>
      <c r="AV101" s="495"/>
      <c r="AW101" s="496"/>
    </row>
    <row r="102" spans="1:99" ht="15" customHeight="1" x14ac:dyDescent="0.25"/>
    <row r="103" spans="1:99" ht="15" hidden="1" customHeight="1" outlineLevel="1" thickBot="1" x14ac:dyDescent="0.3">
      <c r="B103" s="1"/>
      <c r="D103" s="1"/>
      <c r="AX103" s="1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</row>
    <row r="104" spans="1:99" s="3" customFormat="1" ht="15" hidden="1" customHeight="1" outlineLevel="1" thickBot="1" x14ac:dyDescent="0.25">
      <c r="A104" s="3">
        <v>1</v>
      </c>
      <c r="C104" s="2" t="str">
        <f>$C$100&amp;"."&amp;A104</f>
        <v>2.1</v>
      </c>
      <c r="E104" s="233" t="s">
        <v>17</v>
      </c>
      <c r="F104" s="233"/>
      <c r="G104" s="233"/>
      <c r="H104" s="233"/>
      <c r="I104" s="233"/>
      <c r="J104" s="233"/>
      <c r="K104" s="234"/>
      <c r="L104" s="234"/>
      <c r="M104" s="235">
        <v>11</v>
      </c>
      <c r="N104" s="235"/>
      <c r="O104" s="235"/>
      <c r="P104" s="270" t="s">
        <v>1257</v>
      </c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  <c r="AO104" s="271"/>
      <c r="AP104" s="271"/>
      <c r="AQ104" s="271"/>
      <c r="AR104" s="271"/>
      <c r="AS104" s="271"/>
      <c r="AT104" s="271"/>
      <c r="AU104" s="271"/>
      <c r="AV104" s="271"/>
      <c r="AW104" s="272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</row>
    <row r="105" spans="1:99" s="3" customFormat="1" ht="15" hidden="1" customHeight="1" outlineLevel="1" x14ac:dyDescent="0.25">
      <c r="C105"/>
      <c r="E105" s="522" t="s">
        <v>1258</v>
      </c>
      <c r="F105" s="522"/>
      <c r="G105" s="522"/>
      <c r="H105" s="522"/>
      <c r="I105" s="522"/>
      <c r="J105" s="522"/>
      <c r="K105" s="522"/>
      <c r="L105" s="522"/>
      <c r="M105" s="522"/>
      <c r="N105" s="523" t="s">
        <v>1259</v>
      </c>
      <c r="O105" s="523"/>
      <c r="P105" s="523"/>
      <c r="Q105" s="523"/>
      <c r="R105" s="523"/>
      <c r="S105" s="523"/>
      <c r="T105" s="523"/>
      <c r="U105" s="523"/>
      <c r="V105" s="523"/>
      <c r="W105" s="523"/>
      <c r="X105" s="523"/>
      <c r="Y105" s="523"/>
      <c r="Z105" s="523"/>
      <c r="AA105" s="523"/>
      <c r="AB105" s="523"/>
      <c r="AC105" s="523"/>
      <c r="AD105" s="523"/>
      <c r="AE105" s="523"/>
      <c r="AF105" s="523"/>
      <c r="AG105" s="523"/>
      <c r="AH105" s="523"/>
      <c r="AI105" s="523"/>
      <c r="AJ105" s="523"/>
      <c r="AK105" s="523"/>
      <c r="AL105" s="523"/>
      <c r="AM105" s="523"/>
      <c r="AN105" s="523"/>
      <c r="AO105" s="523"/>
      <c r="AP105" s="523"/>
      <c r="AQ105" s="523"/>
      <c r="AR105" s="523"/>
      <c r="AS105" s="523"/>
      <c r="AT105" s="523"/>
      <c r="AU105" s="523"/>
      <c r="AV105" s="523"/>
      <c r="AW105" s="52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</row>
    <row r="106" spans="1:99" ht="15" hidden="1" customHeight="1" outlineLevel="1" x14ac:dyDescent="0.25">
      <c r="B106" s="3"/>
      <c r="D106" s="3"/>
      <c r="E106" s="276" t="s">
        <v>57</v>
      </c>
      <c r="F106" s="277"/>
      <c r="G106" s="277"/>
      <c r="H106" s="277"/>
      <c r="I106" s="277"/>
      <c r="J106" s="278"/>
      <c r="K106" s="219" t="s">
        <v>1260</v>
      </c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  <c r="AV106" s="220"/>
      <c r="AW106" s="221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</row>
    <row r="107" spans="1:99" ht="15" hidden="1" customHeight="1" outlineLevel="1" x14ac:dyDescent="0.25">
      <c r="B107" s="3"/>
      <c r="D107" s="3"/>
      <c r="E107" s="279"/>
      <c r="F107" s="280"/>
      <c r="G107" s="280"/>
      <c r="H107" s="280"/>
      <c r="I107" s="280"/>
      <c r="J107" s="526"/>
      <c r="K107" s="222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  <c r="AG107" s="223"/>
      <c r="AH107" s="223"/>
      <c r="AI107" s="223"/>
      <c r="AJ107" s="223"/>
      <c r="AK107" s="223"/>
      <c r="AL107" s="223"/>
      <c r="AM107" s="223"/>
      <c r="AN107" s="223"/>
      <c r="AO107" s="223"/>
      <c r="AP107" s="223"/>
      <c r="AQ107" s="223"/>
      <c r="AR107" s="223"/>
      <c r="AS107" s="223"/>
      <c r="AT107" s="223"/>
      <c r="AU107" s="223"/>
      <c r="AV107" s="223"/>
      <c r="AW107" s="224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</row>
    <row r="108" spans="1:99" s="1" customFormat="1" ht="15" hidden="1" customHeight="1" outlineLevel="2" x14ac:dyDescent="0.2">
      <c r="E108" s="4"/>
      <c r="F108" s="197" t="s">
        <v>16</v>
      </c>
      <c r="G108" s="198"/>
      <c r="H108" s="198"/>
      <c r="I108" s="199"/>
      <c r="J108" s="200" t="s">
        <v>17</v>
      </c>
      <c r="K108" s="200"/>
      <c r="L108" s="200"/>
      <c r="M108" s="200"/>
      <c r="N108" s="200" t="s">
        <v>1261</v>
      </c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  <c r="AT108" s="200"/>
      <c r="AU108" s="228" t="s">
        <v>19</v>
      </c>
      <c r="AV108" s="228"/>
      <c r="AW108" s="228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</row>
    <row r="109" spans="1:99" ht="15" hidden="1" customHeight="1" outlineLevel="2" x14ac:dyDescent="0.25">
      <c r="A109" s="1"/>
      <c r="B109" s="1"/>
      <c r="C109" s="1"/>
      <c r="D109" s="1"/>
      <c r="E109" s="5" t="s">
        <v>59</v>
      </c>
      <c r="F109" s="201" t="s">
        <v>1136</v>
      </c>
      <c r="G109" s="202"/>
      <c r="H109" s="202"/>
      <c r="I109" s="203"/>
      <c r="J109" s="204" t="s">
        <v>497</v>
      </c>
      <c r="K109" s="204"/>
      <c r="L109" s="204"/>
      <c r="M109" s="204"/>
      <c r="N109" s="206" t="s">
        <v>1262</v>
      </c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  <c r="AM109" s="207"/>
      <c r="AN109" s="207"/>
      <c r="AO109" s="207"/>
      <c r="AP109" s="207"/>
      <c r="AQ109" s="207"/>
      <c r="AR109" s="207"/>
      <c r="AS109" s="207"/>
      <c r="AT109" s="208"/>
      <c r="AU109" s="205" t="s">
        <v>62</v>
      </c>
      <c r="AV109" s="205"/>
      <c r="AW109" s="205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</row>
    <row r="110" spans="1:99" ht="15" hidden="1" customHeight="1" outlineLevel="2" x14ac:dyDescent="0.25">
      <c r="A110" s="1"/>
      <c r="B110" s="1"/>
      <c r="C110" s="1"/>
      <c r="D110" s="1"/>
      <c r="E110" s="5" t="s">
        <v>63</v>
      </c>
      <c r="F110" s="201" t="s">
        <v>508</v>
      </c>
      <c r="G110" s="202"/>
      <c r="H110" s="202"/>
      <c r="I110" s="203"/>
      <c r="J110" s="205" t="s">
        <v>497</v>
      </c>
      <c r="K110" s="205"/>
      <c r="L110" s="205"/>
      <c r="M110" s="205"/>
      <c r="N110" s="201" t="s">
        <v>1263</v>
      </c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  <c r="AC110" s="202"/>
      <c r="AD110" s="202"/>
      <c r="AE110" s="202"/>
      <c r="AF110" s="202"/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/>
      <c r="AT110" s="203"/>
      <c r="AU110" s="205" t="s">
        <v>62</v>
      </c>
      <c r="AV110" s="205"/>
      <c r="AW110" s="205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</row>
    <row r="111" spans="1:99" ht="15" hidden="1" customHeight="1" outlineLevel="2" x14ac:dyDescent="0.25">
      <c r="A111" s="1"/>
      <c r="B111" s="1"/>
      <c r="C111" s="1"/>
      <c r="D111" s="1"/>
      <c r="E111" s="200" t="s">
        <v>1264</v>
      </c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200"/>
      <c r="AQ111" s="200"/>
      <c r="AR111" s="200"/>
      <c r="AS111" s="200"/>
      <c r="AT111" s="200"/>
      <c r="AU111" s="200"/>
      <c r="AV111" s="200"/>
      <c r="AW111" s="200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</row>
    <row r="112" spans="1:99" hidden="1" outlineLevel="2" x14ac:dyDescent="0.25">
      <c r="A112" s="1"/>
      <c r="B112" s="1"/>
      <c r="C112" s="1"/>
      <c r="D112" s="1"/>
      <c r="E112" s="201" t="s">
        <v>67</v>
      </c>
      <c r="F112" s="202"/>
      <c r="G112" s="202"/>
      <c r="H112" s="202"/>
      <c r="I112" s="203"/>
      <c r="J112" s="201" t="s">
        <v>293</v>
      </c>
      <c r="K112" s="202"/>
      <c r="L112" s="202"/>
      <c r="M112" s="202"/>
      <c r="N112" s="203"/>
      <c r="O112" s="201" t="s">
        <v>1265</v>
      </c>
      <c r="P112" s="202"/>
      <c r="Q112" s="202"/>
      <c r="R112" s="202"/>
      <c r="S112" s="203"/>
      <c r="T112" s="201" t="s">
        <v>297</v>
      </c>
      <c r="U112" s="202"/>
      <c r="V112" s="202"/>
      <c r="W112" s="202"/>
      <c r="X112" s="203"/>
      <c r="Y112" s="201" t="s">
        <v>298</v>
      </c>
      <c r="Z112" s="202"/>
      <c r="AA112" s="202"/>
      <c r="AB112" s="202"/>
      <c r="AC112" s="203"/>
      <c r="AD112" s="201" t="s">
        <v>151</v>
      </c>
      <c r="AE112" s="202"/>
      <c r="AF112" s="202"/>
      <c r="AG112" s="202"/>
      <c r="AH112" s="203"/>
      <c r="AI112" s="201"/>
      <c r="AJ112" s="202"/>
      <c r="AK112" s="202"/>
      <c r="AL112" s="202"/>
      <c r="AM112" s="203"/>
      <c r="AN112" s="201"/>
      <c r="AO112" s="202"/>
      <c r="AP112" s="202"/>
      <c r="AQ112" s="202"/>
      <c r="AR112" s="203"/>
      <c r="AS112" s="201"/>
      <c r="AT112" s="202"/>
      <c r="AU112" s="202"/>
      <c r="AV112" s="202"/>
      <c r="AW112" s="203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</row>
    <row r="113" spans="1:76" ht="15" hidden="1" customHeight="1" outlineLevel="2" x14ac:dyDescent="0.25">
      <c r="A113" s="1"/>
      <c r="B113" s="1"/>
      <c r="C113" s="1"/>
      <c r="D113" s="1"/>
      <c r="E113" s="442" t="s">
        <v>1266</v>
      </c>
      <c r="F113" s="303"/>
      <c r="G113" s="303"/>
      <c r="H113" s="303"/>
      <c r="I113" s="304"/>
      <c r="J113" s="442" t="s">
        <v>585</v>
      </c>
      <c r="K113" s="303"/>
      <c r="L113" s="303"/>
      <c r="M113" s="303"/>
      <c r="N113" s="304"/>
      <c r="O113" s="442" t="s">
        <v>622</v>
      </c>
      <c r="P113" s="303"/>
      <c r="Q113" s="303"/>
      <c r="R113" s="303"/>
      <c r="S113" s="304"/>
      <c r="T113" s="442" t="s">
        <v>1267</v>
      </c>
      <c r="U113" s="303"/>
      <c r="V113" s="303"/>
      <c r="W113" s="303"/>
      <c r="X113" s="304"/>
      <c r="Y113" s="442" t="s">
        <v>1268</v>
      </c>
      <c r="Z113" s="303"/>
      <c r="AA113" s="303"/>
      <c r="AB113" s="303"/>
      <c r="AC113" s="304"/>
      <c r="AD113" s="442" t="s">
        <v>1269</v>
      </c>
      <c r="AE113" s="303"/>
      <c r="AF113" s="303"/>
      <c r="AG113" s="303"/>
      <c r="AH113" s="304"/>
      <c r="AI113" s="442"/>
      <c r="AJ113" s="303"/>
      <c r="AK113" s="303"/>
      <c r="AL113" s="303"/>
      <c r="AM113" s="304"/>
      <c r="AN113" s="442"/>
      <c r="AO113" s="303"/>
      <c r="AP113" s="303"/>
      <c r="AQ113" s="303"/>
      <c r="AR113" s="304"/>
      <c r="AS113" s="442"/>
      <c r="AT113" s="303"/>
      <c r="AU113" s="303"/>
      <c r="AV113" s="303"/>
      <c r="AW113" s="304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</row>
    <row r="114" spans="1:76" ht="15" hidden="1" customHeight="1" outlineLevel="2" x14ac:dyDescent="0.25">
      <c r="A114" s="1"/>
      <c r="B114" s="1"/>
      <c r="C114" s="1"/>
      <c r="D114" s="1"/>
      <c r="E114" s="200" t="s">
        <v>624</v>
      </c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  <c r="AT114" s="200"/>
      <c r="AU114" s="200"/>
      <c r="AV114" s="200"/>
      <c r="AW114" s="200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</row>
    <row r="115" spans="1:76" ht="15" hidden="1" customHeight="1" outlineLevel="2" x14ac:dyDescent="0.25">
      <c r="A115" s="1"/>
      <c r="B115" s="1"/>
      <c r="C115" s="1"/>
      <c r="D115" s="1"/>
      <c r="E115" s="242" t="s">
        <v>1270</v>
      </c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  <c r="AD115" s="243"/>
      <c r="AE115" s="243"/>
      <c r="AF115" s="243"/>
      <c r="AG115" s="243"/>
      <c r="AH115" s="243"/>
      <c r="AI115" s="243"/>
      <c r="AJ115" s="243"/>
      <c r="AK115" s="243"/>
      <c r="AL115" s="243"/>
      <c r="AM115" s="243"/>
      <c r="AN115" s="243"/>
      <c r="AO115" s="243"/>
      <c r="AP115" s="243"/>
      <c r="AQ115" s="243"/>
      <c r="AR115" s="243"/>
      <c r="AS115" s="243"/>
      <c r="AT115" s="243"/>
      <c r="AU115" s="243"/>
      <c r="AV115" s="243"/>
      <c r="AW115" s="244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</row>
    <row r="116" spans="1:76" ht="15" hidden="1" customHeight="1" outlineLevel="2" x14ac:dyDescent="0.25">
      <c r="A116" s="1"/>
      <c r="B116" s="1"/>
      <c r="C116" s="1"/>
      <c r="D116" s="1"/>
      <c r="E116" s="242" t="str">
        <f>"&lt;Comando&gt; - 0x"&amp;M104</f>
        <v>&lt;Comando&gt; - 0x11</v>
      </c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  <c r="AD116" s="243"/>
      <c r="AE116" s="243"/>
      <c r="AF116" s="243"/>
      <c r="AG116" s="243"/>
      <c r="AH116" s="243"/>
      <c r="AI116" s="243"/>
      <c r="AJ116" s="243"/>
      <c r="AK116" s="243"/>
      <c r="AL116" s="243"/>
      <c r="AM116" s="243"/>
      <c r="AN116" s="243"/>
      <c r="AO116" s="243"/>
      <c r="AP116" s="243"/>
      <c r="AQ116" s="243"/>
      <c r="AR116" s="243"/>
      <c r="AS116" s="243"/>
      <c r="AT116" s="243"/>
      <c r="AU116" s="243"/>
      <c r="AV116" s="243"/>
      <c r="AW116" s="244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</row>
    <row r="117" spans="1:76" ht="15" hidden="1" customHeight="1" outlineLevel="2" x14ac:dyDescent="0.25">
      <c r="A117" s="1"/>
      <c r="B117" s="1"/>
      <c r="C117" s="1"/>
      <c r="D117" s="1"/>
      <c r="E117" s="242" t="s">
        <v>1271</v>
      </c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  <c r="AD117" s="243"/>
      <c r="AE117" s="243"/>
      <c r="AF117" s="243"/>
      <c r="AG117" s="243"/>
      <c r="AH117" s="243"/>
      <c r="AI117" s="243"/>
      <c r="AJ117" s="243"/>
      <c r="AK117" s="243"/>
      <c r="AL117" s="243"/>
      <c r="AM117" s="243"/>
      <c r="AN117" s="243"/>
      <c r="AO117" s="243"/>
      <c r="AP117" s="243"/>
      <c r="AQ117" s="243"/>
      <c r="AR117" s="243"/>
      <c r="AS117" s="243"/>
      <c r="AT117" s="243"/>
      <c r="AU117" s="243"/>
      <c r="AV117" s="243"/>
      <c r="AW117" s="244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</row>
    <row r="118" spans="1:76" ht="15" hidden="1" customHeight="1" outlineLevel="2" x14ac:dyDescent="0.25">
      <c r="A118" s="1"/>
      <c r="B118" s="1"/>
      <c r="C118" s="1"/>
      <c r="D118" s="1"/>
      <c r="E118" s="242" t="s">
        <v>1272</v>
      </c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  <c r="AM118" s="243"/>
      <c r="AN118" s="243"/>
      <c r="AO118" s="243"/>
      <c r="AP118" s="243"/>
      <c r="AQ118" s="243"/>
      <c r="AR118" s="243"/>
      <c r="AS118" s="243"/>
      <c r="AT118" s="243"/>
      <c r="AU118" s="243"/>
      <c r="AV118" s="243"/>
      <c r="AW118" s="244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</row>
    <row r="119" spans="1:76" ht="15" hidden="1" customHeight="1" outlineLevel="2" x14ac:dyDescent="0.25">
      <c r="A119" s="1"/>
      <c r="B119" s="1"/>
      <c r="C119" s="1"/>
      <c r="D119" s="1"/>
      <c r="E119" s="242" t="s">
        <v>1273</v>
      </c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  <c r="AD119" s="243"/>
      <c r="AE119" s="243"/>
      <c r="AF119" s="243"/>
      <c r="AG119" s="243"/>
      <c r="AH119" s="243"/>
      <c r="AI119" s="243"/>
      <c r="AJ119" s="243"/>
      <c r="AK119" s="243"/>
      <c r="AL119" s="243"/>
      <c r="AM119" s="243"/>
      <c r="AN119" s="243"/>
      <c r="AO119" s="243"/>
      <c r="AP119" s="243"/>
      <c r="AQ119" s="243"/>
      <c r="AR119" s="243"/>
      <c r="AS119" s="243"/>
      <c r="AT119" s="243"/>
      <c r="AU119" s="243"/>
      <c r="AV119" s="243"/>
      <c r="AW119" s="244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</row>
    <row r="120" spans="1:76" ht="15" hidden="1" customHeight="1" outlineLevel="2" x14ac:dyDescent="0.25">
      <c r="A120" s="1"/>
      <c r="B120" s="1"/>
      <c r="C120" s="1"/>
      <c r="D120" s="1"/>
      <c r="E120" s="242" t="s">
        <v>1274</v>
      </c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3"/>
      <c r="AI120" s="243"/>
      <c r="AJ120" s="243"/>
      <c r="AK120" s="243"/>
      <c r="AL120" s="243"/>
      <c r="AM120" s="243"/>
      <c r="AN120" s="243"/>
      <c r="AO120" s="243"/>
      <c r="AP120" s="243"/>
      <c r="AQ120" s="243"/>
      <c r="AR120" s="243"/>
      <c r="AS120" s="243"/>
      <c r="AT120" s="243"/>
      <c r="AU120" s="243"/>
      <c r="AV120" s="243"/>
      <c r="AW120" s="244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</row>
    <row r="121" spans="1:76" ht="15" hidden="1" customHeight="1" outlineLevel="2" x14ac:dyDescent="0.25">
      <c r="A121" s="1"/>
      <c r="B121" s="1"/>
      <c r="C121" s="1"/>
      <c r="D121" s="1"/>
      <c r="E121" s="453"/>
      <c r="F121" s="454"/>
      <c r="G121" s="454"/>
      <c r="H121" s="454"/>
      <c r="I121" s="454"/>
      <c r="J121" s="454"/>
      <c r="K121" s="454"/>
      <c r="L121" s="454"/>
      <c r="M121" s="454"/>
      <c r="N121" s="454"/>
      <c r="O121" s="454"/>
      <c r="P121" s="454"/>
      <c r="Q121" s="454"/>
      <c r="R121" s="454"/>
      <c r="S121" s="454"/>
      <c r="T121" s="454"/>
      <c r="U121" s="454"/>
      <c r="V121" s="454"/>
      <c r="W121" s="454"/>
      <c r="X121" s="454"/>
      <c r="Y121" s="454"/>
      <c r="Z121" s="454"/>
      <c r="AA121" s="454"/>
      <c r="AB121" s="454"/>
      <c r="AC121" s="454"/>
      <c r="AD121" s="454"/>
      <c r="AE121" s="454"/>
      <c r="AF121" s="454"/>
      <c r="AG121" s="454"/>
      <c r="AH121" s="454"/>
      <c r="AI121" s="454"/>
      <c r="AJ121" s="454"/>
      <c r="AK121" s="454"/>
      <c r="AL121" s="454"/>
      <c r="AM121" s="454"/>
      <c r="AN121" s="454"/>
      <c r="AO121" s="454"/>
      <c r="AP121" s="454"/>
      <c r="AQ121" s="454"/>
      <c r="AR121" s="454"/>
      <c r="AS121" s="454"/>
      <c r="AT121" s="454"/>
      <c r="AU121" s="454"/>
      <c r="AV121" s="454"/>
      <c r="AW121" s="455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</row>
    <row r="122" spans="1:76" ht="15" hidden="1" customHeight="1" outlineLevel="2" x14ac:dyDescent="0.25">
      <c r="A122" s="1"/>
      <c r="B122" s="1"/>
      <c r="C122" s="1"/>
      <c r="D122" s="1"/>
      <c r="E122" s="200" t="s">
        <v>1275</v>
      </c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</row>
    <row r="123" spans="1:76" ht="15" hidden="1" customHeight="1" outlineLevel="2" x14ac:dyDescent="0.25">
      <c r="A123" s="1"/>
      <c r="B123" s="1"/>
      <c r="C123" s="1"/>
      <c r="D123" s="1"/>
      <c r="E123" s="201" t="s">
        <v>67</v>
      </c>
      <c r="F123" s="202"/>
      <c r="G123" s="202"/>
      <c r="H123" s="202"/>
      <c r="I123" s="203"/>
      <c r="J123" s="201" t="s">
        <v>293</v>
      </c>
      <c r="K123" s="202"/>
      <c r="L123" s="202"/>
      <c r="M123" s="202"/>
      <c r="N123" s="203"/>
      <c r="O123" s="201" t="s">
        <v>294</v>
      </c>
      <c r="P123" s="202"/>
      <c r="Q123" s="202"/>
      <c r="R123" s="202"/>
      <c r="S123" s="203"/>
      <c r="T123" s="201" t="s">
        <v>295</v>
      </c>
      <c r="U123" s="202"/>
      <c r="V123" s="202"/>
      <c r="W123" s="202"/>
      <c r="X123" s="203"/>
      <c r="Y123" s="201"/>
      <c r="Z123" s="202"/>
      <c r="AA123" s="202"/>
      <c r="AB123" s="202"/>
      <c r="AC123" s="203"/>
      <c r="AD123" s="201"/>
      <c r="AE123" s="202"/>
      <c r="AF123" s="202"/>
      <c r="AG123" s="202"/>
      <c r="AH123" s="203"/>
      <c r="AI123" s="201"/>
      <c r="AJ123" s="202"/>
      <c r="AK123" s="202"/>
      <c r="AL123" s="202"/>
      <c r="AM123" s="203"/>
      <c r="AN123" s="201"/>
      <c r="AO123" s="202"/>
      <c r="AP123" s="202"/>
      <c r="AQ123" s="202"/>
      <c r="AR123" s="203"/>
      <c r="AS123" s="201"/>
      <c r="AT123" s="202"/>
      <c r="AU123" s="202"/>
      <c r="AV123" s="202"/>
      <c r="AW123" s="203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</row>
    <row r="124" spans="1:76" ht="15" hidden="1" customHeight="1" outlineLevel="2" x14ac:dyDescent="0.25">
      <c r="A124" s="1"/>
      <c r="B124" s="1"/>
      <c r="C124" s="1"/>
      <c r="D124" s="1"/>
      <c r="E124" s="442" t="s">
        <v>1266</v>
      </c>
      <c r="F124" s="303"/>
      <c r="G124" s="303"/>
      <c r="H124" s="303"/>
      <c r="I124" s="304"/>
      <c r="J124" s="442" t="s">
        <v>585</v>
      </c>
      <c r="K124" s="303"/>
      <c r="L124" s="303"/>
      <c r="M124" s="303"/>
      <c r="N124" s="304"/>
      <c r="O124" s="442" t="s">
        <v>1268</v>
      </c>
      <c r="P124" s="303"/>
      <c r="Q124" s="303"/>
      <c r="R124" s="303"/>
      <c r="S124" s="304"/>
      <c r="T124" s="442" t="s">
        <v>1269</v>
      </c>
      <c r="U124" s="303"/>
      <c r="V124" s="303"/>
      <c r="W124" s="303"/>
      <c r="X124" s="304"/>
      <c r="Y124" s="442"/>
      <c r="Z124" s="303"/>
      <c r="AA124" s="303"/>
      <c r="AB124" s="303"/>
      <c r="AC124" s="304"/>
      <c r="AD124" s="442"/>
      <c r="AE124" s="303"/>
      <c r="AF124" s="303"/>
      <c r="AG124" s="303"/>
      <c r="AH124" s="304"/>
      <c r="AI124" s="442"/>
      <c r="AJ124" s="303"/>
      <c r="AK124" s="303"/>
      <c r="AL124" s="303"/>
      <c r="AM124" s="304"/>
      <c r="AN124" s="442"/>
      <c r="AO124" s="303"/>
      <c r="AP124" s="303"/>
      <c r="AQ124" s="303"/>
      <c r="AR124" s="304"/>
      <c r="AS124" s="442"/>
      <c r="AT124" s="303"/>
      <c r="AU124" s="303"/>
      <c r="AV124" s="303"/>
      <c r="AW124" s="304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</row>
    <row r="125" spans="1:76" ht="15" hidden="1" customHeight="1" outlineLevel="2" x14ac:dyDescent="0.25">
      <c r="A125" s="1"/>
      <c r="B125" s="1"/>
      <c r="C125" s="1"/>
      <c r="D125" s="1"/>
      <c r="E125" s="200" t="s">
        <v>659</v>
      </c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</row>
    <row r="126" spans="1:76" ht="15" hidden="1" customHeight="1" outlineLevel="2" x14ac:dyDescent="0.25">
      <c r="A126" s="1"/>
      <c r="B126" s="1"/>
      <c r="C126" s="1"/>
      <c r="D126" s="1"/>
      <c r="E126" s="242" t="s">
        <v>1276</v>
      </c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3"/>
      <c r="AI126" s="243"/>
      <c r="AJ126" s="243"/>
      <c r="AK126" s="243"/>
      <c r="AL126" s="243"/>
      <c r="AM126" s="243"/>
      <c r="AN126" s="243"/>
      <c r="AO126" s="243"/>
      <c r="AP126" s="243"/>
      <c r="AQ126" s="243"/>
      <c r="AR126" s="243"/>
      <c r="AS126" s="243"/>
      <c r="AT126" s="243"/>
      <c r="AU126" s="243"/>
      <c r="AV126" s="243"/>
      <c r="AW126" s="244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</row>
    <row r="127" spans="1:76" ht="15" hidden="1" customHeight="1" outlineLevel="2" x14ac:dyDescent="0.25">
      <c r="A127" s="1"/>
      <c r="B127" s="1"/>
      <c r="C127" s="1"/>
      <c r="D127" s="1"/>
      <c r="E127" s="242" t="s">
        <v>1277</v>
      </c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3"/>
      <c r="AT127" s="243"/>
      <c r="AU127" s="243"/>
      <c r="AV127" s="243"/>
      <c r="AW127" s="244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</row>
    <row r="128" spans="1:76" ht="15" hidden="1" customHeight="1" outlineLevel="2" x14ac:dyDescent="0.25">
      <c r="A128" s="1"/>
      <c r="B128" s="1"/>
      <c r="C128" s="1"/>
      <c r="D128" s="1"/>
      <c r="E128" s="242" t="s">
        <v>1278</v>
      </c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  <c r="AM128" s="243"/>
      <c r="AN128" s="243"/>
      <c r="AO128" s="243"/>
      <c r="AP128" s="243"/>
      <c r="AQ128" s="243"/>
      <c r="AR128" s="243"/>
      <c r="AS128" s="243"/>
      <c r="AT128" s="243"/>
      <c r="AU128" s="243"/>
      <c r="AV128" s="243"/>
      <c r="AW128" s="244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</row>
    <row r="129" spans="1:76" ht="15" hidden="1" customHeight="1" outlineLevel="2" x14ac:dyDescent="0.25">
      <c r="A129" s="1"/>
      <c r="B129" s="1"/>
      <c r="C129" s="1"/>
      <c r="D129" s="1"/>
      <c r="E129" s="242" t="s">
        <v>1279</v>
      </c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  <c r="AK129" s="243"/>
      <c r="AL129" s="243"/>
      <c r="AM129" s="243"/>
      <c r="AN129" s="243"/>
      <c r="AO129" s="243"/>
      <c r="AP129" s="243"/>
      <c r="AQ129" s="243"/>
      <c r="AR129" s="243"/>
      <c r="AS129" s="243"/>
      <c r="AT129" s="243"/>
      <c r="AU129" s="243"/>
      <c r="AV129" s="243"/>
      <c r="AW129" s="244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</row>
    <row r="130" spans="1:76" ht="15" hidden="1" customHeight="1" outlineLevel="2" x14ac:dyDescent="0.25">
      <c r="A130" s="1"/>
      <c r="B130" s="1"/>
      <c r="C130" s="1"/>
      <c r="D130" s="1"/>
      <c r="E130" s="242" t="s">
        <v>1273</v>
      </c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  <c r="AK130" s="243"/>
      <c r="AL130" s="243"/>
      <c r="AM130" s="243"/>
      <c r="AN130" s="243"/>
      <c r="AO130" s="243"/>
      <c r="AP130" s="243"/>
      <c r="AQ130" s="243"/>
      <c r="AR130" s="243"/>
      <c r="AS130" s="243"/>
      <c r="AT130" s="243"/>
      <c r="AU130" s="243"/>
      <c r="AV130" s="243"/>
      <c r="AW130" s="244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</row>
    <row r="131" spans="1:76" ht="15" hidden="1" customHeight="1" outlineLevel="2" x14ac:dyDescent="0.25">
      <c r="A131" s="1"/>
      <c r="B131" s="1"/>
      <c r="C131" s="1"/>
      <c r="D131" s="1"/>
      <c r="E131" s="242" t="s">
        <v>1274</v>
      </c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  <c r="AI131" s="243"/>
      <c r="AJ131" s="243"/>
      <c r="AK131" s="243"/>
      <c r="AL131" s="243"/>
      <c r="AM131" s="243"/>
      <c r="AN131" s="243"/>
      <c r="AO131" s="243"/>
      <c r="AP131" s="243"/>
      <c r="AQ131" s="243"/>
      <c r="AR131" s="243"/>
      <c r="AS131" s="243"/>
      <c r="AT131" s="243"/>
      <c r="AU131" s="243"/>
      <c r="AV131" s="243"/>
      <c r="AW131" s="244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</row>
    <row r="132" spans="1:76" ht="15" hidden="1" customHeight="1" outlineLevel="2" x14ac:dyDescent="0.25">
      <c r="A132" s="1"/>
      <c r="B132" s="1"/>
      <c r="C132" s="1"/>
      <c r="D132" s="1"/>
      <c r="E132" s="453"/>
      <c r="F132" s="454"/>
      <c r="G132" s="454"/>
      <c r="H132" s="454"/>
      <c r="I132" s="454"/>
      <c r="J132" s="454"/>
      <c r="K132" s="454"/>
      <c r="L132" s="454"/>
      <c r="M132" s="454"/>
      <c r="N132" s="454"/>
      <c r="O132" s="454"/>
      <c r="P132" s="454"/>
      <c r="Q132" s="454"/>
      <c r="R132" s="454"/>
      <c r="S132" s="454"/>
      <c r="T132" s="454"/>
      <c r="U132" s="454"/>
      <c r="V132" s="454"/>
      <c r="W132" s="454"/>
      <c r="X132" s="454"/>
      <c r="Y132" s="454"/>
      <c r="Z132" s="454"/>
      <c r="AA132" s="454"/>
      <c r="AB132" s="454"/>
      <c r="AC132" s="454"/>
      <c r="AD132" s="454"/>
      <c r="AE132" s="454"/>
      <c r="AF132" s="454"/>
      <c r="AG132" s="454"/>
      <c r="AH132" s="454"/>
      <c r="AI132" s="454"/>
      <c r="AJ132" s="454"/>
      <c r="AK132" s="454"/>
      <c r="AL132" s="454"/>
      <c r="AM132" s="454"/>
      <c r="AN132" s="454"/>
      <c r="AO132" s="454"/>
      <c r="AP132" s="454"/>
      <c r="AQ132" s="454"/>
      <c r="AR132" s="454"/>
      <c r="AS132" s="454"/>
      <c r="AT132" s="454"/>
      <c r="AU132" s="454"/>
      <c r="AV132" s="454"/>
      <c r="AW132" s="455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</row>
    <row r="133" spans="1:76" ht="15" hidden="1" customHeight="1" outlineLevel="2" x14ac:dyDescent="0.25">
      <c r="A133" s="1"/>
      <c r="B133" s="1"/>
      <c r="C133" s="1"/>
      <c r="D133" s="1"/>
      <c r="E133" s="285" t="s">
        <v>84</v>
      </c>
      <c r="F133" s="286"/>
      <c r="G133" s="286"/>
      <c r="H133" s="287"/>
      <c r="I133" s="248" t="s">
        <v>1280</v>
      </c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  <c r="X133" s="249"/>
      <c r="Y133" s="249"/>
      <c r="Z133" s="249"/>
      <c r="AA133" s="249"/>
      <c r="AB133" s="249"/>
      <c r="AC133" s="249"/>
      <c r="AD133" s="249"/>
      <c r="AE133" s="249"/>
      <c r="AF133" s="249"/>
      <c r="AG133" s="249"/>
      <c r="AH133" s="249"/>
      <c r="AI133" s="249"/>
      <c r="AJ133" s="249"/>
      <c r="AK133" s="249"/>
      <c r="AL133" s="249"/>
      <c r="AM133" s="249"/>
      <c r="AN133" s="249"/>
      <c r="AO133" s="249"/>
      <c r="AP133" s="249"/>
      <c r="AQ133" s="249"/>
      <c r="AR133" s="249"/>
      <c r="AS133" s="249"/>
      <c r="AT133" s="249"/>
      <c r="AU133" s="249"/>
      <c r="AV133" s="249"/>
      <c r="AW133" s="250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</row>
    <row r="134" spans="1:76" ht="15" hidden="1" customHeight="1" outlineLevel="2" x14ac:dyDescent="0.25">
      <c r="A134" s="1"/>
      <c r="B134" s="1"/>
      <c r="C134" s="1"/>
      <c r="D134" s="1"/>
      <c r="E134" s="288"/>
      <c r="F134" s="289"/>
      <c r="G134" s="289"/>
      <c r="H134" s="290"/>
      <c r="I134" s="251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  <c r="AA134" s="252"/>
      <c r="AB134" s="252"/>
      <c r="AC134" s="252"/>
      <c r="AD134" s="252"/>
      <c r="AE134" s="252"/>
      <c r="AF134" s="252"/>
      <c r="AG134" s="252"/>
      <c r="AH134" s="252"/>
      <c r="AI134" s="252"/>
      <c r="AJ134" s="252"/>
      <c r="AK134" s="252"/>
      <c r="AL134" s="252"/>
      <c r="AM134" s="252"/>
      <c r="AN134" s="252"/>
      <c r="AO134" s="252"/>
      <c r="AP134" s="252"/>
      <c r="AQ134" s="252"/>
      <c r="AR134" s="252"/>
      <c r="AS134" s="252"/>
      <c r="AT134" s="252"/>
      <c r="AU134" s="252"/>
      <c r="AV134" s="252"/>
      <c r="AW134" s="253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</row>
    <row r="135" spans="1:76" ht="15" hidden="1" customHeight="1" outlineLevel="1" collapsed="1" x14ac:dyDescent="0.25">
      <c r="A135" s="1"/>
      <c r="B135" s="1"/>
      <c r="C135" s="1"/>
      <c r="D135" s="1"/>
      <c r="E135" s="285" t="s">
        <v>87</v>
      </c>
      <c r="F135" s="286"/>
      <c r="G135" s="286"/>
      <c r="H135" s="287"/>
      <c r="I135" s="248" t="s">
        <v>1281</v>
      </c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  <c r="Y135" s="249"/>
      <c r="Z135" s="249"/>
      <c r="AA135" s="249"/>
      <c r="AB135" s="249"/>
      <c r="AC135" s="249"/>
      <c r="AD135" s="249"/>
      <c r="AE135" s="249"/>
      <c r="AF135" s="249"/>
      <c r="AG135" s="249"/>
      <c r="AH135" s="249"/>
      <c r="AI135" s="249"/>
      <c r="AJ135" s="249"/>
      <c r="AK135" s="249"/>
      <c r="AL135" s="249"/>
      <c r="AM135" s="249"/>
      <c r="AN135" s="249"/>
      <c r="AO135" s="249"/>
      <c r="AP135" s="249"/>
      <c r="AQ135" s="249"/>
      <c r="AR135" s="249"/>
      <c r="AS135" s="249"/>
      <c r="AT135" s="249"/>
      <c r="AU135" s="249"/>
      <c r="AV135" s="249"/>
      <c r="AW135" s="250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</row>
    <row r="136" spans="1:76" ht="15" hidden="1" customHeight="1" outlineLevel="1" x14ac:dyDescent="0.25">
      <c r="A136" s="1"/>
      <c r="B136" s="1"/>
      <c r="C136" s="1"/>
      <c r="D136" s="1"/>
      <c r="E136" s="291"/>
      <c r="F136" s="292"/>
      <c r="G136" s="292"/>
      <c r="H136" s="293"/>
      <c r="I136" s="254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  <c r="AK136" s="255"/>
      <c r="AL136" s="255"/>
      <c r="AM136" s="255"/>
      <c r="AN136" s="255"/>
      <c r="AO136" s="255"/>
      <c r="AP136" s="255"/>
      <c r="AQ136" s="255"/>
      <c r="AR136" s="255"/>
      <c r="AS136" s="255"/>
      <c r="AT136" s="255"/>
      <c r="AU136" s="255"/>
      <c r="AV136" s="255"/>
      <c r="AW136" s="256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</row>
    <row r="137" spans="1:76" ht="15" hidden="1" customHeight="1" outlineLevel="1" x14ac:dyDescent="0.25">
      <c r="A137" s="1"/>
      <c r="B137" s="1"/>
      <c r="C137" s="1"/>
      <c r="D137" s="1"/>
      <c r="E137" s="200" t="s">
        <v>89</v>
      </c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</row>
    <row r="138" spans="1:76" ht="15" hidden="1" customHeight="1" outlineLevel="1" x14ac:dyDescent="0.25">
      <c r="A138" s="1"/>
      <c r="B138" s="1"/>
      <c r="C138" s="1"/>
      <c r="D138" s="1"/>
      <c r="E138" s="28"/>
      <c r="F138" s="285" t="s">
        <v>16</v>
      </c>
      <c r="G138" s="286"/>
      <c r="H138" s="286"/>
      <c r="I138" s="287"/>
      <c r="J138" s="436" t="s">
        <v>833</v>
      </c>
      <c r="K138" s="437"/>
      <c r="L138" s="437"/>
      <c r="M138" s="438"/>
      <c r="N138" s="285" t="s">
        <v>1261</v>
      </c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  <c r="AK138" s="286"/>
      <c r="AL138" s="286"/>
      <c r="AM138" s="286"/>
      <c r="AN138" s="286"/>
      <c r="AO138" s="286"/>
      <c r="AP138" s="286"/>
      <c r="AQ138" s="286"/>
      <c r="AR138" s="286"/>
      <c r="AS138" s="286"/>
      <c r="AT138" s="287"/>
      <c r="AU138" s="285" t="s">
        <v>19</v>
      </c>
      <c r="AV138" s="286"/>
      <c r="AW138" s="287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</row>
    <row r="139" spans="1:76" ht="15" hidden="1" customHeight="1" outlineLevel="1" x14ac:dyDescent="0.25">
      <c r="A139" s="1"/>
      <c r="B139" s="1"/>
      <c r="C139" s="1"/>
      <c r="D139" s="1"/>
      <c r="E139" s="4"/>
      <c r="F139" s="291"/>
      <c r="G139" s="292"/>
      <c r="H139" s="292"/>
      <c r="I139" s="293"/>
      <c r="J139" s="439"/>
      <c r="K139" s="440"/>
      <c r="L139" s="440"/>
      <c r="M139" s="441"/>
      <c r="N139" s="291"/>
      <c r="O139" s="292"/>
      <c r="P139" s="292"/>
      <c r="Q139" s="292"/>
      <c r="R139" s="292"/>
      <c r="S139" s="292"/>
      <c r="T139" s="292"/>
      <c r="U139" s="292"/>
      <c r="V139" s="292"/>
      <c r="W139" s="292"/>
      <c r="X139" s="292"/>
      <c r="Y139" s="292"/>
      <c r="Z139" s="292"/>
      <c r="AA139" s="292"/>
      <c r="AB139" s="292"/>
      <c r="AC139" s="292"/>
      <c r="AD139" s="292"/>
      <c r="AE139" s="292"/>
      <c r="AF139" s="292"/>
      <c r="AG139" s="292"/>
      <c r="AH139" s="292"/>
      <c r="AI139" s="292"/>
      <c r="AJ139" s="292"/>
      <c r="AK139" s="292"/>
      <c r="AL139" s="292"/>
      <c r="AM139" s="292"/>
      <c r="AN139" s="292"/>
      <c r="AO139" s="292"/>
      <c r="AP139" s="292"/>
      <c r="AQ139" s="292"/>
      <c r="AR139" s="292"/>
      <c r="AS139" s="292"/>
      <c r="AT139" s="293"/>
      <c r="AU139" s="291"/>
      <c r="AV139" s="292"/>
      <c r="AW139" s="293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</row>
    <row r="140" spans="1:76" ht="15" hidden="1" customHeight="1" outlineLevel="1" x14ac:dyDescent="0.25">
      <c r="A140" s="1"/>
      <c r="B140" s="1"/>
      <c r="C140" s="1"/>
      <c r="D140" s="1"/>
      <c r="E140" s="6"/>
      <c r="F140" s="206"/>
      <c r="G140" s="207"/>
      <c r="H140" s="207"/>
      <c r="I140" s="208"/>
      <c r="J140" s="204"/>
      <c r="K140" s="204"/>
      <c r="L140" s="204"/>
      <c r="M140" s="204"/>
      <c r="N140" s="263" t="s">
        <v>1243</v>
      </c>
      <c r="O140" s="263"/>
      <c r="P140" s="263"/>
      <c r="Q140" s="263"/>
      <c r="R140" s="263"/>
      <c r="S140" s="263" t="s">
        <v>17</v>
      </c>
      <c r="T140" s="263"/>
      <c r="U140" s="263"/>
      <c r="V140" s="263"/>
      <c r="W140" s="263"/>
      <c r="X140" s="263" t="s">
        <v>577</v>
      </c>
      <c r="Y140" s="263"/>
      <c r="Z140" s="263"/>
      <c r="AA140" s="263"/>
      <c r="AB140" s="263"/>
      <c r="AC140" s="263"/>
      <c r="AD140" s="263"/>
      <c r="AE140" s="263"/>
      <c r="AF140" s="263" t="s">
        <v>1282</v>
      </c>
      <c r="AG140" s="263"/>
      <c r="AH140" s="263"/>
      <c r="AI140" s="263"/>
      <c r="AJ140" s="263"/>
      <c r="AK140" s="263" t="s">
        <v>1244</v>
      </c>
      <c r="AL140" s="263"/>
      <c r="AM140" s="263"/>
      <c r="AN140" s="263"/>
      <c r="AO140" s="263"/>
      <c r="AP140" s="263" t="s">
        <v>1245</v>
      </c>
      <c r="AQ140" s="263"/>
      <c r="AR140" s="263"/>
      <c r="AS140" s="263"/>
      <c r="AT140" s="263"/>
      <c r="AU140" s="204"/>
      <c r="AV140" s="204"/>
      <c r="AW140" s="204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</row>
    <row r="141" spans="1:76" ht="15" hidden="1" customHeight="1" outlineLevel="1" x14ac:dyDescent="0.25">
      <c r="A141" s="1"/>
      <c r="B141" s="1"/>
      <c r="C141" s="1"/>
      <c r="D141" s="1"/>
      <c r="E141" s="6" t="s">
        <v>59</v>
      </c>
      <c r="F141" s="206" t="str">
        <f>F109</f>
        <v>09</v>
      </c>
      <c r="G141" s="207"/>
      <c r="H141" s="207"/>
      <c r="I141" s="208"/>
      <c r="J141" s="204" t="str">
        <f xml:space="preserve"> J109</f>
        <v>E7</v>
      </c>
      <c r="K141" s="204"/>
      <c r="L141" s="204"/>
      <c r="M141" s="204"/>
      <c r="N141" s="300" t="s">
        <v>508</v>
      </c>
      <c r="O141" s="300"/>
      <c r="P141" s="300"/>
      <c r="Q141" s="300"/>
      <c r="R141" s="300"/>
      <c r="S141" s="263">
        <f>M104</f>
        <v>11</v>
      </c>
      <c r="T141" s="263"/>
      <c r="U141" s="263"/>
      <c r="V141" s="263"/>
      <c r="W141" s="263"/>
      <c r="X141" s="263" t="s">
        <v>1283</v>
      </c>
      <c r="Y141" s="263"/>
      <c r="Z141" s="263"/>
      <c r="AA141" s="263"/>
      <c r="AB141" s="263"/>
      <c r="AC141" s="263"/>
      <c r="AD141" s="263"/>
      <c r="AE141" s="263"/>
      <c r="AF141" s="263">
        <v>99</v>
      </c>
      <c r="AG141" s="263"/>
      <c r="AH141" s="263"/>
      <c r="AI141" s="263"/>
      <c r="AJ141" s="263"/>
      <c r="AK141" s="263">
        <v>68</v>
      </c>
      <c r="AL141" s="263"/>
      <c r="AM141" s="263"/>
      <c r="AN141" s="263"/>
      <c r="AO141" s="263"/>
      <c r="AP141" s="263" t="s">
        <v>1284</v>
      </c>
      <c r="AQ141" s="263"/>
      <c r="AR141" s="263"/>
      <c r="AS141" s="263"/>
      <c r="AT141" s="263"/>
      <c r="AU141" s="204">
        <v>82</v>
      </c>
      <c r="AV141" s="204"/>
      <c r="AW141" s="204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</row>
    <row r="142" spans="1:76" hidden="1" outlineLevel="1" x14ac:dyDescent="0.25">
      <c r="A142" s="1"/>
      <c r="B142" s="1"/>
      <c r="C142" s="1"/>
      <c r="D142" s="1"/>
      <c r="E142" s="6"/>
      <c r="F142" s="206"/>
      <c r="G142" s="207"/>
      <c r="H142" s="207"/>
      <c r="I142" s="208"/>
      <c r="J142" s="204"/>
      <c r="K142" s="204"/>
      <c r="L142" s="204"/>
      <c r="M142" s="204"/>
      <c r="N142" s="260" t="s">
        <v>1243</v>
      </c>
      <c r="O142" s="261"/>
      <c r="P142" s="261"/>
      <c r="Q142" s="261"/>
      <c r="R142" s="261"/>
      <c r="S142" s="261"/>
      <c r="T142" s="261"/>
      <c r="U142" s="262"/>
      <c r="V142" s="260" t="s">
        <v>17</v>
      </c>
      <c r="W142" s="261"/>
      <c r="X142" s="261"/>
      <c r="Y142" s="261"/>
      <c r="Z142" s="261"/>
      <c r="AA142" s="261"/>
      <c r="AB142" s="261"/>
      <c r="AC142" s="261"/>
      <c r="AD142" s="262"/>
      <c r="AE142" s="260" t="s">
        <v>1244</v>
      </c>
      <c r="AF142" s="261"/>
      <c r="AG142" s="261"/>
      <c r="AH142" s="261"/>
      <c r="AI142" s="261"/>
      <c r="AJ142" s="261"/>
      <c r="AK142" s="261"/>
      <c r="AL142" s="262"/>
      <c r="AM142" s="260" t="s">
        <v>1245</v>
      </c>
      <c r="AN142" s="261"/>
      <c r="AO142" s="261"/>
      <c r="AP142" s="261"/>
      <c r="AQ142" s="261"/>
      <c r="AR142" s="261"/>
      <c r="AS142" s="261"/>
      <c r="AT142" s="262"/>
      <c r="AU142" s="204"/>
      <c r="AV142" s="204"/>
      <c r="AW142" s="204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</row>
    <row r="143" spans="1:76" ht="15" hidden="1" customHeight="1" outlineLevel="1" x14ac:dyDescent="0.25">
      <c r="A143" s="1"/>
      <c r="B143" s="1"/>
      <c r="C143" s="1"/>
      <c r="D143" s="1"/>
      <c r="E143" s="6" t="s">
        <v>63</v>
      </c>
      <c r="F143" s="351" t="s">
        <v>508</v>
      </c>
      <c r="G143" s="207"/>
      <c r="H143" s="207"/>
      <c r="I143" s="208"/>
      <c r="J143" s="204" t="s">
        <v>497</v>
      </c>
      <c r="K143" s="204"/>
      <c r="L143" s="204"/>
      <c r="M143" s="204"/>
      <c r="N143" s="353" t="s">
        <v>191</v>
      </c>
      <c r="O143" s="408"/>
      <c r="P143" s="408"/>
      <c r="Q143" s="408"/>
      <c r="R143" s="408"/>
      <c r="S143" s="408"/>
      <c r="T143" s="408"/>
      <c r="U143" s="409"/>
      <c r="V143" s="260">
        <v>50</v>
      </c>
      <c r="W143" s="261"/>
      <c r="X143" s="261"/>
      <c r="Y143" s="261"/>
      <c r="Z143" s="261"/>
      <c r="AA143" s="261"/>
      <c r="AB143" s="261"/>
      <c r="AC143" s="261"/>
      <c r="AD143" s="262"/>
      <c r="AE143" s="260">
        <v>87</v>
      </c>
      <c r="AF143" s="261"/>
      <c r="AG143" s="261"/>
      <c r="AH143" s="261"/>
      <c r="AI143" s="261"/>
      <c r="AJ143" s="261"/>
      <c r="AK143" s="261"/>
      <c r="AL143" s="262"/>
      <c r="AM143" s="260" t="s">
        <v>453</v>
      </c>
      <c r="AN143" s="261"/>
      <c r="AO143" s="261"/>
      <c r="AP143" s="261"/>
      <c r="AQ143" s="261"/>
      <c r="AR143" s="261"/>
      <c r="AS143" s="261"/>
      <c r="AT143" s="262"/>
      <c r="AU143" s="204">
        <v>28</v>
      </c>
      <c r="AV143" s="204"/>
      <c r="AW143" s="204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</row>
    <row r="144" spans="1:76" ht="15" hidden="1" customHeight="1" outlineLevel="1" x14ac:dyDescent="0.25">
      <c r="A144" s="1"/>
      <c r="B144" s="1"/>
      <c r="C144" s="1"/>
      <c r="D144" s="1"/>
      <c r="E144" s="200" t="s">
        <v>93</v>
      </c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</row>
    <row r="145" spans="1:99" ht="15" hidden="1" customHeight="1" outlineLevel="1" x14ac:dyDescent="0.25">
      <c r="A145" s="1"/>
      <c r="B145" s="1"/>
      <c r="C145" s="1"/>
      <c r="D145" s="1"/>
      <c r="E145" s="267" t="s">
        <v>840</v>
      </c>
      <c r="F145" s="268"/>
      <c r="G145" s="268"/>
      <c r="H145" s="268"/>
      <c r="I145" s="268"/>
      <c r="J145" s="268"/>
      <c r="K145" s="268"/>
      <c r="L145" s="268"/>
      <c r="M145" s="269"/>
      <c r="N145" s="267" t="s">
        <v>1285</v>
      </c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  <c r="AF145" s="268"/>
      <c r="AG145" s="268"/>
      <c r="AH145" s="268"/>
      <c r="AI145" s="268"/>
      <c r="AJ145" s="268"/>
      <c r="AK145" s="268"/>
      <c r="AL145" s="268"/>
      <c r="AM145" s="268"/>
      <c r="AN145" s="268"/>
      <c r="AO145" s="268"/>
      <c r="AP145" s="268"/>
      <c r="AQ145" s="268"/>
      <c r="AR145" s="268"/>
      <c r="AS145" s="268"/>
      <c r="AT145" s="268"/>
      <c r="AU145" s="268"/>
      <c r="AV145" s="268"/>
      <c r="AW145" s="269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</row>
    <row r="146" spans="1:99" ht="15" hidden="1" customHeight="1" outlineLevel="1" x14ac:dyDescent="0.25">
      <c r="A146" s="1"/>
      <c r="B146" s="1"/>
      <c r="C146" s="1"/>
      <c r="D146" s="1"/>
      <c r="E146" s="267" t="s">
        <v>842</v>
      </c>
      <c r="F146" s="268"/>
      <c r="G146" s="268"/>
      <c r="H146" s="268"/>
      <c r="I146" s="268"/>
      <c r="J146" s="268"/>
      <c r="K146" s="268"/>
      <c r="L146" s="268"/>
      <c r="M146" s="269"/>
      <c r="N146" s="267" t="s">
        <v>1286</v>
      </c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  <c r="AF146" s="268"/>
      <c r="AG146" s="268"/>
      <c r="AH146" s="268"/>
      <c r="AI146" s="268"/>
      <c r="AJ146" s="268"/>
      <c r="AK146" s="268"/>
      <c r="AL146" s="268"/>
      <c r="AM146" s="268"/>
      <c r="AN146" s="268"/>
      <c r="AO146" s="268"/>
      <c r="AP146" s="268"/>
      <c r="AQ146" s="268"/>
      <c r="AR146" s="268"/>
      <c r="AS146" s="268"/>
      <c r="AT146" s="268"/>
      <c r="AU146" s="268"/>
      <c r="AV146" s="268"/>
      <c r="AW146" s="269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</row>
    <row r="147" spans="1:99" ht="15" hidden="1" customHeight="1" outlineLevel="1" thickBot="1" x14ac:dyDescent="0.3">
      <c r="B147" s="1"/>
      <c r="D147" s="1"/>
      <c r="AX147" s="1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</row>
    <row r="148" spans="1:99" s="3" customFormat="1" ht="15" hidden="1" customHeight="1" outlineLevel="1" thickBot="1" x14ac:dyDescent="0.25">
      <c r="A148" s="3">
        <f>A104+1</f>
        <v>2</v>
      </c>
      <c r="C148" s="2" t="str">
        <f>$C$100&amp;"."&amp;A148</f>
        <v>2.2</v>
      </c>
      <c r="E148" s="233" t="s">
        <v>17</v>
      </c>
      <c r="F148" s="233"/>
      <c r="G148" s="233"/>
      <c r="H148" s="233"/>
      <c r="I148" s="233"/>
      <c r="J148" s="233"/>
      <c r="K148" s="234"/>
      <c r="L148" s="234"/>
      <c r="M148" s="235">
        <v>10</v>
      </c>
      <c r="N148" s="235"/>
      <c r="O148" s="235"/>
      <c r="P148" s="270" t="s">
        <v>1287</v>
      </c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  <c r="AA148" s="271"/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1"/>
      <c r="AL148" s="271"/>
      <c r="AM148" s="271"/>
      <c r="AN148" s="271"/>
      <c r="AO148" s="271"/>
      <c r="AP148" s="271"/>
      <c r="AQ148" s="271"/>
      <c r="AR148" s="271"/>
      <c r="AS148" s="271"/>
      <c r="AT148" s="271"/>
      <c r="AU148" s="271"/>
      <c r="AV148" s="271"/>
      <c r="AW148" s="272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</row>
    <row r="149" spans="1:99" s="3" customFormat="1" ht="15" hidden="1" customHeight="1" outlineLevel="1" x14ac:dyDescent="0.25">
      <c r="C149"/>
      <c r="E149" s="522" t="s">
        <v>1258</v>
      </c>
      <c r="F149" s="522"/>
      <c r="G149" s="522"/>
      <c r="H149" s="522"/>
      <c r="I149" s="522"/>
      <c r="J149" s="522"/>
      <c r="K149" s="522"/>
      <c r="L149" s="522"/>
      <c r="M149" s="522"/>
      <c r="N149" s="523" t="s">
        <v>1259</v>
      </c>
      <c r="O149" s="523"/>
      <c r="P149" s="523"/>
      <c r="Q149" s="523"/>
      <c r="R149" s="523"/>
      <c r="S149" s="523"/>
      <c r="T149" s="523"/>
      <c r="U149" s="523"/>
      <c r="V149" s="523"/>
      <c r="W149" s="523"/>
      <c r="X149" s="523"/>
      <c r="Y149" s="523"/>
      <c r="Z149" s="523"/>
      <c r="AA149" s="523"/>
      <c r="AB149" s="523"/>
      <c r="AC149" s="523"/>
      <c r="AD149" s="523"/>
      <c r="AE149" s="523"/>
      <c r="AF149" s="523"/>
      <c r="AG149" s="523"/>
      <c r="AH149" s="523"/>
      <c r="AI149" s="523"/>
      <c r="AJ149" s="523"/>
      <c r="AK149" s="523"/>
      <c r="AL149" s="523"/>
      <c r="AM149" s="523"/>
      <c r="AN149" s="523"/>
      <c r="AO149" s="523"/>
      <c r="AP149" s="523"/>
      <c r="AQ149" s="523"/>
      <c r="AR149" s="523"/>
      <c r="AS149" s="523"/>
      <c r="AT149" s="523"/>
      <c r="AU149" s="523"/>
      <c r="AV149" s="523"/>
      <c r="AW149" s="52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</row>
    <row r="150" spans="1:99" ht="15" hidden="1" customHeight="1" outlineLevel="1" x14ac:dyDescent="0.25">
      <c r="B150" s="3"/>
      <c r="D150" s="3"/>
      <c r="E150" s="276" t="s">
        <v>57</v>
      </c>
      <c r="F150" s="277"/>
      <c r="G150" s="277"/>
      <c r="H150" s="277"/>
      <c r="I150" s="277"/>
      <c r="J150" s="278"/>
      <c r="K150" s="219" t="s">
        <v>1288</v>
      </c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  <c r="AU150" s="220"/>
      <c r="AV150" s="220"/>
      <c r="AW150" s="221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</row>
    <row r="151" spans="1:99" ht="15" hidden="1" customHeight="1" outlineLevel="1" x14ac:dyDescent="0.25">
      <c r="B151" s="3"/>
      <c r="D151" s="3"/>
      <c r="E151" s="279"/>
      <c r="F151" s="280"/>
      <c r="G151" s="280"/>
      <c r="H151" s="280"/>
      <c r="I151" s="280"/>
      <c r="J151" s="526"/>
      <c r="K151" s="222"/>
      <c r="L151" s="223"/>
      <c r="M151" s="223"/>
      <c r="N151" s="223"/>
      <c r="O151" s="223"/>
      <c r="P151" s="223"/>
      <c r="Q151" s="223"/>
      <c r="R151" s="223"/>
      <c r="S151" s="223"/>
      <c r="T151" s="223"/>
      <c r="U151" s="223"/>
      <c r="V151" s="223"/>
      <c r="W151" s="223"/>
      <c r="X151" s="223"/>
      <c r="Y151" s="223"/>
      <c r="Z151" s="223"/>
      <c r="AA151" s="223"/>
      <c r="AB151" s="223"/>
      <c r="AC151" s="223"/>
      <c r="AD151" s="223"/>
      <c r="AE151" s="223"/>
      <c r="AF151" s="223"/>
      <c r="AG151" s="223"/>
      <c r="AH151" s="223"/>
      <c r="AI151" s="223"/>
      <c r="AJ151" s="223"/>
      <c r="AK151" s="223"/>
      <c r="AL151" s="223"/>
      <c r="AM151" s="223"/>
      <c r="AN151" s="223"/>
      <c r="AO151" s="223"/>
      <c r="AP151" s="223"/>
      <c r="AQ151" s="223"/>
      <c r="AR151" s="223"/>
      <c r="AS151" s="223"/>
      <c r="AT151" s="223"/>
      <c r="AU151" s="223"/>
      <c r="AV151" s="223"/>
      <c r="AW151" s="224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</row>
    <row r="152" spans="1:99" s="1" customFormat="1" ht="15" hidden="1" customHeight="1" outlineLevel="2" x14ac:dyDescent="0.2">
      <c r="E152" s="4"/>
      <c r="F152" s="197" t="s">
        <v>16</v>
      </c>
      <c r="G152" s="198"/>
      <c r="H152" s="198"/>
      <c r="I152" s="199"/>
      <c r="J152" s="200" t="s">
        <v>17</v>
      </c>
      <c r="K152" s="200"/>
      <c r="L152" s="200"/>
      <c r="M152" s="200"/>
      <c r="N152" s="200" t="s">
        <v>1261</v>
      </c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  <c r="AU152" s="228" t="s">
        <v>19</v>
      </c>
      <c r="AV152" s="228"/>
      <c r="AW152" s="228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</row>
    <row r="153" spans="1:99" ht="15" hidden="1" customHeight="1" outlineLevel="2" x14ac:dyDescent="0.25">
      <c r="A153" s="1"/>
      <c r="B153" s="1"/>
      <c r="C153" s="1"/>
      <c r="D153" s="1"/>
      <c r="E153" s="5" t="s">
        <v>59</v>
      </c>
      <c r="F153" s="201" t="s">
        <v>508</v>
      </c>
      <c r="G153" s="202"/>
      <c r="H153" s="202"/>
      <c r="I153" s="203"/>
      <c r="J153" s="204" t="s">
        <v>497</v>
      </c>
      <c r="K153" s="204"/>
      <c r="L153" s="204"/>
      <c r="M153" s="204"/>
      <c r="N153" s="206" t="s">
        <v>1289</v>
      </c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7"/>
      <c r="AK153" s="207"/>
      <c r="AL153" s="207"/>
      <c r="AM153" s="207"/>
      <c r="AN153" s="207"/>
      <c r="AO153" s="207"/>
      <c r="AP153" s="207"/>
      <c r="AQ153" s="207"/>
      <c r="AR153" s="207"/>
      <c r="AS153" s="207"/>
      <c r="AT153" s="208"/>
      <c r="AU153" s="205" t="s">
        <v>62</v>
      </c>
      <c r="AV153" s="205"/>
      <c r="AW153" s="205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</row>
    <row r="154" spans="1:99" ht="15" hidden="1" customHeight="1" outlineLevel="2" x14ac:dyDescent="0.25">
      <c r="A154" s="1"/>
      <c r="B154" s="1"/>
      <c r="C154" s="1"/>
      <c r="D154" s="1"/>
      <c r="E154" s="5" t="s">
        <v>63</v>
      </c>
      <c r="F154" s="201" t="s">
        <v>508</v>
      </c>
      <c r="G154" s="202"/>
      <c r="H154" s="202"/>
      <c r="I154" s="203"/>
      <c r="J154" s="205" t="s">
        <v>497</v>
      </c>
      <c r="K154" s="205"/>
      <c r="L154" s="205"/>
      <c r="M154" s="205"/>
      <c r="N154" s="201" t="s">
        <v>1263</v>
      </c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202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3"/>
      <c r="AU154" s="205" t="s">
        <v>62</v>
      </c>
      <c r="AV154" s="205"/>
      <c r="AW154" s="205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</row>
    <row r="155" spans="1:99" ht="15" hidden="1" customHeight="1" outlineLevel="2" x14ac:dyDescent="0.25">
      <c r="A155" s="1"/>
      <c r="B155" s="1"/>
      <c r="C155" s="1"/>
      <c r="D155" s="1"/>
      <c r="E155" s="200" t="s">
        <v>1264</v>
      </c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  <c r="AU155" s="200"/>
      <c r="AV155" s="200"/>
      <c r="AW155" s="200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</row>
    <row r="156" spans="1:99" ht="15" hidden="1" customHeight="1" outlineLevel="2" x14ac:dyDescent="0.25">
      <c r="A156" s="1"/>
      <c r="B156" s="1"/>
      <c r="C156" s="1"/>
      <c r="D156" s="1"/>
      <c r="E156" s="201" t="s">
        <v>67</v>
      </c>
      <c r="F156" s="202"/>
      <c r="G156" s="202"/>
      <c r="H156" s="202"/>
      <c r="I156" s="203"/>
      <c r="J156" s="201" t="s">
        <v>293</v>
      </c>
      <c r="K156" s="202"/>
      <c r="L156" s="202"/>
      <c r="M156" s="202"/>
      <c r="N156" s="203"/>
      <c r="O156" s="201" t="s">
        <v>294</v>
      </c>
      <c r="P156" s="202"/>
      <c r="Q156" s="202"/>
      <c r="R156" s="202"/>
      <c r="S156" s="203"/>
      <c r="T156" s="201" t="s">
        <v>295</v>
      </c>
      <c r="U156" s="202"/>
      <c r="V156" s="202"/>
      <c r="W156" s="202"/>
      <c r="X156" s="203"/>
      <c r="Y156" s="201"/>
      <c r="Z156" s="202"/>
      <c r="AA156" s="202"/>
      <c r="AB156" s="202"/>
      <c r="AC156" s="203"/>
      <c r="AD156" s="201"/>
      <c r="AE156" s="202"/>
      <c r="AF156" s="202"/>
      <c r="AG156" s="202"/>
      <c r="AH156" s="203"/>
      <c r="AI156" s="201"/>
      <c r="AJ156" s="202"/>
      <c r="AK156" s="202"/>
      <c r="AL156" s="202"/>
      <c r="AM156" s="203"/>
      <c r="AN156" s="201"/>
      <c r="AO156" s="202"/>
      <c r="AP156" s="202"/>
      <c r="AQ156" s="202"/>
      <c r="AR156" s="203"/>
      <c r="AS156" s="201"/>
      <c r="AT156" s="202"/>
      <c r="AU156" s="202"/>
      <c r="AV156" s="202"/>
      <c r="AW156" s="203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</row>
    <row r="157" spans="1:99" ht="15" hidden="1" customHeight="1" outlineLevel="2" x14ac:dyDescent="0.25">
      <c r="A157" s="1"/>
      <c r="B157" s="1"/>
      <c r="C157" s="1"/>
      <c r="D157" s="1"/>
      <c r="E157" s="442" t="s">
        <v>1266</v>
      </c>
      <c r="F157" s="303"/>
      <c r="G157" s="303"/>
      <c r="H157" s="303"/>
      <c r="I157" s="304"/>
      <c r="J157" s="442" t="s">
        <v>585</v>
      </c>
      <c r="K157" s="303"/>
      <c r="L157" s="303"/>
      <c r="M157" s="303"/>
      <c r="N157" s="304"/>
      <c r="O157" s="442" t="s">
        <v>1268</v>
      </c>
      <c r="P157" s="303"/>
      <c r="Q157" s="303"/>
      <c r="R157" s="303"/>
      <c r="S157" s="304"/>
      <c r="T157" s="442" t="s">
        <v>1269</v>
      </c>
      <c r="U157" s="303"/>
      <c r="V157" s="303"/>
      <c r="W157" s="303"/>
      <c r="X157" s="304"/>
      <c r="Y157" s="442"/>
      <c r="Z157" s="303"/>
      <c r="AA157" s="303"/>
      <c r="AB157" s="303"/>
      <c r="AC157" s="304"/>
      <c r="AD157" s="442"/>
      <c r="AE157" s="303"/>
      <c r="AF157" s="303"/>
      <c r="AG157" s="303"/>
      <c r="AH157" s="304"/>
      <c r="AI157" s="442"/>
      <c r="AJ157" s="303"/>
      <c r="AK157" s="303"/>
      <c r="AL157" s="303"/>
      <c r="AM157" s="304"/>
      <c r="AN157" s="442"/>
      <c r="AO157" s="303"/>
      <c r="AP157" s="303"/>
      <c r="AQ157" s="303"/>
      <c r="AR157" s="304"/>
      <c r="AS157" s="442"/>
      <c r="AT157" s="303"/>
      <c r="AU157" s="303"/>
      <c r="AV157" s="303"/>
      <c r="AW157" s="304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</row>
    <row r="158" spans="1:99" ht="15" hidden="1" customHeight="1" outlineLevel="2" x14ac:dyDescent="0.25">
      <c r="A158" s="1"/>
      <c r="B158" s="1"/>
      <c r="C158" s="1"/>
      <c r="D158" s="1"/>
      <c r="E158" s="200" t="s">
        <v>624</v>
      </c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  <c r="AU158" s="200"/>
      <c r="AV158" s="200"/>
      <c r="AW158" s="200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</row>
    <row r="159" spans="1:99" ht="15" hidden="1" customHeight="1" outlineLevel="2" x14ac:dyDescent="0.25">
      <c r="A159" s="1"/>
      <c r="B159" s="1"/>
      <c r="C159" s="1"/>
      <c r="D159" s="1"/>
      <c r="E159" s="242" t="s">
        <v>1276</v>
      </c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3"/>
      <c r="AI159" s="243"/>
      <c r="AJ159" s="243"/>
      <c r="AK159" s="243"/>
      <c r="AL159" s="243"/>
      <c r="AM159" s="243"/>
      <c r="AN159" s="243"/>
      <c r="AO159" s="243"/>
      <c r="AP159" s="243"/>
      <c r="AQ159" s="243"/>
      <c r="AR159" s="243"/>
      <c r="AS159" s="243"/>
      <c r="AT159" s="243"/>
      <c r="AU159" s="243"/>
      <c r="AV159" s="243"/>
      <c r="AW159" s="244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</row>
    <row r="160" spans="1:99" ht="15" hidden="1" customHeight="1" outlineLevel="2" x14ac:dyDescent="0.25">
      <c r="A160" s="1"/>
      <c r="B160" s="1"/>
      <c r="C160" s="1"/>
      <c r="D160" s="1"/>
      <c r="E160" s="242" t="str">
        <f>"&lt;Comando&gt; - 0x"&amp;M148&amp;". O comando de resposta será 0x"&amp;DEC2HEX(HEX2DEC(M148)+128,2)</f>
        <v>&lt;Comando&gt; - 0x10. O comando de resposta será 0x90</v>
      </c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  <c r="AH160" s="243"/>
      <c r="AI160" s="243"/>
      <c r="AJ160" s="243"/>
      <c r="AK160" s="243"/>
      <c r="AL160" s="243"/>
      <c r="AM160" s="243"/>
      <c r="AN160" s="243"/>
      <c r="AO160" s="243"/>
      <c r="AP160" s="243"/>
      <c r="AQ160" s="243"/>
      <c r="AR160" s="243"/>
      <c r="AS160" s="243"/>
      <c r="AT160" s="243"/>
      <c r="AU160" s="243"/>
      <c r="AV160" s="243"/>
      <c r="AW160" s="244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</row>
    <row r="161" spans="1:76" ht="15" hidden="1" customHeight="1" outlineLevel="2" x14ac:dyDescent="0.25">
      <c r="A161" s="1"/>
      <c r="B161" s="1"/>
      <c r="C161" s="1"/>
      <c r="D161" s="1"/>
      <c r="E161" s="242" t="s">
        <v>1273</v>
      </c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  <c r="AH161" s="243"/>
      <c r="AI161" s="243"/>
      <c r="AJ161" s="243"/>
      <c r="AK161" s="243"/>
      <c r="AL161" s="243"/>
      <c r="AM161" s="243"/>
      <c r="AN161" s="243"/>
      <c r="AO161" s="243"/>
      <c r="AP161" s="243"/>
      <c r="AQ161" s="243"/>
      <c r="AR161" s="243"/>
      <c r="AS161" s="243"/>
      <c r="AT161" s="243"/>
      <c r="AU161" s="243"/>
      <c r="AV161" s="243"/>
      <c r="AW161" s="244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</row>
    <row r="162" spans="1:76" ht="15" hidden="1" customHeight="1" outlineLevel="2" x14ac:dyDescent="0.25">
      <c r="A162" s="1"/>
      <c r="B162" s="1"/>
      <c r="C162" s="1"/>
      <c r="D162" s="1"/>
      <c r="E162" s="242" t="s">
        <v>1274</v>
      </c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3"/>
      <c r="AI162" s="243"/>
      <c r="AJ162" s="243"/>
      <c r="AK162" s="243"/>
      <c r="AL162" s="243"/>
      <c r="AM162" s="243"/>
      <c r="AN162" s="243"/>
      <c r="AO162" s="243"/>
      <c r="AP162" s="243"/>
      <c r="AQ162" s="243"/>
      <c r="AR162" s="243"/>
      <c r="AS162" s="243"/>
      <c r="AT162" s="243"/>
      <c r="AU162" s="243"/>
      <c r="AV162" s="243"/>
      <c r="AW162" s="244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</row>
    <row r="163" spans="1:76" ht="15" hidden="1" customHeight="1" outlineLevel="2" x14ac:dyDescent="0.25">
      <c r="A163" s="1"/>
      <c r="B163" s="1"/>
      <c r="C163" s="1"/>
      <c r="D163" s="1"/>
      <c r="E163" s="453"/>
      <c r="F163" s="454"/>
      <c r="G163" s="454"/>
      <c r="H163" s="454"/>
      <c r="I163" s="454"/>
      <c r="J163" s="454"/>
      <c r="K163" s="454"/>
      <c r="L163" s="454"/>
      <c r="M163" s="454"/>
      <c r="N163" s="454"/>
      <c r="O163" s="454"/>
      <c r="P163" s="454"/>
      <c r="Q163" s="454"/>
      <c r="R163" s="454"/>
      <c r="S163" s="454"/>
      <c r="T163" s="454"/>
      <c r="U163" s="454"/>
      <c r="V163" s="454"/>
      <c r="W163" s="454"/>
      <c r="X163" s="454"/>
      <c r="Y163" s="454"/>
      <c r="Z163" s="454"/>
      <c r="AA163" s="454"/>
      <c r="AB163" s="454"/>
      <c r="AC163" s="454"/>
      <c r="AD163" s="454"/>
      <c r="AE163" s="454"/>
      <c r="AF163" s="454"/>
      <c r="AG163" s="454"/>
      <c r="AH163" s="454"/>
      <c r="AI163" s="454"/>
      <c r="AJ163" s="454"/>
      <c r="AK163" s="454"/>
      <c r="AL163" s="454"/>
      <c r="AM163" s="454"/>
      <c r="AN163" s="454"/>
      <c r="AO163" s="454"/>
      <c r="AP163" s="454"/>
      <c r="AQ163" s="454"/>
      <c r="AR163" s="454"/>
      <c r="AS163" s="454"/>
      <c r="AT163" s="454"/>
      <c r="AU163" s="454"/>
      <c r="AV163" s="454"/>
      <c r="AW163" s="455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</row>
    <row r="164" spans="1:76" ht="15" hidden="1" customHeight="1" outlineLevel="2" x14ac:dyDescent="0.25">
      <c r="A164" s="1"/>
      <c r="B164" s="1"/>
      <c r="C164" s="1"/>
      <c r="D164" s="1"/>
      <c r="E164" s="200" t="s">
        <v>1275</v>
      </c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  <c r="AU164" s="200"/>
      <c r="AV164" s="200"/>
      <c r="AW164" s="200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</row>
    <row r="165" spans="1:76" ht="15" hidden="1" customHeight="1" outlineLevel="2" x14ac:dyDescent="0.25">
      <c r="A165" s="1"/>
      <c r="B165" s="1"/>
      <c r="C165" s="1"/>
      <c r="D165" s="1"/>
      <c r="E165" s="201" t="s">
        <v>67</v>
      </c>
      <c r="F165" s="202"/>
      <c r="G165" s="202"/>
      <c r="H165" s="202"/>
      <c r="I165" s="203"/>
      <c r="J165" s="201" t="s">
        <v>293</v>
      </c>
      <c r="K165" s="202"/>
      <c r="L165" s="202"/>
      <c r="M165" s="202"/>
      <c r="N165" s="203"/>
      <c r="O165" s="201" t="s">
        <v>294</v>
      </c>
      <c r="P165" s="202"/>
      <c r="Q165" s="202"/>
      <c r="R165" s="202"/>
      <c r="S165" s="203"/>
      <c r="T165" s="201" t="s">
        <v>295</v>
      </c>
      <c r="U165" s="202"/>
      <c r="V165" s="202"/>
      <c r="W165" s="202"/>
      <c r="X165" s="203"/>
      <c r="Y165" s="201"/>
      <c r="Z165" s="202"/>
      <c r="AA165" s="202"/>
      <c r="AB165" s="202"/>
      <c r="AC165" s="203"/>
      <c r="AD165" s="201"/>
      <c r="AE165" s="202"/>
      <c r="AF165" s="202"/>
      <c r="AG165" s="202"/>
      <c r="AH165" s="203"/>
      <c r="AI165" s="201"/>
      <c r="AJ165" s="202"/>
      <c r="AK165" s="202"/>
      <c r="AL165" s="202"/>
      <c r="AM165" s="203"/>
      <c r="AN165" s="201"/>
      <c r="AO165" s="202"/>
      <c r="AP165" s="202"/>
      <c r="AQ165" s="202"/>
      <c r="AR165" s="203"/>
      <c r="AS165" s="201"/>
      <c r="AT165" s="202"/>
      <c r="AU165" s="202"/>
      <c r="AV165" s="202"/>
      <c r="AW165" s="203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</row>
    <row r="166" spans="1:76" ht="15" hidden="1" customHeight="1" outlineLevel="2" x14ac:dyDescent="0.25">
      <c r="A166" s="1"/>
      <c r="B166" s="1"/>
      <c r="C166" s="1"/>
      <c r="D166" s="1"/>
      <c r="E166" s="442" t="s">
        <v>1266</v>
      </c>
      <c r="F166" s="303"/>
      <c r="G166" s="303"/>
      <c r="H166" s="303"/>
      <c r="I166" s="304"/>
      <c r="J166" s="442" t="s">
        <v>585</v>
      </c>
      <c r="K166" s="303"/>
      <c r="L166" s="303"/>
      <c r="M166" s="303"/>
      <c r="N166" s="304"/>
      <c r="O166" s="442" t="s">
        <v>1268</v>
      </c>
      <c r="P166" s="303"/>
      <c r="Q166" s="303"/>
      <c r="R166" s="303"/>
      <c r="S166" s="304"/>
      <c r="T166" s="442" t="s">
        <v>1269</v>
      </c>
      <c r="U166" s="303"/>
      <c r="V166" s="303"/>
      <c r="W166" s="303"/>
      <c r="X166" s="304"/>
      <c r="Y166" s="442"/>
      <c r="Z166" s="303"/>
      <c r="AA166" s="303"/>
      <c r="AB166" s="303"/>
      <c r="AC166" s="304"/>
      <c r="AD166" s="442"/>
      <c r="AE166" s="303"/>
      <c r="AF166" s="303"/>
      <c r="AG166" s="303"/>
      <c r="AH166" s="304"/>
      <c r="AI166" s="442"/>
      <c r="AJ166" s="303"/>
      <c r="AK166" s="303"/>
      <c r="AL166" s="303"/>
      <c r="AM166" s="304"/>
      <c r="AN166" s="442"/>
      <c r="AO166" s="303"/>
      <c r="AP166" s="303"/>
      <c r="AQ166" s="303"/>
      <c r="AR166" s="304"/>
      <c r="AS166" s="442"/>
      <c r="AT166" s="303"/>
      <c r="AU166" s="303"/>
      <c r="AV166" s="303"/>
      <c r="AW166" s="304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</row>
    <row r="167" spans="1:76" ht="15" hidden="1" customHeight="1" outlineLevel="2" x14ac:dyDescent="0.25">
      <c r="A167" s="1"/>
      <c r="B167" s="1"/>
      <c r="C167" s="1"/>
      <c r="D167" s="1"/>
      <c r="E167" s="200" t="s">
        <v>659</v>
      </c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  <c r="AU167" s="200"/>
      <c r="AV167" s="200"/>
      <c r="AW167" s="200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</row>
    <row r="168" spans="1:76" ht="15" hidden="1" customHeight="1" outlineLevel="2" x14ac:dyDescent="0.25">
      <c r="A168" s="1"/>
      <c r="B168" s="1"/>
      <c r="C168" s="1"/>
      <c r="D168" s="1"/>
      <c r="E168" s="242" t="s">
        <v>1276</v>
      </c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  <c r="AC168" s="243"/>
      <c r="AD168" s="243"/>
      <c r="AE168" s="243"/>
      <c r="AF168" s="243"/>
      <c r="AG168" s="243"/>
      <c r="AH168" s="243"/>
      <c r="AI168" s="243"/>
      <c r="AJ168" s="243"/>
      <c r="AK168" s="243"/>
      <c r="AL168" s="243"/>
      <c r="AM168" s="243"/>
      <c r="AN168" s="243"/>
      <c r="AO168" s="243"/>
      <c r="AP168" s="243"/>
      <c r="AQ168" s="243"/>
      <c r="AR168" s="243"/>
      <c r="AS168" s="243"/>
      <c r="AT168" s="243"/>
      <c r="AU168" s="243"/>
      <c r="AV168" s="243"/>
      <c r="AW168" s="244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</row>
    <row r="169" spans="1:76" ht="15" hidden="1" customHeight="1" outlineLevel="2" x14ac:dyDescent="0.25">
      <c r="A169" s="1"/>
      <c r="B169" s="1"/>
      <c r="C169" s="1"/>
      <c r="D169" s="1"/>
      <c r="E169" s="242" t="str">
        <f>"&lt;Comando&gt; - 0x"&amp;DEC2HEX(HEX2DEC(M148)+128,2)</f>
        <v>&lt;Comando&gt; - 0x90</v>
      </c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  <c r="AC169" s="243"/>
      <c r="AD169" s="243"/>
      <c r="AE169" s="243"/>
      <c r="AF169" s="243"/>
      <c r="AG169" s="243"/>
      <c r="AH169" s="243"/>
      <c r="AI169" s="243"/>
      <c r="AJ169" s="243"/>
      <c r="AK169" s="243"/>
      <c r="AL169" s="243"/>
      <c r="AM169" s="243"/>
      <c r="AN169" s="243"/>
      <c r="AO169" s="243"/>
      <c r="AP169" s="243"/>
      <c r="AQ169" s="243"/>
      <c r="AR169" s="243"/>
      <c r="AS169" s="243"/>
      <c r="AT169" s="243"/>
      <c r="AU169" s="243"/>
      <c r="AV169" s="243"/>
      <c r="AW169" s="244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</row>
    <row r="170" spans="1:76" ht="15" hidden="1" customHeight="1" outlineLevel="2" x14ac:dyDescent="0.25">
      <c r="A170" s="1"/>
      <c r="B170" s="1"/>
      <c r="C170" s="1"/>
      <c r="D170" s="1"/>
      <c r="E170" s="242" t="s">
        <v>1273</v>
      </c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3"/>
      <c r="AG170" s="243"/>
      <c r="AH170" s="243"/>
      <c r="AI170" s="243"/>
      <c r="AJ170" s="243"/>
      <c r="AK170" s="243"/>
      <c r="AL170" s="243"/>
      <c r="AM170" s="243"/>
      <c r="AN170" s="243"/>
      <c r="AO170" s="243"/>
      <c r="AP170" s="243"/>
      <c r="AQ170" s="243"/>
      <c r="AR170" s="243"/>
      <c r="AS170" s="243"/>
      <c r="AT170" s="243"/>
      <c r="AU170" s="243"/>
      <c r="AV170" s="243"/>
      <c r="AW170" s="244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</row>
    <row r="171" spans="1:76" ht="15" hidden="1" customHeight="1" outlineLevel="2" x14ac:dyDescent="0.25">
      <c r="A171" s="1"/>
      <c r="B171" s="1"/>
      <c r="C171" s="1"/>
      <c r="D171" s="1"/>
      <c r="E171" s="242" t="s">
        <v>1274</v>
      </c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  <c r="AC171" s="243"/>
      <c r="AD171" s="243"/>
      <c r="AE171" s="243"/>
      <c r="AF171" s="243"/>
      <c r="AG171" s="243"/>
      <c r="AH171" s="243"/>
      <c r="AI171" s="243"/>
      <c r="AJ171" s="243"/>
      <c r="AK171" s="243"/>
      <c r="AL171" s="243"/>
      <c r="AM171" s="243"/>
      <c r="AN171" s="243"/>
      <c r="AO171" s="243"/>
      <c r="AP171" s="243"/>
      <c r="AQ171" s="243"/>
      <c r="AR171" s="243"/>
      <c r="AS171" s="243"/>
      <c r="AT171" s="243"/>
      <c r="AU171" s="243"/>
      <c r="AV171" s="243"/>
      <c r="AW171" s="244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</row>
    <row r="172" spans="1:76" ht="15" hidden="1" customHeight="1" outlineLevel="2" x14ac:dyDescent="0.25">
      <c r="A172" s="1"/>
      <c r="B172" s="1"/>
      <c r="C172" s="1"/>
      <c r="D172" s="1"/>
      <c r="E172" s="453"/>
      <c r="F172" s="454"/>
      <c r="G172" s="454"/>
      <c r="H172" s="454"/>
      <c r="I172" s="454"/>
      <c r="J172" s="454"/>
      <c r="K172" s="454"/>
      <c r="L172" s="454"/>
      <c r="M172" s="454"/>
      <c r="N172" s="454"/>
      <c r="O172" s="454"/>
      <c r="P172" s="454"/>
      <c r="Q172" s="454"/>
      <c r="R172" s="454"/>
      <c r="S172" s="454"/>
      <c r="T172" s="454"/>
      <c r="U172" s="454"/>
      <c r="V172" s="454"/>
      <c r="W172" s="454"/>
      <c r="X172" s="454"/>
      <c r="Y172" s="454"/>
      <c r="Z172" s="454"/>
      <c r="AA172" s="454"/>
      <c r="AB172" s="454"/>
      <c r="AC172" s="454"/>
      <c r="AD172" s="454"/>
      <c r="AE172" s="454"/>
      <c r="AF172" s="454"/>
      <c r="AG172" s="454"/>
      <c r="AH172" s="454"/>
      <c r="AI172" s="454"/>
      <c r="AJ172" s="454"/>
      <c r="AK172" s="454"/>
      <c r="AL172" s="454"/>
      <c r="AM172" s="454"/>
      <c r="AN172" s="454"/>
      <c r="AO172" s="454"/>
      <c r="AP172" s="454"/>
      <c r="AQ172" s="454"/>
      <c r="AR172" s="454"/>
      <c r="AS172" s="454"/>
      <c r="AT172" s="454"/>
      <c r="AU172" s="454"/>
      <c r="AV172" s="454"/>
      <c r="AW172" s="455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</row>
    <row r="173" spans="1:76" ht="15" hidden="1" customHeight="1" outlineLevel="2" x14ac:dyDescent="0.25">
      <c r="A173" s="1"/>
      <c r="B173" s="1"/>
      <c r="C173" s="1"/>
      <c r="D173" s="1"/>
      <c r="E173" s="285" t="s">
        <v>84</v>
      </c>
      <c r="F173" s="286"/>
      <c r="G173" s="286"/>
      <c r="H173" s="287"/>
      <c r="I173" s="248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  <c r="AA173" s="249"/>
      <c r="AB173" s="249"/>
      <c r="AC173" s="249"/>
      <c r="AD173" s="249"/>
      <c r="AE173" s="249"/>
      <c r="AF173" s="249"/>
      <c r="AG173" s="249"/>
      <c r="AH173" s="249"/>
      <c r="AI173" s="249"/>
      <c r="AJ173" s="249"/>
      <c r="AK173" s="249"/>
      <c r="AL173" s="249"/>
      <c r="AM173" s="249"/>
      <c r="AN173" s="249"/>
      <c r="AO173" s="249"/>
      <c r="AP173" s="249"/>
      <c r="AQ173" s="249"/>
      <c r="AR173" s="249"/>
      <c r="AS173" s="249"/>
      <c r="AT173" s="249"/>
      <c r="AU173" s="249"/>
      <c r="AV173" s="249"/>
      <c r="AW173" s="250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</row>
    <row r="174" spans="1:76" ht="15" hidden="1" customHeight="1" outlineLevel="2" x14ac:dyDescent="0.25">
      <c r="A174" s="1"/>
      <c r="B174" s="1"/>
      <c r="C174" s="1"/>
      <c r="D174" s="1"/>
      <c r="E174" s="288"/>
      <c r="F174" s="289"/>
      <c r="G174" s="289"/>
      <c r="H174" s="290"/>
      <c r="I174" s="251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  <c r="AA174" s="252"/>
      <c r="AB174" s="252"/>
      <c r="AC174" s="252"/>
      <c r="AD174" s="252"/>
      <c r="AE174" s="252"/>
      <c r="AF174" s="252"/>
      <c r="AG174" s="252"/>
      <c r="AH174" s="252"/>
      <c r="AI174" s="252"/>
      <c r="AJ174" s="252"/>
      <c r="AK174" s="252"/>
      <c r="AL174" s="252"/>
      <c r="AM174" s="252"/>
      <c r="AN174" s="252"/>
      <c r="AO174" s="252"/>
      <c r="AP174" s="252"/>
      <c r="AQ174" s="252"/>
      <c r="AR174" s="252"/>
      <c r="AS174" s="252"/>
      <c r="AT174" s="252"/>
      <c r="AU174" s="252"/>
      <c r="AV174" s="252"/>
      <c r="AW174" s="253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</row>
    <row r="175" spans="1:76" ht="15" hidden="1" customHeight="1" outlineLevel="1" collapsed="1" x14ac:dyDescent="0.25">
      <c r="A175" s="1"/>
      <c r="B175" s="1"/>
      <c r="C175" s="1"/>
      <c r="D175" s="1"/>
      <c r="E175" s="285" t="s">
        <v>87</v>
      </c>
      <c r="F175" s="286"/>
      <c r="G175" s="286"/>
      <c r="H175" s="287"/>
      <c r="I175" s="248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  <c r="X175" s="249"/>
      <c r="Y175" s="249"/>
      <c r="Z175" s="249"/>
      <c r="AA175" s="249"/>
      <c r="AB175" s="249"/>
      <c r="AC175" s="249"/>
      <c r="AD175" s="249"/>
      <c r="AE175" s="249"/>
      <c r="AF175" s="249"/>
      <c r="AG175" s="249"/>
      <c r="AH175" s="249"/>
      <c r="AI175" s="249"/>
      <c r="AJ175" s="249"/>
      <c r="AK175" s="249"/>
      <c r="AL175" s="249"/>
      <c r="AM175" s="249"/>
      <c r="AN175" s="249"/>
      <c r="AO175" s="249"/>
      <c r="AP175" s="249"/>
      <c r="AQ175" s="249"/>
      <c r="AR175" s="249"/>
      <c r="AS175" s="249"/>
      <c r="AT175" s="249"/>
      <c r="AU175" s="249"/>
      <c r="AV175" s="249"/>
      <c r="AW175" s="250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</row>
    <row r="176" spans="1:76" ht="15" hidden="1" customHeight="1" outlineLevel="1" x14ac:dyDescent="0.25">
      <c r="A176" s="1"/>
      <c r="B176" s="1"/>
      <c r="C176" s="1"/>
      <c r="D176" s="1"/>
      <c r="E176" s="291"/>
      <c r="F176" s="292"/>
      <c r="G176" s="292"/>
      <c r="H176" s="293"/>
      <c r="I176" s="254"/>
      <c r="J176" s="255"/>
      <c r="K176" s="255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  <c r="AA176" s="255"/>
      <c r="AB176" s="255"/>
      <c r="AC176" s="255"/>
      <c r="AD176" s="255"/>
      <c r="AE176" s="255"/>
      <c r="AF176" s="255"/>
      <c r="AG176" s="255"/>
      <c r="AH176" s="255"/>
      <c r="AI176" s="255"/>
      <c r="AJ176" s="255"/>
      <c r="AK176" s="255"/>
      <c r="AL176" s="255"/>
      <c r="AM176" s="255"/>
      <c r="AN176" s="255"/>
      <c r="AO176" s="255"/>
      <c r="AP176" s="255"/>
      <c r="AQ176" s="255"/>
      <c r="AR176" s="255"/>
      <c r="AS176" s="255"/>
      <c r="AT176" s="255"/>
      <c r="AU176" s="255"/>
      <c r="AV176" s="255"/>
      <c r="AW176" s="256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</row>
    <row r="177" spans="1:99" ht="15" hidden="1" customHeight="1" outlineLevel="1" x14ac:dyDescent="0.25">
      <c r="A177" s="1"/>
      <c r="B177" s="1"/>
      <c r="C177" s="1"/>
      <c r="D177" s="1"/>
      <c r="E177" s="200" t="s">
        <v>89</v>
      </c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</row>
    <row r="178" spans="1:99" ht="15" hidden="1" customHeight="1" outlineLevel="1" x14ac:dyDescent="0.25">
      <c r="A178" s="1"/>
      <c r="B178" s="1"/>
      <c r="C178" s="1"/>
      <c r="D178" s="1"/>
      <c r="E178" s="28"/>
      <c r="F178" s="285" t="s">
        <v>16</v>
      </c>
      <c r="G178" s="286"/>
      <c r="H178" s="286"/>
      <c r="I178" s="287"/>
      <c r="J178" s="436" t="s">
        <v>833</v>
      </c>
      <c r="K178" s="437"/>
      <c r="L178" s="437"/>
      <c r="M178" s="438"/>
      <c r="N178" s="285" t="s">
        <v>1261</v>
      </c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6"/>
      <c r="AE178" s="286"/>
      <c r="AF178" s="286"/>
      <c r="AG178" s="286"/>
      <c r="AH178" s="286"/>
      <c r="AI178" s="286"/>
      <c r="AJ178" s="286"/>
      <c r="AK178" s="286"/>
      <c r="AL178" s="286"/>
      <c r="AM178" s="286"/>
      <c r="AN178" s="286"/>
      <c r="AO178" s="286"/>
      <c r="AP178" s="286"/>
      <c r="AQ178" s="286"/>
      <c r="AR178" s="286"/>
      <c r="AS178" s="286"/>
      <c r="AT178" s="287"/>
      <c r="AU178" s="285" t="s">
        <v>19</v>
      </c>
      <c r="AV178" s="286"/>
      <c r="AW178" s="287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</row>
    <row r="179" spans="1:99" ht="15" hidden="1" customHeight="1" outlineLevel="1" x14ac:dyDescent="0.25">
      <c r="A179" s="1"/>
      <c r="B179" s="1"/>
      <c r="C179" s="1"/>
      <c r="D179" s="1"/>
      <c r="E179" s="4"/>
      <c r="F179" s="291"/>
      <c r="G179" s="292"/>
      <c r="H179" s="292"/>
      <c r="I179" s="293"/>
      <c r="J179" s="439"/>
      <c r="K179" s="440"/>
      <c r="L179" s="440"/>
      <c r="M179" s="441"/>
      <c r="N179" s="291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  <c r="AH179" s="292"/>
      <c r="AI179" s="292"/>
      <c r="AJ179" s="292"/>
      <c r="AK179" s="292"/>
      <c r="AL179" s="292"/>
      <c r="AM179" s="292"/>
      <c r="AN179" s="292"/>
      <c r="AO179" s="292"/>
      <c r="AP179" s="292"/>
      <c r="AQ179" s="292"/>
      <c r="AR179" s="292"/>
      <c r="AS179" s="292"/>
      <c r="AT179" s="293"/>
      <c r="AU179" s="291"/>
      <c r="AV179" s="292"/>
      <c r="AW179" s="293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</row>
    <row r="180" spans="1:99" hidden="1" outlineLevel="1" x14ac:dyDescent="0.25">
      <c r="A180" s="1"/>
      <c r="B180" s="1"/>
      <c r="C180" s="1"/>
      <c r="D180" s="1"/>
      <c r="E180" s="6"/>
      <c r="F180" s="206"/>
      <c r="G180" s="207"/>
      <c r="H180" s="207"/>
      <c r="I180" s="208"/>
      <c r="J180" s="204"/>
      <c r="K180" s="204"/>
      <c r="L180" s="204"/>
      <c r="M180" s="204"/>
      <c r="N180" s="260" t="s">
        <v>1243</v>
      </c>
      <c r="O180" s="261"/>
      <c r="P180" s="261"/>
      <c r="Q180" s="261"/>
      <c r="R180" s="261"/>
      <c r="S180" s="261"/>
      <c r="T180" s="261"/>
      <c r="U180" s="262"/>
      <c r="V180" s="260" t="s">
        <v>17</v>
      </c>
      <c r="W180" s="261"/>
      <c r="X180" s="261"/>
      <c r="Y180" s="261"/>
      <c r="Z180" s="261"/>
      <c r="AA180" s="261"/>
      <c r="AB180" s="261"/>
      <c r="AC180" s="261"/>
      <c r="AD180" s="262"/>
      <c r="AE180" s="260" t="s">
        <v>1244</v>
      </c>
      <c r="AF180" s="261"/>
      <c r="AG180" s="261"/>
      <c r="AH180" s="261"/>
      <c r="AI180" s="261"/>
      <c r="AJ180" s="261"/>
      <c r="AK180" s="261"/>
      <c r="AL180" s="262"/>
      <c r="AM180" s="260" t="s">
        <v>1245</v>
      </c>
      <c r="AN180" s="261"/>
      <c r="AO180" s="261"/>
      <c r="AP180" s="261"/>
      <c r="AQ180" s="261"/>
      <c r="AR180" s="261"/>
      <c r="AS180" s="261"/>
      <c r="AT180" s="262"/>
      <c r="AU180" s="204"/>
      <c r="AV180" s="204"/>
      <c r="AW180" s="204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</row>
    <row r="181" spans="1:99" hidden="1" outlineLevel="1" x14ac:dyDescent="0.25">
      <c r="A181" s="1"/>
      <c r="B181" s="1"/>
      <c r="C181" s="1"/>
      <c r="D181" s="1"/>
      <c r="E181" s="6" t="s">
        <v>59</v>
      </c>
      <c r="F181" s="206" t="str">
        <f>F153</f>
        <v>05</v>
      </c>
      <c r="G181" s="207"/>
      <c r="H181" s="207"/>
      <c r="I181" s="208"/>
      <c r="J181" s="204" t="str">
        <f xml:space="preserve"> J153</f>
        <v>E7</v>
      </c>
      <c r="K181" s="204"/>
      <c r="L181" s="204"/>
      <c r="M181" s="204"/>
      <c r="N181" s="353" t="s">
        <v>191</v>
      </c>
      <c r="O181" s="408"/>
      <c r="P181" s="408"/>
      <c r="Q181" s="408"/>
      <c r="R181" s="408"/>
      <c r="S181" s="408"/>
      <c r="T181" s="408"/>
      <c r="U181" s="409"/>
      <c r="V181" s="260">
        <f>M148</f>
        <v>10</v>
      </c>
      <c r="W181" s="261"/>
      <c r="X181" s="261"/>
      <c r="Y181" s="261"/>
      <c r="Z181" s="261"/>
      <c r="AA181" s="261"/>
      <c r="AB181" s="261"/>
      <c r="AC181" s="261"/>
      <c r="AD181" s="262"/>
      <c r="AE181" s="353" t="s">
        <v>341</v>
      </c>
      <c r="AF181" s="261"/>
      <c r="AG181" s="261"/>
      <c r="AH181" s="261"/>
      <c r="AI181" s="261"/>
      <c r="AJ181" s="261"/>
      <c r="AK181" s="261"/>
      <c r="AL181" s="262"/>
      <c r="AM181" s="260">
        <v>60</v>
      </c>
      <c r="AN181" s="261"/>
      <c r="AO181" s="261"/>
      <c r="AP181" s="261"/>
      <c r="AQ181" s="261"/>
      <c r="AR181" s="261"/>
      <c r="AS181" s="261"/>
      <c r="AT181" s="262"/>
      <c r="AU181" s="204" t="s">
        <v>510</v>
      </c>
      <c r="AV181" s="204"/>
      <c r="AW181" s="204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</row>
    <row r="182" spans="1:99" hidden="1" outlineLevel="1" x14ac:dyDescent="0.25">
      <c r="A182" s="1"/>
      <c r="B182" s="1"/>
      <c r="C182" s="1"/>
      <c r="D182" s="1"/>
      <c r="E182" s="6" t="s">
        <v>63</v>
      </c>
      <c r="F182" s="351" t="s">
        <v>508</v>
      </c>
      <c r="G182" s="207"/>
      <c r="H182" s="207"/>
      <c r="I182" s="208"/>
      <c r="J182" s="204" t="s">
        <v>497</v>
      </c>
      <c r="K182" s="204"/>
      <c r="L182" s="204"/>
      <c r="M182" s="204"/>
      <c r="N182" s="353" t="s">
        <v>191</v>
      </c>
      <c r="O182" s="408"/>
      <c r="P182" s="408"/>
      <c r="Q182" s="408"/>
      <c r="R182" s="408"/>
      <c r="S182" s="408"/>
      <c r="T182" s="408"/>
      <c r="U182" s="409"/>
      <c r="V182" s="260" t="str">
        <f>DEC2HEX(HEX2DEC(M148)+128,2)</f>
        <v>90</v>
      </c>
      <c r="W182" s="261"/>
      <c r="X182" s="261"/>
      <c r="Y182" s="261"/>
      <c r="Z182" s="261"/>
      <c r="AA182" s="261"/>
      <c r="AB182" s="261"/>
      <c r="AC182" s="261"/>
      <c r="AD182" s="262"/>
      <c r="AE182" s="260">
        <v>85</v>
      </c>
      <c r="AF182" s="261"/>
      <c r="AG182" s="261"/>
      <c r="AH182" s="261"/>
      <c r="AI182" s="261"/>
      <c r="AJ182" s="261"/>
      <c r="AK182" s="261"/>
      <c r="AL182" s="262"/>
      <c r="AM182" s="260">
        <v>63</v>
      </c>
      <c r="AN182" s="261"/>
      <c r="AO182" s="261"/>
      <c r="AP182" s="261"/>
      <c r="AQ182" s="261"/>
      <c r="AR182" s="261"/>
      <c r="AS182" s="261"/>
      <c r="AT182" s="262"/>
      <c r="AU182" s="204" t="s">
        <v>510</v>
      </c>
      <c r="AV182" s="204"/>
      <c r="AW182" s="204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</row>
    <row r="183" spans="1:99" ht="15" hidden="1" customHeight="1" outlineLevel="1" x14ac:dyDescent="0.25">
      <c r="A183" s="1"/>
      <c r="B183" s="1"/>
      <c r="C183" s="1"/>
      <c r="D183" s="1"/>
      <c r="E183" s="200" t="s">
        <v>93</v>
      </c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  <c r="AU183" s="200"/>
      <c r="AV183" s="200"/>
      <c r="AW183" s="200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</row>
    <row r="184" spans="1:99" ht="15" hidden="1" customHeight="1" outlineLevel="1" x14ac:dyDescent="0.25">
      <c r="A184" s="1"/>
      <c r="B184" s="1"/>
      <c r="C184" s="1"/>
      <c r="D184" s="1"/>
      <c r="E184" s="267" t="s">
        <v>840</v>
      </c>
      <c r="F184" s="268"/>
      <c r="G184" s="268"/>
      <c r="H184" s="268"/>
      <c r="I184" s="268"/>
      <c r="J184" s="268"/>
      <c r="K184" s="268"/>
      <c r="L184" s="268"/>
      <c r="M184" s="269"/>
      <c r="N184" s="267" t="s">
        <v>512</v>
      </c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  <c r="AD184" s="268"/>
      <c r="AE184" s="268"/>
      <c r="AF184" s="268"/>
      <c r="AG184" s="268"/>
      <c r="AH184" s="268"/>
      <c r="AI184" s="268"/>
      <c r="AJ184" s="268"/>
      <c r="AK184" s="268"/>
      <c r="AL184" s="268"/>
      <c r="AM184" s="268"/>
      <c r="AN184" s="268"/>
      <c r="AO184" s="268"/>
      <c r="AP184" s="268"/>
      <c r="AQ184" s="268"/>
      <c r="AR184" s="268"/>
      <c r="AS184" s="268"/>
      <c r="AT184" s="268"/>
      <c r="AU184" s="268"/>
      <c r="AV184" s="268"/>
      <c r="AW184" s="269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</row>
    <row r="185" spans="1:99" ht="15" hidden="1" customHeight="1" outlineLevel="1" x14ac:dyDescent="0.25">
      <c r="A185" s="1"/>
      <c r="B185" s="1"/>
      <c r="C185" s="1"/>
      <c r="D185" s="1"/>
      <c r="E185" s="267" t="s">
        <v>842</v>
      </c>
      <c r="F185" s="268"/>
      <c r="G185" s="268"/>
      <c r="H185" s="268"/>
      <c r="I185" s="268"/>
      <c r="J185" s="268"/>
      <c r="K185" s="268"/>
      <c r="L185" s="268"/>
      <c r="M185" s="269"/>
      <c r="N185" s="267" t="s">
        <v>513</v>
      </c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  <c r="AD185" s="268"/>
      <c r="AE185" s="268"/>
      <c r="AF185" s="268"/>
      <c r="AG185" s="268"/>
      <c r="AH185" s="268"/>
      <c r="AI185" s="268"/>
      <c r="AJ185" s="268"/>
      <c r="AK185" s="268"/>
      <c r="AL185" s="268"/>
      <c r="AM185" s="268"/>
      <c r="AN185" s="268"/>
      <c r="AO185" s="268"/>
      <c r="AP185" s="268"/>
      <c r="AQ185" s="268"/>
      <c r="AR185" s="268"/>
      <c r="AS185" s="268"/>
      <c r="AT185" s="268"/>
      <c r="AU185" s="268"/>
      <c r="AV185" s="268"/>
      <c r="AW185" s="269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</row>
    <row r="186" spans="1:99" ht="15" hidden="1" customHeight="1" outlineLevel="1" thickBot="1" x14ac:dyDescent="0.3">
      <c r="B186" s="1"/>
      <c r="D186" s="1"/>
      <c r="AX186" s="1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</row>
    <row r="187" spans="1:99" s="3" customFormat="1" ht="15" hidden="1" customHeight="1" outlineLevel="1" thickBot="1" x14ac:dyDescent="0.25">
      <c r="A187" s="3">
        <f>A148+1</f>
        <v>3</v>
      </c>
      <c r="C187" s="2" t="str">
        <f>$C$100&amp;"."&amp;A187</f>
        <v>2.3</v>
      </c>
      <c r="E187" s="233" t="s">
        <v>17</v>
      </c>
      <c r="F187" s="233"/>
      <c r="G187" s="233"/>
      <c r="H187" s="233"/>
      <c r="I187" s="233"/>
      <c r="J187" s="233"/>
      <c r="K187" s="234"/>
      <c r="L187" s="234"/>
      <c r="M187" s="235">
        <v>15</v>
      </c>
      <c r="N187" s="235"/>
      <c r="O187" s="235"/>
      <c r="P187" s="270" t="s">
        <v>1290</v>
      </c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  <c r="AA187" s="271"/>
      <c r="AB187" s="271"/>
      <c r="AC187" s="271"/>
      <c r="AD187" s="271"/>
      <c r="AE187" s="271"/>
      <c r="AF187" s="271"/>
      <c r="AG187" s="271"/>
      <c r="AH187" s="271"/>
      <c r="AI187" s="271"/>
      <c r="AJ187" s="271"/>
      <c r="AK187" s="271"/>
      <c r="AL187" s="271"/>
      <c r="AM187" s="271"/>
      <c r="AN187" s="271"/>
      <c r="AO187" s="271"/>
      <c r="AP187" s="271"/>
      <c r="AQ187" s="271"/>
      <c r="AR187" s="271"/>
      <c r="AS187" s="271"/>
      <c r="AT187" s="271"/>
      <c r="AU187" s="271"/>
      <c r="AV187" s="271"/>
      <c r="AW187" s="272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</row>
    <row r="188" spans="1:99" s="3" customFormat="1" ht="15" hidden="1" customHeight="1" outlineLevel="1" x14ac:dyDescent="0.25">
      <c r="C188"/>
      <c r="E188" s="522" t="s">
        <v>1258</v>
      </c>
      <c r="F188" s="522"/>
      <c r="G188" s="522"/>
      <c r="H188" s="522"/>
      <c r="I188" s="522"/>
      <c r="J188" s="522"/>
      <c r="K188" s="522"/>
      <c r="L188" s="522"/>
      <c r="M188" s="522"/>
      <c r="N188" s="523" t="s">
        <v>1259</v>
      </c>
      <c r="O188" s="523"/>
      <c r="P188" s="523"/>
      <c r="Q188" s="523"/>
      <c r="R188" s="523"/>
      <c r="S188" s="523"/>
      <c r="T188" s="523"/>
      <c r="U188" s="523"/>
      <c r="V188" s="523"/>
      <c r="W188" s="523"/>
      <c r="X188" s="523"/>
      <c r="Y188" s="523"/>
      <c r="Z188" s="523"/>
      <c r="AA188" s="523"/>
      <c r="AB188" s="523"/>
      <c r="AC188" s="523"/>
      <c r="AD188" s="523"/>
      <c r="AE188" s="523"/>
      <c r="AF188" s="523"/>
      <c r="AG188" s="523"/>
      <c r="AH188" s="523"/>
      <c r="AI188" s="523"/>
      <c r="AJ188" s="523"/>
      <c r="AK188" s="523"/>
      <c r="AL188" s="523"/>
      <c r="AM188" s="523"/>
      <c r="AN188" s="523"/>
      <c r="AO188" s="523"/>
      <c r="AP188" s="523"/>
      <c r="AQ188" s="523"/>
      <c r="AR188" s="523"/>
      <c r="AS188" s="523"/>
      <c r="AT188" s="523"/>
      <c r="AU188" s="523"/>
      <c r="AV188" s="523"/>
      <c r="AW188" s="52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</row>
    <row r="189" spans="1:99" ht="15" hidden="1" customHeight="1" outlineLevel="1" x14ac:dyDescent="0.25">
      <c r="B189" s="3"/>
      <c r="D189" s="3"/>
      <c r="E189" s="276" t="s">
        <v>57</v>
      </c>
      <c r="F189" s="277"/>
      <c r="G189" s="277"/>
      <c r="H189" s="277"/>
      <c r="I189" s="277"/>
      <c r="J189" s="278"/>
      <c r="K189" s="219" t="s">
        <v>1291</v>
      </c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220"/>
      <c r="AJ189" s="220"/>
      <c r="AK189" s="220"/>
      <c r="AL189" s="220"/>
      <c r="AM189" s="220"/>
      <c r="AN189" s="220"/>
      <c r="AO189" s="220"/>
      <c r="AP189" s="220"/>
      <c r="AQ189" s="220"/>
      <c r="AR189" s="220"/>
      <c r="AS189" s="220"/>
      <c r="AT189" s="220"/>
      <c r="AU189" s="220"/>
      <c r="AV189" s="220"/>
      <c r="AW189" s="221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</row>
    <row r="190" spans="1:99" ht="15" hidden="1" customHeight="1" outlineLevel="1" x14ac:dyDescent="0.25">
      <c r="B190" s="3"/>
      <c r="D190" s="3"/>
      <c r="E190" s="279"/>
      <c r="F190" s="280"/>
      <c r="G190" s="280"/>
      <c r="H190" s="280"/>
      <c r="I190" s="280"/>
      <c r="J190" s="526"/>
      <c r="K190" s="222"/>
      <c r="L190" s="223"/>
      <c r="M190" s="223"/>
      <c r="N190" s="223"/>
      <c r="O190" s="223"/>
      <c r="P190" s="223"/>
      <c r="Q190" s="223"/>
      <c r="R190" s="223"/>
      <c r="S190" s="223"/>
      <c r="T190" s="223"/>
      <c r="U190" s="223"/>
      <c r="V190" s="223"/>
      <c r="W190" s="223"/>
      <c r="X190" s="223"/>
      <c r="Y190" s="223"/>
      <c r="Z190" s="223"/>
      <c r="AA190" s="223"/>
      <c r="AB190" s="223"/>
      <c r="AC190" s="223"/>
      <c r="AD190" s="223"/>
      <c r="AE190" s="223"/>
      <c r="AF190" s="223"/>
      <c r="AG190" s="223"/>
      <c r="AH190" s="223"/>
      <c r="AI190" s="223"/>
      <c r="AJ190" s="223"/>
      <c r="AK190" s="223"/>
      <c r="AL190" s="223"/>
      <c r="AM190" s="223"/>
      <c r="AN190" s="223"/>
      <c r="AO190" s="223"/>
      <c r="AP190" s="223"/>
      <c r="AQ190" s="223"/>
      <c r="AR190" s="223"/>
      <c r="AS190" s="223"/>
      <c r="AT190" s="223"/>
      <c r="AU190" s="223"/>
      <c r="AV190" s="223"/>
      <c r="AW190" s="224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</row>
    <row r="191" spans="1:99" s="1" customFormat="1" ht="15" hidden="1" customHeight="1" outlineLevel="2" x14ac:dyDescent="0.2">
      <c r="E191" s="4"/>
      <c r="F191" s="197" t="s">
        <v>16</v>
      </c>
      <c r="G191" s="198"/>
      <c r="H191" s="198"/>
      <c r="I191" s="199"/>
      <c r="J191" s="200" t="s">
        <v>17</v>
      </c>
      <c r="K191" s="200"/>
      <c r="L191" s="200"/>
      <c r="M191" s="200"/>
      <c r="N191" s="200" t="s">
        <v>1261</v>
      </c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  <c r="AU191" s="228" t="s">
        <v>19</v>
      </c>
      <c r="AV191" s="228"/>
      <c r="AW191" s="228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</row>
    <row r="192" spans="1:99" ht="15" hidden="1" customHeight="1" outlineLevel="2" x14ac:dyDescent="0.25">
      <c r="A192" s="1"/>
      <c r="B192" s="1"/>
      <c r="C192" s="1"/>
      <c r="D192" s="1"/>
      <c r="E192" s="5" t="s">
        <v>59</v>
      </c>
      <c r="F192" s="201" t="s">
        <v>508</v>
      </c>
      <c r="G192" s="202"/>
      <c r="H192" s="202"/>
      <c r="I192" s="203"/>
      <c r="J192" s="204" t="s">
        <v>497</v>
      </c>
      <c r="K192" s="204"/>
      <c r="L192" s="204"/>
      <c r="M192" s="204"/>
      <c r="N192" s="206" t="s">
        <v>1289</v>
      </c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7"/>
      <c r="AK192" s="207"/>
      <c r="AL192" s="207"/>
      <c r="AM192" s="207"/>
      <c r="AN192" s="207"/>
      <c r="AO192" s="207"/>
      <c r="AP192" s="207"/>
      <c r="AQ192" s="207"/>
      <c r="AR192" s="207"/>
      <c r="AS192" s="207"/>
      <c r="AT192" s="208"/>
      <c r="AU192" s="205" t="s">
        <v>62</v>
      </c>
      <c r="AV192" s="205"/>
      <c r="AW192" s="205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</row>
    <row r="193" spans="1:76" ht="15" hidden="1" customHeight="1" outlineLevel="2" x14ac:dyDescent="0.25">
      <c r="A193" s="1"/>
      <c r="B193" s="1"/>
      <c r="C193" s="1"/>
      <c r="D193" s="1"/>
      <c r="E193" s="5" t="s">
        <v>63</v>
      </c>
      <c r="F193" s="201" t="s">
        <v>508</v>
      </c>
      <c r="G193" s="202"/>
      <c r="H193" s="202"/>
      <c r="I193" s="203"/>
      <c r="J193" s="205" t="s">
        <v>497</v>
      </c>
      <c r="K193" s="205"/>
      <c r="L193" s="205"/>
      <c r="M193" s="205"/>
      <c r="N193" s="201" t="s">
        <v>1263</v>
      </c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3"/>
      <c r="AU193" s="205" t="s">
        <v>62</v>
      </c>
      <c r="AV193" s="205"/>
      <c r="AW193" s="205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</row>
    <row r="194" spans="1:76" ht="15" hidden="1" customHeight="1" outlineLevel="2" x14ac:dyDescent="0.25">
      <c r="A194" s="1"/>
      <c r="B194" s="1"/>
      <c r="C194" s="1"/>
      <c r="D194" s="1"/>
      <c r="E194" s="200" t="s">
        <v>1264</v>
      </c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</row>
    <row r="195" spans="1:76" ht="15" hidden="1" customHeight="1" outlineLevel="2" x14ac:dyDescent="0.25">
      <c r="A195" s="1"/>
      <c r="B195" s="1"/>
      <c r="C195" s="1"/>
      <c r="D195" s="1"/>
      <c r="E195" s="201" t="s">
        <v>67</v>
      </c>
      <c r="F195" s="202"/>
      <c r="G195" s="202"/>
      <c r="H195" s="202"/>
      <c r="I195" s="203"/>
      <c r="J195" s="201" t="s">
        <v>293</v>
      </c>
      <c r="K195" s="202"/>
      <c r="L195" s="202"/>
      <c r="M195" s="202"/>
      <c r="N195" s="203"/>
      <c r="O195" s="201" t="s">
        <v>294</v>
      </c>
      <c r="P195" s="202"/>
      <c r="Q195" s="202"/>
      <c r="R195" s="202"/>
      <c r="S195" s="203"/>
      <c r="T195" s="201" t="s">
        <v>295</v>
      </c>
      <c r="U195" s="202"/>
      <c r="V195" s="202"/>
      <c r="W195" s="202"/>
      <c r="X195" s="203"/>
      <c r="Y195" s="201"/>
      <c r="Z195" s="202"/>
      <c r="AA195" s="202"/>
      <c r="AB195" s="202"/>
      <c r="AC195" s="203"/>
      <c r="AD195" s="201"/>
      <c r="AE195" s="202"/>
      <c r="AF195" s="202"/>
      <c r="AG195" s="202"/>
      <c r="AH195" s="203"/>
      <c r="AI195" s="201"/>
      <c r="AJ195" s="202"/>
      <c r="AK195" s="202"/>
      <c r="AL195" s="202"/>
      <c r="AM195" s="203"/>
      <c r="AN195" s="201"/>
      <c r="AO195" s="202"/>
      <c r="AP195" s="202"/>
      <c r="AQ195" s="202"/>
      <c r="AR195" s="203"/>
      <c r="AS195" s="201"/>
      <c r="AT195" s="202"/>
      <c r="AU195" s="202"/>
      <c r="AV195" s="202"/>
      <c r="AW195" s="203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</row>
    <row r="196" spans="1:76" ht="15" hidden="1" customHeight="1" outlineLevel="2" x14ac:dyDescent="0.25">
      <c r="A196" s="1"/>
      <c r="B196" s="1"/>
      <c r="C196" s="1"/>
      <c r="D196" s="1"/>
      <c r="E196" s="442" t="s">
        <v>1266</v>
      </c>
      <c r="F196" s="303"/>
      <c r="G196" s="303"/>
      <c r="H196" s="303"/>
      <c r="I196" s="304"/>
      <c r="J196" s="442" t="s">
        <v>585</v>
      </c>
      <c r="K196" s="303"/>
      <c r="L196" s="303"/>
      <c r="M196" s="303"/>
      <c r="N196" s="304"/>
      <c r="O196" s="442" t="s">
        <v>1268</v>
      </c>
      <c r="P196" s="303"/>
      <c r="Q196" s="303"/>
      <c r="R196" s="303"/>
      <c r="S196" s="304"/>
      <c r="T196" s="442" t="s">
        <v>1269</v>
      </c>
      <c r="U196" s="303"/>
      <c r="V196" s="303"/>
      <c r="W196" s="303"/>
      <c r="X196" s="304"/>
      <c r="Y196" s="442"/>
      <c r="Z196" s="303"/>
      <c r="AA196" s="303"/>
      <c r="AB196" s="303"/>
      <c r="AC196" s="304"/>
      <c r="AD196" s="442"/>
      <c r="AE196" s="303"/>
      <c r="AF196" s="303"/>
      <c r="AG196" s="303"/>
      <c r="AH196" s="304"/>
      <c r="AI196" s="442"/>
      <c r="AJ196" s="303"/>
      <c r="AK196" s="303"/>
      <c r="AL196" s="303"/>
      <c r="AM196" s="304"/>
      <c r="AN196" s="442"/>
      <c r="AO196" s="303"/>
      <c r="AP196" s="303"/>
      <c r="AQ196" s="303"/>
      <c r="AR196" s="304"/>
      <c r="AS196" s="442"/>
      <c r="AT196" s="303"/>
      <c r="AU196" s="303"/>
      <c r="AV196" s="303"/>
      <c r="AW196" s="304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</row>
    <row r="197" spans="1:76" ht="15" hidden="1" customHeight="1" outlineLevel="2" x14ac:dyDescent="0.25">
      <c r="A197" s="1"/>
      <c r="B197" s="1"/>
      <c r="C197" s="1"/>
      <c r="D197" s="1"/>
      <c r="E197" s="200" t="s">
        <v>624</v>
      </c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</row>
    <row r="198" spans="1:76" ht="15" hidden="1" customHeight="1" outlineLevel="2" x14ac:dyDescent="0.25">
      <c r="A198" s="1"/>
      <c r="B198" s="1"/>
      <c r="C198" s="1"/>
      <c r="D198" s="1"/>
      <c r="E198" s="242" t="s">
        <v>1276</v>
      </c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  <c r="AC198" s="243"/>
      <c r="AD198" s="243"/>
      <c r="AE198" s="243"/>
      <c r="AF198" s="243"/>
      <c r="AG198" s="243"/>
      <c r="AH198" s="243"/>
      <c r="AI198" s="243"/>
      <c r="AJ198" s="243"/>
      <c r="AK198" s="243"/>
      <c r="AL198" s="243"/>
      <c r="AM198" s="243"/>
      <c r="AN198" s="243"/>
      <c r="AO198" s="243"/>
      <c r="AP198" s="243"/>
      <c r="AQ198" s="243"/>
      <c r="AR198" s="243"/>
      <c r="AS198" s="243"/>
      <c r="AT198" s="243"/>
      <c r="AU198" s="243"/>
      <c r="AV198" s="243"/>
      <c r="AW198" s="244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</row>
    <row r="199" spans="1:76" ht="15" hidden="1" customHeight="1" outlineLevel="2" x14ac:dyDescent="0.25">
      <c r="A199" s="1"/>
      <c r="B199" s="1"/>
      <c r="C199" s="1"/>
      <c r="D199" s="1"/>
      <c r="E199" s="242" t="str">
        <f>"&lt;Comando&gt; - 0x"&amp;M187&amp;". O comando de resposta será 0x"&amp;DEC2HEX(HEX2DEC(M187)+128,2)</f>
        <v>&lt;Comando&gt; - 0x15. O comando de resposta será 0x95</v>
      </c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243"/>
      <c r="AR199" s="243"/>
      <c r="AS199" s="243"/>
      <c r="AT199" s="243"/>
      <c r="AU199" s="243"/>
      <c r="AV199" s="243"/>
      <c r="AW199" s="244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</row>
    <row r="200" spans="1:76" ht="15" hidden="1" customHeight="1" outlineLevel="2" x14ac:dyDescent="0.25">
      <c r="A200" s="1"/>
      <c r="B200" s="1"/>
      <c r="C200" s="1"/>
      <c r="D200" s="1"/>
      <c r="E200" s="242" t="s">
        <v>1273</v>
      </c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3"/>
      <c r="AI200" s="243"/>
      <c r="AJ200" s="243"/>
      <c r="AK200" s="243"/>
      <c r="AL200" s="243"/>
      <c r="AM200" s="243"/>
      <c r="AN200" s="243"/>
      <c r="AO200" s="243"/>
      <c r="AP200" s="243"/>
      <c r="AQ200" s="243"/>
      <c r="AR200" s="243"/>
      <c r="AS200" s="243"/>
      <c r="AT200" s="243"/>
      <c r="AU200" s="243"/>
      <c r="AV200" s="243"/>
      <c r="AW200" s="244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</row>
    <row r="201" spans="1:76" ht="15" hidden="1" customHeight="1" outlineLevel="2" x14ac:dyDescent="0.25">
      <c r="A201" s="1"/>
      <c r="B201" s="1"/>
      <c r="C201" s="1"/>
      <c r="D201" s="1"/>
      <c r="E201" s="242" t="s">
        <v>1274</v>
      </c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  <c r="AH201" s="243"/>
      <c r="AI201" s="243"/>
      <c r="AJ201" s="243"/>
      <c r="AK201" s="243"/>
      <c r="AL201" s="243"/>
      <c r="AM201" s="243"/>
      <c r="AN201" s="243"/>
      <c r="AO201" s="243"/>
      <c r="AP201" s="243"/>
      <c r="AQ201" s="243"/>
      <c r="AR201" s="243"/>
      <c r="AS201" s="243"/>
      <c r="AT201" s="243"/>
      <c r="AU201" s="243"/>
      <c r="AV201" s="243"/>
      <c r="AW201" s="244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</row>
    <row r="202" spans="1:76" ht="15" hidden="1" customHeight="1" outlineLevel="2" x14ac:dyDescent="0.25">
      <c r="A202" s="1"/>
      <c r="B202" s="1"/>
      <c r="C202" s="1"/>
      <c r="D202" s="1"/>
      <c r="E202" s="453"/>
      <c r="F202" s="454"/>
      <c r="G202" s="454"/>
      <c r="H202" s="454"/>
      <c r="I202" s="454"/>
      <c r="J202" s="454"/>
      <c r="K202" s="454"/>
      <c r="L202" s="454"/>
      <c r="M202" s="454"/>
      <c r="N202" s="454"/>
      <c r="O202" s="454"/>
      <c r="P202" s="454"/>
      <c r="Q202" s="454"/>
      <c r="R202" s="454"/>
      <c r="S202" s="454"/>
      <c r="T202" s="454"/>
      <c r="U202" s="454"/>
      <c r="V202" s="454"/>
      <c r="W202" s="454"/>
      <c r="X202" s="454"/>
      <c r="Y202" s="454"/>
      <c r="Z202" s="454"/>
      <c r="AA202" s="454"/>
      <c r="AB202" s="454"/>
      <c r="AC202" s="454"/>
      <c r="AD202" s="454"/>
      <c r="AE202" s="454"/>
      <c r="AF202" s="454"/>
      <c r="AG202" s="454"/>
      <c r="AH202" s="454"/>
      <c r="AI202" s="454"/>
      <c r="AJ202" s="454"/>
      <c r="AK202" s="454"/>
      <c r="AL202" s="454"/>
      <c r="AM202" s="454"/>
      <c r="AN202" s="454"/>
      <c r="AO202" s="454"/>
      <c r="AP202" s="454"/>
      <c r="AQ202" s="454"/>
      <c r="AR202" s="454"/>
      <c r="AS202" s="454"/>
      <c r="AT202" s="454"/>
      <c r="AU202" s="454"/>
      <c r="AV202" s="454"/>
      <c r="AW202" s="455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</row>
    <row r="203" spans="1:76" ht="15" hidden="1" customHeight="1" outlineLevel="2" x14ac:dyDescent="0.25">
      <c r="A203" s="1"/>
      <c r="B203" s="1"/>
      <c r="C203" s="1"/>
      <c r="D203" s="1"/>
      <c r="E203" s="200" t="s">
        <v>1275</v>
      </c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</row>
    <row r="204" spans="1:76" ht="15" hidden="1" customHeight="1" outlineLevel="2" x14ac:dyDescent="0.25">
      <c r="A204" s="1"/>
      <c r="B204" s="1"/>
      <c r="C204" s="1"/>
      <c r="D204" s="1"/>
      <c r="E204" s="201" t="s">
        <v>67</v>
      </c>
      <c r="F204" s="202"/>
      <c r="G204" s="202"/>
      <c r="H204" s="202"/>
      <c r="I204" s="203"/>
      <c r="J204" s="201" t="s">
        <v>293</v>
      </c>
      <c r="K204" s="202"/>
      <c r="L204" s="202"/>
      <c r="M204" s="202"/>
      <c r="N204" s="203"/>
      <c r="O204" s="201" t="s">
        <v>294</v>
      </c>
      <c r="P204" s="202"/>
      <c r="Q204" s="202"/>
      <c r="R204" s="202"/>
      <c r="S204" s="203"/>
      <c r="T204" s="201" t="s">
        <v>295</v>
      </c>
      <c r="U204" s="202"/>
      <c r="V204" s="202"/>
      <c r="W204" s="202"/>
      <c r="X204" s="203"/>
      <c r="Y204" s="201"/>
      <c r="Z204" s="202"/>
      <c r="AA204" s="202"/>
      <c r="AB204" s="202"/>
      <c r="AC204" s="203"/>
      <c r="AD204" s="201"/>
      <c r="AE204" s="202"/>
      <c r="AF204" s="202"/>
      <c r="AG204" s="202"/>
      <c r="AH204" s="203"/>
      <c r="AI204" s="201"/>
      <c r="AJ204" s="202"/>
      <c r="AK204" s="202"/>
      <c r="AL204" s="202"/>
      <c r="AM204" s="203"/>
      <c r="AN204" s="201"/>
      <c r="AO204" s="202"/>
      <c r="AP204" s="202"/>
      <c r="AQ204" s="202"/>
      <c r="AR204" s="203"/>
      <c r="AS204" s="201"/>
      <c r="AT204" s="202"/>
      <c r="AU204" s="202"/>
      <c r="AV204" s="202"/>
      <c r="AW204" s="203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</row>
    <row r="205" spans="1:76" ht="15" hidden="1" customHeight="1" outlineLevel="2" x14ac:dyDescent="0.25">
      <c r="A205" s="1"/>
      <c r="B205" s="1"/>
      <c r="C205" s="1"/>
      <c r="D205" s="1"/>
      <c r="E205" s="442" t="s">
        <v>1266</v>
      </c>
      <c r="F205" s="303"/>
      <c r="G205" s="303"/>
      <c r="H205" s="303"/>
      <c r="I205" s="304"/>
      <c r="J205" s="442" t="s">
        <v>585</v>
      </c>
      <c r="K205" s="303"/>
      <c r="L205" s="303"/>
      <c r="M205" s="303"/>
      <c r="N205" s="304"/>
      <c r="O205" s="442" t="s">
        <v>1268</v>
      </c>
      <c r="P205" s="303"/>
      <c r="Q205" s="303"/>
      <c r="R205" s="303"/>
      <c r="S205" s="304"/>
      <c r="T205" s="442" t="s">
        <v>1269</v>
      </c>
      <c r="U205" s="303"/>
      <c r="V205" s="303"/>
      <c r="W205" s="303"/>
      <c r="X205" s="304"/>
      <c r="Y205" s="442"/>
      <c r="Z205" s="303"/>
      <c r="AA205" s="303"/>
      <c r="AB205" s="303"/>
      <c r="AC205" s="304"/>
      <c r="AD205" s="442"/>
      <c r="AE205" s="303"/>
      <c r="AF205" s="303"/>
      <c r="AG205" s="303"/>
      <c r="AH205" s="304"/>
      <c r="AI205" s="442"/>
      <c r="AJ205" s="303"/>
      <c r="AK205" s="303"/>
      <c r="AL205" s="303"/>
      <c r="AM205" s="304"/>
      <c r="AN205" s="442"/>
      <c r="AO205" s="303"/>
      <c r="AP205" s="303"/>
      <c r="AQ205" s="303"/>
      <c r="AR205" s="304"/>
      <c r="AS205" s="442"/>
      <c r="AT205" s="303"/>
      <c r="AU205" s="303"/>
      <c r="AV205" s="303"/>
      <c r="AW205" s="304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</row>
    <row r="206" spans="1:76" ht="15" hidden="1" customHeight="1" outlineLevel="2" x14ac:dyDescent="0.25">
      <c r="A206" s="1"/>
      <c r="B206" s="1"/>
      <c r="C206" s="1"/>
      <c r="D206" s="1"/>
      <c r="E206" s="200" t="s">
        <v>659</v>
      </c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</row>
    <row r="207" spans="1:76" ht="15" hidden="1" customHeight="1" outlineLevel="2" x14ac:dyDescent="0.25">
      <c r="A207" s="1"/>
      <c r="B207" s="1"/>
      <c r="C207" s="1"/>
      <c r="D207" s="1"/>
      <c r="E207" s="242" t="s">
        <v>1276</v>
      </c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243"/>
      <c r="AR207" s="243"/>
      <c r="AS207" s="243"/>
      <c r="AT207" s="243"/>
      <c r="AU207" s="243"/>
      <c r="AV207" s="243"/>
      <c r="AW207" s="244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</row>
    <row r="208" spans="1:76" ht="15" hidden="1" customHeight="1" outlineLevel="2" x14ac:dyDescent="0.25">
      <c r="A208" s="1"/>
      <c r="B208" s="1"/>
      <c r="C208" s="1"/>
      <c r="D208" s="1"/>
      <c r="E208" s="242" t="str">
        <f>"&lt;Comando&gt; - 0x"&amp;DEC2HEX(HEX2DEC(M187)+128,2)</f>
        <v>&lt;Comando&gt; - 0x95</v>
      </c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  <c r="AH208" s="243"/>
      <c r="AI208" s="243"/>
      <c r="AJ208" s="243"/>
      <c r="AK208" s="243"/>
      <c r="AL208" s="243"/>
      <c r="AM208" s="243"/>
      <c r="AN208" s="243"/>
      <c r="AO208" s="243"/>
      <c r="AP208" s="243"/>
      <c r="AQ208" s="243"/>
      <c r="AR208" s="243"/>
      <c r="AS208" s="243"/>
      <c r="AT208" s="243"/>
      <c r="AU208" s="243"/>
      <c r="AV208" s="243"/>
      <c r="AW208" s="244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</row>
    <row r="209" spans="1:76" ht="15" hidden="1" customHeight="1" outlineLevel="2" x14ac:dyDescent="0.25">
      <c r="A209" s="1"/>
      <c r="B209" s="1"/>
      <c r="C209" s="1"/>
      <c r="D209" s="1"/>
      <c r="E209" s="242" t="s">
        <v>1273</v>
      </c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3"/>
      <c r="AI209" s="243"/>
      <c r="AJ209" s="243"/>
      <c r="AK209" s="243"/>
      <c r="AL209" s="243"/>
      <c r="AM209" s="243"/>
      <c r="AN209" s="243"/>
      <c r="AO209" s="243"/>
      <c r="AP209" s="243"/>
      <c r="AQ209" s="243"/>
      <c r="AR209" s="243"/>
      <c r="AS209" s="243"/>
      <c r="AT209" s="243"/>
      <c r="AU209" s="243"/>
      <c r="AV209" s="243"/>
      <c r="AW209" s="244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</row>
    <row r="210" spans="1:76" ht="15" hidden="1" customHeight="1" outlineLevel="2" x14ac:dyDescent="0.25">
      <c r="A210" s="1"/>
      <c r="B210" s="1"/>
      <c r="C210" s="1"/>
      <c r="D210" s="1"/>
      <c r="E210" s="242" t="s">
        <v>1274</v>
      </c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3"/>
      <c r="AI210" s="243"/>
      <c r="AJ210" s="243"/>
      <c r="AK210" s="243"/>
      <c r="AL210" s="243"/>
      <c r="AM210" s="243"/>
      <c r="AN210" s="243"/>
      <c r="AO210" s="243"/>
      <c r="AP210" s="243"/>
      <c r="AQ210" s="243"/>
      <c r="AR210" s="243"/>
      <c r="AS210" s="243"/>
      <c r="AT210" s="243"/>
      <c r="AU210" s="243"/>
      <c r="AV210" s="243"/>
      <c r="AW210" s="244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</row>
    <row r="211" spans="1:76" ht="15" hidden="1" customHeight="1" outlineLevel="2" x14ac:dyDescent="0.25">
      <c r="A211" s="1"/>
      <c r="B211" s="1"/>
      <c r="C211" s="1"/>
      <c r="D211" s="1"/>
      <c r="E211" s="453"/>
      <c r="F211" s="454"/>
      <c r="G211" s="454"/>
      <c r="H211" s="454"/>
      <c r="I211" s="454"/>
      <c r="J211" s="454"/>
      <c r="K211" s="454"/>
      <c r="L211" s="454"/>
      <c r="M211" s="454"/>
      <c r="N211" s="454"/>
      <c r="O211" s="454"/>
      <c r="P211" s="454"/>
      <c r="Q211" s="454"/>
      <c r="R211" s="454"/>
      <c r="S211" s="454"/>
      <c r="T211" s="454"/>
      <c r="U211" s="454"/>
      <c r="V211" s="454"/>
      <c r="W211" s="454"/>
      <c r="X211" s="454"/>
      <c r="Y211" s="454"/>
      <c r="Z211" s="454"/>
      <c r="AA211" s="454"/>
      <c r="AB211" s="454"/>
      <c r="AC211" s="454"/>
      <c r="AD211" s="454"/>
      <c r="AE211" s="454"/>
      <c r="AF211" s="454"/>
      <c r="AG211" s="454"/>
      <c r="AH211" s="454"/>
      <c r="AI211" s="454"/>
      <c r="AJ211" s="454"/>
      <c r="AK211" s="454"/>
      <c r="AL211" s="454"/>
      <c r="AM211" s="454"/>
      <c r="AN211" s="454"/>
      <c r="AO211" s="454"/>
      <c r="AP211" s="454"/>
      <c r="AQ211" s="454"/>
      <c r="AR211" s="454"/>
      <c r="AS211" s="454"/>
      <c r="AT211" s="454"/>
      <c r="AU211" s="454"/>
      <c r="AV211" s="454"/>
      <c r="AW211" s="455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</row>
    <row r="212" spans="1:76" ht="15" hidden="1" customHeight="1" outlineLevel="2" x14ac:dyDescent="0.25">
      <c r="A212" s="1"/>
      <c r="B212" s="1"/>
      <c r="C212" s="1"/>
      <c r="D212" s="1"/>
      <c r="E212" s="285" t="s">
        <v>84</v>
      </c>
      <c r="F212" s="286"/>
      <c r="G212" s="286"/>
      <c r="H212" s="287"/>
      <c r="I212" s="248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249"/>
      <c r="AW212" s="250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</row>
    <row r="213" spans="1:76" ht="15" hidden="1" customHeight="1" outlineLevel="2" x14ac:dyDescent="0.25">
      <c r="A213" s="1"/>
      <c r="B213" s="1"/>
      <c r="C213" s="1"/>
      <c r="D213" s="1"/>
      <c r="E213" s="288"/>
      <c r="F213" s="289"/>
      <c r="G213" s="289"/>
      <c r="H213" s="290"/>
      <c r="I213" s="251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  <c r="AA213" s="252"/>
      <c r="AB213" s="252"/>
      <c r="AC213" s="252"/>
      <c r="AD213" s="252"/>
      <c r="AE213" s="252"/>
      <c r="AF213" s="252"/>
      <c r="AG213" s="252"/>
      <c r="AH213" s="252"/>
      <c r="AI213" s="252"/>
      <c r="AJ213" s="252"/>
      <c r="AK213" s="252"/>
      <c r="AL213" s="252"/>
      <c r="AM213" s="252"/>
      <c r="AN213" s="252"/>
      <c r="AO213" s="252"/>
      <c r="AP213" s="252"/>
      <c r="AQ213" s="252"/>
      <c r="AR213" s="252"/>
      <c r="AS213" s="252"/>
      <c r="AT213" s="252"/>
      <c r="AU213" s="252"/>
      <c r="AV213" s="252"/>
      <c r="AW213" s="253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</row>
    <row r="214" spans="1:76" ht="15" hidden="1" customHeight="1" outlineLevel="1" collapsed="1" x14ac:dyDescent="0.25">
      <c r="A214" s="1"/>
      <c r="B214" s="1"/>
      <c r="C214" s="1"/>
      <c r="D214" s="1"/>
      <c r="E214" s="285" t="s">
        <v>87</v>
      </c>
      <c r="F214" s="286"/>
      <c r="G214" s="286"/>
      <c r="H214" s="287"/>
      <c r="I214" s="248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  <c r="AA214" s="249"/>
      <c r="AB214" s="249"/>
      <c r="AC214" s="249"/>
      <c r="AD214" s="249"/>
      <c r="AE214" s="249"/>
      <c r="AF214" s="249"/>
      <c r="AG214" s="249"/>
      <c r="AH214" s="249"/>
      <c r="AI214" s="249"/>
      <c r="AJ214" s="249"/>
      <c r="AK214" s="249"/>
      <c r="AL214" s="249"/>
      <c r="AM214" s="249"/>
      <c r="AN214" s="249"/>
      <c r="AO214" s="249"/>
      <c r="AP214" s="249"/>
      <c r="AQ214" s="249"/>
      <c r="AR214" s="249"/>
      <c r="AS214" s="249"/>
      <c r="AT214" s="249"/>
      <c r="AU214" s="249"/>
      <c r="AV214" s="249"/>
      <c r="AW214" s="250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</row>
    <row r="215" spans="1:76" ht="15" hidden="1" customHeight="1" outlineLevel="1" x14ac:dyDescent="0.25">
      <c r="A215" s="1"/>
      <c r="B215" s="1"/>
      <c r="C215" s="1"/>
      <c r="D215" s="1"/>
      <c r="E215" s="291"/>
      <c r="F215" s="292"/>
      <c r="G215" s="292"/>
      <c r="H215" s="293"/>
      <c r="I215" s="254"/>
      <c r="J215" s="255"/>
      <c r="K215" s="255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  <c r="AA215" s="255"/>
      <c r="AB215" s="255"/>
      <c r="AC215" s="255"/>
      <c r="AD215" s="255"/>
      <c r="AE215" s="255"/>
      <c r="AF215" s="255"/>
      <c r="AG215" s="255"/>
      <c r="AH215" s="255"/>
      <c r="AI215" s="255"/>
      <c r="AJ215" s="255"/>
      <c r="AK215" s="255"/>
      <c r="AL215" s="255"/>
      <c r="AM215" s="255"/>
      <c r="AN215" s="255"/>
      <c r="AO215" s="255"/>
      <c r="AP215" s="255"/>
      <c r="AQ215" s="255"/>
      <c r="AR215" s="255"/>
      <c r="AS215" s="255"/>
      <c r="AT215" s="255"/>
      <c r="AU215" s="255"/>
      <c r="AV215" s="255"/>
      <c r="AW215" s="256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</row>
    <row r="216" spans="1:76" ht="15" hidden="1" customHeight="1" outlineLevel="1" x14ac:dyDescent="0.25">
      <c r="A216" s="1"/>
      <c r="B216" s="1"/>
      <c r="C216" s="1"/>
      <c r="D216" s="1"/>
      <c r="E216" s="200" t="s">
        <v>89</v>
      </c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</row>
    <row r="217" spans="1:76" ht="15" hidden="1" customHeight="1" outlineLevel="1" x14ac:dyDescent="0.25">
      <c r="A217" s="1"/>
      <c r="B217" s="1"/>
      <c r="C217" s="1"/>
      <c r="D217" s="1"/>
      <c r="E217" s="28"/>
      <c r="F217" s="285" t="s">
        <v>16</v>
      </c>
      <c r="G217" s="286"/>
      <c r="H217" s="286"/>
      <c r="I217" s="287"/>
      <c r="J217" s="436" t="s">
        <v>833</v>
      </c>
      <c r="K217" s="437"/>
      <c r="L217" s="437"/>
      <c r="M217" s="438"/>
      <c r="N217" s="285" t="s">
        <v>1261</v>
      </c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  <c r="AD217" s="286"/>
      <c r="AE217" s="286"/>
      <c r="AF217" s="286"/>
      <c r="AG217" s="286"/>
      <c r="AH217" s="286"/>
      <c r="AI217" s="286"/>
      <c r="AJ217" s="286"/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7"/>
      <c r="AU217" s="285" t="s">
        <v>19</v>
      </c>
      <c r="AV217" s="286"/>
      <c r="AW217" s="287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</row>
    <row r="218" spans="1:76" ht="15" hidden="1" customHeight="1" outlineLevel="1" x14ac:dyDescent="0.25">
      <c r="A218" s="1"/>
      <c r="B218" s="1"/>
      <c r="C218" s="1"/>
      <c r="D218" s="1"/>
      <c r="E218" s="4"/>
      <c r="F218" s="291"/>
      <c r="G218" s="292"/>
      <c r="H218" s="292"/>
      <c r="I218" s="293"/>
      <c r="J218" s="439"/>
      <c r="K218" s="440"/>
      <c r="L218" s="440"/>
      <c r="M218" s="441"/>
      <c r="N218" s="291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  <c r="AH218" s="292"/>
      <c r="AI218" s="292"/>
      <c r="AJ218" s="292"/>
      <c r="AK218" s="292"/>
      <c r="AL218" s="292"/>
      <c r="AM218" s="292"/>
      <c r="AN218" s="292"/>
      <c r="AO218" s="292"/>
      <c r="AP218" s="292"/>
      <c r="AQ218" s="292"/>
      <c r="AR218" s="292"/>
      <c r="AS218" s="292"/>
      <c r="AT218" s="293"/>
      <c r="AU218" s="291"/>
      <c r="AV218" s="292"/>
      <c r="AW218" s="293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</row>
    <row r="219" spans="1:76" hidden="1" outlineLevel="1" x14ac:dyDescent="0.25">
      <c r="A219" s="1"/>
      <c r="B219" s="1"/>
      <c r="C219" s="1"/>
      <c r="D219" s="1"/>
      <c r="E219" s="6"/>
      <c r="F219" s="206"/>
      <c r="G219" s="207"/>
      <c r="H219" s="207"/>
      <c r="I219" s="208"/>
      <c r="J219" s="204"/>
      <c r="K219" s="204"/>
      <c r="L219" s="204"/>
      <c r="M219" s="204"/>
      <c r="N219" s="260" t="s">
        <v>1243</v>
      </c>
      <c r="O219" s="261"/>
      <c r="P219" s="261"/>
      <c r="Q219" s="261"/>
      <c r="R219" s="261"/>
      <c r="S219" s="261"/>
      <c r="T219" s="261"/>
      <c r="U219" s="262"/>
      <c r="V219" s="260" t="s">
        <v>17</v>
      </c>
      <c r="W219" s="261"/>
      <c r="X219" s="261"/>
      <c r="Y219" s="261"/>
      <c r="Z219" s="261"/>
      <c r="AA219" s="261"/>
      <c r="AB219" s="261"/>
      <c r="AC219" s="261"/>
      <c r="AD219" s="262"/>
      <c r="AE219" s="260" t="s">
        <v>1244</v>
      </c>
      <c r="AF219" s="261"/>
      <c r="AG219" s="261"/>
      <c r="AH219" s="261"/>
      <c r="AI219" s="261"/>
      <c r="AJ219" s="261"/>
      <c r="AK219" s="261"/>
      <c r="AL219" s="262"/>
      <c r="AM219" s="260" t="s">
        <v>1245</v>
      </c>
      <c r="AN219" s="261"/>
      <c r="AO219" s="261"/>
      <c r="AP219" s="261"/>
      <c r="AQ219" s="261"/>
      <c r="AR219" s="261"/>
      <c r="AS219" s="261"/>
      <c r="AT219" s="262"/>
      <c r="AU219" s="204"/>
      <c r="AV219" s="204"/>
      <c r="AW219" s="204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</row>
    <row r="220" spans="1:76" hidden="1" outlineLevel="1" x14ac:dyDescent="0.25">
      <c r="A220" s="1"/>
      <c r="B220" s="1"/>
      <c r="C220" s="1"/>
      <c r="D220" s="1"/>
      <c r="E220" s="6" t="s">
        <v>59</v>
      </c>
      <c r="F220" s="206" t="str">
        <f>F192</f>
        <v>05</v>
      </c>
      <c r="G220" s="207"/>
      <c r="H220" s="207"/>
      <c r="I220" s="208"/>
      <c r="J220" s="204" t="str">
        <f xml:space="preserve"> J192</f>
        <v>E7</v>
      </c>
      <c r="K220" s="204"/>
      <c r="L220" s="204"/>
      <c r="M220" s="204"/>
      <c r="N220" s="353" t="s">
        <v>191</v>
      </c>
      <c r="O220" s="408"/>
      <c r="P220" s="408"/>
      <c r="Q220" s="408"/>
      <c r="R220" s="408"/>
      <c r="S220" s="408"/>
      <c r="T220" s="408"/>
      <c r="U220" s="409"/>
      <c r="V220" s="260">
        <f>M187</f>
        <v>15</v>
      </c>
      <c r="W220" s="261"/>
      <c r="X220" s="261"/>
      <c r="Y220" s="261"/>
      <c r="Z220" s="261"/>
      <c r="AA220" s="261"/>
      <c r="AB220" s="261"/>
      <c r="AC220" s="261"/>
      <c r="AD220" s="262"/>
      <c r="AE220" s="353" t="s">
        <v>341</v>
      </c>
      <c r="AF220" s="261"/>
      <c r="AG220" s="261"/>
      <c r="AH220" s="261"/>
      <c r="AI220" s="261"/>
      <c r="AJ220" s="261"/>
      <c r="AK220" s="261"/>
      <c r="AL220" s="262"/>
      <c r="AM220" s="260" t="s">
        <v>328</v>
      </c>
      <c r="AN220" s="261"/>
      <c r="AO220" s="261"/>
      <c r="AP220" s="261"/>
      <c r="AQ220" s="261"/>
      <c r="AR220" s="261"/>
      <c r="AS220" s="261"/>
      <c r="AT220" s="262"/>
      <c r="AU220" s="204">
        <v>71</v>
      </c>
      <c r="AV220" s="204"/>
      <c r="AW220" s="204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</row>
    <row r="221" spans="1:76" hidden="1" outlineLevel="1" x14ac:dyDescent="0.25">
      <c r="A221" s="1"/>
      <c r="B221" s="1"/>
      <c r="C221" s="1"/>
      <c r="D221" s="1"/>
      <c r="E221" s="6" t="s">
        <v>63</v>
      </c>
      <c r="F221" s="351" t="s">
        <v>508</v>
      </c>
      <c r="G221" s="207"/>
      <c r="H221" s="207"/>
      <c r="I221" s="208"/>
      <c r="J221" s="204" t="s">
        <v>497</v>
      </c>
      <c r="K221" s="204"/>
      <c r="L221" s="204"/>
      <c r="M221" s="204"/>
      <c r="N221" s="353" t="s">
        <v>191</v>
      </c>
      <c r="O221" s="408"/>
      <c r="P221" s="408"/>
      <c r="Q221" s="408"/>
      <c r="R221" s="408"/>
      <c r="S221" s="408"/>
      <c r="T221" s="408"/>
      <c r="U221" s="409"/>
      <c r="V221" s="260" t="str">
        <f>DEC2HEX(HEX2DEC(M187)+128,2)</f>
        <v>95</v>
      </c>
      <c r="W221" s="261"/>
      <c r="X221" s="261"/>
      <c r="Y221" s="261"/>
      <c r="Z221" s="261"/>
      <c r="AA221" s="261"/>
      <c r="AB221" s="261"/>
      <c r="AC221" s="261"/>
      <c r="AD221" s="262"/>
      <c r="AE221" s="260">
        <v>85</v>
      </c>
      <c r="AF221" s="261"/>
      <c r="AG221" s="261"/>
      <c r="AH221" s="261"/>
      <c r="AI221" s="261"/>
      <c r="AJ221" s="261"/>
      <c r="AK221" s="261"/>
      <c r="AL221" s="262"/>
      <c r="AM221" s="260" t="s">
        <v>322</v>
      </c>
      <c r="AN221" s="261"/>
      <c r="AO221" s="261"/>
      <c r="AP221" s="261"/>
      <c r="AQ221" s="261"/>
      <c r="AR221" s="261"/>
      <c r="AS221" s="261"/>
      <c r="AT221" s="262"/>
      <c r="AU221" s="204">
        <v>71</v>
      </c>
      <c r="AV221" s="204"/>
      <c r="AW221" s="204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</row>
    <row r="222" spans="1:76" ht="15" hidden="1" customHeight="1" outlineLevel="1" x14ac:dyDescent="0.25">
      <c r="A222" s="1"/>
      <c r="B222" s="1"/>
      <c r="C222" s="1"/>
      <c r="D222" s="1"/>
      <c r="E222" s="200" t="s">
        <v>93</v>
      </c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</row>
    <row r="223" spans="1:76" ht="15" hidden="1" customHeight="1" outlineLevel="1" x14ac:dyDescent="0.25">
      <c r="A223" s="1"/>
      <c r="B223" s="1"/>
      <c r="C223" s="1"/>
      <c r="D223" s="1"/>
      <c r="E223" s="267" t="s">
        <v>840</v>
      </c>
      <c r="F223" s="268"/>
      <c r="G223" s="268"/>
      <c r="H223" s="268"/>
      <c r="I223" s="268"/>
      <c r="J223" s="268"/>
      <c r="K223" s="268"/>
      <c r="L223" s="268"/>
      <c r="M223" s="269"/>
      <c r="N223" s="267" t="s">
        <v>1292</v>
      </c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  <c r="AF223" s="268"/>
      <c r="AG223" s="268"/>
      <c r="AH223" s="268"/>
      <c r="AI223" s="268"/>
      <c r="AJ223" s="268"/>
      <c r="AK223" s="268"/>
      <c r="AL223" s="268"/>
      <c r="AM223" s="268"/>
      <c r="AN223" s="268"/>
      <c r="AO223" s="268"/>
      <c r="AP223" s="268"/>
      <c r="AQ223" s="268"/>
      <c r="AR223" s="268"/>
      <c r="AS223" s="268"/>
      <c r="AT223" s="268"/>
      <c r="AU223" s="268"/>
      <c r="AV223" s="268"/>
      <c r="AW223" s="269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</row>
    <row r="224" spans="1:76" ht="15" hidden="1" customHeight="1" outlineLevel="1" x14ac:dyDescent="0.25">
      <c r="A224" s="1"/>
      <c r="B224" s="1"/>
      <c r="C224" s="1"/>
      <c r="D224" s="1"/>
      <c r="E224" s="267" t="s">
        <v>842</v>
      </c>
      <c r="F224" s="268"/>
      <c r="G224" s="268"/>
      <c r="H224" s="268"/>
      <c r="I224" s="268"/>
      <c r="J224" s="268"/>
      <c r="K224" s="268"/>
      <c r="L224" s="268"/>
      <c r="M224" s="269"/>
      <c r="N224" s="267" t="s">
        <v>1293</v>
      </c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  <c r="AD224" s="268"/>
      <c r="AE224" s="268"/>
      <c r="AF224" s="268"/>
      <c r="AG224" s="268"/>
      <c r="AH224" s="268"/>
      <c r="AI224" s="268"/>
      <c r="AJ224" s="268"/>
      <c r="AK224" s="268"/>
      <c r="AL224" s="268"/>
      <c r="AM224" s="268"/>
      <c r="AN224" s="268"/>
      <c r="AO224" s="268"/>
      <c r="AP224" s="268"/>
      <c r="AQ224" s="268"/>
      <c r="AR224" s="268"/>
      <c r="AS224" s="268"/>
      <c r="AT224" s="268"/>
      <c r="AU224" s="268"/>
      <c r="AV224" s="268"/>
      <c r="AW224" s="269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</row>
    <row r="225" spans="1:99" ht="15" hidden="1" customHeight="1" outlineLevel="1" x14ac:dyDescent="0.25">
      <c r="B225" s="1"/>
      <c r="D225" s="1"/>
      <c r="AX225" s="1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</row>
    <row r="226" spans="1:99" ht="15.75" collapsed="1" thickBot="1" x14ac:dyDescent="0.3"/>
    <row r="227" spans="1:99" ht="15" customHeight="1" thickBot="1" x14ac:dyDescent="0.3">
      <c r="C227" s="433">
        <v>3</v>
      </c>
      <c r="E227" s="457" t="s">
        <v>1294</v>
      </c>
      <c r="F227" s="457"/>
      <c r="G227" s="457"/>
      <c r="H227" s="457"/>
      <c r="I227" s="457"/>
      <c r="J227" s="457"/>
      <c r="K227" s="457"/>
      <c r="L227" s="457"/>
      <c r="M227" s="457"/>
      <c r="N227" s="457"/>
      <c r="O227" s="457"/>
      <c r="P227" s="457"/>
      <c r="Q227" s="457"/>
      <c r="R227" s="457"/>
      <c r="S227" s="457"/>
      <c r="T227" s="457"/>
      <c r="U227" s="457"/>
      <c r="V227" s="457"/>
      <c r="W227" s="457"/>
      <c r="X227" s="457"/>
      <c r="Y227" s="457"/>
      <c r="Z227" s="457"/>
      <c r="AA227" s="457"/>
      <c r="AB227" s="457"/>
      <c r="AC227" s="457"/>
      <c r="AD227" s="457"/>
      <c r="AE227" s="457"/>
      <c r="AF227" s="457"/>
      <c r="AG227" s="457"/>
      <c r="AH227" s="457"/>
      <c r="AI227" s="457"/>
      <c r="AJ227" s="457"/>
      <c r="AK227" s="457"/>
      <c r="AL227" s="457"/>
      <c r="AM227" s="457"/>
      <c r="AN227" s="457"/>
      <c r="AO227" s="457"/>
      <c r="AP227" s="457"/>
      <c r="AQ227" s="457"/>
      <c r="AR227" s="457"/>
      <c r="AS227" s="457"/>
      <c r="AT227" s="457"/>
      <c r="AU227" s="457"/>
      <c r="AV227" s="457"/>
      <c r="AW227" s="457"/>
    </row>
    <row r="228" spans="1:99" ht="15" customHeight="1" thickBot="1" x14ac:dyDescent="0.3">
      <c r="C228" s="433"/>
      <c r="E228" s="457"/>
      <c r="F228" s="457"/>
      <c r="G228" s="457"/>
      <c r="H228" s="457"/>
      <c r="I228" s="457"/>
      <c r="J228" s="457"/>
      <c r="K228" s="457"/>
      <c r="L228" s="457"/>
      <c r="M228" s="457"/>
      <c r="N228" s="457"/>
      <c r="O228" s="457"/>
      <c r="P228" s="457"/>
      <c r="Q228" s="457"/>
      <c r="R228" s="457"/>
      <c r="S228" s="457"/>
      <c r="T228" s="457"/>
      <c r="U228" s="457"/>
      <c r="V228" s="457"/>
      <c r="W228" s="457"/>
      <c r="X228" s="457"/>
      <c r="Y228" s="457"/>
      <c r="Z228" s="457"/>
      <c r="AA228" s="457"/>
      <c r="AB228" s="457"/>
      <c r="AC228" s="457"/>
      <c r="AD228" s="457"/>
      <c r="AE228" s="457"/>
      <c r="AF228" s="457"/>
      <c r="AG228" s="457"/>
      <c r="AH228" s="457"/>
      <c r="AI228" s="457"/>
      <c r="AJ228" s="457"/>
      <c r="AK228" s="457"/>
      <c r="AL228" s="457"/>
      <c r="AM228" s="457"/>
      <c r="AN228" s="457"/>
      <c r="AO228" s="457"/>
      <c r="AP228" s="457"/>
      <c r="AQ228" s="457"/>
      <c r="AR228" s="457"/>
      <c r="AS228" s="457"/>
      <c r="AT228" s="457"/>
      <c r="AU228" s="457"/>
      <c r="AV228" s="457"/>
      <c r="AW228" s="457"/>
    </row>
    <row r="229" spans="1:99" ht="15" customHeight="1" x14ac:dyDescent="0.25"/>
    <row r="230" spans="1:99" ht="15" hidden="1" customHeight="1" outlineLevel="1" thickBot="1" x14ac:dyDescent="0.3">
      <c r="B230" s="1"/>
      <c r="D230" s="1"/>
      <c r="AX230" s="1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</row>
    <row r="231" spans="1:99" s="3" customFormat="1" ht="15" hidden="1" customHeight="1" outlineLevel="1" thickBot="1" x14ac:dyDescent="0.25">
      <c r="A231" s="3">
        <v>1</v>
      </c>
      <c r="C231" s="2" t="str">
        <f>$C$227&amp;"."&amp;A231</f>
        <v>3.1</v>
      </c>
      <c r="E231" s="233" t="s">
        <v>17</v>
      </c>
      <c r="F231" s="233"/>
      <c r="G231" s="233"/>
      <c r="H231" s="233"/>
      <c r="I231" s="233"/>
      <c r="J231" s="233"/>
      <c r="K231" s="234"/>
      <c r="L231" s="234"/>
      <c r="M231" s="235">
        <v>16</v>
      </c>
      <c r="N231" s="235"/>
      <c r="O231" s="235"/>
      <c r="P231" s="270" t="s">
        <v>1295</v>
      </c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  <c r="AA231" s="271"/>
      <c r="AB231" s="271"/>
      <c r="AC231" s="271"/>
      <c r="AD231" s="271"/>
      <c r="AE231" s="271"/>
      <c r="AF231" s="271"/>
      <c r="AG231" s="271"/>
      <c r="AH231" s="271"/>
      <c r="AI231" s="271"/>
      <c r="AJ231" s="271"/>
      <c r="AK231" s="271"/>
      <c r="AL231" s="271"/>
      <c r="AM231" s="271"/>
      <c r="AN231" s="271"/>
      <c r="AO231" s="271"/>
      <c r="AP231" s="271"/>
      <c r="AQ231" s="271"/>
      <c r="AR231" s="271"/>
      <c r="AS231" s="271"/>
      <c r="AT231" s="271"/>
      <c r="AU231" s="271"/>
      <c r="AV231" s="271"/>
      <c r="AW231" s="272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</row>
    <row r="232" spans="1:99" s="3" customFormat="1" ht="15" hidden="1" customHeight="1" outlineLevel="1" x14ac:dyDescent="0.25">
      <c r="C232"/>
      <c r="E232" s="522" t="s">
        <v>1258</v>
      </c>
      <c r="F232" s="522"/>
      <c r="G232" s="522"/>
      <c r="H232" s="522"/>
      <c r="I232" s="522"/>
      <c r="J232" s="522"/>
      <c r="K232" s="522"/>
      <c r="L232" s="522"/>
      <c r="M232" s="522"/>
      <c r="N232" s="523" t="s">
        <v>1259</v>
      </c>
      <c r="O232" s="523"/>
      <c r="P232" s="523"/>
      <c r="Q232" s="523"/>
      <c r="R232" s="523"/>
      <c r="S232" s="523"/>
      <c r="T232" s="523"/>
      <c r="U232" s="523"/>
      <c r="V232" s="523"/>
      <c r="W232" s="523"/>
      <c r="X232" s="523"/>
      <c r="Y232" s="523"/>
      <c r="Z232" s="523"/>
      <c r="AA232" s="523"/>
      <c r="AB232" s="523"/>
      <c r="AC232" s="523"/>
      <c r="AD232" s="523"/>
      <c r="AE232" s="523"/>
      <c r="AF232" s="523"/>
      <c r="AG232" s="523"/>
      <c r="AH232" s="523"/>
      <c r="AI232" s="523"/>
      <c r="AJ232" s="523"/>
      <c r="AK232" s="523"/>
      <c r="AL232" s="523"/>
      <c r="AM232" s="523"/>
      <c r="AN232" s="523"/>
      <c r="AO232" s="523"/>
      <c r="AP232" s="523"/>
      <c r="AQ232" s="523"/>
      <c r="AR232" s="523"/>
      <c r="AS232" s="523"/>
      <c r="AT232" s="523"/>
      <c r="AU232" s="523"/>
      <c r="AV232" s="523"/>
      <c r="AW232" s="52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</row>
    <row r="233" spans="1:99" ht="15" hidden="1" customHeight="1" outlineLevel="1" x14ac:dyDescent="0.25">
      <c r="B233" s="3"/>
      <c r="D233" s="3"/>
      <c r="E233" s="276" t="s">
        <v>57</v>
      </c>
      <c r="F233" s="277"/>
      <c r="G233" s="277"/>
      <c r="H233" s="277"/>
      <c r="I233" s="277"/>
      <c r="J233" s="278"/>
      <c r="K233" s="219" t="s">
        <v>1296</v>
      </c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220"/>
      <c r="AJ233" s="220"/>
      <c r="AK233" s="220"/>
      <c r="AL233" s="220"/>
      <c r="AM233" s="220"/>
      <c r="AN233" s="220"/>
      <c r="AO233" s="220"/>
      <c r="AP233" s="220"/>
      <c r="AQ233" s="220"/>
      <c r="AR233" s="220"/>
      <c r="AS233" s="220"/>
      <c r="AT233" s="220"/>
      <c r="AU233" s="220"/>
      <c r="AV233" s="220"/>
      <c r="AW233" s="221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</row>
    <row r="234" spans="1:99" ht="15" hidden="1" customHeight="1" outlineLevel="1" x14ac:dyDescent="0.25">
      <c r="B234" s="3"/>
      <c r="D234" s="3"/>
      <c r="E234" s="279"/>
      <c r="F234" s="280"/>
      <c r="G234" s="280"/>
      <c r="H234" s="280"/>
      <c r="I234" s="280"/>
      <c r="J234" s="526"/>
      <c r="K234" s="222"/>
      <c r="L234" s="223"/>
      <c r="M234" s="223"/>
      <c r="N234" s="223"/>
      <c r="O234" s="223"/>
      <c r="P234" s="223"/>
      <c r="Q234" s="223"/>
      <c r="R234" s="223"/>
      <c r="S234" s="223"/>
      <c r="T234" s="223"/>
      <c r="U234" s="223"/>
      <c r="V234" s="223"/>
      <c r="W234" s="223"/>
      <c r="X234" s="223"/>
      <c r="Y234" s="223"/>
      <c r="Z234" s="223"/>
      <c r="AA234" s="223"/>
      <c r="AB234" s="223"/>
      <c r="AC234" s="223"/>
      <c r="AD234" s="223"/>
      <c r="AE234" s="223"/>
      <c r="AF234" s="223"/>
      <c r="AG234" s="223"/>
      <c r="AH234" s="223"/>
      <c r="AI234" s="223"/>
      <c r="AJ234" s="223"/>
      <c r="AK234" s="223"/>
      <c r="AL234" s="223"/>
      <c r="AM234" s="223"/>
      <c r="AN234" s="223"/>
      <c r="AO234" s="223"/>
      <c r="AP234" s="223"/>
      <c r="AQ234" s="223"/>
      <c r="AR234" s="223"/>
      <c r="AS234" s="223"/>
      <c r="AT234" s="223"/>
      <c r="AU234" s="223"/>
      <c r="AV234" s="223"/>
      <c r="AW234" s="224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</row>
    <row r="235" spans="1:99" s="1" customFormat="1" ht="15" hidden="1" customHeight="1" outlineLevel="2" x14ac:dyDescent="0.2">
      <c r="E235" s="4"/>
      <c r="F235" s="197" t="s">
        <v>16</v>
      </c>
      <c r="G235" s="198"/>
      <c r="H235" s="198"/>
      <c r="I235" s="199"/>
      <c r="J235" s="200" t="s">
        <v>17</v>
      </c>
      <c r="K235" s="200"/>
      <c r="L235" s="200"/>
      <c r="M235" s="200"/>
      <c r="N235" s="200" t="s">
        <v>1261</v>
      </c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28" t="s">
        <v>19</v>
      </c>
      <c r="AV235" s="228"/>
      <c r="AW235" s="228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</row>
    <row r="236" spans="1:99" ht="15" hidden="1" customHeight="1" outlineLevel="2" x14ac:dyDescent="0.25">
      <c r="A236" s="1"/>
      <c r="B236" s="1"/>
      <c r="C236" s="1"/>
      <c r="D236" s="1"/>
      <c r="E236" s="5" t="s">
        <v>59</v>
      </c>
      <c r="F236" s="201" t="s">
        <v>341</v>
      </c>
      <c r="G236" s="202"/>
      <c r="H236" s="202"/>
      <c r="I236" s="203"/>
      <c r="J236" s="204" t="s">
        <v>497</v>
      </c>
      <c r="K236" s="204"/>
      <c r="L236" s="204"/>
      <c r="M236" s="204"/>
      <c r="N236" s="206" t="s">
        <v>342</v>
      </c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07"/>
      <c r="AK236" s="207"/>
      <c r="AL236" s="207"/>
      <c r="AM236" s="207"/>
      <c r="AN236" s="207"/>
      <c r="AO236" s="207"/>
      <c r="AP236" s="207"/>
      <c r="AQ236" s="207"/>
      <c r="AR236" s="207"/>
      <c r="AS236" s="207"/>
      <c r="AT236" s="208"/>
      <c r="AU236" s="205" t="s">
        <v>62</v>
      </c>
      <c r="AV236" s="205"/>
      <c r="AW236" s="205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</row>
    <row r="237" spans="1:99" ht="15" hidden="1" customHeight="1" outlineLevel="2" x14ac:dyDescent="0.25">
      <c r="A237" s="1"/>
      <c r="B237" s="1"/>
      <c r="C237" s="1"/>
      <c r="D237" s="1"/>
      <c r="E237" s="5" t="s">
        <v>63</v>
      </c>
      <c r="F237" s="201" t="s">
        <v>341</v>
      </c>
      <c r="G237" s="202"/>
      <c r="H237" s="202"/>
      <c r="I237" s="203"/>
      <c r="J237" s="205" t="s">
        <v>497</v>
      </c>
      <c r="K237" s="205"/>
      <c r="L237" s="205"/>
      <c r="M237" s="205"/>
      <c r="N237" s="201" t="s">
        <v>1297</v>
      </c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  <c r="AA237" s="202"/>
      <c r="AB237" s="202"/>
      <c r="AC237" s="202"/>
      <c r="AD237" s="202"/>
      <c r="AE237" s="202"/>
      <c r="AF237" s="202"/>
      <c r="AG237" s="202"/>
      <c r="AH237" s="202"/>
      <c r="AI237" s="202"/>
      <c r="AJ237" s="202"/>
      <c r="AK237" s="202"/>
      <c r="AL237" s="202"/>
      <c r="AM237" s="202"/>
      <c r="AN237" s="202"/>
      <c r="AO237" s="202"/>
      <c r="AP237" s="202"/>
      <c r="AQ237" s="202"/>
      <c r="AR237" s="202"/>
      <c r="AS237" s="202"/>
      <c r="AT237" s="203"/>
      <c r="AU237" s="205" t="s">
        <v>62</v>
      </c>
      <c r="AV237" s="205"/>
      <c r="AW237" s="205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</row>
    <row r="238" spans="1:99" ht="15" hidden="1" customHeight="1" outlineLevel="2" x14ac:dyDescent="0.25">
      <c r="A238" s="1"/>
      <c r="B238" s="1"/>
      <c r="C238" s="1"/>
      <c r="D238" s="1"/>
      <c r="E238" s="200" t="s">
        <v>1264</v>
      </c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</row>
    <row r="239" spans="1:99" ht="15" hidden="1" customHeight="1" outlineLevel="2" x14ac:dyDescent="0.25">
      <c r="A239" s="1"/>
      <c r="B239" s="1"/>
      <c r="C239" s="1"/>
      <c r="D239" s="1"/>
      <c r="E239" s="201" t="s">
        <v>67</v>
      </c>
      <c r="F239" s="202"/>
      <c r="G239" s="202"/>
      <c r="H239" s="202"/>
      <c r="I239" s="203"/>
      <c r="J239" s="201" t="s">
        <v>293</v>
      </c>
      <c r="K239" s="202"/>
      <c r="L239" s="202"/>
      <c r="M239" s="202"/>
      <c r="N239" s="203"/>
      <c r="O239" s="201" t="s">
        <v>294</v>
      </c>
      <c r="P239" s="202"/>
      <c r="Q239" s="202"/>
      <c r="R239" s="202"/>
      <c r="S239" s="203"/>
      <c r="T239" s="201" t="s">
        <v>295</v>
      </c>
      <c r="U239" s="202"/>
      <c r="V239" s="202"/>
      <c r="W239" s="202"/>
      <c r="X239" s="203"/>
      <c r="Y239" s="201" t="s">
        <v>296</v>
      </c>
      <c r="Z239" s="202"/>
      <c r="AA239" s="202"/>
      <c r="AB239" s="202"/>
      <c r="AC239" s="203"/>
      <c r="AD239" s="201"/>
      <c r="AE239" s="202"/>
      <c r="AF239" s="202"/>
      <c r="AG239" s="202"/>
      <c r="AH239" s="203"/>
      <c r="AI239" s="201"/>
      <c r="AJ239" s="202"/>
      <c r="AK239" s="202"/>
      <c r="AL239" s="202"/>
      <c r="AM239" s="203"/>
      <c r="AN239" s="201"/>
      <c r="AO239" s="202"/>
      <c r="AP239" s="202"/>
      <c r="AQ239" s="202"/>
      <c r="AR239" s="203"/>
      <c r="AS239" s="201"/>
      <c r="AT239" s="202"/>
      <c r="AU239" s="202"/>
      <c r="AV239" s="202"/>
      <c r="AW239" s="203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</row>
    <row r="240" spans="1:99" ht="15" hidden="1" customHeight="1" outlineLevel="2" x14ac:dyDescent="0.25">
      <c r="A240" s="1"/>
      <c r="B240" s="1"/>
      <c r="C240" s="1"/>
      <c r="D240" s="1"/>
      <c r="E240" s="442" t="s">
        <v>1266</v>
      </c>
      <c r="F240" s="303"/>
      <c r="G240" s="303"/>
      <c r="H240" s="303"/>
      <c r="I240" s="304"/>
      <c r="J240" s="442" t="s">
        <v>585</v>
      </c>
      <c r="K240" s="303"/>
      <c r="L240" s="303"/>
      <c r="M240" s="303"/>
      <c r="N240" s="304"/>
      <c r="O240" s="442" t="s">
        <v>1175</v>
      </c>
      <c r="P240" s="303"/>
      <c r="Q240" s="303"/>
      <c r="R240" s="303"/>
      <c r="S240" s="304"/>
      <c r="T240" s="442" t="s">
        <v>1268</v>
      </c>
      <c r="U240" s="303"/>
      <c r="V240" s="303"/>
      <c r="W240" s="303"/>
      <c r="X240" s="304"/>
      <c r="Y240" s="442" t="s">
        <v>1269</v>
      </c>
      <c r="Z240" s="303"/>
      <c r="AA240" s="303"/>
      <c r="AB240" s="303"/>
      <c r="AC240" s="304"/>
      <c r="AD240" s="442"/>
      <c r="AE240" s="303"/>
      <c r="AF240" s="303"/>
      <c r="AG240" s="303"/>
      <c r="AH240" s="304"/>
      <c r="AI240" s="442"/>
      <c r="AJ240" s="303"/>
      <c r="AK240" s="303"/>
      <c r="AL240" s="303"/>
      <c r="AM240" s="304"/>
      <c r="AN240" s="442"/>
      <c r="AO240" s="303"/>
      <c r="AP240" s="303"/>
      <c r="AQ240" s="303"/>
      <c r="AR240" s="304"/>
      <c r="AS240" s="442"/>
      <c r="AT240" s="303"/>
      <c r="AU240" s="303"/>
      <c r="AV240" s="303"/>
      <c r="AW240" s="304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</row>
    <row r="241" spans="1:76" ht="15" hidden="1" customHeight="1" outlineLevel="2" x14ac:dyDescent="0.25">
      <c r="A241" s="1"/>
      <c r="B241" s="1"/>
      <c r="C241" s="1"/>
      <c r="D241" s="1"/>
      <c r="E241" s="200" t="s">
        <v>624</v>
      </c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</row>
    <row r="242" spans="1:76" ht="15" hidden="1" customHeight="1" outlineLevel="2" x14ac:dyDescent="0.25">
      <c r="A242" s="1"/>
      <c r="B242" s="1"/>
      <c r="C242" s="1"/>
      <c r="D242" s="1"/>
      <c r="E242" s="242" t="s">
        <v>1298</v>
      </c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243"/>
      <c r="Q242" s="243"/>
      <c r="R242" s="243"/>
      <c r="S242" s="243"/>
      <c r="T242" s="243"/>
      <c r="U242" s="243"/>
      <c r="V242" s="243"/>
      <c r="W242" s="243"/>
      <c r="X242" s="243"/>
      <c r="Y242" s="243"/>
      <c r="Z242" s="243"/>
      <c r="AA242" s="243"/>
      <c r="AB242" s="243"/>
      <c r="AC242" s="243"/>
      <c r="AD242" s="243"/>
      <c r="AE242" s="243"/>
      <c r="AF242" s="243"/>
      <c r="AG242" s="243"/>
      <c r="AH242" s="243"/>
      <c r="AI242" s="243"/>
      <c r="AJ242" s="243"/>
      <c r="AK242" s="243"/>
      <c r="AL242" s="243"/>
      <c r="AM242" s="243"/>
      <c r="AN242" s="243"/>
      <c r="AO242" s="243"/>
      <c r="AP242" s="243"/>
      <c r="AQ242" s="243"/>
      <c r="AR242" s="243"/>
      <c r="AS242" s="243"/>
      <c r="AT242" s="243"/>
      <c r="AU242" s="243"/>
      <c r="AV242" s="243"/>
      <c r="AW242" s="244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</row>
    <row r="243" spans="1:76" ht="15" hidden="1" customHeight="1" outlineLevel="2" x14ac:dyDescent="0.25">
      <c r="A243" s="1"/>
      <c r="B243" s="1"/>
      <c r="C243" s="1"/>
      <c r="D243" s="1"/>
      <c r="E243" s="242" t="str">
        <f>"&lt;Comando&gt; - 0x"&amp;M231&amp;". O comando de resposta será 0x"&amp;DEC2HEX(HEX2DEC(M231)+128,2)</f>
        <v>&lt;Comando&gt; - 0x16. O comando de resposta será 0x96</v>
      </c>
      <c r="F243" s="243"/>
      <c r="G243" s="243"/>
      <c r="H243" s="243"/>
      <c r="I243" s="243"/>
      <c r="J243" s="243"/>
      <c r="K243" s="243"/>
      <c r="L243" s="243"/>
      <c r="M243" s="243"/>
      <c r="N243" s="243"/>
      <c r="O243" s="243"/>
      <c r="P243" s="243"/>
      <c r="Q243" s="243"/>
      <c r="R243" s="243"/>
      <c r="S243" s="243"/>
      <c r="T243" s="243"/>
      <c r="U243" s="243"/>
      <c r="V243" s="243"/>
      <c r="W243" s="243"/>
      <c r="X243" s="243"/>
      <c r="Y243" s="243"/>
      <c r="Z243" s="243"/>
      <c r="AA243" s="243"/>
      <c r="AB243" s="243"/>
      <c r="AC243" s="243"/>
      <c r="AD243" s="243"/>
      <c r="AE243" s="243"/>
      <c r="AF243" s="243"/>
      <c r="AG243" s="243"/>
      <c r="AH243" s="243"/>
      <c r="AI243" s="243"/>
      <c r="AJ243" s="243"/>
      <c r="AK243" s="243"/>
      <c r="AL243" s="243"/>
      <c r="AM243" s="243"/>
      <c r="AN243" s="243"/>
      <c r="AO243" s="243"/>
      <c r="AP243" s="243"/>
      <c r="AQ243" s="243"/>
      <c r="AR243" s="243"/>
      <c r="AS243" s="243"/>
      <c r="AT243" s="243"/>
      <c r="AU243" s="243"/>
      <c r="AV243" s="243"/>
      <c r="AW243" s="244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</row>
    <row r="244" spans="1:76" ht="15" hidden="1" customHeight="1" outlineLevel="2" x14ac:dyDescent="0.25">
      <c r="A244" s="1"/>
      <c r="B244" s="1"/>
      <c r="C244" s="1"/>
      <c r="D244" s="1"/>
      <c r="E244" s="242" t="s">
        <v>1299</v>
      </c>
      <c r="F244" s="243"/>
      <c r="G244" s="243"/>
      <c r="H244" s="243"/>
      <c r="I244" s="243"/>
      <c r="J244" s="243"/>
      <c r="K244" s="243"/>
      <c r="L244" s="243"/>
      <c r="M244" s="243"/>
      <c r="N244" s="243"/>
      <c r="O244" s="243"/>
      <c r="P244" s="243"/>
      <c r="Q244" s="243"/>
      <c r="R244" s="243"/>
      <c r="S244" s="243"/>
      <c r="T244" s="243"/>
      <c r="U244" s="243"/>
      <c r="V244" s="243"/>
      <c r="W244" s="243"/>
      <c r="X244" s="243"/>
      <c r="Y244" s="243"/>
      <c r="Z244" s="243"/>
      <c r="AA244" s="243"/>
      <c r="AB244" s="243"/>
      <c r="AC244" s="243"/>
      <c r="AD244" s="243"/>
      <c r="AE244" s="243"/>
      <c r="AF244" s="243"/>
      <c r="AG244" s="243"/>
      <c r="AH244" s="243"/>
      <c r="AI244" s="243"/>
      <c r="AJ244" s="243"/>
      <c r="AK244" s="243"/>
      <c r="AL244" s="243"/>
      <c r="AM244" s="243"/>
      <c r="AN244" s="243"/>
      <c r="AO244" s="243"/>
      <c r="AP244" s="243"/>
      <c r="AQ244" s="243"/>
      <c r="AR244" s="243"/>
      <c r="AS244" s="243"/>
      <c r="AT244" s="243"/>
      <c r="AU244" s="243"/>
      <c r="AV244" s="243"/>
      <c r="AW244" s="244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</row>
    <row r="245" spans="1:76" ht="15" hidden="1" customHeight="1" outlineLevel="2" x14ac:dyDescent="0.25">
      <c r="A245" s="1"/>
      <c r="B245" s="1"/>
      <c r="C245" s="1"/>
      <c r="D245" s="1"/>
      <c r="E245" s="257" t="s">
        <v>1300</v>
      </c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  <c r="Y245" s="258"/>
      <c r="Z245" s="258"/>
      <c r="AA245" s="258"/>
      <c r="AB245" s="258"/>
      <c r="AC245" s="258"/>
      <c r="AD245" s="258"/>
      <c r="AE245" s="258"/>
      <c r="AF245" s="258"/>
      <c r="AG245" s="258"/>
      <c r="AH245" s="258"/>
      <c r="AI245" s="258"/>
      <c r="AJ245" s="258"/>
      <c r="AK245" s="258"/>
      <c r="AL245" s="258"/>
      <c r="AM245" s="258"/>
      <c r="AN245" s="258"/>
      <c r="AO245" s="258"/>
      <c r="AP245" s="258"/>
      <c r="AQ245" s="258"/>
      <c r="AR245" s="258"/>
      <c r="AS245" s="258"/>
      <c r="AT245" s="258"/>
      <c r="AU245" s="258"/>
      <c r="AV245" s="258"/>
      <c r="AW245" s="259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</row>
    <row r="246" spans="1:76" ht="15" hidden="1" customHeight="1" outlineLevel="2" x14ac:dyDescent="0.25">
      <c r="A246" s="1"/>
      <c r="B246" s="1"/>
      <c r="C246" s="1"/>
      <c r="D246" s="1"/>
      <c r="E246" s="242" t="s">
        <v>1301</v>
      </c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  <c r="AH246" s="243"/>
      <c r="AI246" s="243"/>
      <c r="AJ246" s="243"/>
      <c r="AK246" s="243"/>
      <c r="AL246" s="243"/>
      <c r="AM246" s="243"/>
      <c r="AN246" s="243"/>
      <c r="AO246" s="243"/>
      <c r="AP246" s="243"/>
      <c r="AQ246" s="243"/>
      <c r="AR246" s="243"/>
      <c r="AS246" s="243"/>
      <c r="AT246" s="243"/>
      <c r="AU246" s="243"/>
      <c r="AV246" s="243"/>
      <c r="AW246" s="244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</row>
    <row r="247" spans="1:76" ht="15" hidden="1" customHeight="1" outlineLevel="2" x14ac:dyDescent="0.25">
      <c r="A247" s="1"/>
      <c r="B247" s="1"/>
      <c r="C247" s="1"/>
      <c r="D247" s="1"/>
      <c r="E247" s="242" t="s">
        <v>1302</v>
      </c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  <c r="AH247" s="243"/>
      <c r="AI247" s="243"/>
      <c r="AJ247" s="243"/>
      <c r="AK247" s="243"/>
      <c r="AL247" s="243"/>
      <c r="AM247" s="243"/>
      <c r="AN247" s="243"/>
      <c r="AO247" s="243"/>
      <c r="AP247" s="243"/>
      <c r="AQ247" s="243"/>
      <c r="AR247" s="243"/>
      <c r="AS247" s="243"/>
      <c r="AT247" s="243"/>
      <c r="AU247" s="243"/>
      <c r="AV247" s="243"/>
      <c r="AW247" s="244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</row>
    <row r="248" spans="1:76" ht="15" hidden="1" customHeight="1" outlineLevel="2" x14ac:dyDescent="0.25">
      <c r="A248" s="1"/>
      <c r="B248" s="1"/>
      <c r="C248" s="1"/>
      <c r="D248" s="1"/>
      <c r="E248" s="242" t="s">
        <v>1303</v>
      </c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  <c r="AA248" s="243"/>
      <c r="AB248" s="243"/>
      <c r="AC248" s="243"/>
      <c r="AD248" s="243"/>
      <c r="AE248" s="243"/>
      <c r="AF248" s="243"/>
      <c r="AG248" s="243"/>
      <c r="AH248" s="243"/>
      <c r="AI248" s="243"/>
      <c r="AJ248" s="243"/>
      <c r="AK248" s="243"/>
      <c r="AL248" s="243"/>
      <c r="AM248" s="243"/>
      <c r="AN248" s="243"/>
      <c r="AO248" s="243"/>
      <c r="AP248" s="243"/>
      <c r="AQ248" s="243"/>
      <c r="AR248" s="243"/>
      <c r="AS248" s="243"/>
      <c r="AT248" s="243"/>
      <c r="AU248" s="243"/>
      <c r="AV248" s="243"/>
      <c r="AW248" s="244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</row>
    <row r="249" spans="1:76" ht="15" hidden="1" customHeight="1" outlineLevel="2" x14ac:dyDescent="0.25">
      <c r="A249" s="1"/>
      <c r="B249" s="1"/>
      <c r="C249" s="1"/>
      <c r="D249" s="1"/>
      <c r="E249" s="242" t="s">
        <v>1304</v>
      </c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  <c r="AA249" s="243"/>
      <c r="AB249" s="243"/>
      <c r="AC249" s="243"/>
      <c r="AD249" s="243"/>
      <c r="AE249" s="243"/>
      <c r="AF249" s="243"/>
      <c r="AG249" s="243"/>
      <c r="AH249" s="243"/>
      <c r="AI249" s="243"/>
      <c r="AJ249" s="243"/>
      <c r="AK249" s="243"/>
      <c r="AL249" s="243"/>
      <c r="AM249" s="243"/>
      <c r="AN249" s="243"/>
      <c r="AO249" s="243"/>
      <c r="AP249" s="243"/>
      <c r="AQ249" s="243"/>
      <c r="AR249" s="243"/>
      <c r="AS249" s="243"/>
      <c r="AT249" s="243"/>
      <c r="AU249" s="243"/>
      <c r="AV249" s="243"/>
      <c r="AW249" s="244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</row>
    <row r="250" spans="1:76" ht="15" hidden="1" customHeight="1" outlineLevel="2" x14ac:dyDescent="0.25">
      <c r="A250" s="1"/>
      <c r="B250" s="1"/>
      <c r="C250" s="1"/>
      <c r="D250" s="1"/>
      <c r="E250" s="242" t="s">
        <v>1305</v>
      </c>
      <c r="F250" s="243"/>
      <c r="G250" s="243"/>
      <c r="H250" s="243"/>
      <c r="I250" s="243"/>
      <c r="J250" s="243"/>
      <c r="K250" s="243"/>
      <c r="L250" s="243"/>
      <c r="M250" s="243"/>
      <c r="N250" s="243"/>
      <c r="O250" s="243"/>
      <c r="P250" s="243"/>
      <c r="Q250" s="243"/>
      <c r="R250" s="243"/>
      <c r="S250" s="243"/>
      <c r="T250" s="243"/>
      <c r="U250" s="243"/>
      <c r="V250" s="243"/>
      <c r="W250" s="243"/>
      <c r="X250" s="243"/>
      <c r="Y250" s="243"/>
      <c r="Z250" s="243"/>
      <c r="AA250" s="243"/>
      <c r="AB250" s="243"/>
      <c r="AC250" s="243"/>
      <c r="AD250" s="243"/>
      <c r="AE250" s="243"/>
      <c r="AF250" s="243"/>
      <c r="AG250" s="243"/>
      <c r="AH250" s="243"/>
      <c r="AI250" s="243"/>
      <c r="AJ250" s="243"/>
      <c r="AK250" s="243"/>
      <c r="AL250" s="243"/>
      <c r="AM250" s="243"/>
      <c r="AN250" s="243"/>
      <c r="AO250" s="243"/>
      <c r="AP250" s="243"/>
      <c r="AQ250" s="243"/>
      <c r="AR250" s="243"/>
      <c r="AS250" s="243"/>
      <c r="AT250" s="243"/>
      <c r="AU250" s="243"/>
      <c r="AV250" s="243"/>
      <c r="AW250" s="244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</row>
    <row r="251" spans="1:76" ht="15" hidden="1" customHeight="1" outlineLevel="2" x14ac:dyDescent="0.25">
      <c r="A251" s="1"/>
      <c r="B251" s="1"/>
      <c r="C251" s="1"/>
      <c r="D251" s="1"/>
      <c r="E251" s="242" t="s">
        <v>1306</v>
      </c>
      <c r="F251" s="243"/>
      <c r="G251" s="243"/>
      <c r="H251" s="243"/>
      <c r="I251" s="243"/>
      <c r="J251" s="243"/>
      <c r="K251" s="243"/>
      <c r="L251" s="243"/>
      <c r="M251" s="243"/>
      <c r="N251" s="243"/>
      <c r="O251" s="243"/>
      <c r="P251" s="243"/>
      <c r="Q251" s="243"/>
      <c r="R251" s="243"/>
      <c r="S251" s="243"/>
      <c r="T251" s="243"/>
      <c r="U251" s="243"/>
      <c r="V251" s="243"/>
      <c r="W251" s="243"/>
      <c r="X251" s="243"/>
      <c r="Y251" s="243"/>
      <c r="Z251" s="243"/>
      <c r="AA251" s="243"/>
      <c r="AB251" s="243"/>
      <c r="AC251" s="243"/>
      <c r="AD251" s="243"/>
      <c r="AE251" s="243"/>
      <c r="AF251" s="243"/>
      <c r="AG251" s="243"/>
      <c r="AH251" s="243"/>
      <c r="AI251" s="243"/>
      <c r="AJ251" s="243"/>
      <c r="AK251" s="243"/>
      <c r="AL251" s="243"/>
      <c r="AM251" s="243"/>
      <c r="AN251" s="243"/>
      <c r="AO251" s="243"/>
      <c r="AP251" s="243"/>
      <c r="AQ251" s="243"/>
      <c r="AR251" s="243"/>
      <c r="AS251" s="243"/>
      <c r="AT251" s="243"/>
      <c r="AU251" s="243"/>
      <c r="AV251" s="243"/>
      <c r="AW251" s="244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</row>
    <row r="252" spans="1:76" ht="15" hidden="1" customHeight="1" outlineLevel="2" x14ac:dyDescent="0.25">
      <c r="A252" s="1"/>
      <c r="B252" s="1"/>
      <c r="C252" s="1"/>
      <c r="D252" s="1"/>
      <c r="E252" s="242" t="s">
        <v>1307</v>
      </c>
      <c r="F252" s="243"/>
      <c r="G252" s="243"/>
      <c r="H252" s="243"/>
      <c r="I252" s="243"/>
      <c r="J252" s="243"/>
      <c r="K252" s="243"/>
      <c r="L252" s="243"/>
      <c r="M252" s="243"/>
      <c r="N252" s="243"/>
      <c r="O252" s="243"/>
      <c r="P252" s="243"/>
      <c r="Q252" s="243"/>
      <c r="R252" s="243"/>
      <c r="S252" s="243"/>
      <c r="T252" s="243"/>
      <c r="U252" s="243"/>
      <c r="V252" s="243"/>
      <c r="W252" s="243"/>
      <c r="X252" s="243"/>
      <c r="Y252" s="243"/>
      <c r="Z252" s="243"/>
      <c r="AA252" s="243"/>
      <c r="AB252" s="243"/>
      <c r="AC252" s="243"/>
      <c r="AD252" s="243"/>
      <c r="AE252" s="243"/>
      <c r="AF252" s="243"/>
      <c r="AG252" s="243"/>
      <c r="AH252" s="243"/>
      <c r="AI252" s="243"/>
      <c r="AJ252" s="243"/>
      <c r="AK252" s="243"/>
      <c r="AL252" s="243"/>
      <c r="AM252" s="243"/>
      <c r="AN252" s="243"/>
      <c r="AO252" s="243"/>
      <c r="AP252" s="243"/>
      <c r="AQ252" s="243"/>
      <c r="AR252" s="243"/>
      <c r="AS252" s="243"/>
      <c r="AT252" s="243"/>
      <c r="AU252" s="243"/>
      <c r="AV252" s="243"/>
      <c r="AW252" s="244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</row>
    <row r="253" spans="1:76" ht="15" hidden="1" customHeight="1" outlineLevel="2" x14ac:dyDescent="0.25">
      <c r="A253" s="1"/>
      <c r="B253" s="1"/>
      <c r="C253" s="1"/>
      <c r="D253" s="1"/>
      <c r="E253" s="242" t="s">
        <v>1308</v>
      </c>
      <c r="F253" s="243"/>
      <c r="G253" s="243"/>
      <c r="H253" s="243"/>
      <c r="I253" s="243"/>
      <c r="J253" s="243"/>
      <c r="K253" s="243"/>
      <c r="L253" s="243"/>
      <c r="M253" s="243"/>
      <c r="N253" s="243"/>
      <c r="O253" s="243"/>
      <c r="P253" s="243"/>
      <c r="Q253" s="243"/>
      <c r="R253" s="243"/>
      <c r="S253" s="243"/>
      <c r="T253" s="243"/>
      <c r="U253" s="243"/>
      <c r="V253" s="243"/>
      <c r="W253" s="243"/>
      <c r="X253" s="243"/>
      <c r="Y253" s="243"/>
      <c r="Z253" s="243"/>
      <c r="AA253" s="243"/>
      <c r="AB253" s="243"/>
      <c r="AC253" s="243"/>
      <c r="AD253" s="243"/>
      <c r="AE253" s="243"/>
      <c r="AF253" s="243"/>
      <c r="AG253" s="243"/>
      <c r="AH253" s="243"/>
      <c r="AI253" s="243"/>
      <c r="AJ253" s="243"/>
      <c r="AK253" s="243"/>
      <c r="AL253" s="243"/>
      <c r="AM253" s="243"/>
      <c r="AN253" s="243"/>
      <c r="AO253" s="243"/>
      <c r="AP253" s="243"/>
      <c r="AQ253" s="243"/>
      <c r="AR253" s="243"/>
      <c r="AS253" s="243"/>
      <c r="AT253" s="243"/>
      <c r="AU253" s="243"/>
      <c r="AV253" s="243"/>
      <c r="AW253" s="244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</row>
    <row r="254" spans="1:76" ht="15" hidden="1" customHeight="1" outlineLevel="2" x14ac:dyDescent="0.25">
      <c r="A254" s="1"/>
      <c r="B254" s="1"/>
      <c r="C254" s="1"/>
      <c r="D254" s="1"/>
      <c r="E254" s="242" t="s">
        <v>1309</v>
      </c>
      <c r="F254" s="243"/>
      <c r="G254" s="243"/>
      <c r="H254" s="243"/>
      <c r="I254" s="243"/>
      <c r="J254" s="243"/>
      <c r="K254" s="243"/>
      <c r="L254" s="243"/>
      <c r="M254" s="243"/>
      <c r="N254" s="243"/>
      <c r="O254" s="243"/>
      <c r="P254" s="243"/>
      <c r="Q254" s="243"/>
      <c r="R254" s="243"/>
      <c r="S254" s="243"/>
      <c r="T254" s="243"/>
      <c r="U254" s="243"/>
      <c r="V254" s="243"/>
      <c r="W254" s="243"/>
      <c r="X254" s="243"/>
      <c r="Y254" s="243"/>
      <c r="Z254" s="243"/>
      <c r="AA254" s="243"/>
      <c r="AB254" s="243"/>
      <c r="AC254" s="243"/>
      <c r="AD254" s="243"/>
      <c r="AE254" s="243"/>
      <c r="AF254" s="243"/>
      <c r="AG254" s="243"/>
      <c r="AH254" s="243"/>
      <c r="AI254" s="243"/>
      <c r="AJ254" s="243"/>
      <c r="AK254" s="243"/>
      <c r="AL254" s="243"/>
      <c r="AM254" s="243"/>
      <c r="AN254" s="243"/>
      <c r="AO254" s="243"/>
      <c r="AP254" s="243"/>
      <c r="AQ254" s="243"/>
      <c r="AR254" s="243"/>
      <c r="AS254" s="243"/>
      <c r="AT254" s="243"/>
      <c r="AU254" s="243"/>
      <c r="AV254" s="243"/>
      <c r="AW254" s="244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</row>
    <row r="255" spans="1:76" ht="15" hidden="1" customHeight="1" outlineLevel="2" x14ac:dyDescent="0.25">
      <c r="A255" s="1"/>
      <c r="B255" s="1"/>
      <c r="C255" s="1"/>
      <c r="D255" s="1"/>
      <c r="E255" s="242" t="s">
        <v>1310</v>
      </c>
      <c r="F255" s="243"/>
      <c r="G255" s="243"/>
      <c r="H255" s="243"/>
      <c r="I255" s="243"/>
      <c r="J255" s="243"/>
      <c r="K255" s="243"/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3"/>
      <c r="X255" s="243"/>
      <c r="Y255" s="243"/>
      <c r="Z255" s="243"/>
      <c r="AA255" s="243"/>
      <c r="AB255" s="243"/>
      <c r="AC255" s="243"/>
      <c r="AD255" s="243"/>
      <c r="AE255" s="243"/>
      <c r="AF255" s="243"/>
      <c r="AG255" s="243"/>
      <c r="AH255" s="243"/>
      <c r="AI255" s="243"/>
      <c r="AJ255" s="243"/>
      <c r="AK255" s="243"/>
      <c r="AL255" s="243"/>
      <c r="AM255" s="243"/>
      <c r="AN255" s="243"/>
      <c r="AO255" s="243"/>
      <c r="AP255" s="243"/>
      <c r="AQ255" s="243"/>
      <c r="AR255" s="243"/>
      <c r="AS255" s="243"/>
      <c r="AT255" s="243"/>
      <c r="AU255" s="243"/>
      <c r="AV255" s="243"/>
      <c r="AW255" s="244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</row>
    <row r="256" spans="1:76" ht="15" hidden="1" customHeight="1" outlineLevel="2" x14ac:dyDescent="0.25">
      <c r="A256" s="1"/>
      <c r="B256" s="1"/>
      <c r="C256" s="1"/>
      <c r="D256" s="1"/>
      <c r="E256" s="453" t="s">
        <v>1311</v>
      </c>
      <c r="F256" s="454"/>
      <c r="G256" s="454"/>
      <c r="H256" s="454"/>
      <c r="I256" s="454"/>
      <c r="J256" s="454"/>
      <c r="K256" s="454"/>
      <c r="L256" s="454"/>
      <c r="M256" s="454"/>
      <c r="N256" s="454"/>
      <c r="O256" s="454"/>
      <c r="P256" s="454"/>
      <c r="Q256" s="454"/>
      <c r="R256" s="454"/>
      <c r="S256" s="454"/>
      <c r="T256" s="454"/>
      <c r="U256" s="454"/>
      <c r="V256" s="454"/>
      <c r="W256" s="454"/>
      <c r="X256" s="454"/>
      <c r="Y256" s="454"/>
      <c r="Z256" s="454"/>
      <c r="AA256" s="454"/>
      <c r="AB256" s="454"/>
      <c r="AC256" s="454"/>
      <c r="AD256" s="454"/>
      <c r="AE256" s="454"/>
      <c r="AF256" s="454"/>
      <c r="AG256" s="454"/>
      <c r="AH256" s="454"/>
      <c r="AI256" s="454"/>
      <c r="AJ256" s="454"/>
      <c r="AK256" s="454"/>
      <c r="AL256" s="454"/>
      <c r="AM256" s="454"/>
      <c r="AN256" s="454"/>
      <c r="AO256" s="454"/>
      <c r="AP256" s="454"/>
      <c r="AQ256" s="454"/>
      <c r="AR256" s="454"/>
      <c r="AS256" s="454"/>
      <c r="AT256" s="454"/>
      <c r="AU256" s="454"/>
      <c r="AV256" s="454"/>
      <c r="AW256" s="455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</row>
    <row r="257" spans="1:76" ht="15" hidden="1" customHeight="1" outlineLevel="2" x14ac:dyDescent="0.25">
      <c r="A257" s="1"/>
      <c r="B257" s="1"/>
      <c r="C257" s="1"/>
      <c r="D257" s="1"/>
      <c r="E257" s="257" t="s">
        <v>1312</v>
      </c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9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</row>
    <row r="258" spans="1:76" ht="15" hidden="1" customHeight="1" outlineLevel="2" x14ac:dyDescent="0.25">
      <c r="A258" s="1"/>
      <c r="B258" s="1"/>
      <c r="C258" s="1"/>
      <c r="D258" s="1"/>
      <c r="E258" s="242" t="s">
        <v>1301</v>
      </c>
      <c r="F258" s="243"/>
      <c r="G258" s="243"/>
      <c r="H258" s="243"/>
      <c r="I258" s="243"/>
      <c r="J258" s="243"/>
      <c r="K258" s="243"/>
      <c r="L258" s="243"/>
      <c r="M258" s="243"/>
      <c r="N258" s="243"/>
      <c r="O258" s="243"/>
      <c r="P258" s="243"/>
      <c r="Q258" s="243"/>
      <c r="R258" s="243"/>
      <c r="S258" s="243"/>
      <c r="T258" s="243"/>
      <c r="U258" s="243"/>
      <c r="V258" s="243"/>
      <c r="W258" s="243"/>
      <c r="X258" s="243"/>
      <c r="Y258" s="243"/>
      <c r="Z258" s="243"/>
      <c r="AA258" s="243"/>
      <c r="AB258" s="243"/>
      <c r="AC258" s="243"/>
      <c r="AD258" s="243"/>
      <c r="AE258" s="243"/>
      <c r="AF258" s="243"/>
      <c r="AG258" s="243"/>
      <c r="AH258" s="243"/>
      <c r="AI258" s="243"/>
      <c r="AJ258" s="243"/>
      <c r="AK258" s="243"/>
      <c r="AL258" s="243"/>
      <c r="AM258" s="243"/>
      <c r="AN258" s="243"/>
      <c r="AO258" s="243"/>
      <c r="AP258" s="243"/>
      <c r="AQ258" s="243"/>
      <c r="AR258" s="243"/>
      <c r="AS258" s="243"/>
      <c r="AT258" s="243"/>
      <c r="AU258" s="243"/>
      <c r="AV258" s="243"/>
      <c r="AW258" s="244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</row>
    <row r="259" spans="1:76" ht="15" hidden="1" customHeight="1" outlineLevel="2" x14ac:dyDescent="0.25">
      <c r="A259" s="1"/>
      <c r="B259" s="1"/>
      <c r="C259" s="1"/>
      <c r="D259" s="1"/>
      <c r="E259" s="242" t="s">
        <v>1302</v>
      </c>
      <c r="F259" s="243"/>
      <c r="G259" s="243"/>
      <c r="H259" s="243"/>
      <c r="I259" s="243"/>
      <c r="J259" s="243"/>
      <c r="K259" s="243"/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3"/>
      <c r="X259" s="243"/>
      <c r="Y259" s="243"/>
      <c r="Z259" s="243"/>
      <c r="AA259" s="243"/>
      <c r="AB259" s="243"/>
      <c r="AC259" s="243"/>
      <c r="AD259" s="243"/>
      <c r="AE259" s="243"/>
      <c r="AF259" s="243"/>
      <c r="AG259" s="243"/>
      <c r="AH259" s="243"/>
      <c r="AI259" s="243"/>
      <c r="AJ259" s="243"/>
      <c r="AK259" s="243"/>
      <c r="AL259" s="243"/>
      <c r="AM259" s="243"/>
      <c r="AN259" s="243"/>
      <c r="AO259" s="243"/>
      <c r="AP259" s="243"/>
      <c r="AQ259" s="243"/>
      <c r="AR259" s="243"/>
      <c r="AS259" s="243"/>
      <c r="AT259" s="243"/>
      <c r="AU259" s="243"/>
      <c r="AV259" s="243"/>
      <c r="AW259" s="244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</row>
    <row r="260" spans="1:76" ht="15" hidden="1" customHeight="1" outlineLevel="2" x14ac:dyDescent="0.25">
      <c r="A260" s="1"/>
      <c r="B260" s="1"/>
      <c r="C260" s="1"/>
      <c r="D260" s="1"/>
      <c r="E260" s="242" t="s">
        <v>1303</v>
      </c>
      <c r="F260" s="243"/>
      <c r="G260" s="243"/>
      <c r="H260" s="243"/>
      <c r="I260" s="243"/>
      <c r="J260" s="243"/>
      <c r="K260" s="243"/>
      <c r="L260" s="243"/>
      <c r="M260" s="243"/>
      <c r="N260" s="243"/>
      <c r="O260" s="243"/>
      <c r="P260" s="243"/>
      <c r="Q260" s="243"/>
      <c r="R260" s="243"/>
      <c r="S260" s="243"/>
      <c r="T260" s="243"/>
      <c r="U260" s="243"/>
      <c r="V260" s="243"/>
      <c r="W260" s="243"/>
      <c r="X260" s="243"/>
      <c r="Y260" s="243"/>
      <c r="Z260" s="243"/>
      <c r="AA260" s="243"/>
      <c r="AB260" s="243"/>
      <c r="AC260" s="243"/>
      <c r="AD260" s="243"/>
      <c r="AE260" s="243"/>
      <c r="AF260" s="243"/>
      <c r="AG260" s="243"/>
      <c r="AH260" s="243"/>
      <c r="AI260" s="243"/>
      <c r="AJ260" s="243"/>
      <c r="AK260" s="243"/>
      <c r="AL260" s="243"/>
      <c r="AM260" s="243"/>
      <c r="AN260" s="243"/>
      <c r="AO260" s="243"/>
      <c r="AP260" s="243"/>
      <c r="AQ260" s="243"/>
      <c r="AR260" s="243"/>
      <c r="AS260" s="243"/>
      <c r="AT260" s="243"/>
      <c r="AU260" s="243"/>
      <c r="AV260" s="243"/>
      <c r="AW260" s="244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</row>
    <row r="261" spans="1:76" ht="15" hidden="1" customHeight="1" outlineLevel="2" x14ac:dyDescent="0.25">
      <c r="A261" s="1"/>
      <c r="B261" s="1"/>
      <c r="C261" s="1"/>
      <c r="D261" s="1"/>
      <c r="E261" s="242" t="s">
        <v>1313</v>
      </c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  <c r="AA261" s="243"/>
      <c r="AB261" s="243"/>
      <c r="AC261" s="243"/>
      <c r="AD261" s="243"/>
      <c r="AE261" s="243"/>
      <c r="AF261" s="243"/>
      <c r="AG261" s="243"/>
      <c r="AH261" s="243"/>
      <c r="AI261" s="243"/>
      <c r="AJ261" s="243"/>
      <c r="AK261" s="243"/>
      <c r="AL261" s="243"/>
      <c r="AM261" s="243"/>
      <c r="AN261" s="243"/>
      <c r="AO261" s="243"/>
      <c r="AP261" s="243"/>
      <c r="AQ261" s="243"/>
      <c r="AR261" s="243"/>
      <c r="AS261" s="243"/>
      <c r="AT261" s="243"/>
      <c r="AU261" s="243"/>
      <c r="AV261" s="243"/>
      <c r="AW261" s="244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</row>
    <row r="262" spans="1:76" ht="15" hidden="1" customHeight="1" outlineLevel="2" x14ac:dyDescent="0.25">
      <c r="A262" s="1"/>
      <c r="B262" s="1"/>
      <c r="C262" s="1"/>
      <c r="D262" s="1"/>
      <c r="E262" s="242" t="s">
        <v>1308</v>
      </c>
      <c r="F262" s="243"/>
      <c r="G262" s="243"/>
      <c r="H262" s="243"/>
      <c r="I262" s="243"/>
      <c r="J262" s="243"/>
      <c r="K262" s="24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3"/>
      <c r="AG262" s="243"/>
      <c r="AH262" s="243"/>
      <c r="AI262" s="243"/>
      <c r="AJ262" s="243"/>
      <c r="AK262" s="243"/>
      <c r="AL262" s="243"/>
      <c r="AM262" s="243"/>
      <c r="AN262" s="243"/>
      <c r="AO262" s="243"/>
      <c r="AP262" s="243"/>
      <c r="AQ262" s="243"/>
      <c r="AR262" s="243"/>
      <c r="AS262" s="243"/>
      <c r="AT262" s="243"/>
      <c r="AU262" s="243"/>
      <c r="AV262" s="243"/>
      <c r="AW262" s="244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</row>
    <row r="263" spans="1:76" ht="15" hidden="1" customHeight="1" outlineLevel="2" x14ac:dyDescent="0.25">
      <c r="A263" s="1"/>
      <c r="B263" s="1"/>
      <c r="C263" s="1"/>
      <c r="D263" s="1"/>
      <c r="E263" s="453" t="s">
        <v>1309</v>
      </c>
      <c r="F263" s="454"/>
      <c r="G263" s="454"/>
      <c r="H263" s="454"/>
      <c r="I263" s="454"/>
      <c r="J263" s="454"/>
      <c r="K263" s="454"/>
      <c r="L263" s="454"/>
      <c r="M263" s="454"/>
      <c r="N263" s="454"/>
      <c r="O263" s="454"/>
      <c r="P263" s="454"/>
      <c r="Q263" s="454"/>
      <c r="R263" s="454"/>
      <c r="S263" s="454"/>
      <c r="T263" s="454"/>
      <c r="U263" s="454"/>
      <c r="V263" s="454"/>
      <c r="W263" s="454"/>
      <c r="X263" s="454"/>
      <c r="Y263" s="454"/>
      <c r="Z263" s="454"/>
      <c r="AA263" s="454"/>
      <c r="AB263" s="454"/>
      <c r="AC263" s="454"/>
      <c r="AD263" s="454"/>
      <c r="AE263" s="454"/>
      <c r="AF263" s="454"/>
      <c r="AG263" s="454"/>
      <c r="AH263" s="454"/>
      <c r="AI263" s="454"/>
      <c r="AJ263" s="454"/>
      <c r="AK263" s="454"/>
      <c r="AL263" s="454"/>
      <c r="AM263" s="454"/>
      <c r="AN263" s="454"/>
      <c r="AO263" s="454"/>
      <c r="AP263" s="454"/>
      <c r="AQ263" s="454"/>
      <c r="AR263" s="454"/>
      <c r="AS263" s="454"/>
      <c r="AT263" s="454"/>
      <c r="AU263" s="454"/>
      <c r="AV263" s="454"/>
      <c r="AW263" s="455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</row>
    <row r="264" spans="1:76" ht="15" hidden="1" customHeight="1" outlineLevel="2" x14ac:dyDescent="0.25">
      <c r="A264" s="1"/>
      <c r="B264" s="1"/>
      <c r="C264" s="1"/>
      <c r="D264" s="1"/>
      <c r="E264" s="257" t="s">
        <v>1314</v>
      </c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  <c r="Q264" s="258"/>
      <c r="R264" s="258"/>
      <c r="S264" s="258"/>
      <c r="T264" s="258"/>
      <c r="U264" s="258"/>
      <c r="V264" s="258"/>
      <c r="W264" s="258"/>
      <c r="X264" s="258"/>
      <c r="Y264" s="258"/>
      <c r="Z264" s="258"/>
      <c r="AA264" s="258"/>
      <c r="AB264" s="258"/>
      <c r="AC264" s="258"/>
      <c r="AD264" s="258"/>
      <c r="AE264" s="258"/>
      <c r="AF264" s="258"/>
      <c r="AG264" s="258"/>
      <c r="AH264" s="258"/>
      <c r="AI264" s="258"/>
      <c r="AJ264" s="258"/>
      <c r="AK264" s="258"/>
      <c r="AL264" s="258"/>
      <c r="AM264" s="258"/>
      <c r="AN264" s="258"/>
      <c r="AO264" s="258"/>
      <c r="AP264" s="258"/>
      <c r="AQ264" s="258"/>
      <c r="AR264" s="258"/>
      <c r="AS264" s="258"/>
      <c r="AT264" s="258"/>
      <c r="AU264" s="258"/>
      <c r="AV264" s="258"/>
      <c r="AW264" s="259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</row>
    <row r="265" spans="1:76" ht="15" hidden="1" customHeight="1" outlineLevel="2" x14ac:dyDescent="0.25">
      <c r="A265" s="1"/>
      <c r="B265" s="1"/>
      <c r="C265" s="1"/>
      <c r="D265" s="1"/>
      <c r="E265" s="242" t="s">
        <v>1315</v>
      </c>
      <c r="F265" s="243"/>
      <c r="G265" s="243"/>
      <c r="H265" s="243"/>
      <c r="I265" s="243"/>
      <c r="J265" s="243"/>
      <c r="K265" s="243"/>
      <c r="L265" s="243"/>
      <c r="M265" s="243"/>
      <c r="N265" s="243"/>
      <c r="O265" s="243"/>
      <c r="P265" s="243"/>
      <c r="Q265" s="243"/>
      <c r="R265" s="243"/>
      <c r="S265" s="243"/>
      <c r="T265" s="243"/>
      <c r="U265" s="243"/>
      <c r="V265" s="243"/>
      <c r="W265" s="243"/>
      <c r="X265" s="243"/>
      <c r="Y265" s="243"/>
      <c r="Z265" s="243"/>
      <c r="AA265" s="243"/>
      <c r="AB265" s="243"/>
      <c r="AC265" s="243"/>
      <c r="AD265" s="243"/>
      <c r="AE265" s="243"/>
      <c r="AF265" s="243"/>
      <c r="AG265" s="243"/>
      <c r="AH265" s="243"/>
      <c r="AI265" s="243"/>
      <c r="AJ265" s="243"/>
      <c r="AK265" s="243"/>
      <c r="AL265" s="243"/>
      <c r="AM265" s="243"/>
      <c r="AN265" s="243"/>
      <c r="AO265" s="243"/>
      <c r="AP265" s="243"/>
      <c r="AQ265" s="243"/>
      <c r="AR265" s="243"/>
      <c r="AS265" s="243"/>
      <c r="AT265" s="243"/>
      <c r="AU265" s="243"/>
      <c r="AV265" s="243"/>
      <c r="AW265" s="244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</row>
    <row r="266" spans="1:76" ht="15" hidden="1" customHeight="1" outlineLevel="2" x14ac:dyDescent="0.25">
      <c r="A266" s="1"/>
      <c r="B266" s="1"/>
      <c r="C266" s="1"/>
      <c r="D266" s="1"/>
      <c r="E266" s="242" t="s">
        <v>1316</v>
      </c>
      <c r="F266" s="243"/>
      <c r="G266" s="243"/>
      <c r="H266" s="243"/>
      <c r="I266" s="243"/>
      <c r="J266" s="243"/>
      <c r="K266" s="243"/>
      <c r="L266" s="243"/>
      <c r="M266" s="243"/>
      <c r="N266" s="243"/>
      <c r="O266" s="243"/>
      <c r="P266" s="243"/>
      <c r="Q266" s="243"/>
      <c r="R266" s="243"/>
      <c r="S266" s="243"/>
      <c r="T266" s="243"/>
      <c r="U266" s="243"/>
      <c r="V266" s="243"/>
      <c r="W266" s="243"/>
      <c r="X266" s="243"/>
      <c r="Y266" s="243"/>
      <c r="Z266" s="243"/>
      <c r="AA266" s="243"/>
      <c r="AB266" s="243"/>
      <c r="AC266" s="243"/>
      <c r="AD266" s="243"/>
      <c r="AE266" s="243"/>
      <c r="AF266" s="243"/>
      <c r="AG266" s="243"/>
      <c r="AH266" s="243"/>
      <c r="AI266" s="243"/>
      <c r="AJ266" s="243"/>
      <c r="AK266" s="243"/>
      <c r="AL266" s="243"/>
      <c r="AM266" s="243"/>
      <c r="AN266" s="243"/>
      <c r="AO266" s="243"/>
      <c r="AP266" s="243"/>
      <c r="AQ266" s="243"/>
      <c r="AR266" s="243"/>
      <c r="AS266" s="243"/>
      <c r="AT266" s="243"/>
      <c r="AU266" s="243"/>
      <c r="AV266" s="243"/>
      <c r="AW266" s="244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</row>
    <row r="267" spans="1:76" ht="15" hidden="1" customHeight="1" outlineLevel="2" x14ac:dyDescent="0.25">
      <c r="A267" s="1"/>
      <c r="B267" s="1"/>
      <c r="C267" s="1"/>
      <c r="D267" s="1"/>
      <c r="E267" s="242" t="s">
        <v>1317</v>
      </c>
      <c r="F267" s="243"/>
      <c r="G267" s="243"/>
      <c r="H267" s="243"/>
      <c r="I267" s="243"/>
      <c r="J267" s="243"/>
      <c r="K267" s="243"/>
      <c r="L267" s="243"/>
      <c r="M267" s="243"/>
      <c r="N267" s="243"/>
      <c r="O267" s="243"/>
      <c r="P267" s="243"/>
      <c r="Q267" s="243"/>
      <c r="R267" s="243"/>
      <c r="S267" s="243"/>
      <c r="T267" s="243"/>
      <c r="U267" s="243"/>
      <c r="V267" s="243"/>
      <c r="W267" s="243"/>
      <c r="X267" s="243"/>
      <c r="Y267" s="243"/>
      <c r="Z267" s="243"/>
      <c r="AA267" s="243"/>
      <c r="AB267" s="243"/>
      <c r="AC267" s="243"/>
      <c r="AD267" s="243"/>
      <c r="AE267" s="243"/>
      <c r="AF267" s="243"/>
      <c r="AG267" s="243"/>
      <c r="AH267" s="243"/>
      <c r="AI267" s="243"/>
      <c r="AJ267" s="243"/>
      <c r="AK267" s="243"/>
      <c r="AL267" s="243"/>
      <c r="AM267" s="243"/>
      <c r="AN267" s="243"/>
      <c r="AO267" s="243"/>
      <c r="AP267" s="243"/>
      <c r="AQ267" s="243"/>
      <c r="AR267" s="243"/>
      <c r="AS267" s="243"/>
      <c r="AT267" s="243"/>
      <c r="AU267" s="243"/>
      <c r="AV267" s="243"/>
      <c r="AW267" s="244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</row>
    <row r="268" spans="1:76" ht="15" hidden="1" customHeight="1" outlineLevel="2" x14ac:dyDescent="0.25">
      <c r="A268" s="1"/>
      <c r="B268" s="1"/>
      <c r="C268" s="1"/>
      <c r="D268" s="1"/>
      <c r="E268" s="242" t="s">
        <v>1318</v>
      </c>
      <c r="F268" s="243"/>
      <c r="G268" s="243"/>
      <c r="H268" s="243"/>
      <c r="I268" s="243"/>
      <c r="J268" s="243"/>
      <c r="K268" s="243"/>
      <c r="L268" s="243"/>
      <c r="M268" s="243"/>
      <c r="N268" s="243"/>
      <c r="O268" s="243"/>
      <c r="P268" s="243"/>
      <c r="Q268" s="243"/>
      <c r="R268" s="243"/>
      <c r="S268" s="243"/>
      <c r="T268" s="243"/>
      <c r="U268" s="243"/>
      <c r="V268" s="243"/>
      <c r="W268" s="243"/>
      <c r="X268" s="243"/>
      <c r="Y268" s="243"/>
      <c r="Z268" s="243"/>
      <c r="AA268" s="243"/>
      <c r="AB268" s="243"/>
      <c r="AC268" s="243"/>
      <c r="AD268" s="243"/>
      <c r="AE268" s="243"/>
      <c r="AF268" s="243"/>
      <c r="AG268" s="243"/>
      <c r="AH268" s="243"/>
      <c r="AI268" s="243"/>
      <c r="AJ268" s="243"/>
      <c r="AK268" s="243"/>
      <c r="AL268" s="243"/>
      <c r="AM268" s="243"/>
      <c r="AN268" s="243"/>
      <c r="AO268" s="243"/>
      <c r="AP268" s="243"/>
      <c r="AQ268" s="243"/>
      <c r="AR268" s="243"/>
      <c r="AS268" s="243"/>
      <c r="AT268" s="243"/>
      <c r="AU268" s="243"/>
      <c r="AV268" s="243"/>
      <c r="AW268" s="244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</row>
    <row r="269" spans="1:76" ht="15" hidden="1" customHeight="1" outlineLevel="2" x14ac:dyDescent="0.25">
      <c r="A269" s="1"/>
      <c r="B269" s="1"/>
      <c r="C269" s="1"/>
      <c r="D269" s="1"/>
      <c r="E269" s="242" t="s">
        <v>1301</v>
      </c>
      <c r="F269" s="243"/>
      <c r="G269" s="243"/>
      <c r="H269" s="243"/>
      <c r="I269" s="243"/>
      <c r="J269" s="243"/>
      <c r="K269" s="243"/>
      <c r="L269" s="243"/>
      <c r="M269" s="243"/>
      <c r="N269" s="243"/>
      <c r="O269" s="243"/>
      <c r="P269" s="243"/>
      <c r="Q269" s="243"/>
      <c r="R269" s="243"/>
      <c r="S269" s="243"/>
      <c r="T269" s="243"/>
      <c r="U269" s="243"/>
      <c r="V269" s="243"/>
      <c r="W269" s="243"/>
      <c r="X269" s="243"/>
      <c r="Y269" s="243"/>
      <c r="Z269" s="243"/>
      <c r="AA269" s="243"/>
      <c r="AB269" s="243"/>
      <c r="AC269" s="243"/>
      <c r="AD269" s="243"/>
      <c r="AE269" s="243"/>
      <c r="AF269" s="243"/>
      <c r="AG269" s="243"/>
      <c r="AH269" s="243"/>
      <c r="AI269" s="243"/>
      <c r="AJ269" s="243"/>
      <c r="AK269" s="243"/>
      <c r="AL269" s="243"/>
      <c r="AM269" s="243"/>
      <c r="AN269" s="243"/>
      <c r="AO269" s="243"/>
      <c r="AP269" s="243"/>
      <c r="AQ269" s="243"/>
      <c r="AR269" s="243"/>
      <c r="AS269" s="243"/>
      <c r="AT269" s="243"/>
      <c r="AU269" s="243"/>
      <c r="AV269" s="243"/>
      <c r="AW269" s="244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</row>
    <row r="270" spans="1:76" ht="15" hidden="1" customHeight="1" outlineLevel="2" x14ac:dyDescent="0.25">
      <c r="A270" s="1"/>
      <c r="B270" s="1"/>
      <c r="C270" s="1"/>
      <c r="D270" s="1"/>
      <c r="E270" s="242" t="s">
        <v>1302</v>
      </c>
      <c r="F270" s="243"/>
      <c r="G270" s="243"/>
      <c r="H270" s="243"/>
      <c r="I270" s="243"/>
      <c r="J270" s="243"/>
      <c r="K270" s="243"/>
      <c r="L270" s="243"/>
      <c r="M270" s="243"/>
      <c r="N270" s="243"/>
      <c r="O270" s="243"/>
      <c r="P270" s="243"/>
      <c r="Q270" s="243"/>
      <c r="R270" s="243"/>
      <c r="S270" s="243"/>
      <c r="T270" s="243"/>
      <c r="U270" s="243"/>
      <c r="V270" s="243"/>
      <c r="W270" s="243"/>
      <c r="X270" s="243"/>
      <c r="Y270" s="243"/>
      <c r="Z270" s="243"/>
      <c r="AA270" s="243"/>
      <c r="AB270" s="243"/>
      <c r="AC270" s="243"/>
      <c r="AD270" s="243"/>
      <c r="AE270" s="243"/>
      <c r="AF270" s="243"/>
      <c r="AG270" s="243"/>
      <c r="AH270" s="243"/>
      <c r="AI270" s="243"/>
      <c r="AJ270" s="243"/>
      <c r="AK270" s="243"/>
      <c r="AL270" s="243"/>
      <c r="AM270" s="243"/>
      <c r="AN270" s="243"/>
      <c r="AO270" s="243"/>
      <c r="AP270" s="243"/>
      <c r="AQ270" s="243"/>
      <c r="AR270" s="243"/>
      <c r="AS270" s="243"/>
      <c r="AT270" s="243"/>
      <c r="AU270" s="243"/>
      <c r="AV270" s="243"/>
      <c r="AW270" s="244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</row>
    <row r="271" spans="1:76" ht="15" hidden="1" customHeight="1" outlineLevel="2" x14ac:dyDescent="0.25">
      <c r="A271" s="1"/>
      <c r="B271" s="1"/>
      <c r="C271" s="1"/>
      <c r="D271" s="1"/>
      <c r="E271" s="453" t="s">
        <v>1303</v>
      </c>
      <c r="F271" s="454"/>
      <c r="G271" s="454"/>
      <c r="H271" s="454"/>
      <c r="I271" s="454"/>
      <c r="J271" s="454"/>
      <c r="K271" s="454"/>
      <c r="L271" s="454"/>
      <c r="M271" s="454"/>
      <c r="N271" s="454"/>
      <c r="O271" s="454"/>
      <c r="P271" s="454"/>
      <c r="Q271" s="454"/>
      <c r="R271" s="454"/>
      <c r="S271" s="454"/>
      <c r="T271" s="454"/>
      <c r="U271" s="454"/>
      <c r="V271" s="454"/>
      <c r="W271" s="454"/>
      <c r="X271" s="454"/>
      <c r="Y271" s="454"/>
      <c r="Z271" s="454"/>
      <c r="AA271" s="454"/>
      <c r="AB271" s="454"/>
      <c r="AC271" s="454"/>
      <c r="AD271" s="454"/>
      <c r="AE271" s="454"/>
      <c r="AF271" s="454"/>
      <c r="AG271" s="454"/>
      <c r="AH271" s="454"/>
      <c r="AI271" s="454"/>
      <c r="AJ271" s="454"/>
      <c r="AK271" s="454"/>
      <c r="AL271" s="454"/>
      <c r="AM271" s="454"/>
      <c r="AN271" s="454"/>
      <c r="AO271" s="454"/>
      <c r="AP271" s="454"/>
      <c r="AQ271" s="454"/>
      <c r="AR271" s="454"/>
      <c r="AS271" s="454"/>
      <c r="AT271" s="454"/>
      <c r="AU271" s="454"/>
      <c r="AV271" s="454"/>
      <c r="AW271" s="455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</row>
    <row r="272" spans="1:76" ht="15" hidden="1" customHeight="1" outlineLevel="2" x14ac:dyDescent="0.25">
      <c r="A272" s="1"/>
      <c r="B272" s="1"/>
      <c r="C272" s="1"/>
      <c r="D272" s="1"/>
      <c r="E272" s="242"/>
      <c r="F272" s="243"/>
      <c r="G272" s="243"/>
      <c r="H272" s="243"/>
      <c r="I272" s="243"/>
      <c r="J272" s="243"/>
      <c r="K272" s="243"/>
      <c r="L272" s="243"/>
      <c r="M272" s="243"/>
      <c r="N272" s="243"/>
      <c r="O272" s="243"/>
      <c r="P272" s="243"/>
      <c r="Q272" s="243"/>
      <c r="R272" s="243"/>
      <c r="S272" s="243"/>
      <c r="T272" s="243"/>
      <c r="U272" s="243"/>
      <c r="V272" s="243"/>
      <c r="W272" s="243"/>
      <c r="X272" s="243"/>
      <c r="Y272" s="243"/>
      <c r="Z272" s="243"/>
      <c r="AA272" s="243"/>
      <c r="AB272" s="243"/>
      <c r="AC272" s="243"/>
      <c r="AD272" s="243"/>
      <c r="AE272" s="243"/>
      <c r="AF272" s="243"/>
      <c r="AG272" s="243"/>
      <c r="AH272" s="243"/>
      <c r="AI272" s="243"/>
      <c r="AJ272" s="243"/>
      <c r="AK272" s="243"/>
      <c r="AL272" s="243"/>
      <c r="AM272" s="243"/>
      <c r="AN272" s="243"/>
      <c r="AO272" s="243"/>
      <c r="AP272" s="243"/>
      <c r="AQ272" s="243"/>
      <c r="AR272" s="243"/>
      <c r="AS272" s="243"/>
      <c r="AT272" s="243"/>
      <c r="AU272" s="243"/>
      <c r="AV272" s="243"/>
      <c r="AW272" s="244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</row>
    <row r="273" spans="1:76" ht="15" hidden="1" customHeight="1" outlineLevel="2" x14ac:dyDescent="0.25">
      <c r="A273" s="1"/>
      <c r="B273" s="1"/>
      <c r="C273" s="1"/>
      <c r="D273" s="1"/>
      <c r="E273" s="242" t="s">
        <v>1273</v>
      </c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  <c r="AA273" s="243"/>
      <c r="AB273" s="243"/>
      <c r="AC273" s="243"/>
      <c r="AD273" s="243"/>
      <c r="AE273" s="243"/>
      <c r="AF273" s="243"/>
      <c r="AG273" s="243"/>
      <c r="AH273" s="243"/>
      <c r="AI273" s="243"/>
      <c r="AJ273" s="243"/>
      <c r="AK273" s="243"/>
      <c r="AL273" s="243"/>
      <c r="AM273" s="243"/>
      <c r="AN273" s="243"/>
      <c r="AO273" s="243"/>
      <c r="AP273" s="243"/>
      <c r="AQ273" s="243"/>
      <c r="AR273" s="243"/>
      <c r="AS273" s="243"/>
      <c r="AT273" s="243"/>
      <c r="AU273" s="243"/>
      <c r="AV273" s="243"/>
      <c r="AW273" s="244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</row>
    <row r="274" spans="1:76" ht="15" hidden="1" customHeight="1" outlineLevel="2" x14ac:dyDescent="0.25">
      <c r="A274" s="1"/>
      <c r="B274" s="1"/>
      <c r="C274" s="1"/>
      <c r="D274" s="1"/>
      <c r="E274" s="242" t="s">
        <v>1274</v>
      </c>
      <c r="F274" s="243"/>
      <c r="G274" s="243"/>
      <c r="H274" s="243"/>
      <c r="I274" s="243"/>
      <c r="J274" s="243"/>
      <c r="K274" s="243"/>
      <c r="L274" s="243"/>
      <c r="M274" s="243"/>
      <c r="N274" s="243"/>
      <c r="O274" s="243"/>
      <c r="P274" s="243"/>
      <c r="Q274" s="243"/>
      <c r="R274" s="243"/>
      <c r="S274" s="243"/>
      <c r="T274" s="243"/>
      <c r="U274" s="243"/>
      <c r="V274" s="243"/>
      <c r="W274" s="243"/>
      <c r="X274" s="243"/>
      <c r="Y274" s="243"/>
      <c r="Z274" s="243"/>
      <c r="AA274" s="243"/>
      <c r="AB274" s="243"/>
      <c r="AC274" s="243"/>
      <c r="AD274" s="243"/>
      <c r="AE274" s="243"/>
      <c r="AF274" s="243"/>
      <c r="AG274" s="243"/>
      <c r="AH274" s="243"/>
      <c r="AI274" s="243"/>
      <c r="AJ274" s="243"/>
      <c r="AK274" s="243"/>
      <c r="AL274" s="243"/>
      <c r="AM274" s="243"/>
      <c r="AN274" s="243"/>
      <c r="AO274" s="243"/>
      <c r="AP274" s="243"/>
      <c r="AQ274" s="243"/>
      <c r="AR274" s="243"/>
      <c r="AS274" s="243"/>
      <c r="AT274" s="243"/>
      <c r="AU274" s="243"/>
      <c r="AV274" s="243"/>
      <c r="AW274" s="244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</row>
    <row r="275" spans="1:76" ht="15" hidden="1" customHeight="1" outlineLevel="2" x14ac:dyDescent="0.25">
      <c r="A275" s="1"/>
      <c r="B275" s="1"/>
      <c r="C275" s="1"/>
      <c r="D275" s="1"/>
      <c r="E275" s="453"/>
      <c r="F275" s="454"/>
      <c r="G275" s="454"/>
      <c r="H275" s="454"/>
      <c r="I275" s="454"/>
      <c r="J275" s="454"/>
      <c r="K275" s="454"/>
      <c r="L275" s="454"/>
      <c r="M275" s="454"/>
      <c r="N275" s="454"/>
      <c r="O275" s="454"/>
      <c r="P275" s="454"/>
      <c r="Q275" s="454"/>
      <c r="R275" s="454"/>
      <c r="S275" s="454"/>
      <c r="T275" s="454"/>
      <c r="U275" s="454"/>
      <c r="V275" s="454"/>
      <c r="W275" s="454"/>
      <c r="X275" s="454"/>
      <c r="Y275" s="454"/>
      <c r="Z275" s="454"/>
      <c r="AA275" s="454"/>
      <c r="AB275" s="454"/>
      <c r="AC275" s="454"/>
      <c r="AD275" s="454"/>
      <c r="AE275" s="454"/>
      <c r="AF275" s="454"/>
      <c r="AG275" s="454"/>
      <c r="AH275" s="454"/>
      <c r="AI275" s="454"/>
      <c r="AJ275" s="454"/>
      <c r="AK275" s="454"/>
      <c r="AL275" s="454"/>
      <c r="AM275" s="454"/>
      <c r="AN275" s="454"/>
      <c r="AO275" s="454"/>
      <c r="AP275" s="454"/>
      <c r="AQ275" s="454"/>
      <c r="AR275" s="454"/>
      <c r="AS275" s="454"/>
      <c r="AT275" s="454"/>
      <c r="AU275" s="454"/>
      <c r="AV275" s="454"/>
      <c r="AW275" s="455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</row>
    <row r="276" spans="1:76" ht="15" hidden="1" customHeight="1" outlineLevel="2" x14ac:dyDescent="0.25">
      <c r="A276" s="1"/>
      <c r="B276" s="1"/>
      <c r="C276" s="1"/>
      <c r="D276" s="1"/>
      <c r="E276" s="200" t="s">
        <v>1275</v>
      </c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  <c r="AU276" s="200"/>
      <c r="AV276" s="200"/>
      <c r="AW276" s="200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</row>
    <row r="277" spans="1:76" ht="15" hidden="1" customHeight="1" outlineLevel="2" x14ac:dyDescent="0.25">
      <c r="A277" s="1"/>
      <c r="B277" s="1"/>
      <c r="C277" s="1"/>
      <c r="D277" s="1"/>
      <c r="E277" s="201" t="s">
        <v>67</v>
      </c>
      <c r="F277" s="202"/>
      <c r="G277" s="202"/>
      <c r="H277" s="202"/>
      <c r="I277" s="203"/>
      <c r="J277" s="201" t="s">
        <v>293</v>
      </c>
      <c r="K277" s="202"/>
      <c r="L277" s="202"/>
      <c r="M277" s="202"/>
      <c r="N277" s="203"/>
      <c r="O277" s="201" t="s">
        <v>294</v>
      </c>
      <c r="P277" s="202"/>
      <c r="Q277" s="202"/>
      <c r="R277" s="202"/>
      <c r="S277" s="203"/>
      <c r="T277" s="201" t="s">
        <v>295</v>
      </c>
      <c r="U277" s="202"/>
      <c r="V277" s="202"/>
      <c r="W277" s="202"/>
      <c r="X277" s="203"/>
      <c r="Y277" s="201" t="s">
        <v>296</v>
      </c>
      <c r="Z277" s="202"/>
      <c r="AA277" s="202"/>
      <c r="AB277" s="202"/>
      <c r="AC277" s="203"/>
      <c r="AD277" s="201"/>
      <c r="AE277" s="202"/>
      <c r="AF277" s="202"/>
      <c r="AG277" s="202"/>
      <c r="AH277" s="203"/>
      <c r="AI277" s="201"/>
      <c r="AJ277" s="202"/>
      <c r="AK277" s="202"/>
      <c r="AL277" s="202"/>
      <c r="AM277" s="203"/>
      <c r="AN277" s="201"/>
      <c r="AO277" s="202"/>
      <c r="AP277" s="202"/>
      <c r="AQ277" s="202"/>
      <c r="AR277" s="203"/>
      <c r="AS277" s="201"/>
      <c r="AT277" s="202"/>
      <c r="AU277" s="202"/>
      <c r="AV277" s="202"/>
      <c r="AW277" s="203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</row>
    <row r="278" spans="1:76" ht="15" hidden="1" customHeight="1" outlineLevel="2" x14ac:dyDescent="0.25">
      <c r="A278" s="1"/>
      <c r="B278" s="1"/>
      <c r="C278" s="1"/>
      <c r="D278" s="1"/>
      <c r="E278" s="442" t="s">
        <v>1266</v>
      </c>
      <c r="F278" s="303"/>
      <c r="G278" s="303"/>
      <c r="H278" s="303"/>
      <c r="I278" s="304"/>
      <c r="J278" s="442" t="s">
        <v>585</v>
      </c>
      <c r="K278" s="303"/>
      <c r="L278" s="303"/>
      <c r="M278" s="303"/>
      <c r="N278" s="304"/>
      <c r="O278" s="442" t="s">
        <v>487</v>
      </c>
      <c r="P278" s="303"/>
      <c r="Q278" s="303"/>
      <c r="R278" s="303"/>
      <c r="S278" s="304"/>
      <c r="T278" s="442" t="s">
        <v>1268</v>
      </c>
      <c r="U278" s="303"/>
      <c r="V278" s="303"/>
      <c r="W278" s="303"/>
      <c r="X278" s="304"/>
      <c r="Y278" s="442" t="s">
        <v>1269</v>
      </c>
      <c r="Z278" s="303"/>
      <c r="AA278" s="303"/>
      <c r="AB278" s="303"/>
      <c r="AC278" s="304"/>
      <c r="AD278" s="442"/>
      <c r="AE278" s="303"/>
      <c r="AF278" s="303"/>
      <c r="AG278" s="303"/>
      <c r="AH278" s="304"/>
      <c r="AI278" s="442"/>
      <c r="AJ278" s="303"/>
      <c r="AK278" s="303"/>
      <c r="AL278" s="303"/>
      <c r="AM278" s="304"/>
      <c r="AN278" s="442"/>
      <c r="AO278" s="303"/>
      <c r="AP278" s="303"/>
      <c r="AQ278" s="303"/>
      <c r="AR278" s="304"/>
      <c r="AS278" s="442"/>
      <c r="AT278" s="303"/>
      <c r="AU278" s="303"/>
      <c r="AV278" s="303"/>
      <c r="AW278" s="304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</row>
    <row r="279" spans="1:76" ht="15" hidden="1" customHeight="1" outlineLevel="2" x14ac:dyDescent="0.25">
      <c r="A279" s="1"/>
      <c r="B279" s="1"/>
      <c r="C279" s="1"/>
      <c r="D279" s="1"/>
      <c r="E279" s="200" t="s">
        <v>659</v>
      </c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  <c r="AU279" s="200"/>
      <c r="AV279" s="200"/>
      <c r="AW279" s="200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</row>
    <row r="280" spans="1:76" ht="15" hidden="1" customHeight="1" outlineLevel="2" x14ac:dyDescent="0.25">
      <c r="A280" s="1"/>
      <c r="B280" s="1"/>
      <c r="C280" s="1"/>
      <c r="D280" s="1"/>
      <c r="E280" s="242" t="s">
        <v>1298</v>
      </c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  <c r="AH280" s="243"/>
      <c r="AI280" s="243"/>
      <c r="AJ280" s="243"/>
      <c r="AK280" s="243"/>
      <c r="AL280" s="243"/>
      <c r="AM280" s="243"/>
      <c r="AN280" s="243"/>
      <c r="AO280" s="243"/>
      <c r="AP280" s="243"/>
      <c r="AQ280" s="243"/>
      <c r="AR280" s="243"/>
      <c r="AS280" s="243"/>
      <c r="AT280" s="243"/>
      <c r="AU280" s="243"/>
      <c r="AV280" s="243"/>
      <c r="AW280" s="244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</row>
    <row r="281" spans="1:76" ht="15" hidden="1" customHeight="1" outlineLevel="2" x14ac:dyDescent="0.25">
      <c r="A281" s="1"/>
      <c r="B281" s="1"/>
      <c r="C281" s="1"/>
      <c r="D281" s="1"/>
      <c r="E281" s="242" t="str">
        <f>"&lt;Comando&gt; - 0x"&amp;DEC2HEX(HEX2DEC(M231)+128,2)</f>
        <v>&lt;Comando&gt; - 0x96</v>
      </c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3"/>
      <c r="AI281" s="243"/>
      <c r="AJ281" s="243"/>
      <c r="AK281" s="243"/>
      <c r="AL281" s="243"/>
      <c r="AM281" s="243"/>
      <c r="AN281" s="243"/>
      <c r="AO281" s="243"/>
      <c r="AP281" s="243"/>
      <c r="AQ281" s="243"/>
      <c r="AR281" s="243"/>
      <c r="AS281" s="243"/>
      <c r="AT281" s="243"/>
      <c r="AU281" s="243"/>
      <c r="AV281" s="243"/>
      <c r="AW281" s="244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</row>
    <row r="282" spans="1:76" ht="15" hidden="1" customHeight="1" outlineLevel="2" x14ac:dyDescent="0.25">
      <c r="A282" s="1"/>
      <c r="B282" s="1"/>
      <c r="C282" s="1"/>
      <c r="D282" s="1"/>
      <c r="E282" s="242" t="s">
        <v>1319</v>
      </c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  <c r="AH282" s="243"/>
      <c r="AI282" s="243"/>
      <c r="AJ282" s="243"/>
      <c r="AK282" s="243"/>
      <c r="AL282" s="243"/>
      <c r="AM282" s="243"/>
      <c r="AN282" s="243"/>
      <c r="AO282" s="243"/>
      <c r="AP282" s="243"/>
      <c r="AQ282" s="243"/>
      <c r="AR282" s="243"/>
      <c r="AS282" s="243"/>
      <c r="AT282" s="243"/>
      <c r="AU282" s="243"/>
      <c r="AV282" s="243"/>
      <c r="AW282" s="244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</row>
    <row r="283" spans="1:76" ht="15" hidden="1" customHeight="1" outlineLevel="2" x14ac:dyDescent="0.25">
      <c r="A283" s="1"/>
      <c r="B283" s="1"/>
      <c r="C283" s="1"/>
      <c r="D283" s="1"/>
      <c r="E283" s="451"/>
      <c r="F283" s="451"/>
      <c r="G283" s="451"/>
      <c r="H283" s="451"/>
      <c r="I283" s="451"/>
      <c r="J283" s="503" t="s">
        <v>663</v>
      </c>
      <c r="K283" s="505"/>
      <c r="L283" s="505"/>
      <c r="M283" s="505"/>
      <c r="N283" s="505"/>
      <c r="O283" s="505"/>
      <c r="P283" s="505"/>
      <c r="Q283" s="505"/>
      <c r="R283" s="505"/>
      <c r="S283" s="505"/>
      <c r="T283" s="505"/>
      <c r="U283" s="505"/>
      <c r="V283" s="505"/>
      <c r="W283" s="505"/>
      <c r="X283" s="504"/>
      <c r="Y283" s="450" t="s">
        <v>1320</v>
      </c>
      <c r="Z283" s="450"/>
      <c r="AA283" s="450"/>
      <c r="AB283" s="450"/>
      <c r="AC283" s="450"/>
      <c r="AD283" s="450" t="s">
        <v>667</v>
      </c>
      <c r="AE283" s="450"/>
      <c r="AF283" s="450"/>
      <c r="AG283" s="450"/>
      <c r="AH283" s="450"/>
      <c r="AI283" s="450" t="s">
        <v>668</v>
      </c>
      <c r="AJ283" s="450"/>
      <c r="AK283" s="450"/>
      <c r="AL283" s="450"/>
      <c r="AM283" s="450"/>
      <c r="AN283" s="451" t="s">
        <v>669</v>
      </c>
      <c r="AO283" s="451"/>
      <c r="AP283" s="451"/>
      <c r="AQ283" s="451"/>
      <c r="AR283" s="451"/>
      <c r="AS283" s="451" t="s">
        <v>670</v>
      </c>
      <c r="AT283" s="451"/>
      <c r="AU283" s="451"/>
      <c r="AV283" s="451"/>
      <c r="AW283" s="451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</row>
    <row r="284" spans="1:76" ht="15" hidden="1" customHeight="1" outlineLevel="2" x14ac:dyDescent="0.25">
      <c r="A284" s="1"/>
      <c r="B284" s="1"/>
      <c r="C284" s="1"/>
      <c r="D284" s="1"/>
      <c r="E284" s="451"/>
      <c r="F284" s="451"/>
      <c r="G284" s="451"/>
      <c r="H284" s="451"/>
      <c r="I284" s="451"/>
      <c r="J284" s="474" t="s">
        <v>1321</v>
      </c>
      <c r="K284" s="475"/>
      <c r="L284" s="475"/>
      <c r="M284" s="475"/>
      <c r="N284" s="475"/>
      <c r="O284" s="475"/>
      <c r="P284" s="475"/>
      <c r="Q284" s="475"/>
      <c r="R284" s="475"/>
      <c r="S284" s="475"/>
      <c r="T284" s="475"/>
      <c r="U284" s="475"/>
      <c r="V284" s="475"/>
      <c r="W284" s="475"/>
      <c r="X284" s="476"/>
      <c r="Y284" s="474" t="s">
        <v>734</v>
      </c>
      <c r="Z284" s="475"/>
      <c r="AA284" s="475"/>
      <c r="AB284" s="475"/>
      <c r="AC284" s="476"/>
      <c r="AD284" s="473" t="s">
        <v>876</v>
      </c>
      <c r="AE284" s="473"/>
      <c r="AF284" s="473"/>
      <c r="AG284" s="473"/>
      <c r="AH284" s="473"/>
      <c r="AI284" s="473" t="s">
        <v>877</v>
      </c>
      <c r="AJ284" s="473"/>
      <c r="AK284" s="473"/>
      <c r="AL284" s="473"/>
      <c r="AM284" s="473"/>
      <c r="AN284" s="473" t="s">
        <v>735</v>
      </c>
      <c r="AO284" s="473"/>
      <c r="AP284" s="473"/>
      <c r="AQ284" s="473"/>
      <c r="AR284" s="473"/>
      <c r="AS284" s="473" t="s">
        <v>736</v>
      </c>
      <c r="AT284" s="473"/>
      <c r="AU284" s="473"/>
      <c r="AV284" s="473"/>
      <c r="AW284" s="473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</row>
    <row r="285" spans="1:76" ht="15" hidden="1" customHeight="1" outlineLevel="2" x14ac:dyDescent="0.25">
      <c r="A285" s="1"/>
      <c r="B285" s="1"/>
      <c r="C285" s="1"/>
      <c r="D285" s="1"/>
      <c r="E285" s="472" t="s">
        <v>294</v>
      </c>
      <c r="F285" s="472"/>
      <c r="G285" s="472"/>
      <c r="H285" s="472"/>
      <c r="I285" s="472"/>
      <c r="J285" s="242" t="s">
        <v>1322</v>
      </c>
      <c r="K285" s="243"/>
      <c r="L285" s="243"/>
      <c r="M285" s="243"/>
      <c r="N285" s="243"/>
      <c r="O285" s="243"/>
      <c r="P285" s="243"/>
      <c r="Q285" s="243"/>
      <c r="R285" s="243"/>
      <c r="S285" s="243"/>
      <c r="T285" s="243"/>
      <c r="U285" s="243"/>
      <c r="V285" s="243"/>
      <c r="W285" s="243"/>
      <c r="X285" s="244"/>
      <c r="Y285" s="472"/>
      <c r="Z285" s="472"/>
      <c r="AA285" s="472"/>
      <c r="AB285" s="472"/>
      <c r="AC285" s="472"/>
      <c r="AD285" s="477" t="s">
        <v>1323</v>
      </c>
      <c r="AE285" s="472"/>
      <c r="AF285" s="472"/>
      <c r="AG285" s="472"/>
      <c r="AH285" s="472"/>
      <c r="AI285" s="477" t="s">
        <v>1323</v>
      </c>
      <c r="AJ285" s="472"/>
      <c r="AK285" s="472"/>
      <c r="AL285" s="472"/>
      <c r="AM285" s="472"/>
      <c r="AN285" s="477"/>
      <c r="AO285" s="472"/>
      <c r="AP285" s="472"/>
      <c r="AQ285" s="472"/>
      <c r="AR285" s="472"/>
      <c r="AS285" s="460"/>
      <c r="AT285" s="467"/>
      <c r="AU285" s="467"/>
      <c r="AV285" s="467"/>
      <c r="AW285" s="468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</row>
    <row r="286" spans="1:76" ht="15" hidden="1" customHeight="1" outlineLevel="2" x14ac:dyDescent="0.25">
      <c r="A286" s="1"/>
      <c r="B286" s="1"/>
      <c r="C286" s="1"/>
      <c r="D286" s="1"/>
      <c r="E286" s="472"/>
      <c r="F286" s="472"/>
      <c r="G286" s="472"/>
      <c r="H286" s="472"/>
      <c r="I286" s="472"/>
      <c r="J286" s="242" t="s">
        <v>1324</v>
      </c>
      <c r="K286" s="243"/>
      <c r="L286" s="243"/>
      <c r="M286" s="243"/>
      <c r="N286" s="243"/>
      <c r="O286" s="243"/>
      <c r="P286" s="243"/>
      <c r="Q286" s="243"/>
      <c r="R286" s="243"/>
      <c r="S286" s="243"/>
      <c r="T286" s="243"/>
      <c r="U286" s="243"/>
      <c r="V286" s="243"/>
      <c r="W286" s="243"/>
      <c r="X286" s="244"/>
      <c r="Y286" s="469"/>
      <c r="Z286" s="469"/>
      <c r="AA286" s="469"/>
      <c r="AB286" s="469"/>
      <c r="AC286" s="469"/>
      <c r="AD286" s="469" t="s">
        <v>747</v>
      </c>
      <c r="AE286" s="469"/>
      <c r="AF286" s="469"/>
      <c r="AG286" s="469"/>
      <c r="AH286" s="469"/>
      <c r="AI286" s="469" t="s">
        <v>747</v>
      </c>
      <c r="AJ286" s="469"/>
      <c r="AK286" s="469"/>
      <c r="AL286" s="469"/>
      <c r="AM286" s="469"/>
      <c r="AN286" s="469" t="s">
        <v>747</v>
      </c>
      <c r="AO286" s="469"/>
      <c r="AP286" s="469"/>
      <c r="AQ286" s="469"/>
      <c r="AR286" s="469"/>
      <c r="AS286" s="469" t="s">
        <v>747</v>
      </c>
      <c r="AT286" s="469"/>
      <c r="AU286" s="469"/>
      <c r="AV286" s="469"/>
      <c r="AW286" s="469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</row>
    <row r="287" spans="1:76" ht="15" hidden="1" customHeight="1" outlineLevel="2" x14ac:dyDescent="0.25">
      <c r="A287" s="1"/>
      <c r="B287" s="1"/>
      <c r="C287" s="1"/>
      <c r="D287" s="1"/>
      <c r="E287" s="470"/>
      <c r="F287" s="470"/>
      <c r="G287" s="470"/>
      <c r="H287" s="470"/>
      <c r="I287" s="470"/>
      <c r="J287" s="453" t="s">
        <v>1325</v>
      </c>
      <c r="K287" s="454"/>
      <c r="L287" s="454"/>
      <c r="M287" s="454"/>
      <c r="N287" s="454"/>
      <c r="O287" s="454"/>
      <c r="P287" s="454"/>
      <c r="Q287" s="454"/>
      <c r="R287" s="454"/>
      <c r="S287" s="454"/>
      <c r="T287" s="454"/>
      <c r="U287" s="454"/>
      <c r="V287" s="454"/>
      <c r="W287" s="454"/>
      <c r="X287" s="455"/>
      <c r="Y287" s="471"/>
      <c r="Z287" s="471"/>
      <c r="AA287" s="471"/>
      <c r="AB287" s="471"/>
      <c r="AC287" s="471"/>
      <c r="AD287" s="471" t="s">
        <v>749</v>
      </c>
      <c r="AE287" s="471"/>
      <c r="AF287" s="471"/>
      <c r="AG287" s="471"/>
      <c r="AH287" s="471"/>
      <c r="AI287" s="471" t="s">
        <v>749</v>
      </c>
      <c r="AJ287" s="471"/>
      <c r="AK287" s="471"/>
      <c r="AL287" s="471"/>
      <c r="AM287" s="471"/>
      <c r="AN287" s="471" t="s">
        <v>749</v>
      </c>
      <c r="AO287" s="471"/>
      <c r="AP287" s="471"/>
      <c r="AQ287" s="471"/>
      <c r="AR287" s="471"/>
      <c r="AS287" s="471" t="s">
        <v>749</v>
      </c>
      <c r="AT287" s="471"/>
      <c r="AU287" s="471"/>
      <c r="AV287" s="471"/>
      <c r="AW287" s="471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</row>
    <row r="288" spans="1:76" ht="15" hidden="1" customHeight="1" outlineLevel="2" x14ac:dyDescent="0.25">
      <c r="A288" s="1"/>
      <c r="B288" s="1"/>
      <c r="C288" s="1"/>
      <c r="D288" s="1"/>
      <c r="E288" s="242"/>
      <c r="F288" s="243"/>
      <c r="G288" s="243"/>
      <c r="H288" s="243"/>
      <c r="I288" s="243"/>
      <c r="J288" s="243"/>
      <c r="K288" s="243"/>
      <c r="L288" s="243"/>
      <c r="M288" s="243"/>
      <c r="N288" s="243"/>
      <c r="O288" s="243"/>
      <c r="P288" s="243"/>
      <c r="Q288" s="243"/>
      <c r="R288" s="243"/>
      <c r="S288" s="243"/>
      <c r="T288" s="243"/>
      <c r="U288" s="243"/>
      <c r="V288" s="243"/>
      <c r="W288" s="243"/>
      <c r="X288" s="243"/>
      <c r="Y288" s="243"/>
      <c r="Z288" s="243"/>
      <c r="AA288" s="243"/>
      <c r="AB288" s="243"/>
      <c r="AC288" s="243"/>
      <c r="AD288" s="243"/>
      <c r="AE288" s="243"/>
      <c r="AF288" s="243"/>
      <c r="AG288" s="243"/>
      <c r="AH288" s="243"/>
      <c r="AI288" s="243"/>
      <c r="AJ288" s="243"/>
      <c r="AK288" s="243"/>
      <c r="AL288" s="243"/>
      <c r="AM288" s="243"/>
      <c r="AN288" s="243"/>
      <c r="AO288" s="243"/>
      <c r="AP288" s="243"/>
      <c r="AQ288" s="243"/>
      <c r="AR288" s="243"/>
      <c r="AS288" s="243"/>
      <c r="AT288" s="243"/>
      <c r="AU288" s="243"/>
      <c r="AV288" s="243"/>
      <c r="AW288" s="244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</row>
    <row r="289" spans="1:76" ht="15" hidden="1" customHeight="1" outlineLevel="2" x14ac:dyDescent="0.25">
      <c r="A289" s="1"/>
      <c r="B289" s="1"/>
      <c r="C289" s="1"/>
      <c r="D289" s="1"/>
      <c r="E289" s="242" t="s">
        <v>1273</v>
      </c>
      <c r="F289" s="243"/>
      <c r="G289" s="243"/>
      <c r="H289" s="243"/>
      <c r="I289" s="243"/>
      <c r="J289" s="243"/>
      <c r="K289" s="243"/>
      <c r="L289" s="243"/>
      <c r="M289" s="243"/>
      <c r="N289" s="243"/>
      <c r="O289" s="243"/>
      <c r="P289" s="243"/>
      <c r="Q289" s="243"/>
      <c r="R289" s="243"/>
      <c r="S289" s="243"/>
      <c r="T289" s="243"/>
      <c r="U289" s="243"/>
      <c r="V289" s="243"/>
      <c r="W289" s="243"/>
      <c r="X289" s="243"/>
      <c r="Y289" s="243"/>
      <c r="Z289" s="243"/>
      <c r="AA289" s="243"/>
      <c r="AB289" s="243"/>
      <c r="AC289" s="243"/>
      <c r="AD289" s="243"/>
      <c r="AE289" s="243"/>
      <c r="AF289" s="243"/>
      <c r="AG289" s="243"/>
      <c r="AH289" s="243"/>
      <c r="AI289" s="243"/>
      <c r="AJ289" s="243"/>
      <c r="AK289" s="243"/>
      <c r="AL289" s="243"/>
      <c r="AM289" s="243"/>
      <c r="AN289" s="243"/>
      <c r="AO289" s="243"/>
      <c r="AP289" s="243"/>
      <c r="AQ289" s="243"/>
      <c r="AR289" s="243"/>
      <c r="AS289" s="243"/>
      <c r="AT289" s="243"/>
      <c r="AU289" s="243"/>
      <c r="AV289" s="243"/>
      <c r="AW289" s="244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</row>
    <row r="290" spans="1:76" ht="15" hidden="1" customHeight="1" outlineLevel="2" x14ac:dyDescent="0.25">
      <c r="A290" s="1"/>
      <c r="B290" s="1"/>
      <c r="C290" s="1"/>
      <c r="D290" s="1"/>
      <c r="E290" s="242" t="s">
        <v>1274</v>
      </c>
      <c r="F290" s="243"/>
      <c r="G290" s="243"/>
      <c r="H290" s="243"/>
      <c r="I290" s="243"/>
      <c r="J290" s="243"/>
      <c r="K290" s="243"/>
      <c r="L290" s="243"/>
      <c r="M290" s="243"/>
      <c r="N290" s="243"/>
      <c r="O290" s="243"/>
      <c r="P290" s="243"/>
      <c r="Q290" s="243"/>
      <c r="R290" s="243"/>
      <c r="S290" s="243"/>
      <c r="T290" s="243"/>
      <c r="U290" s="243"/>
      <c r="V290" s="243"/>
      <c r="W290" s="243"/>
      <c r="X290" s="243"/>
      <c r="Y290" s="243"/>
      <c r="Z290" s="243"/>
      <c r="AA290" s="243"/>
      <c r="AB290" s="243"/>
      <c r="AC290" s="243"/>
      <c r="AD290" s="243"/>
      <c r="AE290" s="243"/>
      <c r="AF290" s="243"/>
      <c r="AG290" s="243"/>
      <c r="AH290" s="243"/>
      <c r="AI290" s="243"/>
      <c r="AJ290" s="243"/>
      <c r="AK290" s="243"/>
      <c r="AL290" s="243"/>
      <c r="AM290" s="243"/>
      <c r="AN290" s="243"/>
      <c r="AO290" s="243"/>
      <c r="AP290" s="243"/>
      <c r="AQ290" s="243"/>
      <c r="AR290" s="243"/>
      <c r="AS290" s="243"/>
      <c r="AT290" s="243"/>
      <c r="AU290" s="243"/>
      <c r="AV290" s="243"/>
      <c r="AW290" s="244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</row>
    <row r="291" spans="1:76" ht="15" hidden="1" customHeight="1" outlineLevel="2" x14ac:dyDescent="0.25">
      <c r="A291" s="1"/>
      <c r="B291" s="1"/>
      <c r="C291" s="1"/>
      <c r="D291" s="1"/>
      <c r="E291" s="453"/>
      <c r="F291" s="454"/>
      <c r="G291" s="454"/>
      <c r="H291" s="454"/>
      <c r="I291" s="454"/>
      <c r="J291" s="454"/>
      <c r="K291" s="454"/>
      <c r="L291" s="454"/>
      <c r="M291" s="454"/>
      <c r="N291" s="454"/>
      <c r="O291" s="454"/>
      <c r="P291" s="454"/>
      <c r="Q291" s="454"/>
      <c r="R291" s="454"/>
      <c r="S291" s="454"/>
      <c r="T291" s="454"/>
      <c r="U291" s="454"/>
      <c r="V291" s="454"/>
      <c r="W291" s="454"/>
      <c r="X291" s="454"/>
      <c r="Y291" s="454"/>
      <c r="Z291" s="454"/>
      <c r="AA291" s="454"/>
      <c r="AB291" s="454"/>
      <c r="AC291" s="454"/>
      <c r="AD291" s="454"/>
      <c r="AE291" s="454"/>
      <c r="AF291" s="454"/>
      <c r="AG291" s="454"/>
      <c r="AH291" s="454"/>
      <c r="AI291" s="454"/>
      <c r="AJ291" s="454"/>
      <c r="AK291" s="454"/>
      <c r="AL291" s="454"/>
      <c r="AM291" s="454"/>
      <c r="AN291" s="454"/>
      <c r="AO291" s="454"/>
      <c r="AP291" s="454"/>
      <c r="AQ291" s="454"/>
      <c r="AR291" s="454"/>
      <c r="AS291" s="454"/>
      <c r="AT291" s="454"/>
      <c r="AU291" s="454"/>
      <c r="AV291" s="454"/>
      <c r="AW291" s="455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</row>
    <row r="292" spans="1:76" ht="15" hidden="1" customHeight="1" outlineLevel="2" x14ac:dyDescent="0.25">
      <c r="A292" s="1"/>
      <c r="B292" s="1"/>
      <c r="C292" s="1"/>
      <c r="D292" s="1"/>
      <c r="E292" s="285" t="s">
        <v>84</v>
      </c>
      <c r="F292" s="286"/>
      <c r="G292" s="286"/>
      <c r="H292" s="287"/>
      <c r="I292" s="248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  <c r="X292" s="249"/>
      <c r="Y292" s="249"/>
      <c r="Z292" s="249"/>
      <c r="AA292" s="249"/>
      <c r="AB292" s="249"/>
      <c r="AC292" s="249"/>
      <c r="AD292" s="249"/>
      <c r="AE292" s="249"/>
      <c r="AF292" s="249"/>
      <c r="AG292" s="249"/>
      <c r="AH292" s="249"/>
      <c r="AI292" s="249"/>
      <c r="AJ292" s="249"/>
      <c r="AK292" s="249"/>
      <c r="AL292" s="249"/>
      <c r="AM292" s="249"/>
      <c r="AN292" s="249"/>
      <c r="AO292" s="249"/>
      <c r="AP292" s="249"/>
      <c r="AQ292" s="249"/>
      <c r="AR292" s="249"/>
      <c r="AS292" s="249"/>
      <c r="AT292" s="249"/>
      <c r="AU292" s="249"/>
      <c r="AV292" s="249"/>
      <c r="AW292" s="250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</row>
    <row r="293" spans="1:76" ht="15" hidden="1" customHeight="1" outlineLevel="2" x14ac:dyDescent="0.25">
      <c r="A293" s="1"/>
      <c r="B293" s="1"/>
      <c r="C293" s="1"/>
      <c r="D293" s="1"/>
      <c r="E293" s="288"/>
      <c r="F293" s="289"/>
      <c r="G293" s="289"/>
      <c r="H293" s="290"/>
      <c r="I293" s="251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  <c r="AA293" s="252"/>
      <c r="AB293" s="252"/>
      <c r="AC293" s="252"/>
      <c r="AD293" s="252"/>
      <c r="AE293" s="252"/>
      <c r="AF293" s="252"/>
      <c r="AG293" s="252"/>
      <c r="AH293" s="252"/>
      <c r="AI293" s="252"/>
      <c r="AJ293" s="252"/>
      <c r="AK293" s="252"/>
      <c r="AL293" s="252"/>
      <c r="AM293" s="252"/>
      <c r="AN293" s="252"/>
      <c r="AO293" s="252"/>
      <c r="AP293" s="252"/>
      <c r="AQ293" s="252"/>
      <c r="AR293" s="252"/>
      <c r="AS293" s="252"/>
      <c r="AT293" s="252"/>
      <c r="AU293" s="252"/>
      <c r="AV293" s="252"/>
      <c r="AW293" s="253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</row>
    <row r="294" spans="1:76" ht="15" hidden="1" customHeight="1" outlineLevel="1" collapsed="1" x14ac:dyDescent="0.25">
      <c r="A294" s="1"/>
      <c r="B294" s="1"/>
      <c r="C294" s="1"/>
      <c r="D294" s="1"/>
      <c r="E294" s="285" t="s">
        <v>87</v>
      </c>
      <c r="F294" s="286"/>
      <c r="G294" s="286"/>
      <c r="H294" s="287"/>
      <c r="I294" s="248" t="s">
        <v>1326</v>
      </c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  <c r="AA294" s="249"/>
      <c r="AB294" s="249"/>
      <c r="AC294" s="249"/>
      <c r="AD294" s="249"/>
      <c r="AE294" s="249"/>
      <c r="AF294" s="249"/>
      <c r="AG294" s="249"/>
      <c r="AH294" s="249"/>
      <c r="AI294" s="249"/>
      <c r="AJ294" s="249"/>
      <c r="AK294" s="249"/>
      <c r="AL294" s="249"/>
      <c r="AM294" s="249"/>
      <c r="AN294" s="249"/>
      <c r="AO294" s="249"/>
      <c r="AP294" s="249"/>
      <c r="AQ294" s="249"/>
      <c r="AR294" s="249"/>
      <c r="AS294" s="249"/>
      <c r="AT294" s="249"/>
      <c r="AU294" s="249"/>
      <c r="AV294" s="249"/>
      <c r="AW294" s="250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</row>
    <row r="295" spans="1:76" ht="15" hidden="1" customHeight="1" outlineLevel="1" x14ac:dyDescent="0.25">
      <c r="A295" s="1"/>
      <c r="B295" s="1"/>
      <c r="C295" s="1"/>
      <c r="D295" s="1"/>
      <c r="E295" s="291"/>
      <c r="F295" s="292"/>
      <c r="G295" s="292"/>
      <c r="H295" s="293"/>
      <c r="I295" s="254"/>
      <c r="J295" s="255"/>
      <c r="K295" s="255"/>
      <c r="L295" s="255"/>
      <c r="M295" s="255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  <c r="AA295" s="255"/>
      <c r="AB295" s="255"/>
      <c r="AC295" s="255"/>
      <c r="AD295" s="255"/>
      <c r="AE295" s="255"/>
      <c r="AF295" s="255"/>
      <c r="AG295" s="255"/>
      <c r="AH295" s="255"/>
      <c r="AI295" s="255"/>
      <c r="AJ295" s="255"/>
      <c r="AK295" s="255"/>
      <c r="AL295" s="255"/>
      <c r="AM295" s="255"/>
      <c r="AN295" s="255"/>
      <c r="AO295" s="255"/>
      <c r="AP295" s="255"/>
      <c r="AQ295" s="255"/>
      <c r="AR295" s="255"/>
      <c r="AS295" s="255"/>
      <c r="AT295" s="255"/>
      <c r="AU295" s="255"/>
      <c r="AV295" s="255"/>
      <c r="AW295" s="256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</row>
    <row r="296" spans="1:76" ht="15" hidden="1" customHeight="1" outlineLevel="1" x14ac:dyDescent="0.25">
      <c r="A296" s="1"/>
      <c r="B296" s="1"/>
      <c r="C296" s="1"/>
      <c r="D296" s="1"/>
      <c r="E296" s="200" t="s">
        <v>89</v>
      </c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200"/>
      <c r="AQ296" s="200"/>
      <c r="AR296" s="200"/>
      <c r="AS296" s="200"/>
      <c r="AT296" s="200"/>
      <c r="AU296" s="200"/>
      <c r="AV296" s="200"/>
      <c r="AW296" s="200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</row>
    <row r="297" spans="1:76" ht="15" hidden="1" customHeight="1" outlineLevel="1" x14ac:dyDescent="0.25">
      <c r="A297" s="1"/>
      <c r="B297" s="1"/>
      <c r="C297" s="1"/>
      <c r="D297" s="1"/>
      <c r="E297" s="28"/>
      <c r="F297" s="285" t="s">
        <v>16</v>
      </c>
      <c r="G297" s="286"/>
      <c r="H297" s="286"/>
      <c r="I297" s="287"/>
      <c r="J297" s="436" t="s">
        <v>833</v>
      </c>
      <c r="K297" s="437"/>
      <c r="L297" s="437"/>
      <c r="M297" s="438"/>
      <c r="N297" s="285" t="s">
        <v>1261</v>
      </c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  <c r="AH297" s="286"/>
      <c r="AI297" s="286"/>
      <c r="AJ297" s="286"/>
      <c r="AK297" s="286"/>
      <c r="AL297" s="286"/>
      <c r="AM297" s="286"/>
      <c r="AN297" s="286"/>
      <c r="AO297" s="286"/>
      <c r="AP297" s="286"/>
      <c r="AQ297" s="286"/>
      <c r="AR297" s="286"/>
      <c r="AS297" s="286"/>
      <c r="AT297" s="287"/>
      <c r="AU297" s="285" t="s">
        <v>19</v>
      </c>
      <c r="AV297" s="286"/>
      <c r="AW297" s="287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</row>
    <row r="298" spans="1:76" ht="15" hidden="1" customHeight="1" outlineLevel="1" x14ac:dyDescent="0.25">
      <c r="A298" s="1"/>
      <c r="B298" s="1"/>
      <c r="C298" s="1"/>
      <c r="D298" s="1"/>
      <c r="E298" s="4"/>
      <c r="F298" s="291"/>
      <c r="G298" s="292"/>
      <c r="H298" s="292"/>
      <c r="I298" s="293"/>
      <c r="J298" s="439"/>
      <c r="K298" s="440"/>
      <c r="L298" s="440"/>
      <c r="M298" s="441"/>
      <c r="N298" s="291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  <c r="AE298" s="292"/>
      <c r="AF298" s="292"/>
      <c r="AG298" s="292"/>
      <c r="AH298" s="292"/>
      <c r="AI298" s="292"/>
      <c r="AJ298" s="292"/>
      <c r="AK298" s="292"/>
      <c r="AL298" s="292"/>
      <c r="AM298" s="292"/>
      <c r="AN298" s="292"/>
      <c r="AO298" s="292"/>
      <c r="AP298" s="292"/>
      <c r="AQ298" s="292"/>
      <c r="AR298" s="292"/>
      <c r="AS298" s="292"/>
      <c r="AT298" s="293"/>
      <c r="AU298" s="291"/>
      <c r="AV298" s="292"/>
      <c r="AW298" s="293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</row>
    <row r="299" spans="1:76" hidden="1" outlineLevel="1" x14ac:dyDescent="0.25">
      <c r="A299" s="1"/>
      <c r="B299" s="1"/>
      <c r="C299" s="1"/>
      <c r="D299" s="1"/>
      <c r="E299" s="6"/>
      <c r="F299" s="206"/>
      <c r="G299" s="207"/>
      <c r="H299" s="207"/>
      <c r="I299" s="208"/>
      <c r="J299" s="204"/>
      <c r="K299" s="204"/>
      <c r="L299" s="204"/>
      <c r="M299" s="204"/>
      <c r="N299" s="260" t="s">
        <v>16</v>
      </c>
      <c r="O299" s="261"/>
      <c r="P299" s="261"/>
      <c r="Q299" s="261"/>
      <c r="R299" s="261"/>
      <c r="S299" s="261"/>
      <c r="T299" s="262"/>
      <c r="U299" s="260" t="s">
        <v>17</v>
      </c>
      <c r="V299" s="261"/>
      <c r="W299" s="261"/>
      <c r="X299" s="261"/>
      <c r="Y299" s="261"/>
      <c r="Z299" s="261"/>
      <c r="AA299" s="262"/>
      <c r="AB299" s="260" t="s">
        <v>1202</v>
      </c>
      <c r="AC299" s="261"/>
      <c r="AD299" s="261"/>
      <c r="AE299" s="261"/>
      <c r="AF299" s="261"/>
      <c r="AG299" s="261"/>
      <c r="AH299" s="262"/>
      <c r="AI299" s="260" t="s">
        <v>1244</v>
      </c>
      <c r="AJ299" s="261"/>
      <c r="AK299" s="261"/>
      <c r="AL299" s="261"/>
      <c r="AM299" s="261"/>
      <c r="AN299" s="262"/>
      <c r="AO299" s="260" t="s">
        <v>1245</v>
      </c>
      <c r="AP299" s="261"/>
      <c r="AQ299" s="261"/>
      <c r="AR299" s="261"/>
      <c r="AS299" s="261"/>
      <c r="AT299" s="262"/>
      <c r="AU299" s="204"/>
      <c r="AV299" s="204"/>
      <c r="AW299" s="204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</row>
    <row r="300" spans="1:76" hidden="1" outlineLevel="1" x14ac:dyDescent="0.25">
      <c r="A300" s="1"/>
      <c r="B300" s="1"/>
      <c r="C300" s="1"/>
      <c r="D300" s="1"/>
      <c r="E300" s="6" t="s">
        <v>59</v>
      </c>
      <c r="F300" s="206" t="str">
        <f>F236</f>
        <v>06</v>
      </c>
      <c r="G300" s="207"/>
      <c r="H300" s="207"/>
      <c r="I300" s="208"/>
      <c r="J300" s="204" t="str">
        <f xml:space="preserve"> J236</f>
        <v>E7</v>
      </c>
      <c r="K300" s="204"/>
      <c r="L300" s="204"/>
      <c r="M300" s="204"/>
      <c r="N300" s="260">
        <v>2</v>
      </c>
      <c r="O300" s="261"/>
      <c r="P300" s="261"/>
      <c r="Q300" s="261"/>
      <c r="R300" s="261"/>
      <c r="S300" s="261"/>
      <c r="T300" s="262"/>
      <c r="U300" s="260">
        <f>M231</f>
        <v>16</v>
      </c>
      <c r="V300" s="261"/>
      <c r="W300" s="261"/>
      <c r="X300" s="261"/>
      <c r="Y300" s="261"/>
      <c r="Z300" s="261"/>
      <c r="AA300" s="262"/>
      <c r="AB300" s="353" t="s">
        <v>1327</v>
      </c>
      <c r="AC300" s="261"/>
      <c r="AD300" s="261"/>
      <c r="AE300" s="261"/>
      <c r="AF300" s="261"/>
      <c r="AG300" s="261"/>
      <c r="AH300" s="262"/>
      <c r="AI300" s="260" t="s">
        <v>353</v>
      </c>
      <c r="AJ300" s="261"/>
      <c r="AK300" s="261"/>
      <c r="AL300" s="261"/>
      <c r="AM300" s="261"/>
      <c r="AN300" s="262"/>
      <c r="AO300" s="260">
        <v>91</v>
      </c>
      <c r="AP300" s="261"/>
      <c r="AQ300" s="261"/>
      <c r="AR300" s="261"/>
      <c r="AS300" s="261"/>
      <c r="AT300" s="262"/>
      <c r="AU300" s="204" t="s">
        <v>1328</v>
      </c>
      <c r="AV300" s="204"/>
      <c r="AW300" s="204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</row>
    <row r="301" spans="1:76" hidden="1" outlineLevel="1" x14ac:dyDescent="0.25">
      <c r="A301" s="1"/>
      <c r="B301" s="1"/>
      <c r="C301" s="1"/>
      <c r="D301" s="1"/>
      <c r="E301" s="6"/>
      <c r="F301" s="206"/>
      <c r="G301" s="207"/>
      <c r="H301" s="207"/>
      <c r="I301" s="208"/>
      <c r="J301" s="204"/>
      <c r="K301" s="204"/>
      <c r="L301" s="204"/>
      <c r="M301" s="204"/>
      <c r="N301" s="260" t="s">
        <v>16</v>
      </c>
      <c r="O301" s="261"/>
      <c r="P301" s="261"/>
      <c r="Q301" s="261"/>
      <c r="R301" s="261"/>
      <c r="S301" s="261"/>
      <c r="T301" s="262"/>
      <c r="U301" s="260" t="s">
        <v>17</v>
      </c>
      <c r="V301" s="261"/>
      <c r="W301" s="261"/>
      <c r="X301" s="261"/>
      <c r="Y301" s="261"/>
      <c r="Z301" s="261"/>
      <c r="AA301" s="262"/>
      <c r="AB301" s="260" t="s">
        <v>414</v>
      </c>
      <c r="AC301" s="261"/>
      <c r="AD301" s="261"/>
      <c r="AE301" s="261"/>
      <c r="AF301" s="261"/>
      <c r="AG301" s="261"/>
      <c r="AH301" s="262"/>
      <c r="AI301" s="260" t="s">
        <v>1244</v>
      </c>
      <c r="AJ301" s="261"/>
      <c r="AK301" s="261"/>
      <c r="AL301" s="261"/>
      <c r="AM301" s="261"/>
      <c r="AN301" s="262"/>
      <c r="AO301" s="260" t="s">
        <v>1245</v>
      </c>
      <c r="AP301" s="261"/>
      <c r="AQ301" s="261"/>
      <c r="AR301" s="261"/>
      <c r="AS301" s="261"/>
      <c r="AT301" s="262"/>
      <c r="AU301" s="204"/>
      <c r="AV301" s="204"/>
      <c r="AW301" s="204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</row>
    <row r="302" spans="1:76" hidden="1" outlineLevel="1" x14ac:dyDescent="0.25">
      <c r="A302" s="1"/>
      <c r="B302" s="1"/>
      <c r="C302" s="1"/>
      <c r="D302" s="1"/>
      <c r="E302" s="6" t="s">
        <v>63</v>
      </c>
      <c r="F302" s="351" t="s">
        <v>341</v>
      </c>
      <c r="G302" s="207"/>
      <c r="H302" s="207"/>
      <c r="I302" s="208"/>
      <c r="J302" s="204" t="s">
        <v>497</v>
      </c>
      <c r="K302" s="204"/>
      <c r="L302" s="204"/>
      <c r="M302" s="204"/>
      <c r="N302" s="260">
        <v>21</v>
      </c>
      <c r="O302" s="261"/>
      <c r="P302" s="261"/>
      <c r="Q302" s="261"/>
      <c r="R302" s="261"/>
      <c r="S302" s="261"/>
      <c r="T302" s="262"/>
      <c r="U302" s="260" t="str">
        <f>DEC2HEX(HEX2DEC(M231)+128,2)</f>
        <v>96</v>
      </c>
      <c r="V302" s="261"/>
      <c r="W302" s="261"/>
      <c r="X302" s="261"/>
      <c r="Y302" s="261"/>
      <c r="Z302" s="261"/>
      <c r="AA302" s="262"/>
      <c r="AB302" s="353" t="s">
        <v>199</v>
      </c>
      <c r="AC302" s="261"/>
      <c r="AD302" s="261"/>
      <c r="AE302" s="261"/>
      <c r="AF302" s="261"/>
      <c r="AG302" s="261"/>
      <c r="AH302" s="262"/>
      <c r="AI302" s="260">
        <v>76</v>
      </c>
      <c r="AJ302" s="261"/>
      <c r="AK302" s="261"/>
      <c r="AL302" s="261"/>
      <c r="AM302" s="261"/>
      <c r="AN302" s="262"/>
      <c r="AO302" s="260">
        <v>94</v>
      </c>
      <c r="AP302" s="261"/>
      <c r="AQ302" s="261"/>
      <c r="AR302" s="261"/>
      <c r="AS302" s="261"/>
      <c r="AT302" s="262"/>
      <c r="AU302" s="204">
        <v>48</v>
      </c>
      <c r="AV302" s="204"/>
      <c r="AW302" s="204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</row>
    <row r="303" spans="1:76" ht="15" hidden="1" customHeight="1" outlineLevel="1" x14ac:dyDescent="0.25">
      <c r="A303" s="1"/>
      <c r="B303" s="1"/>
      <c r="C303" s="1"/>
      <c r="D303" s="1"/>
      <c r="E303" s="200" t="s">
        <v>93</v>
      </c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  <c r="AT303" s="200"/>
      <c r="AU303" s="200"/>
      <c r="AV303" s="200"/>
      <c r="AW303" s="200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</row>
    <row r="304" spans="1:76" ht="15" hidden="1" customHeight="1" outlineLevel="1" x14ac:dyDescent="0.25">
      <c r="A304" s="1"/>
      <c r="B304" s="1"/>
      <c r="C304" s="1"/>
      <c r="D304" s="1"/>
      <c r="E304" s="267" t="s">
        <v>840</v>
      </c>
      <c r="F304" s="268"/>
      <c r="G304" s="268"/>
      <c r="H304" s="268"/>
      <c r="I304" s="268"/>
      <c r="J304" s="268"/>
      <c r="K304" s="268"/>
      <c r="L304" s="268"/>
      <c r="M304" s="269"/>
      <c r="N304" s="267" t="s">
        <v>1329</v>
      </c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  <c r="AA304" s="268"/>
      <c r="AB304" s="268"/>
      <c r="AC304" s="268"/>
      <c r="AD304" s="268"/>
      <c r="AE304" s="268"/>
      <c r="AF304" s="268"/>
      <c r="AG304" s="268"/>
      <c r="AH304" s="268"/>
      <c r="AI304" s="268"/>
      <c r="AJ304" s="268"/>
      <c r="AK304" s="268"/>
      <c r="AL304" s="268"/>
      <c r="AM304" s="268"/>
      <c r="AN304" s="268"/>
      <c r="AO304" s="268"/>
      <c r="AP304" s="268"/>
      <c r="AQ304" s="268"/>
      <c r="AR304" s="268"/>
      <c r="AS304" s="268"/>
      <c r="AT304" s="268"/>
      <c r="AU304" s="268"/>
      <c r="AV304" s="268"/>
      <c r="AW304" s="269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</row>
    <row r="305" spans="1:76" ht="15" hidden="1" customHeight="1" outlineLevel="1" x14ac:dyDescent="0.25">
      <c r="A305" s="1"/>
      <c r="B305" s="1"/>
      <c r="C305" s="1"/>
      <c r="D305" s="1"/>
      <c r="E305" s="267" t="s">
        <v>842</v>
      </c>
      <c r="F305" s="268"/>
      <c r="G305" s="268"/>
      <c r="H305" s="268"/>
      <c r="I305" s="268"/>
      <c r="J305" s="268"/>
      <c r="K305" s="268"/>
      <c r="L305" s="268"/>
      <c r="M305" s="269"/>
      <c r="N305" s="267" t="s">
        <v>1330</v>
      </c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  <c r="AA305" s="268"/>
      <c r="AB305" s="268"/>
      <c r="AC305" s="268"/>
      <c r="AD305" s="268"/>
      <c r="AE305" s="268"/>
      <c r="AF305" s="268"/>
      <c r="AG305" s="268"/>
      <c r="AH305" s="268"/>
      <c r="AI305" s="268"/>
      <c r="AJ305" s="268"/>
      <c r="AK305" s="268"/>
      <c r="AL305" s="268"/>
      <c r="AM305" s="268"/>
      <c r="AN305" s="268"/>
      <c r="AO305" s="268"/>
      <c r="AP305" s="268"/>
      <c r="AQ305" s="268"/>
      <c r="AR305" s="268"/>
      <c r="AS305" s="268"/>
      <c r="AT305" s="268"/>
      <c r="AU305" s="268"/>
      <c r="AV305" s="268"/>
      <c r="AW305" s="269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</row>
    <row r="306" spans="1:76" ht="15" hidden="1" customHeight="1" outlineLevel="1" x14ac:dyDescent="0.25">
      <c r="A306" s="1"/>
      <c r="B306" s="1"/>
      <c r="C306" s="1"/>
      <c r="D306" s="1"/>
      <c r="E306" s="285" t="s">
        <v>197</v>
      </c>
      <c r="F306" s="286"/>
      <c r="G306" s="286"/>
      <c r="H306" s="287"/>
      <c r="I306" s="248" t="s">
        <v>1331</v>
      </c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  <c r="AA306" s="249"/>
      <c r="AB306" s="249"/>
      <c r="AC306" s="249"/>
      <c r="AD306" s="249"/>
      <c r="AE306" s="249"/>
      <c r="AF306" s="249"/>
      <c r="AG306" s="249"/>
      <c r="AH306" s="249"/>
      <c r="AI306" s="249"/>
      <c r="AJ306" s="249"/>
      <c r="AK306" s="249"/>
      <c r="AL306" s="249"/>
      <c r="AM306" s="249"/>
      <c r="AN306" s="249"/>
      <c r="AO306" s="249"/>
      <c r="AP306" s="249"/>
      <c r="AQ306" s="249"/>
      <c r="AR306" s="249"/>
      <c r="AS306" s="249"/>
      <c r="AT306" s="249"/>
      <c r="AU306" s="249"/>
      <c r="AV306" s="249"/>
      <c r="AW306" s="250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</row>
    <row r="307" spans="1:76" ht="15" hidden="1" customHeight="1" outlineLevel="1" x14ac:dyDescent="0.25">
      <c r="A307" s="1"/>
      <c r="B307" s="1"/>
      <c r="C307" s="1"/>
      <c r="D307" s="1"/>
      <c r="E307" s="291"/>
      <c r="F307" s="292"/>
      <c r="G307" s="292"/>
      <c r="H307" s="293"/>
      <c r="I307" s="254"/>
      <c r="J307" s="255"/>
      <c r="K307" s="255"/>
      <c r="L307" s="255"/>
      <c r="M307" s="255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  <c r="AA307" s="255"/>
      <c r="AB307" s="255"/>
      <c r="AC307" s="255"/>
      <c r="AD307" s="255"/>
      <c r="AE307" s="255"/>
      <c r="AF307" s="255"/>
      <c r="AG307" s="255"/>
      <c r="AH307" s="255"/>
      <c r="AI307" s="255"/>
      <c r="AJ307" s="255"/>
      <c r="AK307" s="255"/>
      <c r="AL307" s="255"/>
      <c r="AM307" s="255"/>
      <c r="AN307" s="255"/>
      <c r="AO307" s="255"/>
      <c r="AP307" s="255"/>
      <c r="AQ307" s="255"/>
      <c r="AR307" s="255"/>
      <c r="AS307" s="255"/>
      <c r="AT307" s="255"/>
      <c r="AU307" s="255"/>
      <c r="AV307" s="255"/>
      <c r="AW307" s="256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</row>
    <row r="308" spans="1:76" ht="15" hidden="1" customHeight="1" outlineLevel="1" x14ac:dyDescent="0.25">
      <c r="A308" s="1"/>
      <c r="B308" s="1"/>
      <c r="C308" s="1"/>
      <c r="D308" s="1"/>
      <c r="E308" s="200" t="s">
        <v>89</v>
      </c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200"/>
      <c r="AQ308" s="200"/>
      <c r="AR308" s="200"/>
      <c r="AS308" s="200"/>
      <c r="AT308" s="200"/>
      <c r="AU308" s="200"/>
      <c r="AV308" s="200"/>
      <c r="AW308" s="200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</row>
    <row r="309" spans="1:76" ht="15" hidden="1" customHeight="1" outlineLevel="1" x14ac:dyDescent="0.25">
      <c r="A309" s="1"/>
      <c r="B309" s="1"/>
      <c r="C309" s="1"/>
      <c r="D309" s="1"/>
      <c r="E309" s="28"/>
      <c r="F309" s="285" t="s">
        <v>16</v>
      </c>
      <c r="G309" s="286"/>
      <c r="H309" s="286"/>
      <c r="I309" s="287"/>
      <c r="J309" s="436" t="s">
        <v>833</v>
      </c>
      <c r="K309" s="437"/>
      <c r="L309" s="437"/>
      <c r="M309" s="438"/>
      <c r="N309" s="285" t="s">
        <v>1261</v>
      </c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  <c r="AH309" s="286"/>
      <c r="AI309" s="286"/>
      <c r="AJ309" s="286"/>
      <c r="AK309" s="286"/>
      <c r="AL309" s="286"/>
      <c r="AM309" s="286"/>
      <c r="AN309" s="286"/>
      <c r="AO309" s="286"/>
      <c r="AP309" s="286"/>
      <c r="AQ309" s="286"/>
      <c r="AR309" s="286"/>
      <c r="AS309" s="286"/>
      <c r="AT309" s="287"/>
      <c r="AU309" s="285" t="s">
        <v>19</v>
      </c>
      <c r="AV309" s="286"/>
      <c r="AW309" s="287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</row>
    <row r="310" spans="1:76" ht="15" hidden="1" customHeight="1" outlineLevel="1" x14ac:dyDescent="0.25">
      <c r="A310" s="1"/>
      <c r="B310" s="1"/>
      <c r="C310" s="1"/>
      <c r="D310" s="1"/>
      <c r="E310" s="4"/>
      <c r="F310" s="291"/>
      <c r="G310" s="292"/>
      <c r="H310" s="292"/>
      <c r="I310" s="293"/>
      <c r="J310" s="439"/>
      <c r="K310" s="440"/>
      <c r="L310" s="440"/>
      <c r="M310" s="441"/>
      <c r="N310" s="291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  <c r="AA310" s="292"/>
      <c r="AB310" s="292"/>
      <c r="AC310" s="292"/>
      <c r="AD310" s="292"/>
      <c r="AE310" s="292"/>
      <c r="AF310" s="292"/>
      <c r="AG310" s="292"/>
      <c r="AH310" s="292"/>
      <c r="AI310" s="292"/>
      <c r="AJ310" s="292"/>
      <c r="AK310" s="292"/>
      <c r="AL310" s="292"/>
      <c r="AM310" s="292"/>
      <c r="AN310" s="292"/>
      <c r="AO310" s="292"/>
      <c r="AP310" s="292"/>
      <c r="AQ310" s="292"/>
      <c r="AR310" s="292"/>
      <c r="AS310" s="292"/>
      <c r="AT310" s="293"/>
      <c r="AU310" s="291"/>
      <c r="AV310" s="292"/>
      <c r="AW310" s="293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</row>
    <row r="311" spans="1:76" hidden="1" outlineLevel="1" x14ac:dyDescent="0.25">
      <c r="A311" s="1"/>
      <c r="B311" s="1"/>
      <c r="C311" s="1"/>
      <c r="D311" s="1"/>
      <c r="E311" s="6"/>
      <c r="F311" s="206"/>
      <c r="G311" s="207"/>
      <c r="H311" s="207"/>
      <c r="I311" s="208"/>
      <c r="J311" s="204"/>
      <c r="K311" s="204"/>
      <c r="L311" s="204"/>
      <c r="M311" s="204"/>
      <c r="N311" s="260" t="s">
        <v>16</v>
      </c>
      <c r="O311" s="261"/>
      <c r="P311" s="261"/>
      <c r="Q311" s="261"/>
      <c r="R311" s="261"/>
      <c r="S311" s="261"/>
      <c r="T311" s="262"/>
      <c r="U311" s="260" t="s">
        <v>17</v>
      </c>
      <c r="V311" s="261"/>
      <c r="W311" s="261"/>
      <c r="X311" s="261"/>
      <c r="Y311" s="261"/>
      <c r="Z311" s="261"/>
      <c r="AA311" s="262"/>
      <c r="AB311" s="260" t="s">
        <v>1202</v>
      </c>
      <c r="AC311" s="261"/>
      <c r="AD311" s="261"/>
      <c r="AE311" s="261"/>
      <c r="AF311" s="261"/>
      <c r="AG311" s="261"/>
      <c r="AH311" s="262"/>
      <c r="AI311" s="260" t="s">
        <v>1244</v>
      </c>
      <c r="AJ311" s="261"/>
      <c r="AK311" s="261"/>
      <c r="AL311" s="261"/>
      <c r="AM311" s="261"/>
      <c r="AN311" s="262"/>
      <c r="AO311" s="260" t="s">
        <v>1245</v>
      </c>
      <c r="AP311" s="261"/>
      <c r="AQ311" s="261"/>
      <c r="AR311" s="261"/>
      <c r="AS311" s="261"/>
      <c r="AT311" s="262"/>
      <c r="AU311" s="204"/>
      <c r="AV311" s="204"/>
      <c r="AW311" s="204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</row>
    <row r="312" spans="1:76" hidden="1" outlineLevel="1" x14ac:dyDescent="0.25">
      <c r="A312" s="1"/>
      <c r="B312" s="1"/>
      <c r="C312" s="1"/>
      <c r="D312" s="1"/>
      <c r="E312" s="6" t="s">
        <v>59</v>
      </c>
      <c r="F312" s="351" t="s">
        <v>341</v>
      </c>
      <c r="G312" s="207"/>
      <c r="H312" s="207"/>
      <c r="I312" s="208"/>
      <c r="J312" s="204" t="s">
        <v>497</v>
      </c>
      <c r="K312" s="204"/>
      <c r="L312" s="204"/>
      <c r="M312" s="204"/>
      <c r="N312" s="260">
        <v>2</v>
      </c>
      <c r="O312" s="261"/>
      <c r="P312" s="261"/>
      <c r="Q312" s="261"/>
      <c r="R312" s="261"/>
      <c r="S312" s="261"/>
      <c r="T312" s="262"/>
      <c r="U312" s="260">
        <f>M231</f>
        <v>16</v>
      </c>
      <c r="V312" s="261"/>
      <c r="W312" s="261"/>
      <c r="X312" s="261"/>
      <c r="Y312" s="261"/>
      <c r="Z312" s="261"/>
      <c r="AA312" s="262"/>
      <c r="AB312" s="353" t="s">
        <v>332</v>
      </c>
      <c r="AC312" s="261"/>
      <c r="AD312" s="261"/>
      <c r="AE312" s="261"/>
      <c r="AF312" s="261"/>
      <c r="AG312" s="261"/>
      <c r="AH312" s="262"/>
      <c r="AI312" s="260">
        <v>42</v>
      </c>
      <c r="AJ312" s="261"/>
      <c r="AK312" s="261"/>
      <c r="AL312" s="261"/>
      <c r="AM312" s="261"/>
      <c r="AN312" s="262"/>
      <c r="AO312" s="260" t="s">
        <v>1332</v>
      </c>
      <c r="AP312" s="261"/>
      <c r="AQ312" s="261"/>
      <c r="AR312" s="261"/>
      <c r="AS312" s="261"/>
      <c r="AT312" s="262"/>
      <c r="AU312" s="204">
        <v>39</v>
      </c>
      <c r="AV312" s="204"/>
      <c r="AW312" s="204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</row>
    <row r="313" spans="1:76" hidden="1" outlineLevel="1" x14ac:dyDescent="0.25">
      <c r="A313" s="1"/>
      <c r="B313" s="1"/>
      <c r="C313" s="1"/>
      <c r="D313" s="1"/>
      <c r="E313" s="6"/>
      <c r="F313" s="206"/>
      <c r="G313" s="207"/>
      <c r="H313" s="207"/>
      <c r="I313" s="208"/>
      <c r="J313" s="204"/>
      <c r="K313" s="204"/>
      <c r="L313" s="204"/>
      <c r="M313" s="204"/>
      <c r="N313" s="260" t="s">
        <v>16</v>
      </c>
      <c r="O313" s="261"/>
      <c r="P313" s="261"/>
      <c r="Q313" s="261"/>
      <c r="R313" s="261"/>
      <c r="S313" s="261"/>
      <c r="T313" s="262"/>
      <c r="U313" s="260" t="s">
        <v>17</v>
      </c>
      <c r="V313" s="261"/>
      <c r="W313" s="261"/>
      <c r="X313" s="261"/>
      <c r="Y313" s="261"/>
      <c r="Z313" s="261"/>
      <c r="AA313" s="262"/>
      <c r="AB313" s="260" t="s">
        <v>414</v>
      </c>
      <c r="AC313" s="261"/>
      <c r="AD313" s="261"/>
      <c r="AE313" s="261"/>
      <c r="AF313" s="261"/>
      <c r="AG313" s="261"/>
      <c r="AH313" s="262"/>
      <c r="AI313" s="260" t="s">
        <v>1244</v>
      </c>
      <c r="AJ313" s="261"/>
      <c r="AK313" s="261"/>
      <c r="AL313" s="261"/>
      <c r="AM313" s="261"/>
      <c r="AN313" s="262"/>
      <c r="AO313" s="260" t="s">
        <v>1245</v>
      </c>
      <c r="AP313" s="261"/>
      <c r="AQ313" s="261"/>
      <c r="AR313" s="261"/>
      <c r="AS313" s="261"/>
      <c r="AT313" s="262"/>
      <c r="AU313" s="204"/>
      <c r="AV313" s="204"/>
      <c r="AW313" s="204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</row>
    <row r="314" spans="1:76" hidden="1" outlineLevel="1" x14ac:dyDescent="0.25">
      <c r="A314" s="1"/>
      <c r="B314" s="1"/>
      <c r="C314" s="1"/>
      <c r="D314" s="1"/>
      <c r="E314" s="6" t="s">
        <v>63</v>
      </c>
      <c r="F314" s="351" t="s">
        <v>341</v>
      </c>
      <c r="G314" s="207"/>
      <c r="H314" s="207"/>
      <c r="I314" s="208"/>
      <c r="J314" s="204" t="s">
        <v>497</v>
      </c>
      <c r="K314" s="204"/>
      <c r="L314" s="204"/>
      <c r="M314" s="204"/>
      <c r="N314" s="260">
        <v>21</v>
      </c>
      <c r="O314" s="261"/>
      <c r="P314" s="261"/>
      <c r="Q314" s="261"/>
      <c r="R314" s="261"/>
      <c r="S314" s="261"/>
      <c r="T314" s="262"/>
      <c r="U314" s="260" t="str">
        <f>DEC2HEX(HEX2DEC(M231)+128,2)</f>
        <v>96</v>
      </c>
      <c r="V314" s="261"/>
      <c r="W314" s="261"/>
      <c r="X314" s="261"/>
      <c r="Y314" s="261"/>
      <c r="Z314" s="261"/>
      <c r="AA314" s="262"/>
      <c r="AB314" s="353" t="s">
        <v>341</v>
      </c>
      <c r="AC314" s="261"/>
      <c r="AD314" s="261"/>
      <c r="AE314" s="261"/>
      <c r="AF314" s="261"/>
      <c r="AG314" s="261"/>
      <c r="AH314" s="262"/>
      <c r="AI314" s="260">
        <v>76</v>
      </c>
      <c r="AJ314" s="261"/>
      <c r="AK314" s="261"/>
      <c r="AL314" s="261"/>
      <c r="AM314" s="261"/>
      <c r="AN314" s="262"/>
      <c r="AO314" s="260" t="s">
        <v>1332</v>
      </c>
      <c r="AP314" s="261"/>
      <c r="AQ314" s="261"/>
      <c r="AR314" s="261"/>
      <c r="AS314" s="261"/>
      <c r="AT314" s="262"/>
      <c r="AU314" s="204">
        <v>53</v>
      </c>
      <c r="AV314" s="204"/>
      <c r="AW314" s="204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</row>
    <row r="315" spans="1:76" ht="15" hidden="1" customHeight="1" outlineLevel="1" x14ac:dyDescent="0.25">
      <c r="A315" s="1"/>
      <c r="B315" s="1"/>
      <c r="C315" s="1"/>
      <c r="D315" s="1"/>
      <c r="E315" s="200" t="s">
        <v>93</v>
      </c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200"/>
      <c r="AQ315" s="200"/>
      <c r="AR315" s="200"/>
      <c r="AS315" s="200"/>
      <c r="AT315" s="200"/>
      <c r="AU315" s="200"/>
      <c r="AV315" s="200"/>
      <c r="AW315" s="200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</row>
    <row r="316" spans="1:76" ht="15" hidden="1" customHeight="1" outlineLevel="1" x14ac:dyDescent="0.25">
      <c r="A316" s="1"/>
      <c r="B316" s="1"/>
      <c r="C316" s="1"/>
      <c r="D316" s="1"/>
      <c r="E316" s="267" t="s">
        <v>840</v>
      </c>
      <c r="F316" s="268"/>
      <c r="G316" s="268"/>
      <c r="H316" s="268"/>
      <c r="I316" s="268"/>
      <c r="J316" s="268"/>
      <c r="K316" s="268"/>
      <c r="L316" s="268"/>
      <c r="M316" s="269"/>
      <c r="N316" s="267" t="s">
        <v>1333</v>
      </c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  <c r="AA316" s="268"/>
      <c r="AB316" s="268"/>
      <c r="AC316" s="268"/>
      <c r="AD316" s="268"/>
      <c r="AE316" s="268"/>
      <c r="AF316" s="268"/>
      <c r="AG316" s="268"/>
      <c r="AH316" s="268"/>
      <c r="AI316" s="268"/>
      <c r="AJ316" s="268"/>
      <c r="AK316" s="268"/>
      <c r="AL316" s="268"/>
      <c r="AM316" s="268"/>
      <c r="AN316" s="268"/>
      <c r="AO316" s="268"/>
      <c r="AP316" s="268"/>
      <c r="AQ316" s="268"/>
      <c r="AR316" s="268"/>
      <c r="AS316" s="268"/>
      <c r="AT316" s="268"/>
      <c r="AU316" s="268"/>
      <c r="AV316" s="268"/>
      <c r="AW316" s="269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</row>
    <row r="317" spans="1:76" ht="15" hidden="1" customHeight="1" outlineLevel="1" x14ac:dyDescent="0.25">
      <c r="A317" s="1"/>
      <c r="B317" s="1"/>
      <c r="C317" s="1"/>
      <c r="D317" s="1"/>
      <c r="E317" s="267" t="s">
        <v>842</v>
      </c>
      <c r="F317" s="268"/>
      <c r="G317" s="268"/>
      <c r="H317" s="268"/>
      <c r="I317" s="268"/>
      <c r="J317" s="268"/>
      <c r="K317" s="268"/>
      <c r="L317" s="268"/>
      <c r="M317" s="269"/>
      <c r="N317" s="267" t="s">
        <v>1334</v>
      </c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  <c r="AA317" s="268"/>
      <c r="AB317" s="268"/>
      <c r="AC317" s="268"/>
      <c r="AD317" s="268"/>
      <c r="AE317" s="268"/>
      <c r="AF317" s="268"/>
      <c r="AG317" s="268"/>
      <c r="AH317" s="268"/>
      <c r="AI317" s="268"/>
      <c r="AJ317" s="268"/>
      <c r="AK317" s="268"/>
      <c r="AL317" s="268"/>
      <c r="AM317" s="268"/>
      <c r="AN317" s="268"/>
      <c r="AO317" s="268"/>
      <c r="AP317" s="268"/>
      <c r="AQ317" s="268"/>
      <c r="AR317" s="268"/>
      <c r="AS317" s="268"/>
      <c r="AT317" s="268"/>
      <c r="AU317" s="268"/>
      <c r="AV317" s="268"/>
      <c r="AW317" s="269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</row>
    <row r="318" spans="1:76" ht="15" hidden="1" customHeight="1" outlineLevel="1" x14ac:dyDescent="0.25">
      <c r="A318" s="1"/>
      <c r="B318" s="1"/>
      <c r="C318" s="1"/>
      <c r="D318" s="1"/>
      <c r="E318" s="285" t="s">
        <v>1138</v>
      </c>
      <c r="F318" s="286"/>
      <c r="G318" s="286"/>
      <c r="H318" s="287"/>
      <c r="I318" s="248" t="s">
        <v>1335</v>
      </c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  <c r="AA318" s="249"/>
      <c r="AB318" s="249"/>
      <c r="AC318" s="249"/>
      <c r="AD318" s="249"/>
      <c r="AE318" s="249"/>
      <c r="AF318" s="249"/>
      <c r="AG318" s="249"/>
      <c r="AH318" s="249"/>
      <c r="AI318" s="249"/>
      <c r="AJ318" s="249"/>
      <c r="AK318" s="249"/>
      <c r="AL318" s="249"/>
      <c r="AM318" s="249"/>
      <c r="AN318" s="249"/>
      <c r="AO318" s="249"/>
      <c r="AP318" s="249"/>
      <c r="AQ318" s="249"/>
      <c r="AR318" s="249"/>
      <c r="AS318" s="249"/>
      <c r="AT318" s="249"/>
      <c r="AU318" s="249"/>
      <c r="AV318" s="249"/>
      <c r="AW318" s="250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</row>
    <row r="319" spans="1:76" ht="15" hidden="1" customHeight="1" outlineLevel="1" x14ac:dyDescent="0.25">
      <c r="A319" s="1"/>
      <c r="B319" s="1"/>
      <c r="C319" s="1"/>
      <c r="D319" s="1"/>
      <c r="E319" s="291"/>
      <c r="F319" s="292"/>
      <c r="G319" s="292"/>
      <c r="H319" s="293"/>
      <c r="I319" s="254"/>
      <c r="J319" s="255"/>
      <c r="K319" s="255"/>
      <c r="L319" s="255"/>
      <c r="M319" s="255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  <c r="AA319" s="255"/>
      <c r="AB319" s="255"/>
      <c r="AC319" s="255"/>
      <c r="AD319" s="255"/>
      <c r="AE319" s="255"/>
      <c r="AF319" s="255"/>
      <c r="AG319" s="255"/>
      <c r="AH319" s="255"/>
      <c r="AI319" s="255"/>
      <c r="AJ319" s="255"/>
      <c r="AK319" s="255"/>
      <c r="AL319" s="255"/>
      <c r="AM319" s="255"/>
      <c r="AN319" s="255"/>
      <c r="AO319" s="255"/>
      <c r="AP319" s="255"/>
      <c r="AQ319" s="255"/>
      <c r="AR319" s="255"/>
      <c r="AS319" s="255"/>
      <c r="AT319" s="255"/>
      <c r="AU319" s="255"/>
      <c r="AV319" s="255"/>
      <c r="AW319" s="256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</row>
    <row r="320" spans="1:76" ht="15" hidden="1" customHeight="1" outlineLevel="1" x14ac:dyDescent="0.25">
      <c r="A320" s="1"/>
      <c r="B320" s="1"/>
      <c r="C320" s="1"/>
      <c r="D320" s="1"/>
      <c r="E320" s="200" t="s">
        <v>89</v>
      </c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200"/>
      <c r="AQ320" s="200"/>
      <c r="AR320" s="200"/>
      <c r="AS320" s="200"/>
      <c r="AT320" s="200"/>
      <c r="AU320" s="200"/>
      <c r="AV320" s="200"/>
      <c r="AW320" s="200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</row>
    <row r="321" spans="1:99" ht="15" hidden="1" customHeight="1" outlineLevel="1" x14ac:dyDescent="0.25">
      <c r="A321" s="1"/>
      <c r="B321" s="1"/>
      <c r="C321" s="1"/>
      <c r="D321" s="1"/>
      <c r="E321" s="28"/>
      <c r="F321" s="285" t="s">
        <v>16</v>
      </c>
      <c r="G321" s="286"/>
      <c r="H321" s="286"/>
      <c r="I321" s="287"/>
      <c r="J321" s="436" t="s">
        <v>833</v>
      </c>
      <c r="K321" s="437"/>
      <c r="L321" s="437"/>
      <c r="M321" s="438"/>
      <c r="N321" s="285" t="s">
        <v>1261</v>
      </c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  <c r="AD321" s="286"/>
      <c r="AE321" s="286"/>
      <c r="AF321" s="286"/>
      <c r="AG321" s="286"/>
      <c r="AH321" s="286"/>
      <c r="AI321" s="286"/>
      <c r="AJ321" s="286"/>
      <c r="AK321" s="286"/>
      <c r="AL321" s="286"/>
      <c r="AM321" s="286"/>
      <c r="AN321" s="286"/>
      <c r="AO321" s="286"/>
      <c r="AP321" s="286"/>
      <c r="AQ321" s="286"/>
      <c r="AR321" s="286"/>
      <c r="AS321" s="286"/>
      <c r="AT321" s="287"/>
      <c r="AU321" s="285" t="s">
        <v>19</v>
      </c>
      <c r="AV321" s="286"/>
      <c r="AW321" s="287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</row>
    <row r="322" spans="1:99" ht="15" hidden="1" customHeight="1" outlineLevel="1" x14ac:dyDescent="0.25">
      <c r="A322" s="1"/>
      <c r="B322" s="1"/>
      <c r="C322" s="1"/>
      <c r="D322" s="1"/>
      <c r="E322" s="4"/>
      <c r="F322" s="291"/>
      <c r="G322" s="292"/>
      <c r="H322" s="292"/>
      <c r="I322" s="293"/>
      <c r="J322" s="439"/>
      <c r="K322" s="440"/>
      <c r="L322" s="440"/>
      <c r="M322" s="441"/>
      <c r="N322" s="291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  <c r="AE322" s="292"/>
      <c r="AF322" s="292"/>
      <c r="AG322" s="292"/>
      <c r="AH322" s="292"/>
      <c r="AI322" s="292"/>
      <c r="AJ322" s="292"/>
      <c r="AK322" s="292"/>
      <c r="AL322" s="292"/>
      <c r="AM322" s="292"/>
      <c r="AN322" s="292"/>
      <c r="AO322" s="292"/>
      <c r="AP322" s="292"/>
      <c r="AQ322" s="292"/>
      <c r="AR322" s="292"/>
      <c r="AS322" s="292"/>
      <c r="AT322" s="293"/>
      <c r="AU322" s="291"/>
      <c r="AV322" s="292"/>
      <c r="AW322" s="293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</row>
    <row r="323" spans="1:99" hidden="1" outlineLevel="1" x14ac:dyDescent="0.25">
      <c r="A323" s="1"/>
      <c r="B323" s="1"/>
      <c r="C323" s="1"/>
      <c r="D323" s="1"/>
      <c r="E323" s="6"/>
      <c r="F323" s="206"/>
      <c r="G323" s="207"/>
      <c r="H323" s="207"/>
      <c r="I323" s="208"/>
      <c r="J323" s="204"/>
      <c r="K323" s="204"/>
      <c r="L323" s="204"/>
      <c r="M323" s="204"/>
      <c r="N323" s="260" t="s">
        <v>16</v>
      </c>
      <c r="O323" s="261"/>
      <c r="P323" s="261"/>
      <c r="Q323" s="261"/>
      <c r="R323" s="261"/>
      <c r="S323" s="261"/>
      <c r="T323" s="262"/>
      <c r="U323" s="260" t="s">
        <v>17</v>
      </c>
      <c r="V323" s="261"/>
      <c r="W323" s="261"/>
      <c r="X323" s="261"/>
      <c r="Y323" s="261"/>
      <c r="Z323" s="261"/>
      <c r="AA323" s="262"/>
      <c r="AB323" s="260" t="s">
        <v>1202</v>
      </c>
      <c r="AC323" s="261"/>
      <c r="AD323" s="261"/>
      <c r="AE323" s="261"/>
      <c r="AF323" s="261"/>
      <c r="AG323" s="261"/>
      <c r="AH323" s="262"/>
      <c r="AI323" s="260" t="s">
        <v>1244</v>
      </c>
      <c r="AJ323" s="261"/>
      <c r="AK323" s="261"/>
      <c r="AL323" s="261"/>
      <c r="AM323" s="261"/>
      <c r="AN323" s="262"/>
      <c r="AO323" s="260" t="s">
        <v>1245</v>
      </c>
      <c r="AP323" s="261"/>
      <c r="AQ323" s="261"/>
      <c r="AR323" s="261"/>
      <c r="AS323" s="261"/>
      <c r="AT323" s="262"/>
      <c r="AU323" s="204"/>
      <c r="AV323" s="204"/>
      <c r="AW323" s="204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</row>
    <row r="324" spans="1:99" hidden="1" outlineLevel="1" x14ac:dyDescent="0.25">
      <c r="A324" s="1"/>
      <c r="B324" s="1"/>
      <c r="C324" s="1"/>
      <c r="D324" s="1"/>
      <c r="E324" s="6" t="s">
        <v>59</v>
      </c>
      <c r="F324" s="351" t="s">
        <v>341</v>
      </c>
      <c r="G324" s="207"/>
      <c r="H324" s="207"/>
      <c r="I324" s="208"/>
      <c r="J324" s="204" t="s">
        <v>497</v>
      </c>
      <c r="K324" s="204"/>
      <c r="L324" s="204"/>
      <c r="M324" s="204"/>
      <c r="N324" s="260">
        <v>2</v>
      </c>
      <c r="O324" s="261"/>
      <c r="P324" s="261"/>
      <c r="Q324" s="261"/>
      <c r="R324" s="261"/>
      <c r="S324" s="261"/>
      <c r="T324" s="262"/>
      <c r="U324" s="260">
        <f>M231</f>
        <v>16</v>
      </c>
      <c r="V324" s="261"/>
      <c r="W324" s="261"/>
      <c r="X324" s="261"/>
      <c r="Y324" s="261"/>
      <c r="Z324" s="261"/>
      <c r="AA324" s="262"/>
      <c r="AB324" s="353">
        <v>0</v>
      </c>
      <c r="AC324" s="261"/>
      <c r="AD324" s="261"/>
      <c r="AE324" s="261"/>
      <c r="AF324" s="261"/>
      <c r="AG324" s="261"/>
      <c r="AH324" s="262"/>
      <c r="AI324" s="260" t="s">
        <v>1336</v>
      </c>
      <c r="AJ324" s="261"/>
      <c r="AK324" s="261"/>
      <c r="AL324" s="261"/>
      <c r="AM324" s="261"/>
      <c r="AN324" s="262"/>
      <c r="AO324" s="260">
        <v>40</v>
      </c>
      <c r="AP324" s="261"/>
      <c r="AQ324" s="261"/>
      <c r="AR324" s="261"/>
      <c r="AS324" s="261"/>
      <c r="AT324" s="262"/>
      <c r="AU324" s="204" t="s">
        <v>1337</v>
      </c>
      <c r="AV324" s="204"/>
      <c r="AW324" s="204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</row>
    <row r="325" spans="1:99" hidden="1" outlineLevel="1" x14ac:dyDescent="0.25">
      <c r="A325" s="1"/>
      <c r="B325" s="1"/>
      <c r="C325" s="1"/>
      <c r="D325" s="1"/>
      <c r="E325" s="6"/>
      <c r="F325" s="206"/>
      <c r="G325" s="207"/>
      <c r="H325" s="207"/>
      <c r="I325" s="208"/>
      <c r="J325" s="204"/>
      <c r="K325" s="204"/>
      <c r="L325" s="204"/>
      <c r="M325" s="204"/>
      <c r="N325" s="260" t="s">
        <v>16</v>
      </c>
      <c r="O325" s="261"/>
      <c r="P325" s="261"/>
      <c r="Q325" s="261"/>
      <c r="R325" s="261"/>
      <c r="S325" s="261"/>
      <c r="T325" s="262"/>
      <c r="U325" s="260" t="s">
        <v>17</v>
      </c>
      <c r="V325" s="261"/>
      <c r="W325" s="261"/>
      <c r="X325" s="261"/>
      <c r="Y325" s="261"/>
      <c r="Z325" s="261"/>
      <c r="AA325" s="262"/>
      <c r="AB325" s="260" t="s">
        <v>414</v>
      </c>
      <c r="AC325" s="261"/>
      <c r="AD325" s="261"/>
      <c r="AE325" s="261"/>
      <c r="AF325" s="261"/>
      <c r="AG325" s="261"/>
      <c r="AH325" s="262"/>
      <c r="AI325" s="260" t="s">
        <v>1244</v>
      </c>
      <c r="AJ325" s="261"/>
      <c r="AK325" s="261"/>
      <c r="AL325" s="261"/>
      <c r="AM325" s="261"/>
      <c r="AN325" s="262"/>
      <c r="AO325" s="260" t="s">
        <v>1245</v>
      </c>
      <c r="AP325" s="261"/>
      <c r="AQ325" s="261"/>
      <c r="AR325" s="261"/>
      <c r="AS325" s="261"/>
      <c r="AT325" s="262"/>
      <c r="AU325" s="204"/>
      <c r="AV325" s="204"/>
      <c r="AW325" s="204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</row>
    <row r="326" spans="1:99" hidden="1" outlineLevel="1" x14ac:dyDescent="0.25">
      <c r="A326" s="1"/>
      <c r="B326" s="1"/>
      <c r="C326" s="1"/>
      <c r="D326" s="1"/>
      <c r="E326" s="6" t="s">
        <v>63</v>
      </c>
      <c r="F326" s="351" t="s">
        <v>341</v>
      </c>
      <c r="G326" s="207"/>
      <c r="H326" s="207"/>
      <c r="I326" s="208"/>
      <c r="J326" s="204" t="s">
        <v>497</v>
      </c>
      <c r="K326" s="204"/>
      <c r="L326" s="204"/>
      <c r="M326" s="204"/>
      <c r="N326" s="260">
        <v>21</v>
      </c>
      <c r="O326" s="261"/>
      <c r="P326" s="261"/>
      <c r="Q326" s="261"/>
      <c r="R326" s="261"/>
      <c r="S326" s="261"/>
      <c r="T326" s="262"/>
      <c r="U326" s="260" t="str">
        <f>DEC2HEX(HEX2DEC(M231)+128,2)</f>
        <v>96</v>
      </c>
      <c r="V326" s="261"/>
      <c r="W326" s="261"/>
      <c r="X326" s="261"/>
      <c r="Y326" s="261"/>
      <c r="Z326" s="261"/>
      <c r="AA326" s="262"/>
      <c r="AB326" s="353">
        <v>80</v>
      </c>
      <c r="AC326" s="261"/>
      <c r="AD326" s="261"/>
      <c r="AE326" s="261"/>
      <c r="AF326" s="261"/>
      <c r="AG326" s="261"/>
      <c r="AH326" s="262"/>
      <c r="AI326" s="260" t="s">
        <v>1338</v>
      </c>
      <c r="AJ326" s="261"/>
      <c r="AK326" s="261"/>
      <c r="AL326" s="261"/>
      <c r="AM326" s="261"/>
      <c r="AN326" s="262"/>
      <c r="AO326" s="260" t="s">
        <v>1339</v>
      </c>
      <c r="AP326" s="261"/>
      <c r="AQ326" s="261"/>
      <c r="AR326" s="261"/>
      <c r="AS326" s="261"/>
      <c r="AT326" s="262"/>
      <c r="AU326" s="204">
        <v>41</v>
      </c>
      <c r="AV326" s="204"/>
      <c r="AW326" s="204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</row>
    <row r="327" spans="1:99" ht="15" hidden="1" customHeight="1" outlineLevel="1" x14ac:dyDescent="0.25">
      <c r="A327" s="1"/>
      <c r="B327" s="1"/>
      <c r="C327" s="1"/>
      <c r="D327" s="1"/>
      <c r="E327" s="200" t="s">
        <v>93</v>
      </c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200"/>
      <c r="AQ327" s="200"/>
      <c r="AR327" s="200"/>
      <c r="AS327" s="200"/>
      <c r="AT327" s="200"/>
      <c r="AU327" s="200"/>
      <c r="AV327" s="200"/>
      <c r="AW327" s="200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</row>
    <row r="328" spans="1:99" ht="15" hidden="1" customHeight="1" outlineLevel="1" x14ac:dyDescent="0.25">
      <c r="A328" s="1"/>
      <c r="B328" s="1"/>
      <c r="C328" s="1"/>
      <c r="D328" s="1"/>
      <c r="E328" s="267" t="s">
        <v>840</v>
      </c>
      <c r="F328" s="268"/>
      <c r="G328" s="268"/>
      <c r="H328" s="268"/>
      <c r="I328" s="268"/>
      <c r="J328" s="268"/>
      <c r="K328" s="268"/>
      <c r="L328" s="268"/>
      <c r="M328" s="269"/>
      <c r="N328" s="267" t="s">
        <v>1340</v>
      </c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  <c r="AA328" s="268"/>
      <c r="AB328" s="268"/>
      <c r="AC328" s="268"/>
      <c r="AD328" s="268"/>
      <c r="AE328" s="268"/>
      <c r="AF328" s="268"/>
      <c r="AG328" s="268"/>
      <c r="AH328" s="268"/>
      <c r="AI328" s="268"/>
      <c r="AJ328" s="268"/>
      <c r="AK328" s="268"/>
      <c r="AL328" s="268"/>
      <c r="AM328" s="268"/>
      <c r="AN328" s="268"/>
      <c r="AO328" s="268"/>
      <c r="AP328" s="268"/>
      <c r="AQ328" s="268"/>
      <c r="AR328" s="268"/>
      <c r="AS328" s="268"/>
      <c r="AT328" s="268"/>
      <c r="AU328" s="268"/>
      <c r="AV328" s="268"/>
      <c r="AW328" s="269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</row>
    <row r="329" spans="1:99" ht="15" hidden="1" customHeight="1" outlineLevel="1" x14ac:dyDescent="0.25">
      <c r="A329" s="1"/>
      <c r="B329" s="1"/>
      <c r="C329" s="1"/>
      <c r="D329" s="1"/>
      <c r="E329" s="267" t="s">
        <v>842</v>
      </c>
      <c r="F329" s="268"/>
      <c r="G329" s="268"/>
      <c r="H329" s="268"/>
      <c r="I329" s="268"/>
      <c r="J329" s="268"/>
      <c r="K329" s="268"/>
      <c r="L329" s="268"/>
      <c r="M329" s="269"/>
      <c r="N329" s="267" t="s">
        <v>1341</v>
      </c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  <c r="AA329" s="268"/>
      <c r="AB329" s="268"/>
      <c r="AC329" s="268"/>
      <c r="AD329" s="268"/>
      <c r="AE329" s="268"/>
      <c r="AF329" s="268"/>
      <c r="AG329" s="268"/>
      <c r="AH329" s="268"/>
      <c r="AI329" s="268"/>
      <c r="AJ329" s="268"/>
      <c r="AK329" s="268"/>
      <c r="AL329" s="268"/>
      <c r="AM329" s="268"/>
      <c r="AN329" s="268"/>
      <c r="AO329" s="268"/>
      <c r="AP329" s="268"/>
      <c r="AQ329" s="268"/>
      <c r="AR329" s="268"/>
      <c r="AS329" s="268"/>
      <c r="AT329" s="268"/>
      <c r="AU329" s="268"/>
      <c r="AV329" s="268"/>
      <c r="AW329" s="269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</row>
    <row r="330" spans="1:99" ht="15" hidden="1" customHeight="1" outlineLevel="1" thickBot="1" x14ac:dyDescent="0.3">
      <c r="B330" s="1"/>
      <c r="D330" s="1"/>
      <c r="AX330" s="1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</row>
    <row r="331" spans="1:99" s="3" customFormat="1" ht="15" hidden="1" customHeight="1" outlineLevel="1" thickBot="1" x14ac:dyDescent="0.25">
      <c r="A331" s="3">
        <f>A231+1</f>
        <v>2</v>
      </c>
      <c r="C331" s="2" t="str">
        <f>$C$227&amp;"."&amp;A331</f>
        <v>3.2</v>
      </c>
      <c r="E331" s="233" t="s">
        <v>17</v>
      </c>
      <c r="F331" s="233"/>
      <c r="G331" s="233"/>
      <c r="H331" s="233"/>
      <c r="I331" s="233"/>
      <c r="J331" s="233"/>
      <c r="K331" s="234"/>
      <c r="L331" s="234"/>
      <c r="M331" s="235">
        <v>14</v>
      </c>
      <c r="N331" s="235"/>
      <c r="O331" s="235"/>
      <c r="P331" s="270" t="s">
        <v>1342</v>
      </c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  <c r="AA331" s="271"/>
      <c r="AB331" s="271"/>
      <c r="AC331" s="271"/>
      <c r="AD331" s="271"/>
      <c r="AE331" s="271"/>
      <c r="AF331" s="271"/>
      <c r="AG331" s="271"/>
      <c r="AH331" s="271"/>
      <c r="AI331" s="271"/>
      <c r="AJ331" s="271"/>
      <c r="AK331" s="271"/>
      <c r="AL331" s="271"/>
      <c r="AM331" s="271"/>
      <c r="AN331" s="271"/>
      <c r="AO331" s="271"/>
      <c r="AP331" s="271"/>
      <c r="AQ331" s="271"/>
      <c r="AR331" s="271"/>
      <c r="AS331" s="271"/>
      <c r="AT331" s="271"/>
      <c r="AU331" s="271"/>
      <c r="AV331" s="271"/>
      <c r="AW331" s="272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</row>
    <row r="332" spans="1:99" s="3" customFormat="1" ht="15" hidden="1" customHeight="1" outlineLevel="1" x14ac:dyDescent="0.25">
      <c r="C332"/>
      <c r="E332" s="522" t="s">
        <v>1258</v>
      </c>
      <c r="F332" s="522"/>
      <c r="G332" s="522"/>
      <c r="H332" s="522"/>
      <c r="I332" s="522"/>
      <c r="J332" s="522"/>
      <c r="K332" s="522"/>
      <c r="L332" s="522"/>
      <c r="M332" s="522"/>
      <c r="N332" s="523" t="s">
        <v>1343</v>
      </c>
      <c r="O332" s="523"/>
      <c r="P332" s="523"/>
      <c r="Q332" s="523"/>
      <c r="R332" s="523"/>
      <c r="S332" s="523"/>
      <c r="T332" s="523"/>
      <c r="U332" s="523"/>
      <c r="V332" s="523"/>
      <c r="W332" s="523"/>
      <c r="X332" s="523"/>
      <c r="Y332" s="523"/>
      <c r="Z332" s="523"/>
      <c r="AA332" s="523"/>
      <c r="AB332" s="523"/>
      <c r="AC332" s="523"/>
      <c r="AD332" s="523"/>
      <c r="AE332" s="523"/>
      <c r="AF332" s="523"/>
      <c r="AG332" s="523"/>
      <c r="AH332" s="523"/>
      <c r="AI332" s="523"/>
      <c r="AJ332" s="523"/>
      <c r="AK332" s="523"/>
      <c r="AL332" s="523"/>
      <c r="AM332" s="523"/>
      <c r="AN332" s="523"/>
      <c r="AO332" s="523"/>
      <c r="AP332" s="523"/>
      <c r="AQ332" s="523"/>
      <c r="AR332" s="523"/>
      <c r="AS332" s="523"/>
      <c r="AT332" s="523"/>
      <c r="AU332" s="523"/>
      <c r="AV332" s="523"/>
      <c r="AW332" s="52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</row>
    <row r="333" spans="1:99" ht="15" hidden="1" customHeight="1" outlineLevel="1" x14ac:dyDescent="0.25">
      <c r="B333" s="3"/>
      <c r="D333" s="3"/>
      <c r="E333" s="276" t="s">
        <v>57</v>
      </c>
      <c r="F333" s="277"/>
      <c r="G333" s="277"/>
      <c r="H333" s="277"/>
      <c r="I333" s="277"/>
      <c r="J333" s="278"/>
      <c r="K333" s="219" t="s">
        <v>1344</v>
      </c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0"/>
      <c r="AJ333" s="220"/>
      <c r="AK333" s="220"/>
      <c r="AL333" s="220"/>
      <c r="AM333" s="220"/>
      <c r="AN333" s="220"/>
      <c r="AO333" s="220"/>
      <c r="AP333" s="220"/>
      <c r="AQ333" s="220"/>
      <c r="AR333" s="220"/>
      <c r="AS333" s="220"/>
      <c r="AT333" s="220"/>
      <c r="AU333" s="220"/>
      <c r="AV333" s="220"/>
      <c r="AW333" s="221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spans="1:99" ht="15" hidden="1" customHeight="1" outlineLevel="1" x14ac:dyDescent="0.25">
      <c r="B334" s="3"/>
      <c r="D334" s="3"/>
      <c r="E334" s="279"/>
      <c r="F334" s="280"/>
      <c r="G334" s="280"/>
      <c r="H334" s="280"/>
      <c r="I334" s="280"/>
      <c r="J334" s="526"/>
      <c r="K334" s="222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  <c r="AA334" s="223"/>
      <c r="AB334" s="223"/>
      <c r="AC334" s="223"/>
      <c r="AD334" s="223"/>
      <c r="AE334" s="223"/>
      <c r="AF334" s="223"/>
      <c r="AG334" s="223"/>
      <c r="AH334" s="223"/>
      <c r="AI334" s="223"/>
      <c r="AJ334" s="223"/>
      <c r="AK334" s="223"/>
      <c r="AL334" s="223"/>
      <c r="AM334" s="223"/>
      <c r="AN334" s="223"/>
      <c r="AO334" s="223"/>
      <c r="AP334" s="223"/>
      <c r="AQ334" s="223"/>
      <c r="AR334" s="223"/>
      <c r="AS334" s="223"/>
      <c r="AT334" s="223"/>
      <c r="AU334" s="223"/>
      <c r="AV334" s="223"/>
      <c r="AW334" s="224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spans="1:99" s="1" customFormat="1" ht="15" hidden="1" customHeight="1" outlineLevel="2" x14ac:dyDescent="0.2">
      <c r="E335" s="4"/>
      <c r="F335" s="197" t="s">
        <v>16</v>
      </c>
      <c r="G335" s="198"/>
      <c r="H335" s="198"/>
      <c r="I335" s="199"/>
      <c r="J335" s="200" t="s">
        <v>17</v>
      </c>
      <c r="K335" s="200"/>
      <c r="L335" s="200"/>
      <c r="M335" s="200"/>
      <c r="N335" s="200" t="s">
        <v>1261</v>
      </c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200"/>
      <c r="AQ335" s="200"/>
      <c r="AR335" s="200"/>
      <c r="AS335" s="200"/>
      <c r="AT335" s="200"/>
      <c r="AU335" s="228" t="s">
        <v>19</v>
      </c>
      <c r="AV335" s="228"/>
      <c r="AW335" s="228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</row>
    <row r="336" spans="1:99" ht="15" hidden="1" customHeight="1" outlineLevel="2" x14ac:dyDescent="0.25">
      <c r="A336" s="1"/>
      <c r="B336" s="1"/>
      <c r="C336" s="1"/>
      <c r="D336" s="1"/>
      <c r="E336" s="5" t="s">
        <v>59</v>
      </c>
      <c r="F336" s="201" t="s">
        <v>508</v>
      </c>
      <c r="G336" s="202"/>
      <c r="H336" s="202"/>
      <c r="I336" s="203"/>
      <c r="J336" s="204" t="s">
        <v>497</v>
      </c>
      <c r="K336" s="204"/>
      <c r="L336" s="204"/>
      <c r="M336" s="204"/>
      <c r="N336" s="206" t="s">
        <v>1289</v>
      </c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7"/>
      <c r="AD336" s="207"/>
      <c r="AE336" s="207"/>
      <c r="AF336" s="207"/>
      <c r="AG336" s="207"/>
      <c r="AH336" s="207"/>
      <c r="AI336" s="207"/>
      <c r="AJ336" s="207"/>
      <c r="AK336" s="207"/>
      <c r="AL336" s="207"/>
      <c r="AM336" s="207"/>
      <c r="AN336" s="207"/>
      <c r="AO336" s="207"/>
      <c r="AP336" s="207"/>
      <c r="AQ336" s="207"/>
      <c r="AR336" s="207"/>
      <c r="AS336" s="207"/>
      <c r="AT336" s="208"/>
      <c r="AU336" s="205" t="s">
        <v>62</v>
      </c>
      <c r="AV336" s="205"/>
      <c r="AW336" s="205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</row>
    <row r="337" spans="1:76" ht="15" hidden="1" customHeight="1" outlineLevel="2" x14ac:dyDescent="0.25">
      <c r="A337" s="1"/>
      <c r="B337" s="1"/>
      <c r="C337" s="1"/>
      <c r="D337" s="1"/>
      <c r="E337" s="5" t="s">
        <v>63</v>
      </c>
      <c r="F337" s="201" t="s">
        <v>251</v>
      </c>
      <c r="G337" s="202"/>
      <c r="H337" s="202"/>
      <c r="I337" s="203"/>
      <c r="J337" s="205" t="s">
        <v>497</v>
      </c>
      <c r="K337" s="205"/>
      <c r="L337" s="205"/>
      <c r="M337" s="205"/>
      <c r="N337" s="201" t="s">
        <v>1345</v>
      </c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  <c r="AA337" s="202"/>
      <c r="AB337" s="202"/>
      <c r="AC337" s="202"/>
      <c r="AD337" s="202"/>
      <c r="AE337" s="202"/>
      <c r="AF337" s="202"/>
      <c r="AG337" s="202"/>
      <c r="AH337" s="202"/>
      <c r="AI337" s="202"/>
      <c r="AJ337" s="202"/>
      <c r="AK337" s="202"/>
      <c r="AL337" s="202"/>
      <c r="AM337" s="202"/>
      <c r="AN337" s="202"/>
      <c r="AO337" s="202"/>
      <c r="AP337" s="202"/>
      <c r="AQ337" s="202"/>
      <c r="AR337" s="202"/>
      <c r="AS337" s="202"/>
      <c r="AT337" s="203"/>
      <c r="AU337" s="205" t="s">
        <v>62</v>
      </c>
      <c r="AV337" s="205"/>
      <c r="AW337" s="205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</row>
    <row r="338" spans="1:76" ht="15" hidden="1" customHeight="1" outlineLevel="2" x14ac:dyDescent="0.25">
      <c r="A338" s="1"/>
      <c r="B338" s="1"/>
      <c r="C338" s="1"/>
      <c r="D338" s="1"/>
      <c r="E338" s="200" t="s">
        <v>1264</v>
      </c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200"/>
      <c r="AQ338" s="200"/>
      <c r="AR338" s="200"/>
      <c r="AS338" s="200"/>
      <c r="AT338" s="200"/>
      <c r="AU338" s="200"/>
      <c r="AV338" s="200"/>
      <c r="AW338" s="200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</row>
    <row r="339" spans="1:76" ht="15" hidden="1" customHeight="1" outlineLevel="2" x14ac:dyDescent="0.25">
      <c r="A339" s="1"/>
      <c r="B339" s="1"/>
      <c r="C339" s="1"/>
      <c r="D339" s="1"/>
      <c r="E339" s="201" t="s">
        <v>67</v>
      </c>
      <c r="F339" s="202"/>
      <c r="G339" s="202"/>
      <c r="H339" s="202"/>
      <c r="I339" s="203"/>
      <c r="J339" s="201" t="s">
        <v>293</v>
      </c>
      <c r="K339" s="202"/>
      <c r="L339" s="202"/>
      <c r="M339" s="202"/>
      <c r="N339" s="203"/>
      <c r="O339" s="201" t="s">
        <v>295</v>
      </c>
      <c r="P339" s="202"/>
      <c r="Q339" s="202"/>
      <c r="R339" s="202"/>
      <c r="S339" s="203"/>
      <c r="T339" s="201" t="s">
        <v>296</v>
      </c>
      <c r="U339" s="202"/>
      <c r="V339" s="202"/>
      <c r="W339" s="202"/>
      <c r="X339" s="203"/>
      <c r="Y339" s="201"/>
      <c r="Z339" s="202"/>
      <c r="AA339" s="202"/>
      <c r="AB339" s="202"/>
      <c r="AC339" s="203"/>
      <c r="AD339" s="201"/>
      <c r="AE339" s="202"/>
      <c r="AF339" s="202"/>
      <c r="AG339" s="202"/>
      <c r="AH339" s="203"/>
      <c r="AI339" s="201"/>
      <c r="AJ339" s="202"/>
      <c r="AK339" s="202"/>
      <c r="AL339" s="202"/>
      <c r="AM339" s="203"/>
      <c r="AN339" s="201"/>
      <c r="AO339" s="202"/>
      <c r="AP339" s="202"/>
      <c r="AQ339" s="202"/>
      <c r="AR339" s="203"/>
      <c r="AS339" s="201"/>
      <c r="AT339" s="202"/>
      <c r="AU339" s="202"/>
      <c r="AV339" s="202"/>
      <c r="AW339" s="203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</row>
    <row r="340" spans="1:76" ht="15" hidden="1" customHeight="1" outlineLevel="2" x14ac:dyDescent="0.25">
      <c r="A340" s="1"/>
      <c r="B340" s="1"/>
      <c r="C340" s="1"/>
      <c r="D340" s="1"/>
      <c r="E340" s="442" t="s">
        <v>1266</v>
      </c>
      <c r="F340" s="303"/>
      <c r="G340" s="303"/>
      <c r="H340" s="303"/>
      <c r="I340" s="304"/>
      <c r="J340" s="442" t="s">
        <v>585</v>
      </c>
      <c r="K340" s="303"/>
      <c r="L340" s="303"/>
      <c r="M340" s="303"/>
      <c r="N340" s="304"/>
      <c r="O340" s="442" t="s">
        <v>1268</v>
      </c>
      <c r="P340" s="303"/>
      <c r="Q340" s="303"/>
      <c r="R340" s="303"/>
      <c r="S340" s="304"/>
      <c r="T340" s="442" t="s">
        <v>1269</v>
      </c>
      <c r="U340" s="303"/>
      <c r="V340" s="303"/>
      <c r="W340" s="303"/>
      <c r="X340" s="304"/>
      <c r="Y340" s="442"/>
      <c r="Z340" s="303"/>
      <c r="AA340" s="303"/>
      <c r="AB340" s="303"/>
      <c r="AC340" s="304"/>
      <c r="AD340" s="442"/>
      <c r="AE340" s="303"/>
      <c r="AF340" s="303"/>
      <c r="AG340" s="303"/>
      <c r="AH340" s="304"/>
      <c r="AI340" s="442"/>
      <c r="AJ340" s="303"/>
      <c r="AK340" s="303"/>
      <c r="AL340" s="303"/>
      <c r="AM340" s="304"/>
      <c r="AN340" s="442"/>
      <c r="AO340" s="303"/>
      <c r="AP340" s="303"/>
      <c r="AQ340" s="303"/>
      <c r="AR340" s="304"/>
      <c r="AS340" s="442"/>
      <c r="AT340" s="303"/>
      <c r="AU340" s="303"/>
      <c r="AV340" s="303"/>
      <c r="AW340" s="304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</row>
    <row r="341" spans="1:76" ht="15" hidden="1" customHeight="1" outlineLevel="2" x14ac:dyDescent="0.25">
      <c r="A341" s="1"/>
      <c r="B341" s="1"/>
      <c r="C341" s="1"/>
      <c r="D341" s="1"/>
      <c r="E341" s="200" t="s">
        <v>624</v>
      </c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200"/>
      <c r="AQ341" s="200"/>
      <c r="AR341" s="200"/>
      <c r="AS341" s="200"/>
      <c r="AT341" s="200"/>
      <c r="AU341" s="200"/>
      <c r="AV341" s="200"/>
      <c r="AW341" s="200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</row>
    <row r="342" spans="1:76" ht="15" hidden="1" customHeight="1" outlineLevel="2" x14ac:dyDescent="0.25">
      <c r="A342" s="1"/>
      <c r="B342" s="1"/>
      <c r="C342" s="1"/>
      <c r="D342" s="1"/>
      <c r="E342" s="242" t="s">
        <v>1276</v>
      </c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  <c r="AA342" s="243"/>
      <c r="AB342" s="243"/>
      <c r="AC342" s="243"/>
      <c r="AD342" s="243"/>
      <c r="AE342" s="243"/>
      <c r="AF342" s="243"/>
      <c r="AG342" s="243"/>
      <c r="AH342" s="243"/>
      <c r="AI342" s="243"/>
      <c r="AJ342" s="243"/>
      <c r="AK342" s="243"/>
      <c r="AL342" s="243"/>
      <c r="AM342" s="243"/>
      <c r="AN342" s="243"/>
      <c r="AO342" s="243"/>
      <c r="AP342" s="243"/>
      <c r="AQ342" s="243"/>
      <c r="AR342" s="243"/>
      <c r="AS342" s="243"/>
      <c r="AT342" s="243"/>
      <c r="AU342" s="243"/>
      <c r="AV342" s="243"/>
      <c r="AW342" s="244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</row>
    <row r="343" spans="1:76" ht="15" hidden="1" customHeight="1" outlineLevel="2" x14ac:dyDescent="0.25">
      <c r="A343" s="1"/>
      <c r="B343" s="1"/>
      <c r="C343" s="1"/>
      <c r="D343" s="1"/>
      <c r="E343" s="242" t="str">
        <f>"&lt;Comando&gt; - 0x"&amp;M331&amp;". O comando de resposta será 0x"&amp;DEC2HEX(HEX2DEC(M331)+128,2)</f>
        <v>&lt;Comando&gt; - 0x14. O comando de resposta será 0x94</v>
      </c>
      <c r="F343" s="243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3"/>
      <c r="Z343" s="243"/>
      <c r="AA343" s="243"/>
      <c r="AB343" s="243"/>
      <c r="AC343" s="243"/>
      <c r="AD343" s="243"/>
      <c r="AE343" s="243"/>
      <c r="AF343" s="243"/>
      <c r="AG343" s="243"/>
      <c r="AH343" s="243"/>
      <c r="AI343" s="243"/>
      <c r="AJ343" s="243"/>
      <c r="AK343" s="243"/>
      <c r="AL343" s="243"/>
      <c r="AM343" s="243"/>
      <c r="AN343" s="243"/>
      <c r="AO343" s="243"/>
      <c r="AP343" s="243"/>
      <c r="AQ343" s="243"/>
      <c r="AR343" s="243"/>
      <c r="AS343" s="243"/>
      <c r="AT343" s="243"/>
      <c r="AU343" s="243"/>
      <c r="AV343" s="243"/>
      <c r="AW343" s="244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</row>
    <row r="344" spans="1:76" ht="15" hidden="1" customHeight="1" outlineLevel="2" x14ac:dyDescent="0.25">
      <c r="A344" s="1"/>
      <c r="B344" s="1"/>
      <c r="C344" s="1"/>
      <c r="D344" s="1"/>
      <c r="E344" s="242" t="s">
        <v>1273</v>
      </c>
      <c r="F344" s="243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3"/>
      <c r="Z344" s="243"/>
      <c r="AA344" s="243"/>
      <c r="AB344" s="243"/>
      <c r="AC344" s="243"/>
      <c r="AD344" s="243"/>
      <c r="AE344" s="243"/>
      <c r="AF344" s="243"/>
      <c r="AG344" s="243"/>
      <c r="AH344" s="243"/>
      <c r="AI344" s="243"/>
      <c r="AJ344" s="243"/>
      <c r="AK344" s="243"/>
      <c r="AL344" s="243"/>
      <c r="AM344" s="243"/>
      <c r="AN344" s="243"/>
      <c r="AO344" s="243"/>
      <c r="AP344" s="243"/>
      <c r="AQ344" s="243"/>
      <c r="AR344" s="243"/>
      <c r="AS344" s="243"/>
      <c r="AT344" s="243"/>
      <c r="AU344" s="243"/>
      <c r="AV344" s="243"/>
      <c r="AW344" s="244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</row>
    <row r="345" spans="1:76" ht="15" hidden="1" customHeight="1" outlineLevel="2" x14ac:dyDescent="0.25">
      <c r="A345" s="1"/>
      <c r="B345" s="1"/>
      <c r="C345" s="1"/>
      <c r="D345" s="1"/>
      <c r="E345" s="242" t="s">
        <v>1274</v>
      </c>
      <c r="F345" s="243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3"/>
      <c r="Z345" s="243"/>
      <c r="AA345" s="243"/>
      <c r="AB345" s="243"/>
      <c r="AC345" s="243"/>
      <c r="AD345" s="243"/>
      <c r="AE345" s="243"/>
      <c r="AF345" s="243"/>
      <c r="AG345" s="243"/>
      <c r="AH345" s="243"/>
      <c r="AI345" s="243"/>
      <c r="AJ345" s="243"/>
      <c r="AK345" s="243"/>
      <c r="AL345" s="243"/>
      <c r="AM345" s="243"/>
      <c r="AN345" s="243"/>
      <c r="AO345" s="243"/>
      <c r="AP345" s="243"/>
      <c r="AQ345" s="243"/>
      <c r="AR345" s="243"/>
      <c r="AS345" s="243"/>
      <c r="AT345" s="243"/>
      <c r="AU345" s="243"/>
      <c r="AV345" s="243"/>
      <c r="AW345" s="244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</row>
    <row r="346" spans="1:76" ht="15" hidden="1" customHeight="1" outlineLevel="2" x14ac:dyDescent="0.25">
      <c r="A346" s="1"/>
      <c r="B346" s="1"/>
      <c r="C346" s="1"/>
      <c r="D346" s="1"/>
      <c r="E346" s="453"/>
      <c r="F346" s="454"/>
      <c r="G346" s="454"/>
      <c r="H346" s="454"/>
      <c r="I346" s="454"/>
      <c r="J346" s="454"/>
      <c r="K346" s="454"/>
      <c r="L346" s="454"/>
      <c r="M346" s="454"/>
      <c r="N346" s="454"/>
      <c r="O346" s="454"/>
      <c r="P346" s="454"/>
      <c r="Q346" s="454"/>
      <c r="R346" s="454"/>
      <c r="S346" s="454"/>
      <c r="T346" s="454"/>
      <c r="U346" s="454"/>
      <c r="V346" s="454"/>
      <c r="W346" s="454"/>
      <c r="X346" s="454"/>
      <c r="Y346" s="454"/>
      <c r="Z346" s="454"/>
      <c r="AA346" s="454"/>
      <c r="AB346" s="454"/>
      <c r="AC346" s="454"/>
      <c r="AD346" s="454"/>
      <c r="AE346" s="454"/>
      <c r="AF346" s="454"/>
      <c r="AG346" s="454"/>
      <c r="AH346" s="454"/>
      <c r="AI346" s="454"/>
      <c r="AJ346" s="454"/>
      <c r="AK346" s="454"/>
      <c r="AL346" s="454"/>
      <c r="AM346" s="454"/>
      <c r="AN346" s="454"/>
      <c r="AO346" s="454"/>
      <c r="AP346" s="454"/>
      <c r="AQ346" s="454"/>
      <c r="AR346" s="454"/>
      <c r="AS346" s="454"/>
      <c r="AT346" s="454"/>
      <c r="AU346" s="454"/>
      <c r="AV346" s="454"/>
      <c r="AW346" s="455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</row>
    <row r="347" spans="1:76" ht="15" hidden="1" customHeight="1" outlineLevel="2" x14ac:dyDescent="0.25">
      <c r="A347" s="1"/>
      <c r="B347" s="1"/>
      <c r="C347" s="1"/>
      <c r="D347" s="1"/>
      <c r="E347" s="200" t="s">
        <v>1346</v>
      </c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200"/>
      <c r="AQ347" s="200"/>
      <c r="AR347" s="200"/>
      <c r="AS347" s="200"/>
      <c r="AT347" s="200"/>
      <c r="AU347" s="200"/>
      <c r="AV347" s="200"/>
      <c r="AW347" s="200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</row>
    <row r="348" spans="1:76" ht="15" hidden="1" customHeight="1" outlineLevel="2" x14ac:dyDescent="0.25">
      <c r="A348" s="1"/>
      <c r="B348" s="1"/>
      <c r="C348" s="1"/>
      <c r="D348" s="1"/>
      <c r="E348" s="201" t="s">
        <v>67</v>
      </c>
      <c r="F348" s="202"/>
      <c r="G348" s="202"/>
      <c r="H348" s="202"/>
      <c r="I348" s="203"/>
      <c r="J348" s="201" t="s">
        <v>293</v>
      </c>
      <c r="K348" s="202"/>
      <c r="L348" s="202"/>
      <c r="M348" s="202"/>
      <c r="N348" s="203"/>
      <c r="O348" s="201" t="s">
        <v>294</v>
      </c>
      <c r="P348" s="202"/>
      <c r="Q348" s="202"/>
      <c r="R348" s="202"/>
      <c r="S348" s="203"/>
      <c r="T348" s="201" t="s">
        <v>295</v>
      </c>
      <c r="U348" s="202"/>
      <c r="V348" s="202"/>
      <c r="W348" s="202"/>
      <c r="X348" s="203"/>
      <c r="Y348" s="201" t="s">
        <v>296</v>
      </c>
      <c r="Z348" s="202"/>
      <c r="AA348" s="202"/>
      <c r="AB348" s="202"/>
      <c r="AC348" s="203"/>
      <c r="AD348" s="201" t="s">
        <v>297</v>
      </c>
      <c r="AE348" s="202"/>
      <c r="AF348" s="202"/>
      <c r="AG348" s="202"/>
      <c r="AH348" s="203"/>
      <c r="AI348" s="201" t="s">
        <v>298</v>
      </c>
      <c r="AJ348" s="202"/>
      <c r="AK348" s="202"/>
      <c r="AL348" s="202"/>
      <c r="AM348" s="203"/>
      <c r="AN348" s="201" t="s">
        <v>1347</v>
      </c>
      <c r="AO348" s="202"/>
      <c r="AP348" s="202"/>
      <c r="AQ348" s="202"/>
      <c r="AR348" s="203"/>
      <c r="AS348" s="201" t="s">
        <v>153</v>
      </c>
      <c r="AT348" s="202"/>
      <c r="AU348" s="202"/>
      <c r="AV348" s="202"/>
      <c r="AW348" s="203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</row>
    <row r="349" spans="1:76" ht="15" hidden="1" customHeight="1" outlineLevel="2" x14ac:dyDescent="0.25">
      <c r="A349" s="1"/>
      <c r="B349" s="1"/>
      <c r="C349" s="1"/>
      <c r="D349" s="1"/>
      <c r="E349" s="442" t="s">
        <v>1266</v>
      </c>
      <c r="F349" s="303"/>
      <c r="G349" s="303"/>
      <c r="H349" s="303"/>
      <c r="I349" s="304"/>
      <c r="J349" s="442" t="s">
        <v>585</v>
      </c>
      <c r="K349" s="303"/>
      <c r="L349" s="303"/>
      <c r="M349" s="303"/>
      <c r="N349" s="304"/>
      <c r="O349" s="442" t="s">
        <v>646</v>
      </c>
      <c r="P349" s="303"/>
      <c r="Q349" s="303"/>
      <c r="R349" s="303"/>
      <c r="S349" s="304"/>
      <c r="T349" s="442" t="s">
        <v>647</v>
      </c>
      <c r="U349" s="303"/>
      <c r="V349" s="303"/>
      <c r="W349" s="303"/>
      <c r="X349" s="304"/>
      <c r="Y349" s="442" t="s">
        <v>1348</v>
      </c>
      <c r="Z349" s="303"/>
      <c r="AA349" s="303"/>
      <c r="AB349" s="303"/>
      <c r="AC349" s="304"/>
      <c r="AD349" s="442" t="s">
        <v>649</v>
      </c>
      <c r="AE349" s="303"/>
      <c r="AF349" s="303"/>
      <c r="AG349" s="303"/>
      <c r="AH349" s="304"/>
      <c r="AI349" s="442" t="s">
        <v>650</v>
      </c>
      <c r="AJ349" s="303"/>
      <c r="AK349" s="303"/>
      <c r="AL349" s="303"/>
      <c r="AM349" s="304"/>
      <c r="AN349" s="442" t="s">
        <v>658</v>
      </c>
      <c r="AO349" s="303"/>
      <c r="AP349" s="303"/>
      <c r="AQ349" s="303"/>
      <c r="AR349" s="304"/>
      <c r="AS349" s="442" t="s">
        <v>1348</v>
      </c>
      <c r="AT349" s="303"/>
      <c r="AU349" s="303"/>
      <c r="AV349" s="303"/>
      <c r="AW349" s="304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</row>
    <row r="350" spans="1:76" ht="15" hidden="1" customHeight="1" outlineLevel="2" x14ac:dyDescent="0.25">
      <c r="A350" s="1"/>
      <c r="B350" s="1"/>
      <c r="C350" s="1"/>
      <c r="D350" s="1"/>
      <c r="E350" s="312"/>
      <c r="F350" s="313"/>
      <c r="G350" s="313"/>
      <c r="H350" s="313"/>
      <c r="I350" s="314"/>
      <c r="J350" s="312"/>
      <c r="K350" s="313"/>
      <c r="L350" s="313"/>
      <c r="M350" s="313"/>
      <c r="N350" s="314"/>
      <c r="O350" s="312"/>
      <c r="P350" s="313"/>
      <c r="Q350" s="313"/>
      <c r="R350" s="313"/>
      <c r="S350" s="314"/>
      <c r="T350" s="312"/>
      <c r="U350" s="313"/>
      <c r="V350" s="313"/>
      <c r="W350" s="313"/>
      <c r="X350" s="314"/>
      <c r="Y350" s="312"/>
      <c r="Z350" s="313"/>
      <c r="AA350" s="313"/>
      <c r="AB350" s="313"/>
      <c r="AC350" s="314"/>
      <c r="AD350" s="312"/>
      <c r="AE350" s="313"/>
      <c r="AF350" s="313"/>
      <c r="AG350" s="313"/>
      <c r="AH350" s="314"/>
      <c r="AI350" s="312"/>
      <c r="AJ350" s="313"/>
      <c r="AK350" s="313"/>
      <c r="AL350" s="313"/>
      <c r="AM350" s="314"/>
      <c r="AN350" s="312"/>
      <c r="AO350" s="313"/>
      <c r="AP350" s="313"/>
      <c r="AQ350" s="313"/>
      <c r="AR350" s="314"/>
      <c r="AS350" s="312"/>
      <c r="AT350" s="313"/>
      <c r="AU350" s="313"/>
      <c r="AV350" s="313"/>
      <c r="AW350" s="314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</row>
    <row r="351" spans="1:76" ht="15" hidden="1" customHeight="1" outlineLevel="2" x14ac:dyDescent="0.25">
      <c r="A351" s="1"/>
      <c r="B351" s="1"/>
      <c r="C351" s="1"/>
      <c r="D351" s="1"/>
      <c r="E351" s="201" t="s">
        <v>1349</v>
      </c>
      <c r="F351" s="202"/>
      <c r="G351" s="202"/>
      <c r="H351" s="202"/>
      <c r="I351" s="203"/>
      <c r="J351" s="201" t="s">
        <v>1350</v>
      </c>
      <c r="K351" s="202"/>
      <c r="L351" s="202"/>
      <c r="M351" s="202"/>
      <c r="N351" s="203"/>
      <c r="O351" s="201" t="s">
        <v>207</v>
      </c>
      <c r="P351" s="202"/>
      <c r="Q351" s="202"/>
      <c r="R351" s="202"/>
      <c r="S351" s="203"/>
      <c r="T351" s="201" t="s">
        <v>208</v>
      </c>
      <c r="U351" s="202"/>
      <c r="V351" s="202"/>
      <c r="W351" s="202"/>
      <c r="X351" s="203"/>
      <c r="Y351" s="201"/>
      <c r="Z351" s="202"/>
      <c r="AA351" s="202"/>
      <c r="AB351" s="202"/>
      <c r="AC351" s="203"/>
      <c r="AD351" s="201"/>
      <c r="AE351" s="202"/>
      <c r="AF351" s="202"/>
      <c r="AG351" s="202"/>
      <c r="AH351" s="203"/>
      <c r="AI351" s="201"/>
      <c r="AJ351" s="202"/>
      <c r="AK351" s="202"/>
      <c r="AL351" s="202"/>
      <c r="AM351" s="203"/>
      <c r="AN351" s="201"/>
      <c r="AO351" s="202"/>
      <c r="AP351" s="202"/>
      <c r="AQ351" s="202"/>
      <c r="AR351" s="203"/>
      <c r="AS351" s="201"/>
      <c r="AT351" s="202"/>
      <c r="AU351" s="202"/>
      <c r="AV351" s="202"/>
      <c r="AW351" s="203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</row>
    <row r="352" spans="1:76" ht="15" hidden="1" customHeight="1" outlineLevel="2" x14ac:dyDescent="0.25">
      <c r="A352" s="1"/>
      <c r="B352" s="1"/>
      <c r="C352" s="1"/>
      <c r="D352" s="1"/>
      <c r="E352" s="442" t="s">
        <v>655</v>
      </c>
      <c r="F352" s="303"/>
      <c r="G352" s="303"/>
      <c r="H352" s="303"/>
      <c r="I352" s="304"/>
      <c r="J352" s="442" t="s">
        <v>656</v>
      </c>
      <c r="K352" s="303"/>
      <c r="L352" s="303"/>
      <c r="M352" s="303"/>
      <c r="N352" s="304"/>
      <c r="O352" s="442" t="s">
        <v>1268</v>
      </c>
      <c r="P352" s="303"/>
      <c r="Q352" s="303"/>
      <c r="R352" s="303"/>
      <c r="S352" s="304"/>
      <c r="T352" s="442" t="s">
        <v>1269</v>
      </c>
      <c r="U352" s="303"/>
      <c r="V352" s="303"/>
      <c r="W352" s="303"/>
      <c r="X352" s="304"/>
      <c r="Y352" s="442"/>
      <c r="Z352" s="303"/>
      <c r="AA352" s="303"/>
      <c r="AB352" s="303"/>
      <c r="AC352" s="304"/>
      <c r="AD352" s="442"/>
      <c r="AE352" s="303"/>
      <c r="AF352" s="303"/>
      <c r="AG352" s="303"/>
      <c r="AH352" s="304"/>
      <c r="AI352" s="442"/>
      <c r="AJ352" s="303"/>
      <c r="AK352" s="303"/>
      <c r="AL352" s="303"/>
      <c r="AM352" s="304"/>
      <c r="AN352" s="442"/>
      <c r="AO352" s="303"/>
      <c r="AP352" s="303"/>
      <c r="AQ352" s="303"/>
      <c r="AR352" s="304"/>
      <c r="AS352" s="442"/>
      <c r="AT352" s="303"/>
      <c r="AU352" s="303"/>
      <c r="AV352" s="303"/>
      <c r="AW352" s="304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</row>
    <row r="353" spans="1:76" hidden="1" outlineLevel="2" x14ac:dyDescent="0.25">
      <c r="A353" s="1"/>
      <c r="B353" s="1"/>
      <c r="C353" s="1"/>
      <c r="D353" s="1"/>
      <c r="E353" s="312"/>
      <c r="F353" s="313"/>
      <c r="G353" s="313"/>
      <c r="H353" s="313"/>
      <c r="I353" s="314"/>
      <c r="J353" s="312"/>
      <c r="K353" s="313"/>
      <c r="L353" s="313"/>
      <c r="M353" s="313"/>
      <c r="N353" s="314"/>
      <c r="O353" s="312"/>
      <c r="P353" s="313"/>
      <c r="Q353" s="313"/>
      <c r="R353" s="313"/>
      <c r="S353" s="314"/>
      <c r="T353" s="312"/>
      <c r="U353" s="313"/>
      <c r="V353" s="313"/>
      <c r="W353" s="313"/>
      <c r="X353" s="314"/>
      <c r="Y353" s="312"/>
      <c r="Z353" s="313"/>
      <c r="AA353" s="313"/>
      <c r="AB353" s="313"/>
      <c r="AC353" s="314"/>
      <c r="AD353" s="312"/>
      <c r="AE353" s="313"/>
      <c r="AF353" s="313"/>
      <c r="AG353" s="313"/>
      <c r="AH353" s="314"/>
      <c r="AI353" s="312"/>
      <c r="AJ353" s="313"/>
      <c r="AK353" s="313"/>
      <c r="AL353" s="313"/>
      <c r="AM353" s="314"/>
      <c r="AN353" s="312"/>
      <c r="AO353" s="313"/>
      <c r="AP353" s="313"/>
      <c r="AQ353" s="313"/>
      <c r="AR353" s="314"/>
      <c r="AS353" s="312"/>
      <c r="AT353" s="313"/>
      <c r="AU353" s="313"/>
      <c r="AV353" s="313"/>
      <c r="AW353" s="314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</row>
    <row r="354" spans="1:76" ht="15" hidden="1" customHeight="1" outlineLevel="2" x14ac:dyDescent="0.25">
      <c r="A354" s="1"/>
      <c r="B354" s="1"/>
      <c r="C354" s="1"/>
      <c r="D354" s="1"/>
      <c r="E354" s="200" t="s">
        <v>1351</v>
      </c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200"/>
      <c r="AQ354" s="200"/>
      <c r="AR354" s="200"/>
      <c r="AS354" s="200"/>
      <c r="AT354" s="200"/>
      <c r="AU354" s="200"/>
      <c r="AV354" s="200"/>
      <c r="AW354" s="200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</row>
    <row r="355" spans="1:76" ht="15" hidden="1" customHeight="1" outlineLevel="2" x14ac:dyDescent="0.25">
      <c r="A355" s="1"/>
      <c r="B355" s="1"/>
      <c r="C355" s="1"/>
      <c r="D355" s="1"/>
      <c r="E355" s="257" t="s">
        <v>1352</v>
      </c>
      <c r="F355" s="258"/>
      <c r="G355" s="258"/>
      <c r="H355" s="258"/>
      <c r="I355" s="258"/>
      <c r="J355" s="258"/>
      <c r="K355" s="258"/>
      <c r="L355" s="258"/>
      <c r="M355" s="258"/>
      <c r="N355" s="258"/>
      <c r="O355" s="258"/>
      <c r="P355" s="258"/>
      <c r="Q355" s="258"/>
      <c r="R355" s="258"/>
      <c r="S355" s="258"/>
      <c r="T355" s="258"/>
      <c r="U355" s="258"/>
      <c r="V355" s="258"/>
      <c r="W355" s="258"/>
      <c r="X355" s="258"/>
      <c r="Y355" s="258"/>
      <c r="Z355" s="258"/>
      <c r="AA355" s="258"/>
      <c r="AB355" s="258"/>
      <c r="AC355" s="258"/>
      <c r="AD355" s="258"/>
      <c r="AE355" s="258"/>
      <c r="AF355" s="258"/>
      <c r="AG355" s="258"/>
      <c r="AH355" s="258"/>
      <c r="AI355" s="258"/>
      <c r="AJ355" s="258"/>
      <c r="AK355" s="258"/>
      <c r="AL355" s="258"/>
      <c r="AM355" s="258"/>
      <c r="AN355" s="258"/>
      <c r="AO355" s="258"/>
      <c r="AP355" s="258"/>
      <c r="AQ355" s="258"/>
      <c r="AR355" s="258"/>
      <c r="AS355" s="258"/>
      <c r="AT355" s="258"/>
      <c r="AU355" s="258"/>
      <c r="AV355" s="258"/>
      <c r="AW355" s="259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</row>
    <row r="356" spans="1:76" ht="15" hidden="1" customHeight="1" outlineLevel="2" x14ac:dyDescent="0.25">
      <c r="A356" s="1"/>
      <c r="B356" s="1"/>
      <c r="C356" s="1"/>
      <c r="D356" s="1"/>
      <c r="E356" s="242" t="str">
        <f>"&lt;Comando&gt; (Byte 2) - 0x"&amp;DEC2HEX(HEX2DEC(M331)+128,2)</f>
        <v>&lt;Comando&gt; (Byte 2) - 0x94</v>
      </c>
      <c r="F356" s="243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  <c r="AH356" s="243"/>
      <c r="AI356" s="243"/>
      <c r="AJ356" s="243"/>
      <c r="AK356" s="243"/>
      <c r="AL356" s="243"/>
      <c r="AM356" s="243"/>
      <c r="AN356" s="243"/>
      <c r="AO356" s="243"/>
      <c r="AP356" s="243"/>
      <c r="AQ356" s="243"/>
      <c r="AR356" s="243"/>
      <c r="AS356" s="243"/>
      <c r="AT356" s="243"/>
      <c r="AU356" s="243"/>
      <c r="AV356" s="243"/>
      <c r="AW356" s="244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</row>
    <row r="357" spans="1:76" ht="15" hidden="1" customHeight="1" outlineLevel="2" x14ac:dyDescent="0.25">
      <c r="A357" s="1"/>
      <c r="B357" s="1"/>
      <c r="C357" s="1"/>
      <c r="D357" s="1"/>
      <c r="E357" s="242" t="s">
        <v>1353</v>
      </c>
      <c r="F357" s="243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  <c r="AH357" s="243"/>
      <c r="AI357" s="243"/>
      <c r="AJ357" s="243"/>
      <c r="AK357" s="243"/>
      <c r="AL357" s="243"/>
      <c r="AM357" s="243"/>
      <c r="AN357" s="243"/>
      <c r="AO357" s="243"/>
      <c r="AP357" s="243"/>
      <c r="AQ357" s="243"/>
      <c r="AR357" s="243"/>
      <c r="AS357" s="243"/>
      <c r="AT357" s="243"/>
      <c r="AU357" s="243"/>
      <c r="AV357" s="243"/>
      <c r="AW357" s="244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</row>
    <row r="358" spans="1:76" ht="15" hidden="1" customHeight="1" outlineLevel="2" x14ac:dyDescent="0.25">
      <c r="A358" s="1"/>
      <c r="B358" s="1"/>
      <c r="C358" s="1"/>
      <c r="D358" s="1"/>
      <c r="E358" s="444" t="s">
        <v>294</v>
      </c>
      <c r="F358" s="445"/>
      <c r="G358" s="445"/>
      <c r="H358" s="445"/>
      <c r="I358" s="446"/>
      <c r="J358" s="450" t="s">
        <v>663</v>
      </c>
      <c r="K358" s="450"/>
      <c r="L358" s="450"/>
      <c r="M358" s="450"/>
      <c r="N358" s="450"/>
      <c r="O358" s="450" t="s">
        <v>664</v>
      </c>
      <c r="P358" s="450"/>
      <c r="Q358" s="450"/>
      <c r="R358" s="450"/>
      <c r="S358" s="450"/>
      <c r="T358" s="450" t="s">
        <v>665</v>
      </c>
      <c r="U358" s="450"/>
      <c r="V358" s="450"/>
      <c r="W358" s="450"/>
      <c r="X358" s="450"/>
      <c r="Y358" s="450" t="s">
        <v>666</v>
      </c>
      <c r="Z358" s="450"/>
      <c r="AA358" s="450"/>
      <c r="AB358" s="450"/>
      <c r="AC358" s="450"/>
      <c r="AD358" s="450" t="s">
        <v>667</v>
      </c>
      <c r="AE358" s="450"/>
      <c r="AF358" s="450"/>
      <c r="AG358" s="450"/>
      <c r="AH358" s="450"/>
      <c r="AI358" s="450" t="s">
        <v>668</v>
      </c>
      <c r="AJ358" s="450"/>
      <c r="AK358" s="450"/>
      <c r="AL358" s="450"/>
      <c r="AM358" s="450"/>
      <c r="AN358" s="451" t="s">
        <v>669</v>
      </c>
      <c r="AO358" s="451"/>
      <c r="AP358" s="451"/>
      <c r="AQ358" s="451"/>
      <c r="AR358" s="451"/>
      <c r="AS358" s="451" t="s">
        <v>670</v>
      </c>
      <c r="AT358" s="451"/>
      <c r="AU358" s="451"/>
      <c r="AV358" s="451"/>
      <c r="AW358" s="451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</row>
    <row r="359" spans="1:76" ht="15" hidden="1" customHeight="1" outlineLevel="2" x14ac:dyDescent="0.25">
      <c r="A359" s="1"/>
      <c r="B359" s="1"/>
      <c r="C359" s="1"/>
      <c r="D359" s="1"/>
      <c r="E359" s="466"/>
      <c r="F359" s="467"/>
      <c r="G359" s="467"/>
      <c r="H359" s="467"/>
      <c r="I359" s="468"/>
      <c r="J359" s="474" t="s">
        <v>734</v>
      </c>
      <c r="K359" s="475"/>
      <c r="L359" s="475"/>
      <c r="M359" s="475"/>
      <c r="N359" s="476"/>
      <c r="O359" s="474" t="s">
        <v>734</v>
      </c>
      <c r="P359" s="475"/>
      <c r="Q359" s="475"/>
      <c r="R359" s="475"/>
      <c r="S359" s="476"/>
      <c r="T359" s="474" t="s">
        <v>734</v>
      </c>
      <c r="U359" s="475"/>
      <c r="V359" s="475"/>
      <c r="W359" s="475"/>
      <c r="X359" s="476"/>
      <c r="Y359" s="473" t="s">
        <v>762</v>
      </c>
      <c r="Z359" s="473"/>
      <c r="AA359" s="473"/>
      <c r="AB359" s="473"/>
      <c r="AC359" s="473"/>
      <c r="AD359" s="473" t="s">
        <v>763</v>
      </c>
      <c r="AE359" s="473"/>
      <c r="AF359" s="473"/>
      <c r="AG359" s="473"/>
      <c r="AH359" s="473"/>
      <c r="AI359" s="474" t="s">
        <v>764</v>
      </c>
      <c r="AJ359" s="474"/>
      <c r="AK359" s="474"/>
      <c r="AL359" s="474"/>
      <c r="AM359" s="474"/>
      <c r="AN359" s="473" t="s">
        <v>765</v>
      </c>
      <c r="AO359" s="473"/>
      <c r="AP359" s="473"/>
      <c r="AQ359" s="473"/>
      <c r="AR359" s="473"/>
      <c r="AS359" s="473" t="s">
        <v>766</v>
      </c>
      <c r="AT359" s="473"/>
      <c r="AU359" s="473"/>
      <c r="AV359" s="473"/>
      <c r="AW359" s="473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</row>
    <row r="360" spans="1:76" ht="15" hidden="1" customHeight="1" outlineLevel="2" x14ac:dyDescent="0.25">
      <c r="A360" s="1"/>
      <c r="B360" s="1"/>
      <c r="C360" s="1"/>
      <c r="D360" s="1"/>
      <c r="E360" s="466"/>
      <c r="F360" s="467"/>
      <c r="G360" s="467"/>
      <c r="H360" s="467"/>
      <c r="I360" s="468"/>
      <c r="J360" s="472"/>
      <c r="K360" s="472"/>
      <c r="L360" s="472"/>
      <c r="M360" s="472"/>
      <c r="N360" s="472"/>
      <c r="O360" s="472"/>
      <c r="P360" s="472"/>
      <c r="Q360" s="472"/>
      <c r="R360" s="472"/>
      <c r="S360" s="472"/>
      <c r="T360" s="472"/>
      <c r="U360" s="472"/>
      <c r="V360" s="472"/>
      <c r="W360" s="472"/>
      <c r="X360" s="472"/>
      <c r="Y360" s="477" t="s">
        <v>767</v>
      </c>
      <c r="Z360" s="472"/>
      <c r="AA360" s="472"/>
      <c r="AB360" s="472"/>
      <c r="AC360" s="472"/>
      <c r="AD360" s="477" t="s">
        <v>768</v>
      </c>
      <c r="AE360" s="472"/>
      <c r="AF360" s="472"/>
      <c r="AG360" s="472"/>
      <c r="AH360" s="472"/>
      <c r="AI360" s="477" t="s">
        <v>769</v>
      </c>
      <c r="AJ360" s="472"/>
      <c r="AK360" s="472"/>
      <c r="AL360" s="472"/>
      <c r="AM360" s="472"/>
      <c r="AN360" s="477" t="s">
        <v>770</v>
      </c>
      <c r="AO360" s="472"/>
      <c r="AP360" s="472"/>
      <c r="AQ360" s="472"/>
      <c r="AR360" s="472"/>
      <c r="AS360" s="460" t="s">
        <v>771</v>
      </c>
      <c r="AT360" s="467"/>
      <c r="AU360" s="467"/>
      <c r="AV360" s="467"/>
      <c r="AW360" s="468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</row>
    <row r="361" spans="1:76" ht="15" hidden="1" customHeight="1" outlineLevel="2" x14ac:dyDescent="0.25">
      <c r="A361" s="1"/>
      <c r="B361" s="1"/>
      <c r="C361" s="1"/>
      <c r="D361" s="1"/>
      <c r="E361" s="466"/>
      <c r="F361" s="467"/>
      <c r="G361" s="467"/>
      <c r="H361" s="467"/>
      <c r="I361" s="468"/>
      <c r="J361" s="469"/>
      <c r="K361" s="469"/>
      <c r="L361" s="469"/>
      <c r="M361" s="469"/>
      <c r="N361" s="469"/>
      <c r="O361" s="469"/>
      <c r="P361" s="469"/>
      <c r="Q361" s="469"/>
      <c r="R361" s="469"/>
      <c r="S361" s="469"/>
      <c r="T361" s="469"/>
      <c r="U361" s="469"/>
      <c r="V361" s="469"/>
      <c r="W361" s="469"/>
      <c r="X361" s="469"/>
      <c r="Y361" s="469" t="s">
        <v>748</v>
      </c>
      <c r="Z361" s="469"/>
      <c r="AA361" s="469"/>
      <c r="AB361" s="469"/>
      <c r="AC361" s="469"/>
      <c r="AD361" s="469" t="s">
        <v>748</v>
      </c>
      <c r="AE361" s="469"/>
      <c r="AF361" s="469"/>
      <c r="AG361" s="469"/>
      <c r="AH361" s="469"/>
      <c r="AI361" s="469" t="s">
        <v>748</v>
      </c>
      <c r="AJ361" s="469"/>
      <c r="AK361" s="469"/>
      <c r="AL361" s="469"/>
      <c r="AM361" s="469"/>
      <c r="AN361" s="469" t="s">
        <v>748</v>
      </c>
      <c r="AO361" s="469"/>
      <c r="AP361" s="469"/>
      <c r="AQ361" s="469"/>
      <c r="AR361" s="469"/>
      <c r="AS361" s="469" t="s">
        <v>748</v>
      </c>
      <c r="AT361" s="469"/>
      <c r="AU361" s="469"/>
      <c r="AV361" s="469"/>
      <c r="AW361" s="469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</row>
    <row r="362" spans="1:76" ht="15" hidden="1" customHeight="1" outlineLevel="2" x14ac:dyDescent="0.25">
      <c r="A362" s="1"/>
      <c r="B362" s="1"/>
      <c r="C362" s="1"/>
      <c r="D362" s="1"/>
      <c r="E362" s="447"/>
      <c r="F362" s="448"/>
      <c r="G362" s="448"/>
      <c r="H362" s="448"/>
      <c r="I362" s="449"/>
      <c r="J362" s="471"/>
      <c r="K362" s="471"/>
      <c r="L362" s="471"/>
      <c r="M362" s="471"/>
      <c r="N362" s="471"/>
      <c r="O362" s="471"/>
      <c r="P362" s="471"/>
      <c r="Q362" s="471"/>
      <c r="R362" s="471"/>
      <c r="S362" s="471"/>
      <c r="T362" s="471"/>
      <c r="U362" s="471"/>
      <c r="V362" s="471"/>
      <c r="W362" s="471"/>
      <c r="X362" s="471"/>
      <c r="Y362" s="471" t="s">
        <v>750</v>
      </c>
      <c r="Z362" s="471"/>
      <c r="AA362" s="471"/>
      <c r="AB362" s="471"/>
      <c r="AC362" s="471"/>
      <c r="AD362" s="471" t="s">
        <v>750</v>
      </c>
      <c r="AE362" s="471"/>
      <c r="AF362" s="471"/>
      <c r="AG362" s="471"/>
      <c r="AH362" s="471"/>
      <c r="AI362" s="471" t="s">
        <v>750</v>
      </c>
      <c r="AJ362" s="471"/>
      <c r="AK362" s="471"/>
      <c r="AL362" s="471"/>
      <c r="AM362" s="471"/>
      <c r="AN362" s="471" t="s">
        <v>750</v>
      </c>
      <c r="AO362" s="471"/>
      <c r="AP362" s="471"/>
      <c r="AQ362" s="471"/>
      <c r="AR362" s="471"/>
      <c r="AS362" s="471" t="s">
        <v>750</v>
      </c>
      <c r="AT362" s="471"/>
      <c r="AU362" s="471"/>
      <c r="AV362" s="471"/>
      <c r="AW362" s="471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</row>
    <row r="363" spans="1:76" ht="15" hidden="1" customHeight="1" outlineLevel="2" x14ac:dyDescent="0.25">
      <c r="A363" s="1"/>
      <c r="B363" s="1"/>
      <c r="C363" s="1"/>
      <c r="D363" s="1"/>
      <c r="E363" s="242"/>
      <c r="F363" s="243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3"/>
      <c r="Z363" s="243"/>
      <c r="AA363" s="243"/>
      <c r="AB363" s="243"/>
      <c r="AC363" s="243"/>
      <c r="AD363" s="243"/>
      <c r="AE363" s="243"/>
      <c r="AF363" s="243"/>
      <c r="AG363" s="243"/>
      <c r="AH363" s="243"/>
      <c r="AI363" s="243"/>
      <c r="AJ363" s="243"/>
      <c r="AK363" s="243"/>
      <c r="AL363" s="243"/>
      <c r="AM363" s="243"/>
      <c r="AN363" s="243"/>
      <c r="AO363" s="243"/>
      <c r="AP363" s="243"/>
      <c r="AQ363" s="243"/>
      <c r="AR363" s="243"/>
      <c r="AS363" s="243"/>
      <c r="AT363" s="243"/>
      <c r="AU363" s="243"/>
      <c r="AV363" s="243"/>
      <c r="AW363" s="244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</row>
    <row r="364" spans="1:76" hidden="1" outlineLevel="2" x14ac:dyDescent="0.25">
      <c r="A364" s="1"/>
      <c r="B364" s="1"/>
      <c r="C364" s="1"/>
      <c r="D364" s="1"/>
      <c r="E364" s="242" t="s">
        <v>1354</v>
      </c>
      <c r="F364" s="243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3"/>
      <c r="Z364" s="243"/>
      <c r="AA364" s="243"/>
      <c r="AB364" s="243"/>
      <c r="AC364" s="243"/>
      <c r="AD364" s="243"/>
      <c r="AE364" s="243"/>
      <c r="AF364" s="243"/>
      <c r="AG364" s="243"/>
      <c r="AH364" s="243"/>
      <c r="AI364" s="243"/>
      <c r="AJ364" s="243"/>
      <c r="AK364" s="243"/>
      <c r="AL364" s="243"/>
      <c r="AM364" s="243"/>
      <c r="AN364" s="243"/>
      <c r="AO364" s="243"/>
      <c r="AP364" s="243"/>
      <c r="AQ364" s="243"/>
      <c r="AR364" s="243"/>
      <c r="AS364" s="243"/>
      <c r="AT364" s="243"/>
      <c r="AU364" s="243"/>
      <c r="AV364" s="243"/>
      <c r="AW364" s="244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</row>
    <row r="365" spans="1:76" hidden="1" outlineLevel="2" x14ac:dyDescent="0.25">
      <c r="A365" s="1"/>
      <c r="B365" s="1"/>
      <c r="C365" s="1"/>
      <c r="D365" s="1"/>
      <c r="E365" s="444" t="s">
        <v>295</v>
      </c>
      <c r="F365" s="445"/>
      <c r="G365" s="445"/>
      <c r="H365" s="445"/>
      <c r="I365" s="446"/>
      <c r="J365" s="450" t="s">
        <v>663</v>
      </c>
      <c r="K365" s="450"/>
      <c r="L365" s="450"/>
      <c r="M365" s="450"/>
      <c r="N365" s="450"/>
      <c r="O365" s="450" t="s">
        <v>664</v>
      </c>
      <c r="P365" s="450"/>
      <c r="Q365" s="450"/>
      <c r="R365" s="450"/>
      <c r="S365" s="450"/>
      <c r="T365" s="450" t="s">
        <v>665</v>
      </c>
      <c r="U365" s="450"/>
      <c r="V365" s="450"/>
      <c r="W365" s="450"/>
      <c r="X365" s="450"/>
      <c r="Y365" s="450" t="s">
        <v>666</v>
      </c>
      <c r="Z365" s="450"/>
      <c r="AA365" s="450"/>
      <c r="AB365" s="450"/>
      <c r="AC365" s="450"/>
      <c r="AD365" s="450" t="s">
        <v>667</v>
      </c>
      <c r="AE365" s="450"/>
      <c r="AF365" s="450"/>
      <c r="AG365" s="450"/>
      <c r="AH365" s="450"/>
      <c r="AI365" s="450" t="s">
        <v>668</v>
      </c>
      <c r="AJ365" s="450"/>
      <c r="AK365" s="450"/>
      <c r="AL365" s="450"/>
      <c r="AM365" s="450"/>
      <c r="AN365" s="451" t="s">
        <v>669</v>
      </c>
      <c r="AO365" s="451"/>
      <c r="AP365" s="451"/>
      <c r="AQ365" s="451"/>
      <c r="AR365" s="451"/>
      <c r="AS365" s="451" t="s">
        <v>670</v>
      </c>
      <c r="AT365" s="451"/>
      <c r="AU365" s="451"/>
      <c r="AV365" s="451"/>
      <c r="AW365" s="451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</row>
    <row r="366" spans="1:76" hidden="1" outlineLevel="2" x14ac:dyDescent="0.25">
      <c r="A366" s="1"/>
      <c r="B366" s="1"/>
      <c r="C366" s="1"/>
      <c r="D366" s="1"/>
      <c r="E366" s="466"/>
      <c r="F366" s="467"/>
      <c r="G366" s="467"/>
      <c r="H366" s="467"/>
      <c r="I366" s="468"/>
      <c r="J366" s="473" t="s">
        <v>773</v>
      </c>
      <c r="K366" s="473"/>
      <c r="L366" s="473"/>
      <c r="M366" s="473"/>
      <c r="N366" s="473"/>
      <c r="O366" s="473" t="s">
        <v>773</v>
      </c>
      <c r="P366" s="473"/>
      <c r="Q366" s="473"/>
      <c r="R366" s="473"/>
      <c r="S366" s="473"/>
      <c r="T366" s="473" t="s">
        <v>773</v>
      </c>
      <c r="U366" s="473"/>
      <c r="V366" s="473"/>
      <c r="W366" s="473"/>
      <c r="X366" s="473"/>
      <c r="Y366" s="473" t="s">
        <v>773</v>
      </c>
      <c r="Z366" s="473"/>
      <c r="AA366" s="473"/>
      <c r="AB366" s="473"/>
      <c r="AC366" s="473"/>
      <c r="AD366" s="473" t="s">
        <v>773</v>
      </c>
      <c r="AE366" s="473"/>
      <c r="AF366" s="473"/>
      <c r="AG366" s="473"/>
      <c r="AH366" s="473"/>
      <c r="AI366" s="473" t="s">
        <v>773</v>
      </c>
      <c r="AJ366" s="473"/>
      <c r="AK366" s="473"/>
      <c r="AL366" s="473"/>
      <c r="AM366" s="473"/>
      <c r="AN366" s="473" t="s">
        <v>773</v>
      </c>
      <c r="AO366" s="473"/>
      <c r="AP366" s="473"/>
      <c r="AQ366" s="473"/>
      <c r="AR366" s="473"/>
      <c r="AS366" s="473" t="s">
        <v>773</v>
      </c>
      <c r="AT366" s="473"/>
      <c r="AU366" s="473"/>
      <c r="AV366" s="473"/>
      <c r="AW366" s="473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</row>
    <row r="367" spans="1:76" hidden="1" outlineLevel="2" x14ac:dyDescent="0.25">
      <c r="A367" s="1"/>
      <c r="B367" s="1"/>
      <c r="C367" s="1"/>
      <c r="D367" s="1"/>
      <c r="E367" s="466"/>
      <c r="F367" s="467"/>
      <c r="G367" s="467"/>
      <c r="H367" s="467"/>
      <c r="I367" s="468"/>
      <c r="J367" s="460" t="s">
        <v>774</v>
      </c>
      <c r="K367" s="467"/>
      <c r="L367" s="467"/>
      <c r="M367" s="467"/>
      <c r="N367" s="468"/>
      <c r="O367" s="460" t="s">
        <v>775</v>
      </c>
      <c r="P367" s="467"/>
      <c r="Q367" s="467"/>
      <c r="R367" s="467"/>
      <c r="S367" s="468"/>
      <c r="T367" s="460" t="s">
        <v>776</v>
      </c>
      <c r="U367" s="467"/>
      <c r="V367" s="467"/>
      <c r="W367" s="467"/>
      <c r="X367" s="468"/>
      <c r="Y367" s="460" t="s">
        <v>777</v>
      </c>
      <c r="Z367" s="467"/>
      <c r="AA367" s="467"/>
      <c r="AB367" s="467"/>
      <c r="AC367" s="468"/>
      <c r="AD367" s="460" t="s">
        <v>778</v>
      </c>
      <c r="AE367" s="467"/>
      <c r="AF367" s="467"/>
      <c r="AG367" s="467"/>
      <c r="AH367" s="468"/>
      <c r="AI367" s="460" t="s">
        <v>779</v>
      </c>
      <c r="AJ367" s="467"/>
      <c r="AK367" s="467"/>
      <c r="AL367" s="467"/>
      <c r="AM367" s="468"/>
      <c r="AN367" s="460" t="s">
        <v>780</v>
      </c>
      <c r="AO367" s="467"/>
      <c r="AP367" s="467"/>
      <c r="AQ367" s="467"/>
      <c r="AR367" s="468"/>
      <c r="AS367" s="460" t="s">
        <v>781</v>
      </c>
      <c r="AT367" s="467"/>
      <c r="AU367" s="467"/>
      <c r="AV367" s="467"/>
      <c r="AW367" s="468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</row>
    <row r="368" spans="1:76" hidden="1" outlineLevel="2" x14ac:dyDescent="0.25">
      <c r="A368" s="1"/>
      <c r="B368" s="1"/>
      <c r="C368" s="1"/>
      <c r="D368" s="1"/>
      <c r="E368" s="466"/>
      <c r="F368" s="467"/>
      <c r="G368" s="467"/>
      <c r="H368" s="467"/>
      <c r="I368" s="468"/>
      <c r="J368" s="469" t="s">
        <v>782</v>
      </c>
      <c r="K368" s="469"/>
      <c r="L368" s="469"/>
      <c r="M368" s="469"/>
      <c r="N368" s="469"/>
      <c r="O368" s="469" t="s">
        <v>782</v>
      </c>
      <c r="P368" s="469"/>
      <c r="Q368" s="469"/>
      <c r="R368" s="469"/>
      <c r="S368" s="469"/>
      <c r="T368" s="469" t="s">
        <v>782</v>
      </c>
      <c r="U368" s="469"/>
      <c r="V368" s="469"/>
      <c r="W368" s="469"/>
      <c r="X368" s="469"/>
      <c r="Y368" s="469" t="s">
        <v>782</v>
      </c>
      <c r="Z368" s="469"/>
      <c r="AA368" s="469"/>
      <c r="AB368" s="469"/>
      <c r="AC368" s="469"/>
      <c r="AD368" s="469" t="s">
        <v>782</v>
      </c>
      <c r="AE368" s="469"/>
      <c r="AF368" s="469"/>
      <c r="AG368" s="469"/>
      <c r="AH368" s="469"/>
      <c r="AI368" s="469" t="s">
        <v>782</v>
      </c>
      <c r="AJ368" s="469"/>
      <c r="AK368" s="469"/>
      <c r="AL368" s="469"/>
      <c r="AM368" s="469"/>
      <c r="AN368" s="469" t="s">
        <v>782</v>
      </c>
      <c r="AO368" s="469"/>
      <c r="AP368" s="469"/>
      <c r="AQ368" s="469"/>
      <c r="AR368" s="469"/>
      <c r="AS368" s="469" t="s">
        <v>782</v>
      </c>
      <c r="AT368" s="469"/>
      <c r="AU368" s="469"/>
      <c r="AV368" s="469"/>
      <c r="AW368" s="469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</row>
    <row r="369" spans="1:76" hidden="1" outlineLevel="2" x14ac:dyDescent="0.25">
      <c r="A369" s="1"/>
      <c r="B369" s="1"/>
      <c r="C369" s="1"/>
      <c r="D369" s="1"/>
      <c r="E369" s="447"/>
      <c r="F369" s="448"/>
      <c r="G369" s="448"/>
      <c r="H369" s="448"/>
      <c r="I369" s="449"/>
      <c r="J369" s="471" t="s">
        <v>783</v>
      </c>
      <c r="K369" s="471"/>
      <c r="L369" s="471"/>
      <c r="M369" s="471"/>
      <c r="N369" s="471"/>
      <c r="O369" s="471" t="s">
        <v>783</v>
      </c>
      <c r="P369" s="471"/>
      <c r="Q369" s="471"/>
      <c r="R369" s="471"/>
      <c r="S369" s="471"/>
      <c r="T369" s="471" t="s">
        <v>783</v>
      </c>
      <c r="U369" s="471"/>
      <c r="V369" s="471"/>
      <c r="W369" s="471"/>
      <c r="X369" s="471"/>
      <c r="Y369" s="471" t="s">
        <v>783</v>
      </c>
      <c r="Z369" s="471"/>
      <c r="AA369" s="471"/>
      <c r="AB369" s="471"/>
      <c r="AC369" s="471"/>
      <c r="AD369" s="471" t="s">
        <v>783</v>
      </c>
      <c r="AE369" s="471"/>
      <c r="AF369" s="471"/>
      <c r="AG369" s="471"/>
      <c r="AH369" s="471"/>
      <c r="AI369" s="471" t="s">
        <v>783</v>
      </c>
      <c r="AJ369" s="471"/>
      <c r="AK369" s="471"/>
      <c r="AL369" s="471"/>
      <c r="AM369" s="471"/>
      <c r="AN369" s="471" t="s">
        <v>783</v>
      </c>
      <c r="AO369" s="471"/>
      <c r="AP369" s="471"/>
      <c r="AQ369" s="471"/>
      <c r="AR369" s="471"/>
      <c r="AS369" s="471" t="s">
        <v>783</v>
      </c>
      <c r="AT369" s="471"/>
      <c r="AU369" s="471"/>
      <c r="AV369" s="471"/>
      <c r="AW369" s="471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</row>
    <row r="370" spans="1:76" hidden="1" outlineLevel="2" x14ac:dyDescent="0.25">
      <c r="A370" s="1"/>
      <c r="B370" s="1"/>
      <c r="C370" s="1"/>
      <c r="D370" s="1"/>
      <c r="E370" s="242"/>
      <c r="F370" s="243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43"/>
      <c r="S370" s="243"/>
      <c r="T370" s="243"/>
      <c r="U370" s="243"/>
      <c r="V370" s="243"/>
      <c r="W370" s="243"/>
      <c r="X370" s="243"/>
      <c r="Y370" s="243"/>
      <c r="Z370" s="243"/>
      <c r="AA370" s="243"/>
      <c r="AB370" s="243"/>
      <c r="AC370" s="243"/>
      <c r="AD370" s="243"/>
      <c r="AE370" s="243"/>
      <c r="AF370" s="243"/>
      <c r="AG370" s="243"/>
      <c r="AH370" s="243"/>
      <c r="AI370" s="243"/>
      <c r="AJ370" s="243"/>
      <c r="AK370" s="243"/>
      <c r="AL370" s="243"/>
      <c r="AM370" s="243"/>
      <c r="AN370" s="243"/>
      <c r="AO370" s="243"/>
      <c r="AP370" s="243"/>
      <c r="AQ370" s="243"/>
      <c r="AR370" s="243"/>
      <c r="AS370" s="243"/>
      <c r="AT370" s="243"/>
      <c r="AU370" s="243"/>
      <c r="AV370" s="243"/>
      <c r="AW370" s="244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</row>
    <row r="371" spans="1:76" hidden="1" outlineLevel="2" x14ac:dyDescent="0.25">
      <c r="A371" s="1"/>
      <c r="B371" s="1"/>
      <c r="C371" s="1"/>
      <c r="D371" s="1"/>
      <c r="E371" s="242" t="s">
        <v>1355</v>
      </c>
      <c r="F371" s="243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43"/>
      <c r="S371" s="243"/>
      <c r="T371" s="243"/>
      <c r="U371" s="243"/>
      <c r="V371" s="243"/>
      <c r="W371" s="243"/>
      <c r="X371" s="243"/>
      <c r="Y371" s="243"/>
      <c r="Z371" s="243"/>
      <c r="AA371" s="243"/>
      <c r="AB371" s="243"/>
      <c r="AC371" s="243"/>
      <c r="AD371" s="243"/>
      <c r="AE371" s="243"/>
      <c r="AF371" s="243"/>
      <c r="AG371" s="243"/>
      <c r="AH371" s="243"/>
      <c r="AI371" s="243"/>
      <c r="AJ371" s="243"/>
      <c r="AK371" s="243"/>
      <c r="AL371" s="243"/>
      <c r="AM371" s="243"/>
      <c r="AN371" s="243"/>
      <c r="AO371" s="243"/>
      <c r="AP371" s="243"/>
      <c r="AQ371" s="243"/>
      <c r="AR371" s="243"/>
      <c r="AS371" s="243"/>
      <c r="AT371" s="243"/>
      <c r="AU371" s="243"/>
      <c r="AV371" s="243"/>
      <c r="AW371" s="244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</row>
    <row r="372" spans="1:76" hidden="1" outlineLevel="2" x14ac:dyDescent="0.25">
      <c r="A372" s="1"/>
      <c r="B372" s="1"/>
      <c r="C372" s="1"/>
      <c r="D372" s="1"/>
      <c r="E372" s="242"/>
      <c r="F372" s="243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43"/>
      <c r="S372" s="243"/>
      <c r="T372" s="243"/>
      <c r="U372" s="243"/>
      <c r="V372" s="243"/>
      <c r="W372" s="243"/>
      <c r="X372" s="243"/>
      <c r="Y372" s="243"/>
      <c r="Z372" s="243"/>
      <c r="AA372" s="243"/>
      <c r="AB372" s="243"/>
      <c r="AC372" s="243"/>
      <c r="AD372" s="243"/>
      <c r="AE372" s="243"/>
      <c r="AF372" s="243"/>
      <c r="AG372" s="243"/>
      <c r="AH372" s="243"/>
      <c r="AI372" s="243"/>
      <c r="AJ372" s="243"/>
      <c r="AK372" s="243"/>
      <c r="AL372" s="243"/>
      <c r="AM372" s="243"/>
      <c r="AN372" s="243"/>
      <c r="AO372" s="243"/>
      <c r="AP372" s="243"/>
      <c r="AQ372" s="243"/>
      <c r="AR372" s="243"/>
      <c r="AS372" s="243"/>
      <c r="AT372" s="243"/>
      <c r="AU372" s="243"/>
      <c r="AV372" s="243"/>
      <c r="AW372" s="244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</row>
    <row r="373" spans="1:76" hidden="1" outlineLevel="2" x14ac:dyDescent="0.25">
      <c r="A373" s="1"/>
      <c r="B373" s="1"/>
      <c r="C373" s="1"/>
      <c r="D373" s="1"/>
      <c r="E373" s="242" t="s">
        <v>1356</v>
      </c>
      <c r="F373" s="243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43"/>
      <c r="S373" s="243"/>
      <c r="T373" s="243"/>
      <c r="U373" s="243"/>
      <c r="V373" s="243"/>
      <c r="W373" s="243"/>
      <c r="X373" s="243"/>
      <c r="Y373" s="243"/>
      <c r="Z373" s="243"/>
      <c r="AA373" s="243"/>
      <c r="AB373" s="243"/>
      <c r="AC373" s="243"/>
      <c r="AD373" s="243"/>
      <c r="AE373" s="243"/>
      <c r="AF373" s="243"/>
      <c r="AG373" s="243"/>
      <c r="AH373" s="243"/>
      <c r="AI373" s="243"/>
      <c r="AJ373" s="243"/>
      <c r="AK373" s="243"/>
      <c r="AL373" s="243"/>
      <c r="AM373" s="243"/>
      <c r="AN373" s="243"/>
      <c r="AO373" s="243"/>
      <c r="AP373" s="243"/>
      <c r="AQ373" s="243"/>
      <c r="AR373" s="243"/>
      <c r="AS373" s="243"/>
      <c r="AT373" s="243"/>
      <c r="AU373" s="243"/>
      <c r="AV373" s="243"/>
      <c r="AW373" s="244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</row>
    <row r="374" spans="1:76" hidden="1" outlineLevel="2" x14ac:dyDescent="0.25">
      <c r="A374" s="1"/>
      <c r="B374" s="1"/>
      <c r="C374" s="1"/>
      <c r="D374" s="1"/>
      <c r="E374" s="444" t="s">
        <v>297</v>
      </c>
      <c r="F374" s="445"/>
      <c r="G374" s="445"/>
      <c r="H374" s="445"/>
      <c r="I374" s="446"/>
      <c r="J374" s="450" t="s">
        <v>663</v>
      </c>
      <c r="K374" s="450"/>
      <c r="L374" s="450"/>
      <c r="M374" s="450"/>
      <c r="N374" s="450"/>
      <c r="O374" s="450" t="s">
        <v>664</v>
      </c>
      <c r="P374" s="450"/>
      <c r="Q374" s="450"/>
      <c r="R374" s="450"/>
      <c r="S374" s="450"/>
      <c r="T374" s="450" t="s">
        <v>665</v>
      </c>
      <c r="U374" s="450"/>
      <c r="V374" s="450"/>
      <c r="W374" s="450"/>
      <c r="X374" s="450"/>
      <c r="Y374" s="450" t="s">
        <v>666</v>
      </c>
      <c r="Z374" s="450"/>
      <c r="AA374" s="450"/>
      <c r="AB374" s="450"/>
      <c r="AC374" s="450"/>
      <c r="AD374" s="450" t="s">
        <v>667</v>
      </c>
      <c r="AE374" s="450"/>
      <c r="AF374" s="450"/>
      <c r="AG374" s="450"/>
      <c r="AH374" s="450"/>
      <c r="AI374" s="450" t="s">
        <v>668</v>
      </c>
      <c r="AJ374" s="450"/>
      <c r="AK374" s="450"/>
      <c r="AL374" s="450"/>
      <c r="AM374" s="450"/>
      <c r="AN374" s="451" t="s">
        <v>669</v>
      </c>
      <c r="AO374" s="451"/>
      <c r="AP374" s="451"/>
      <c r="AQ374" s="451"/>
      <c r="AR374" s="451"/>
      <c r="AS374" s="451" t="s">
        <v>670</v>
      </c>
      <c r="AT374" s="451"/>
      <c r="AU374" s="451"/>
      <c r="AV374" s="451"/>
      <c r="AW374" s="451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</row>
    <row r="375" spans="1:76" hidden="1" outlineLevel="2" x14ac:dyDescent="0.25">
      <c r="A375" s="1"/>
      <c r="B375" s="1"/>
      <c r="C375" s="1"/>
      <c r="D375" s="1"/>
      <c r="E375" s="466"/>
      <c r="F375" s="467"/>
      <c r="G375" s="467"/>
      <c r="H375" s="467"/>
      <c r="I375" s="468"/>
      <c r="J375" s="473" t="s">
        <v>797</v>
      </c>
      <c r="K375" s="473"/>
      <c r="L375" s="473"/>
      <c r="M375" s="473"/>
      <c r="N375" s="473"/>
      <c r="O375" s="473" t="s">
        <v>797</v>
      </c>
      <c r="P375" s="473"/>
      <c r="Q375" s="473"/>
      <c r="R375" s="473"/>
      <c r="S375" s="473"/>
      <c r="T375" s="473" t="s">
        <v>797</v>
      </c>
      <c r="U375" s="473"/>
      <c r="V375" s="473"/>
      <c r="W375" s="473"/>
      <c r="X375" s="473"/>
      <c r="Y375" s="473" t="s">
        <v>797</v>
      </c>
      <c r="Z375" s="473"/>
      <c r="AA375" s="473"/>
      <c r="AB375" s="473"/>
      <c r="AC375" s="473"/>
      <c r="AD375" s="474" t="s">
        <v>734</v>
      </c>
      <c r="AE375" s="475"/>
      <c r="AF375" s="475"/>
      <c r="AG375" s="475"/>
      <c r="AH375" s="476"/>
      <c r="AI375" s="474" t="s">
        <v>734</v>
      </c>
      <c r="AJ375" s="475"/>
      <c r="AK375" s="475"/>
      <c r="AL375" s="475"/>
      <c r="AM375" s="476"/>
      <c r="AN375" s="474" t="s">
        <v>734</v>
      </c>
      <c r="AO375" s="475"/>
      <c r="AP375" s="475"/>
      <c r="AQ375" s="475"/>
      <c r="AR375" s="476"/>
      <c r="AS375" s="474" t="s">
        <v>734</v>
      </c>
      <c r="AT375" s="475"/>
      <c r="AU375" s="475"/>
      <c r="AV375" s="475"/>
      <c r="AW375" s="476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</row>
    <row r="376" spans="1:76" hidden="1" outlineLevel="2" x14ac:dyDescent="0.25">
      <c r="A376" s="1"/>
      <c r="B376" s="1"/>
      <c r="C376" s="1"/>
      <c r="D376" s="1"/>
      <c r="E376" s="466"/>
      <c r="F376" s="467"/>
      <c r="G376" s="467"/>
      <c r="H376" s="467"/>
      <c r="I376" s="468"/>
      <c r="J376" s="460" t="s">
        <v>778</v>
      </c>
      <c r="K376" s="467"/>
      <c r="L376" s="467"/>
      <c r="M376" s="467"/>
      <c r="N376" s="468"/>
      <c r="O376" s="460" t="s">
        <v>779</v>
      </c>
      <c r="P376" s="467"/>
      <c r="Q376" s="467"/>
      <c r="R376" s="467"/>
      <c r="S376" s="468"/>
      <c r="T376" s="460" t="s">
        <v>780</v>
      </c>
      <c r="U376" s="467"/>
      <c r="V376" s="467"/>
      <c r="W376" s="467"/>
      <c r="X376" s="468"/>
      <c r="Y376" s="460" t="s">
        <v>781</v>
      </c>
      <c r="Z376" s="467"/>
      <c r="AA376" s="467"/>
      <c r="AB376" s="467"/>
      <c r="AC376" s="468"/>
      <c r="AD376" s="472"/>
      <c r="AE376" s="472"/>
      <c r="AF376" s="472"/>
      <c r="AG376" s="472"/>
      <c r="AH376" s="472"/>
      <c r="AI376" s="472"/>
      <c r="AJ376" s="472"/>
      <c r="AK376" s="472"/>
      <c r="AL376" s="472"/>
      <c r="AM376" s="472"/>
      <c r="AN376" s="472"/>
      <c r="AO376" s="472"/>
      <c r="AP376" s="472"/>
      <c r="AQ376" s="472"/>
      <c r="AR376" s="472"/>
      <c r="AS376" s="472"/>
      <c r="AT376" s="472"/>
      <c r="AU376" s="472"/>
      <c r="AV376" s="472"/>
      <c r="AW376" s="47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</row>
    <row r="377" spans="1:76" hidden="1" outlineLevel="2" x14ac:dyDescent="0.25">
      <c r="A377" s="1"/>
      <c r="B377" s="1"/>
      <c r="C377" s="1"/>
      <c r="D377" s="1"/>
      <c r="E377" s="466"/>
      <c r="F377" s="467"/>
      <c r="G377" s="467"/>
      <c r="H377" s="467"/>
      <c r="I377" s="468"/>
      <c r="J377" s="469" t="s">
        <v>782</v>
      </c>
      <c r="K377" s="469"/>
      <c r="L377" s="469"/>
      <c r="M377" s="469"/>
      <c r="N377" s="469"/>
      <c r="O377" s="469" t="s">
        <v>782</v>
      </c>
      <c r="P377" s="469"/>
      <c r="Q377" s="469"/>
      <c r="R377" s="469"/>
      <c r="S377" s="469"/>
      <c r="T377" s="469" t="s">
        <v>782</v>
      </c>
      <c r="U377" s="469"/>
      <c r="V377" s="469"/>
      <c r="W377" s="469"/>
      <c r="X377" s="469"/>
      <c r="Y377" s="469" t="s">
        <v>782</v>
      </c>
      <c r="Z377" s="469"/>
      <c r="AA377" s="469"/>
      <c r="AB377" s="469"/>
      <c r="AC377" s="469"/>
      <c r="AD377" s="469"/>
      <c r="AE377" s="469"/>
      <c r="AF377" s="469"/>
      <c r="AG377" s="469"/>
      <c r="AH377" s="469"/>
      <c r="AI377" s="469"/>
      <c r="AJ377" s="469"/>
      <c r="AK377" s="469"/>
      <c r="AL377" s="469"/>
      <c r="AM377" s="469"/>
      <c r="AN377" s="469"/>
      <c r="AO377" s="469"/>
      <c r="AP377" s="469"/>
      <c r="AQ377" s="469"/>
      <c r="AR377" s="469"/>
      <c r="AS377" s="469"/>
      <c r="AT377" s="469"/>
      <c r="AU377" s="469"/>
      <c r="AV377" s="469"/>
      <c r="AW377" s="469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</row>
    <row r="378" spans="1:76" hidden="1" outlineLevel="2" x14ac:dyDescent="0.25">
      <c r="A378" s="1"/>
      <c r="B378" s="1"/>
      <c r="C378" s="1"/>
      <c r="D378" s="1"/>
      <c r="E378" s="447"/>
      <c r="F378" s="448"/>
      <c r="G378" s="448"/>
      <c r="H378" s="448"/>
      <c r="I378" s="449"/>
      <c r="J378" s="471" t="s">
        <v>798</v>
      </c>
      <c r="K378" s="471"/>
      <c r="L378" s="471"/>
      <c r="M378" s="471"/>
      <c r="N378" s="471"/>
      <c r="O378" s="471" t="s">
        <v>798</v>
      </c>
      <c r="P378" s="471"/>
      <c r="Q378" s="471"/>
      <c r="R378" s="471"/>
      <c r="S378" s="471"/>
      <c r="T378" s="471" t="s">
        <v>798</v>
      </c>
      <c r="U378" s="471"/>
      <c r="V378" s="471"/>
      <c r="W378" s="471"/>
      <c r="X378" s="471"/>
      <c r="Y378" s="471" t="s">
        <v>798</v>
      </c>
      <c r="Z378" s="471"/>
      <c r="AA378" s="471"/>
      <c r="AB378" s="471"/>
      <c r="AC378" s="471"/>
      <c r="AD378" s="471"/>
      <c r="AE378" s="471"/>
      <c r="AF378" s="471"/>
      <c r="AG378" s="471"/>
      <c r="AH378" s="471"/>
      <c r="AI378" s="471"/>
      <c r="AJ378" s="471"/>
      <c r="AK378" s="471"/>
      <c r="AL378" s="471"/>
      <c r="AM378" s="471"/>
      <c r="AN378" s="471"/>
      <c r="AO378" s="471"/>
      <c r="AP378" s="471"/>
      <c r="AQ378" s="471"/>
      <c r="AR378" s="471"/>
      <c r="AS378" s="471"/>
      <c r="AT378" s="471"/>
      <c r="AU378" s="471"/>
      <c r="AV378" s="471"/>
      <c r="AW378" s="471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</row>
    <row r="379" spans="1:76" ht="15" hidden="1" customHeight="1" outlineLevel="2" x14ac:dyDescent="0.25">
      <c r="A379" s="1"/>
      <c r="B379" s="1"/>
      <c r="C379" s="1"/>
      <c r="D379" s="1"/>
      <c r="E379" s="242"/>
      <c r="F379" s="243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3"/>
      <c r="Z379" s="243"/>
      <c r="AA379" s="243"/>
      <c r="AB379" s="243"/>
      <c r="AC379" s="243"/>
      <c r="AD379" s="243"/>
      <c r="AE379" s="243"/>
      <c r="AF379" s="243"/>
      <c r="AG379" s="243"/>
      <c r="AH379" s="243"/>
      <c r="AI379" s="243"/>
      <c r="AJ379" s="243"/>
      <c r="AK379" s="243"/>
      <c r="AL379" s="243"/>
      <c r="AM379" s="243"/>
      <c r="AN379" s="243"/>
      <c r="AO379" s="243"/>
      <c r="AP379" s="243"/>
      <c r="AQ379" s="243"/>
      <c r="AR379" s="243"/>
      <c r="AS379" s="243"/>
      <c r="AT379" s="243"/>
      <c r="AU379" s="243"/>
      <c r="AV379" s="243"/>
      <c r="AW379" s="244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</row>
    <row r="380" spans="1:76" ht="15" hidden="1" customHeight="1" outlineLevel="2" x14ac:dyDescent="0.25">
      <c r="A380" s="1"/>
      <c r="B380" s="1"/>
      <c r="C380" s="1"/>
      <c r="D380" s="1"/>
      <c r="E380" s="242" t="s">
        <v>1357</v>
      </c>
      <c r="F380" s="243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3"/>
      <c r="Z380" s="243"/>
      <c r="AA380" s="243"/>
      <c r="AB380" s="243"/>
      <c r="AC380" s="243"/>
      <c r="AD380" s="243"/>
      <c r="AE380" s="243"/>
      <c r="AF380" s="243"/>
      <c r="AG380" s="243"/>
      <c r="AH380" s="243"/>
      <c r="AI380" s="243"/>
      <c r="AJ380" s="243"/>
      <c r="AK380" s="243"/>
      <c r="AL380" s="243"/>
      <c r="AM380" s="243"/>
      <c r="AN380" s="243"/>
      <c r="AO380" s="243"/>
      <c r="AP380" s="243"/>
      <c r="AQ380" s="243"/>
      <c r="AR380" s="243"/>
      <c r="AS380" s="243"/>
      <c r="AT380" s="243"/>
      <c r="AU380" s="243"/>
      <c r="AV380" s="243"/>
      <c r="AW380" s="244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</row>
    <row r="381" spans="1:76" ht="15" hidden="1" customHeight="1" outlineLevel="2" x14ac:dyDescent="0.25">
      <c r="A381" s="1"/>
      <c r="B381" s="1"/>
      <c r="C381" s="1"/>
      <c r="D381" s="1"/>
      <c r="E381" s="444" t="s">
        <v>298</v>
      </c>
      <c r="F381" s="445"/>
      <c r="G381" s="445"/>
      <c r="H381" s="445"/>
      <c r="I381" s="446"/>
      <c r="J381" s="450" t="s">
        <v>663</v>
      </c>
      <c r="K381" s="450"/>
      <c r="L381" s="450"/>
      <c r="M381" s="450"/>
      <c r="N381" s="450"/>
      <c r="O381" s="450" t="s">
        <v>664</v>
      </c>
      <c r="P381" s="450"/>
      <c r="Q381" s="450"/>
      <c r="R381" s="450"/>
      <c r="S381" s="450"/>
      <c r="T381" s="450" t="s">
        <v>665</v>
      </c>
      <c r="U381" s="450"/>
      <c r="V381" s="450"/>
      <c r="W381" s="450"/>
      <c r="X381" s="450"/>
      <c r="Y381" s="450" t="s">
        <v>666</v>
      </c>
      <c r="Z381" s="450"/>
      <c r="AA381" s="450"/>
      <c r="AB381" s="450"/>
      <c r="AC381" s="450"/>
      <c r="AD381" s="450" t="s">
        <v>667</v>
      </c>
      <c r="AE381" s="450"/>
      <c r="AF381" s="450"/>
      <c r="AG381" s="450"/>
      <c r="AH381" s="450"/>
      <c r="AI381" s="450" t="s">
        <v>668</v>
      </c>
      <c r="AJ381" s="450"/>
      <c r="AK381" s="450"/>
      <c r="AL381" s="450"/>
      <c r="AM381" s="450"/>
      <c r="AN381" s="451" t="s">
        <v>669</v>
      </c>
      <c r="AO381" s="451"/>
      <c r="AP381" s="451"/>
      <c r="AQ381" s="451"/>
      <c r="AR381" s="451"/>
      <c r="AS381" s="451" t="s">
        <v>670</v>
      </c>
      <c r="AT381" s="451"/>
      <c r="AU381" s="451"/>
      <c r="AV381" s="451"/>
      <c r="AW381" s="451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</row>
    <row r="382" spans="1:76" ht="15" hidden="1" customHeight="1" outlineLevel="2" x14ac:dyDescent="0.25">
      <c r="A382" s="1"/>
      <c r="B382" s="1"/>
      <c r="C382" s="1"/>
      <c r="D382" s="1"/>
      <c r="E382" s="466"/>
      <c r="F382" s="467"/>
      <c r="G382" s="467"/>
      <c r="H382" s="467"/>
      <c r="I382" s="468"/>
      <c r="J382" s="474" t="s">
        <v>734</v>
      </c>
      <c r="K382" s="475"/>
      <c r="L382" s="475"/>
      <c r="M382" s="475"/>
      <c r="N382" s="476"/>
      <c r="O382" s="474" t="s">
        <v>734</v>
      </c>
      <c r="P382" s="475"/>
      <c r="Q382" s="475"/>
      <c r="R382" s="475"/>
      <c r="S382" s="476"/>
      <c r="T382" s="474" t="s">
        <v>734</v>
      </c>
      <c r="U382" s="475"/>
      <c r="V382" s="475"/>
      <c r="W382" s="475"/>
      <c r="X382" s="476"/>
      <c r="Y382" s="474" t="s">
        <v>734</v>
      </c>
      <c r="Z382" s="475"/>
      <c r="AA382" s="475"/>
      <c r="AB382" s="475"/>
      <c r="AC382" s="476"/>
      <c r="AD382" s="473" t="s">
        <v>800</v>
      </c>
      <c r="AE382" s="473"/>
      <c r="AF382" s="473"/>
      <c r="AG382" s="473"/>
      <c r="AH382" s="473"/>
      <c r="AI382" s="473" t="s">
        <v>801</v>
      </c>
      <c r="AJ382" s="473"/>
      <c r="AK382" s="473"/>
      <c r="AL382" s="473"/>
      <c r="AM382" s="473"/>
      <c r="AN382" s="473" t="s">
        <v>802</v>
      </c>
      <c r="AO382" s="473"/>
      <c r="AP382" s="473"/>
      <c r="AQ382" s="473"/>
      <c r="AR382" s="473"/>
      <c r="AS382" s="473" t="s">
        <v>803</v>
      </c>
      <c r="AT382" s="473"/>
      <c r="AU382" s="473"/>
      <c r="AV382" s="473"/>
      <c r="AW382" s="473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</row>
    <row r="383" spans="1:76" ht="15" hidden="1" customHeight="1" outlineLevel="2" x14ac:dyDescent="0.25">
      <c r="A383" s="1"/>
      <c r="B383" s="1"/>
      <c r="C383" s="1"/>
      <c r="D383" s="1"/>
      <c r="E383" s="466"/>
      <c r="F383" s="467"/>
      <c r="G383" s="467"/>
      <c r="H383" s="467"/>
      <c r="I383" s="468"/>
      <c r="J383" s="472"/>
      <c r="K383" s="472"/>
      <c r="L383" s="472"/>
      <c r="M383" s="472"/>
      <c r="N383" s="472"/>
      <c r="O383" s="472"/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472"/>
      <c r="AA383" s="472"/>
      <c r="AB383" s="472"/>
      <c r="AC383" s="472"/>
      <c r="AD383" s="460" t="s">
        <v>804</v>
      </c>
      <c r="AE383" s="467"/>
      <c r="AF383" s="467"/>
      <c r="AG383" s="467"/>
      <c r="AH383" s="468"/>
      <c r="AI383" s="460" t="s">
        <v>805</v>
      </c>
      <c r="AJ383" s="467"/>
      <c r="AK383" s="467"/>
      <c r="AL383" s="467"/>
      <c r="AM383" s="468"/>
      <c r="AN383" s="460" t="s">
        <v>806</v>
      </c>
      <c r="AO383" s="467"/>
      <c r="AP383" s="467"/>
      <c r="AQ383" s="467"/>
      <c r="AR383" s="468"/>
      <c r="AS383" s="460" t="s">
        <v>807</v>
      </c>
      <c r="AT383" s="467"/>
      <c r="AU383" s="467"/>
      <c r="AV383" s="467"/>
      <c r="AW383" s="468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</row>
    <row r="384" spans="1:76" ht="15" hidden="1" customHeight="1" outlineLevel="2" x14ac:dyDescent="0.25">
      <c r="A384" s="1"/>
      <c r="B384" s="1"/>
      <c r="C384" s="1"/>
      <c r="D384" s="1"/>
      <c r="E384" s="466"/>
      <c r="F384" s="467"/>
      <c r="G384" s="467"/>
      <c r="H384" s="467"/>
      <c r="I384" s="468"/>
      <c r="J384" s="469"/>
      <c r="K384" s="469"/>
      <c r="L384" s="469"/>
      <c r="M384" s="469"/>
      <c r="N384" s="469"/>
      <c r="O384" s="469"/>
      <c r="P384" s="469"/>
      <c r="Q384" s="469"/>
      <c r="R384" s="469"/>
      <c r="S384" s="469"/>
      <c r="T384" s="469"/>
      <c r="U384" s="469"/>
      <c r="V384" s="469"/>
      <c r="W384" s="469"/>
      <c r="X384" s="469"/>
      <c r="Y384" s="469"/>
      <c r="Z384" s="469"/>
      <c r="AA384" s="469"/>
      <c r="AB384" s="469"/>
      <c r="AC384" s="469"/>
      <c r="AD384" s="469" t="s">
        <v>782</v>
      </c>
      <c r="AE384" s="469"/>
      <c r="AF384" s="469"/>
      <c r="AG384" s="469"/>
      <c r="AH384" s="469"/>
      <c r="AI384" s="469" t="s">
        <v>782</v>
      </c>
      <c r="AJ384" s="469"/>
      <c r="AK384" s="469"/>
      <c r="AL384" s="469"/>
      <c r="AM384" s="469"/>
      <c r="AN384" s="469" t="s">
        <v>782</v>
      </c>
      <c r="AO384" s="469"/>
      <c r="AP384" s="469"/>
      <c r="AQ384" s="469"/>
      <c r="AR384" s="469"/>
      <c r="AS384" s="469" t="s">
        <v>782</v>
      </c>
      <c r="AT384" s="469"/>
      <c r="AU384" s="469"/>
      <c r="AV384" s="469"/>
      <c r="AW384" s="469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</row>
    <row r="385" spans="1:76" ht="15" hidden="1" customHeight="1" outlineLevel="2" x14ac:dyDescent="0.25">
      <c r="A385" s="1"/>
      <c r="B385" s="1"/>
      <c r="C385" s="1"/>
      <c r="D385" s="1"/>
      <c r="E385" s="447"/>
      <c r="F385" s="448"/>
      <c r="G385" s="448"/>
      <c r="H385" s="448"/>
      <c r="I385" s="449"/>
      <c r="J385" s="471"/>
      <c r="K385" s="471"/>
      <c r="L385" s="471"/>
      <c r="M385" s="471"/>
      <c r="N385" s="471"/>
      <c r="O385" s="471"/>
      <c r="P385" s="471"/>
      <c r="Q385" s="471"/>
      <c r="R385" s="471"/>
      <c r="S385" s="471"/>
      <c r="T385" s="471"/>
      <c r="U385" s="471"/>
      <c r="V385" s="471"/>
      <c r="W385" s="471"/>
      <c r="X385" s="471"/>
      <c r="Y385" s="471"/>
      <c r="Z385" s="471"/>
      <c r="AA385" s="471"/>
      <c r="AB385" s="471"/>
      <c r="AC385" s="471"/>
      <c r="AD385" s="471" t="s">
        <v>783</v>
      </c>
      <c r="AE385" s="471"/>
      <c r="AF385" s="471"/>
      <c r="AG385" s="471"/>
      <c r="AH385" s="471"/>
      <c r="AI385" s="471" t="s">
        <v>808</v>
      </c>
      <c r="AJ385" s="471"/>
      <c r="AK385" s="471"/>
      <c r="AL385" s="471"/>
      <c r="AM385" s="471"/>
      <c r="AN385" s="471" t="s">
        <v>808</v>
      </c>
      <c r="AO385" s="471"/>
      <c r="AP385" s="471"/>
      <c r="AQ385" s="471"/>
      <c r="AR385" s="471"/>
      <c r="AS385" s="471" t="s">
        <v>808</v>
      </c>
      <c r="AT385" s="471"/>
      <c r="AU385" s="471"/>
      <c r="AV385" s="471"/>
      <c r="AW385" s="471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</row>
    <row r="386" spans="1:76" ht="15" hidden="1" customHeight="1" outlineLevel="2" x14ac:dyDescent="0.25">
      <c r="A386" s="1"/>
      <c r="B386" s="1"/>
      <c r="C386" s="1"/>
      <c r="D386" s="1"/>
      <c r="E386" s="242"/>
      <c r="F386" s="243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43"/>
      <c r="S386" s="243"/>
      <c r="T386" s="243"/>
      <c r="U386" s="243"/>
      <c r="V386" s="243"/>
      <c r="W386" s="243"/>
      <c r="X386" s="243"/>
      <c r="Y386" s="243"/>
      <c r="Z386" s="243"/>
      <c r="AA386" s="243"/>
      <c r="AB386" s="243"/>
      <c r="AC386" s="243"/>
      <c r="AD386" s="243"/>
      <c r="AE386" s="243"/>
      <c r="AF386" s="243"/>
      <c r="AG386" s="243"/>
      <c r="AH386" s="243"/>
      <c r="AI386" s="243"/>
      <c r="AJ386" s="243"/>
      <c r="AK386" s="243"/>
      <c r="AL386" s="243"/>
      <c r="AM386" s="243"/>
      <c r="AN386" s="243"/>
      <c r="AO386" s="243"/>
      <c r="AP386" s="243"/>
      <c r="AQ386" s="243"/>
      <c r="AR386" s="243"/>
      <c r="AS386" s="243"/>
      <c r="AT386" s="243"/>
      <c r="AU386" s="243"/>
      <c r="AV386" s="243"/>
      <c r="AW386" s="244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</row>
    <row r="387" spans="1:76" ht="15" hidden="1" customHeight="1" outlineLevel="2" x14ac:dyDescent="0.25">
      <c r="A387" s="1"/>
      <c r="B387" s="1"/>
      <c r="C387" s="1"/>
      <c r="D387" s="1"/>
      <c r="E387" s="242" t="s">
        <v>1358</v>
      </c>
      <c r="F387" s="243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43"/>
      <c r="S387" s="243"/>
      <c r="T387" s="243"/>
      <c r="U387" s="243"/>
      <c r="V387" s="243"/>
      <c r="W387" s="243"/>
      <c r="X387" s="243"/>
      <c r="Y387" s="243"/>
      <c r="Z387" s="243"/>
      <c r="AA387" s="243"/>
      <c r="AB387" s="243"/>
      <c r="AC387" s="243"/>
      <c r="AD387" s="243"/>
      <c r="AE387" s="243"/>
      <c r="AF387" s="243"/>
      <c r="AG387" s="243"/>
      <c r="AH387" s="243"/>
      <c r="AI387" s="243"/>
      <c r="AJ387" s="243"/>
      <c r="AK387" s="243"/>
      <c r="AL387" s="243"/>
      <c r="AM387" s="243"/>
      <c r="AN387" s="243"/>
      <c r="AO387" s="243"/>
      <c r="AP387" s="243"/>
      <c r="AQ387" s="243"/>
      <c r="AR387" s="243"/>
      <c r="AS387" s="243"/>
      <c r="AT387" s="243"/>
      <c r="AU387" s="243"/>
      <c r="AV387" s="243"/>
      <c r="AW387" s="244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</row>
    <row r="388" spans="1:76" ht="15" hidden="1" customHeight="1" outlineLevel="2" x14ac:dyDescent="0.25">
      <c r="A388" s="1"/>
      <c r="B388" s="1"/>
      <c r="C388" s="1"/>
      <c r="D388" s="1"/>
      <c r="E388" s="242" t="s">
        <v>825</v>
      </c>
      <c r="F388" s="243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43"/>
      <c r="S388" s="243"/>
      <c r="T388" s="243"/>
      <c r="U388" s="243"/>
      <c r="V388" s="243"/>
      <c r="W388" s="243"/>
      <c r="X388" s="243"/>
      <c r="Y388" s="243"/>
      <c r="Z388" s="243"/>
      <c r="AA388" s="243"/>
      <c r="AB388" s="243"/>
      <c r="AC388" s="243"/>
      <c r="AD388" s="243"/>
      <c r="AE388" s="243"/>
      <c r="AF388" s="243"/>
      <c r="AG388" s="243"/>
      <c r="AH388" s="243"/>
      <c r="AI388" s="243"/>
      <c r="AJ388" s="243"/>
      <c r="AK388" s="243"/>
      <c r="AL388" s="243"/>
      <c r="AM388" s="243"/>
      <c r="AN388" s="243"/>
      <c r="AO388" s="243"/>
      <c r="AP388" s="243"/>
      <c r="AQ388" s="243"/>
      <c r="AR388" s="243"/>
      <c r="AS388" s="243"/>
      <c r="AT388" s="243"/>
      <c r="AU388" s="243"/>
      <c r="AV388" s="243"/>
      <c r="AW388" s="244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</row>
    <row r="389" spans="1:76" ht="15" hidden="1" customHeight="1" outlineLevel="2" x14ac:dyDescent="0.25">
      <c r="A389" s="1"/>
      <c r="B389" s="1"/>
      <c r="C389" s="1"/>
      <c r="D389" s="1"/>
      <c r="E389" s="242" t="s">
        <v>826</v>
      </c>
      <c r="F389" s="243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43"/>
      <c r="T389" s="243"/>
      <c r="U389" s="243"/>
      <c r="V389" s="243"/>
      <c r="W389" s="243"/>
      <c r="X389" s="243"/>
      <c r="Y389" s="243"/>
      <c r="Z389" s="243"/>
      <c r="AA389" s="243"/>
      <c r="AB389" s="243"/>
      <c r="AC389" s="243"/>
      <c r="AD389" s="243"/>
      <c r="AE389" s="243"/>
      <c r="AF389" s="243"/>
      <c r="AG389" s="243"/>
      <c r="AH389" s="243"/>
      <c r="AI389" s="243"/>
      <c r="AJ389" s="243"/>
      <c r="AK389" s="243"/>
      <c r="AL389" s="243"/>
      <c r="AM389" s="243"/>
      <c r="AN389" s="243"/>
      <c r="AO389" s="243"/>
      <c r="AP389" s="243"/>
      <c r="AQ389" s="243"/>
      <c r="AR389" s="243"/>
      <c r="AS389" s="243"/>
      <c r="AT389" s="243"/>
      <c r="AU389" s="243"/>
      <c r="AV389" s="243"/>
      <c r="AW389" s="244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</row>
    <row r="390" spans="1:76" ht="15" hidden="1" customHeight="1" outlineLevel="2" x14ac:dyDescent="0.25">
      <c r="A390" s="1"/>
      <c r="B390" s="1"/>
      <c r="C390" s="1"/>
      <c r="D390" s="1"/>
      <c r="E390" s="242" t="s">
        <v>1359</v>
      </c>
      <c r="F390" s="243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3"/>
      <c r="Z390" s="243"/>
      <c r="AA390" s="243"/>
      <c r="AB390" s="243"/>
      <c r="AC390" s="243"/>
      <c r="AD390" s="243"/>
      <c r="AE390" s="243"/>
      <c r="AF390" s="243"/>
      <c r="AG390" s="243"/>
      <c r="AH390" s="243"/>
      <c r="AI390" s="243"/>
      <c r="AJ390" s="243"/>
      <c r="AK390" s="243"/>
      <c r="AL390" s="243"/>
      <c r="AM390" s="243"/>
      <c r="AN390" s="243"/>
      <c r="AO390" s="243"/>
      <c r="AP390" s="243"/>
      <c r="AQ390" s="243"/>
      <c r="AR390" s="243"/>
      <c r="AS390" s="243"/>
      <c r="AT390" s="243"/>
      <c r="AU390" s="243"/>
      <c r="AV390" s="243"/>
      <c r="AW390" s="244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</row>
    <row r="391" spans="1:76" ht="15" hidden="1" customHeight="1" outlineLevel="2" x14ac:dyDescent="0.25">
      <c r="A391" s="1"/>
      <c r="B391" s="1"/>
      <c r="C391" s="1"/>
      <c r="D391" s="1"/>
      <c r="E391" s="242" t="s">
        <v>1360</v>
      </c>
      <c r="F391" s="243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3"/>
      <c r="Z391" s="243"/>
      <c r="AA391" s="243"/>
      <c r="AB391" s="243"/>
      <c r="AC391" s="243"/>
      <c r="AD391" s="243"/>
      <c r="AE391" s="243"/>
      <c r="AF391" s="243"/>
      <c r="AG391" s="243"/>
      <c r="AH391" s="243"/>
      <c r="AI391" s="243"/>
      <c r="AJ391" s="243"/>
      <c r="AK391" s="243"/>
      <c r="AL391" s="243"/>
      <c r="AM391" s="243"/>
      <c r="AN391" s="243"/>
      <c r="AO391" s="243"/>
      <c r="AP391" s="243"/>
      <c r="AQ391" s="243"/>
      <c r="AR391" s="243"/>
      <c r="AS391" s="243"/>
      <c r="AT391" s="243"/>
      <c r="AU391" s="243"/>
      <c r="AV391" s="243"/>
      <c r="AW391" s="244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</row>
    <row r="392" spans="1:76" ht="15" hidden="1" customHeight="1" outlineLevel="2" x14ac:dyDescent="0.25">
      <c r="A392" s="1"/>
      <c r="B392" s="1"/>
      <c r="C392" s="1"/>
      <c r="D392" s="1"/>
      <c r="E392" s="444" t="s">
        <v>151</v>
      </c>
      <c r="F392" s="445"/>
      <c r="G392" s="445"/>
      <c r="H392" s="445"/>
      <c r="I392" s="446"/>
      <c r="J392" s="450" t="s">
        <v>663</v>
      </c>
      <c r="K392" s="450"/>
      <c r="L392" s="450"/>
      <c r="M392" s="450"/>
      <c r="N392" s="450"/>
      <c r="O392" s="450" t="s">
        <v>664</v>
      </c>
      <c r="P392" s="450"/>
      <c r="Q392" s="450"/>
      <c r="R392" s="450"/>
      <c r="S392" s="450"/>
      <c r="T392" s="450" t="s">
        <v>665</v>
      </c>
      <c r="U392" s="450"/>
      <c r="V392" s="450"/>
      <c r="W392" s="450"/>
      <c r="X392" s="450"/>
      <c r="Y392" s="450" t="s">
        <v>666</v>
      </c>
      <c r="Z392" s="450"/>
      <c r="AA392" s="450"/>
      <c r="AB392" s="450"/>
      <c r="AC392" s="450"/>
      <c r="AD392" s="450" t="s">
        <v>667</v>
      </c>
      <c r="AE392" s="450"/>
      <c r="AF392" s="450"/>
      <c r="AG392" s="450"/>
      <c r="AH392" s="450"/>
      <c r="AI392" s="450" t="s">
        <v>668</v>
      </c>
      <c r="AJ392" s="450"/>
      <c r="AK392" s="450"/>
      <c r="AL392" s="450"/>
      <c r="AM392" s="450"/>
      <c r="AN392" s="451" t="s">
        <v>669</v>
      </c>
      <c r="AO392" s="451"/>
      <c r="AP392" s="451"/>
      <c r="AQ392" s="451"/>
      <c r="AR392" s="451"/>
      <c r="AS392" s="451" t="s">
        <v>670</v>
      </c>
      <c r="AT392" s="451"/>
      <c r="AU392" s="451"/>
      <c r="AV392" s="451"/>
      <c r="AW392" s="451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</row>
    <row r="393" spans="1:76" ht="15" hidden="1" customHeight="1" outlineLevel="2" x14ac:dyDescent="0.25">
      <c r="A393" s="1"/>
      <c r="B393" s="1"/>
      <c r="C393" s="1"/>
      <c r="D393" s="1"/>
      <c r="E393" s="447"/>
      <c r="F393" s="448"/>
      <c r="G393" s="448"/>
      <c r="H393" s="448"/>
      <c r="I393" s="449"/>
      <c r="J393" s="452" t="s">
        <v>696</v>
      </c>
      <c r="K393" s="452"/>
      <c r="L393" s="452"/>
      <c r="M393" s="452"/>
      <c r="N393" s="452"/>
      <c r="O393" s="452" t="s">
        <v>697</v>
      </c>
      <c r="P393" s="452"/>
      <c r="Q393" s="452"/>
      <c r="R393" s="452"/>
      <c r="S393" s="452"/>
      <c r="T393" s="452" t="s">
        <v>698</v>
      </c>
      <c r="U393" s="452"/>
      <c r="V393" s="452"/>
      <c r="W393" s="452"/>
      <c r="X393" s="452"/>
      <c r="Y393" s="452" t="s">
        <v>699</v>
      </c>
      <c r="Z393" s="452"/>
      <c r="AA393" s="452"/>
      <c r="AB393" s="452"/>
      <c r="AC393" s="452"/>
      <c r="AD393" s="452" t="s">
        <v>700</v>
      </c>
      <c r="AE393" s="452"/>
      <c r="AF393" s="452"/>
      <c r="AG393" s="452"/>
      <c r="AH393" s="452"/>
      <c r="AI393" s="452" t="s">
        <v>701</v>
      </c>
      <c r="AJ393" s="452"/>
      <c r="AK393" s="452"/>
      <c r="AL393" s="452"/>
      <c r="AM393" s="452"/>
      <c r="AN393" s="452" t="s">
        <v>702</v>
      </c>
      <c r="AO393" s="452"/>
      <c r="AP393" s="452"/>
      <c r="AQ393" s="452"/>
      <c r="AR393" s="452"/>
      <c r="AS393" s="452" t="s">
        <v>687</v>
      </c>
      <c r="AT393" s="452"/>
      <c r="AU393" s="452"/>
      <c r="AV393" s="452"/>
      <c r="AW393" s="45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</row>
    <row r="394" spans="1:76" ht="15" hidden="1" customHeight="1" outlineLevel="2" x14ac:dyDescent="0.25">
      <c r="A394" s="1"/>
      <c r="B394" s="1"/>
      <c r="C394" s="1"/>
      <c r="D394" s="1"/>
      <c r="E394" s="444" t="s">
        <v>1361</v>
      </c>
      <c r="F394" s="445"/>
      <c r="G394" s="445"/>
      <c r="H394" s="445"/>
      <c r="I394" s="446"/>
      <c r="J394" s="450" t="s">
        <v>663</v>
      </c>
      <c r="K394" s="450"/>
      <c r="L394" s="450"/>
      <c r="M394" s="450"/>
      <c r="N394" s="450"/>
      <c r="O394" s="450" t="s">
        <v>664</v>
      </c>
      <c r="P394" s="450"/>
      <c r="Q394" s="450"/>
      <c r="R394" s="450"/>
      <c r="S394" s="450"/>
      <c r="T394" s="450" t="s">
        <v>665</v>
      </c>
      <c r="U394" s="450"/>
      <c r="V394" s="450"/>
      <c r="W394" s="450"/>
      <c r="X394" s="450"/>
      <c r="Y394" s="450" t="s">
        <v>666</v>
      </c>
      <c r="Z394" s="450"/>
      <c r="AA394" s="450"/>
      <c r="AB394" s="450"/>
      <c r="AC394" s="450"/>
      <c r="AD394" s="450" t="s">
        <v>667</v>
      </c>
      <c r="AE394" s="450"/>
      <c r="AF394" s="450"/>
      <c r="AG394" s="450"/>
      <c r="AH394" s="450"/>
      <c r="AI394" s="450" t="s">
        <v>668</v>
      </c>
      <c r="AJ394" s="450"/>
      <c r="AK394" s="450"/>
      <c r="AL394" s="450"/>
      <c r="AM394" s="450"/>
      <c r="AN394" s="451" t="s">
        <v>669</v>
      </c>
      <c r="AO394" s="451"/>
      <c r="AP394" s="451"/>
      <c r="AQ394" s="451"/>
      <c r="AR394" s="451"/>
      <c r="AS394" s="451" t="s">
        <v>670</v>
      </c>
      <c r="AT394" s="451"/>
      <c r="AU394" s="451"/>
      <c r="AV394" s="451"/>
      <c r="AW394" s="451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</row>
    <row r="395" spans="1:76" ht="15" hidden="1" customHeight="1" outlineLevel="2" x14ac:dyDescent="0.25">
      <c r="A395" s="1"/>
      <c r="B395" s="1"/>
      <c r="C395" s="1"/>
      <c r="D395" s="1"/>
      <c r="E395" s="447"/>
      <c r="F395" s="448"/>
      <c r="G395" s="448"/>
      <c r="H395" s="448"/>
      <c r="I395" s="449"/>
      <c r="J395" s="443" t="s">
        <v>704</v>
      </c>
      <c r="K395" s="443"/>
      <c r="L395" s="443"/>
      <c r="M395" s="443"/>
      <c r="N395" s="443"/>
      <c r="O395" s="443" t="s">
        <v>705</v>
      </c>
      <c r="P395" s="443"/>
      <c r="Q395" s="443"/>
      <c r="R395" s="443"/>
      <c r="S395" s="443"/>
      <c r="T395" s="443" t="s">
        <v>706</v>
      </c>
      <c r="U395" s="443"/>
      <c r="V395" s="443"/>
      <c r="W395" s="443"/>
      <c r="X395" s="443"/>
      <c r="Y395" s="443" t="s">
        <v>707</v>
      </c>
      <c r="Z395" s="443"/>
      <c r="AA395" s="443"/>
      <c r="AB395" s="443"/>
      <c r="AC395" s="443"/>
      <c r="AD395" s="443" t="s">
        <v>708</v>
      </c>
      <c r="AE395" s="443"/>
      <c r="AF395" s="443"/>
      <c r="AG395" s="443"/>
      <c r="AH395" s="443"/>
      <c r="AI395" s="443" t="s">
        <v>709</v>
      </c>
      <c r="AJ395" s="443"/>
      <c r="AK395" s="443"/>
      <c r="AL395" s="443"/>
      <c r="AM395" s="443"/>
      <c r="AN395" s="443" t="s">
        <v>710</v>
      </c>
      <c r="AO395" s="443"/>
      <c r="AP395" s="443"/>
      <c r="AQ395" s="443"/>
      <c r="AR395" s="443"/>
      <c r="AS395" s="443" t="s">
        <v>695</v>
      </c>
      <c r="AT395" s="443"/>
      <c r="AU395" s="443"/>
      <c r="AV395" s="443"/>
      <c r="AW395" s="443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</row>
    <row r="396" spans="1:76" ht="15" hidden="1" customHeight="1" outlineLevel="2" x14ac:dyDescent="0.25">
      <c r="A396" s="1"/>
      <c r="B396" s="1"/>
      <c r="C396" s="1"/>
      <c r="D396" s="1"/>
      <c r="E396" s="444" t="s">
        <v>108</v>
      </c>
      <c r="F396" s="445"/>
      <c r="G396" s="445"/>
      <c r="H396" s="445"/>
      <c r="I396" s="446"/>
      <c r="J396" s="450" t="s">
        <v>663</v>
      </c>
      <c r="K396" s="450"/>
      <c r="L396" s="450"/>
      <c r="M396" s="450"/>
      <c r="N396" s="450"/>
      <c r="O396" s="450" t="s">
        <v>664</v>
      </c>
      <c r="P396" s="450"/>
      <c r="Q396" s="450"/>
      <c r="R396" s="450"/>
      <c r="S396" s="450"/>
      <c r="T396" s="450" t="s">
        <v>665</v>
      </c>
      <c r="U396" s="450"/>
      <c r="V396" s="450"/>
      <c r="W396" s="450"/>
      <c r="X396" s="450"/>
      <c r="Y396" s="450" t="s">
        <v>666</v>
      </c>
      <c r="Z396" s="450"/>
      <c r="AA396" s="450"/>
      <c r="AB396" s="450"/>
      <c r="AC396" s="450"/>
      <c r="AD396" s="450" t="s">
        <v>667</v>
      </c>
      <c r="AE396" s="450"/>
      <c r="AF396" s="450"/>
      <c r="AG396" s="450"/>
      <c r="AH396" s="450"/>
      <c r="AI396" s="450" t="s">
        <v>668</v>
      </c>
      <c r="AJ396" s="450"/>
      <c r="AK396" s="450"/>
      <c r="AL396" s="450"/>
      <c r="AM396" s="450"/>
      <c r="AN396" s="451" t="s">
        <v>669</v>
      </c>
      <c r="AO396" s="451"/>
      <c r="AP396" s="451"/>
      <c r="AQ396" s="451"/>
      <c r="AR396" s="451"/>
      <c r="AS396" s="451" t="s">
        <v>670</v>
      </c>
      <c r="AT396" s="451"/>
      <c r="AU396" s="451"/>
      <c r="AV396" s="451"/>
      <c r="AW396" s="451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</row>
    <row r="397" spans="1:76" ht="15" hidden="1" customHeight="1" outlineLevel="2" x14ac:dyDescent="0.25">
      <c r="A397" s="1"/>
      <c r="B397" s="1"/>
      <c r="C397" s="1"/>
      <c r="D397" s="1"/>
      <c r="E397" s="447"/>
      <c r="F397" s="448"/>
      <c r="G397" s="448"/>
      <c r="H397" s="448"/>
      <c r="I397" s="449"/>
      <c r="J397" s="443" t="s">
        <v>712</v>
      </c>
      <c r="K397" s="443"/>
      <c r="L397" s="443"/>
      <c r="M397" s="443"/>
      <c r="N397" s="443"/>
      <c r="O397" s="443" t="s">
        <v>713</v>
      </c>
      <c r="P397" s="443"/>
      <c r="Q397" s="443"/>
      <c r="R397" s="443"/>
      <c r="S397" s="443"/>
      <c r="T397" s="443" t="s">
        <v>714</v>
      </c>
      <c r="U397" s="443"/>
      <c r="V397" s="443"/>
      <c r="W397" s="443"/>
      <c r="X397" s="443"/>
      <c r="Y397" s="443" t="s">
        <v>715</v>
      </c>
      <c r="Z397" s="443"/>
      <c r="AA397" s="443"/>
      <c r="AB397" s="443"/>
      <c r="AC397" s="443"/>
      <c r="AD397" s="443" t="s">
        <v>716</v>
      </c>
      <c r="AE397" s="443"/>
      <c r="AF397" s="443"/>
      <c r="AG397" s="443"/>
      <c r="AH397" s="443"/>
      <c r="AI397" s="443" t="s">
        <v>717</v>
      </c>
      <c r="AJ397" s="443"/>
      <c r="AK397" s="443"/>
      <c r="AL397" s="443"/>
      <c r="AM397" s="443"/>
      <c r="AN397" s="443" t="s">
        <v>718</v>
      </c>
      <c r="AO397" s="443"/>
      <c r="AP397" s="443"/>
      <c r="AQ397" s="443"/>
      <c r="AR397" s="443"/>
      <c r="AS397" s="443" t="s">
        <v>703</v>
      </c>
      <c r="AT397" s="443"/>
      <c r="AU397" s="443"/>
      <c r="AV397" s="443"/>
      <c r="AW397" s="443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</row>
    <row r="398" spans="1:76" ht="15" hidden="1" customHeight="1" outlineLevel="2" x14ac:dyDescent="0.25">
      <c r="A398" s="1"/>
      <c r="B398" s="1"/>
      <c r="C398" s="1"/>
      <c r="D398" s="1"/>
      <c r="E398" s="444" t="s">
        <v>1362</v>
      </c>
      <c r="F398" s="445"/>
      <c r="G398" s="445"/>
      <c r="H398" s="445"/>
      <c r="I398" s="446"/>
      <c r="J398" s="450" t="s">
        <v>663</v>
      </c>
      <c r="K398" s="450"/>
      <c r="L398" s="450"/>
      <c r="M398" s="450"/>
      <c r="N398" s="450"/>
      <c r="O398" s="450" t="s">
        <v>664</v>
      </c>
      <c r="P398" s="450"/>
      <c r="Q398" s="450"/>
      <c r="R398" s="450"/>
      <c r="S398" s="450"/>
      <c r="T398" s="450" t="s">
        <v>665</v>
      </c>
      <c r="U398" s="450"/>
      <c r="V398" s="450"/>
      <c r="W398" s="450"/>
      <c r="X398" s="450"/>
      <c r="Y398" s="450" t="s">
        <v>666</v>
      </c>
      <c r="Z398" s="450"/>
      <c r="AA398" s="450"/>
      <c r="AB398" s="450"/>
      <c r="AC398" s="450"/>
      <c r="AD398" s="450" t="s">
        <v>667</v>
      </c>
      <c r="AE398" s="450"/>
      <c r="AF398" s="450"/>
      <c r="AG398" s="450"/>
      <c r="AH398" s="450"/>
      <c r="AI398" s="450" t="s">
        <v>668</v>
      </c>
      <c r="AJ398" s="450"/>
      <c r="AK398" s="450"/>
      <c r="AL398" s="450"/>
      <c r="AM398" s="450"/>
      <c r="AN398" s="451" t="s">
        <v>669</v>
      </c>
      <c r="AO398" s="451"/>
      <c r="AP398" s="451"/>
      <c r="AQ398" s="451"/>
      <c r="AR398" s="451"/>
      <c r="AS398" s="451" t="s">
        <v>670</v>
      </c>
      <c r="AT398" s="451"/>
      <c r="AU398" s="451"/>
      <c r="AV398" s="451"/>
      <c r="AW398" s="451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</row>
    <row r="399" spans="1:76" ht="15" hidden="1" customHeight="1" outlineLevel="2" x14ac:dyDescent="0.25">
      <c r="A399" s="1"/>
      <c r="B399" s="1"/>
      <c r="C399" s="1"/>
      <c r="D399" s="1"/>
      <c r="E399" s="447"/>
      <c r="F399" s="448"/>
      <c r="G399" s="448"/>
      <c r="H399" s="448"/>
      <c r="I399" s="449"/>
      <c r="J399" s="443" t="s">
        <v>734</v>
      </c>
      <c r="K399" s="443"/>
      <c r="L399" s="443"/>
      <c r="M399" s="443"/>
      <c r="N399" s="443"/>
      <c r="O399" s="443" t="s">
        <v>734</v>
      </c>
      <c r="P399" s="443"/>
      <c r="Q399" s="443"/>
      <c r="R399" s="443"/>
      <c r="S399" s="443"/>
      <c r="T399" s="443" t="s">
        <v>734</v>
      </c>
      <c r="U399" s="443"/>
      <c r="V399" s="443"/>
      <c r="W399" s="443"/>
      <c r="X399" s="443"/>
      <c r="Y399" s="443" t="s">
        <v>734</v>
      </c>
      <c r="Z399" s="443"/>
      <c r="AA399" s="443"/>
      <c r="AB399" s="443"/>
      <c r="AC399" s="443"/>
      <c r="AD399" s="443" t="s">
        <v>734</v>
      </c>
      <c r="AE399" s="443"/>
      <c r="AF399" s="443"/>
      <c r="AG399" s="443"/>
      <c r="AH399" s="443"/>
      <c r="AI399" s="443" t="s">
        <v>734</v>
      </c>
      <c r="AJ399" s="443"/>
      <c r="AK399" s="443"/>
      <c r="AL399" s="443"/>
      <c r="AM399" s="443"/>
      <c r="AN399" s="443" t="s">
        <v>734</v>
      </c>
      <c r="AO399" s="443"/>
      <c r="AP399" s="443"/>
      <c r="AQ399" s="443"/>
      <c r="AR399" s="443"/>
      <c r="AS399" s="443" t="s">
        <v>711</v>
      </c>
      <c r="AT399" s="443"/>
      <c r="AU399" s="443"/>
      <c r="AV399" s="443"/>
      <c r="AW399" s="443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</row>
    <row r="400" spans="1:76" ht="15" hidden="1" customHeight="1" outlineLevel="2" x14ac:dyDescent="0.25">
      <c r="A400" s="1"/>
      <c r="B400" s="1"/>
      <c r="C400" s="1"/>
      <c r="D400" s="1"/>
      <c r="E400" s="242"/>
      <c r="F400" s="243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43"/>
      <c r="S400" s="243"/>
      <c r="T400" s="243"/>
      <c r="U400" s="243"/>
      <c r="V400" s="243"/>
      <c r="W400" s="243"/>
      <c r="X400" s="243"/>
      <c r="Y400" s="243"/>
      <c r="Z400" s="243"/>
      <c r="AA400" s="243"/>
      <c r="AB400" s="243"/>
      <c r="AC400" s="243"/>
      <c r="AD400" s="243"/>
      <c r="AE400" s="243"/>
      <c r="AF400" s="243"/>
      <c r="AG400" s="243"/>
      <c r="AH400" s="243"/>
      <c r="AI400" s="243"/>
      <c r="AJ400" s="243"/>
      <c r="AK400" s="243"/>
      <c r="AL400" s="243"/>
      <c r="AM400" s="243"/>
      <c r="AN400" s="243"/>
      <c r="AO400" s="243"/>
      <c r="AP400" s="243"/>
      <c r="AQ400" s="243"/>
      <c r="AR400" s="243"/>
      <c r="AS400" s="243"/>
      <c r="AT400" s="243"/>
      <c r="AU400" s="243"/>
      <c r="AV400" s="243"/>
      <c r="AW400" s="244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</row>
    <row r="401" spans="1:76" ht="15" hidden="1" customHeight="1" outlineLevel="2" x14ac:dyDescent="0.25">
      <c r="A401" s="1"/>
      <c r="B401" s="1"/>
      <c r="C401" s="1"/>
      <c r="D401" s="1"/>
      <c r="E401" s="242" t="s">
        <v>1363</v>
      </c>
      <c r="F401" s="243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43"/>
      <c r="S401" s="243"/>
      <c r="T401" s="243"/>
      <c r="U401" s="243"/>
      <c r="V401" s="243"/>
      <c r="W401" s="243"/>
      <c r="X401" s="243"/>
      <c r="Y401" s="243"/>
      <c r="Z401" s="243"/>
      <c r="AA401" s="243"/>
      <c r="AB401" s="243"/>
      <c r="AC401" s="243"/>
      <c r="AD401" s="243"/>
      <c r="AE401" s="243"/>
      <c r="AF401" s="243"/>
      <c r="AG401" s="243"/>
      <c r="AH401" s="243"/>
      <c r="AI401" s="243"/>
      <c r="AJ401" s="243"/>
      <c r="AK401" s="243"/>
      <c r="AL401" s="243"/>
      <c r="AM401" s="243"/>
      <c r="AN401" s="243"/>
      <c r="AO401" s="243"/>
      <c r="AP401" s="243"/>
      <c r="AQ401" s="243"/>
      <c r="AR401" s="243"/>
      <c r="AS401" s="243"/>
      <c r="AT401" s="243"/>
      <c r="AU401" s="243"/>
      <c r="AV401" s="243"/>
      <c r="AW401" s="244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</row>
    <row r="402" spans="1:76" ht="15" hidden="1" customHeight="1" outlineLevel="2" x14ac:dyDescent="0.25">
      <c r="A402" s="1"/>
      <c r="B402" s="1"/>
      <c r="C402" s="1"/>
      <c r="D402" s="1"/>
      <c r="E402" s="242"/>
      <c r="F402" s="243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43"/>
      <c r="S402" s="243"/>
      <c r="T402" s="243"/>
      <c r="U402" s="243"/>
      <c r="V402" s="243"/>
      <c r="W402" s="243"/>
      <c r="X402" s="243"/>
      <c r="Y402" s="243"/>
      <c r="Z402" s="243"/>
      <c r="AA402" s="243"/>
      <c r="AB402" s="243"/>
      <c r="AC402" s="243"/>
      <c r="AD402" s="243"/>
      <c r="AE402" s="243"/>
      <c r="AF402" s="243"/>
      <c r="AG402" s="243"/>
      <c r="AH402" s="243"/>
      <c r="AI402" s="243"/>
      <c r="AJ402" s="243"/>
      <c r="AK402" s="243"/>
      <c r="AL402" s="243"/>
      <c r="AM402" s="243"/>
      <c r="AN402" s="243"/>
      <c r="AO402" s="243"/>
      <c r="AP402" s="243"/>
      <c r="AQ402" s="243"/>
      <c r="AR402" s="243"/>
      <c r="AS402" s="243"/>
      <c r="AT402" s="243"/>
      <c r="AU402" s="243"/>
      <c r="AV402" s="243"/>
      <c r="AW402" s="244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</row>
    <row r="403" spans="1:76" ht="15" hidden="1" customHeight="1" outlineLevel="2" x14ac:dyDescent="0.25">
      <c r="A403" s="1"/>
      <c r="B403" s="1"/>
      <c r="C403" s="1"/>
      <c r="D403" s="1"/>
      <c r="E403" s="242" t="s">
        <v>1364</v>
      </c>
      <c r="F403" s="243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43"/>
      <c r="S403" s="243"/>
      <c r="T403" s="243"/>
      <c r="U403" s="243"/>
      <c r="V403" s="243"/>
      <c r="W403" s="243"/>
      <c r="X403" s="243"/>
      <c r="Y403" s="243"/>
      <c r="Z403" s="243"/>
      <c r="AA403" s="243"/>
      <c r="AB403" s="243"/>
      <c r="AC403" s="243"/>
      <c r="AD403" s="243"/>
      <c r="AE403" s="243"/>
      <c r="AF403" s="243"/>
      <c r="AG403" s="243"/>
      <c r="AH403" s="243"/>
      <c r="AI403" s="243"/>
      <c r="AJ403" s="243"/>
      <c r="AK403" s="243"/>
      <c r="AL403" s="243"/>
      <c r="AM403" s="243"/>
      <c r="AN403" s="243"/>
      <c r="AO403" s="243"/>
      <c r="AP403" s="243"/>
      <c r="AQ403" s="243"/>
      <c r="AR403" s="243"/>
      <c r="AS403" s="243"/>
      <c r="AT403" s="243"/>
      <c r="AU403" s="243"/>
      <c r="AV403" s="243"/>
      <c r="AW403" s="244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</row>
    <row r="404" spans="1:76" ht="15" hidden="1" customHeight="1" outlineLevel="2" x14ac:dyDescent="0.25">
      <c r="A404" s="1"/>
      <c r="B404" s="1"/>
      <c r="C404" s="1"/>
      <c r="D404" s="1"/>
      <c r="E404" s="242" t="s">
        <v>810</v>
      </c>
      <c r="F404" s="243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3"/>
      <c r="T404" s="243"/>
      <c r="U404" s="243"/>
      <c r="V404" s="243"/>
      <c r="W404" s="243"/>
      <c r="X404" s="243"/>
      <c r="Y404" s="243"/>
      <c r="Z404" s="243"/>
      <c r="AA404" s="243"/>
      <c r="AB404" s="243"/>
      <c r="AC404" s="243"/>
      <c r="AD404" s="243"/>
      <c r="AE404" s="243"/>
      <c r="AF404" s="243"/>
      <c r="AG404" s="243"/>
      <c r="AH404" s="243"/>
      <c r="AI404" s="243"/>
      <c r="AJ404" s="243"/>
      <c r="AK404" s="243"/>
      <c r="AL404" s="243"/>
      <c r="AM404" s="243"/>
      <c r="AN404" s="243"/>
      <c r="AO404" s="243"/>
      <c r="AP404" s="243"/>
      <c r="AQ404" s="243"/>
      <c r="AR404" s="243"/>
      <c r="AS404" s="243"/>
      <c r="AT404" s="243"/>
      <c r="AU404" s="243"/>
      <c r="AV404" s="243"/>
      <c r="AW404" s="244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</row>
    <row r="405" spans="1:76" ht="15" hidden="1" customHeight="1" outlineLevel="2" x14ac:dyDescent="0.25">
      <c r="A405" s="1"/>
      <c r="B405" s="1"/>
      <c r="C405" s="1"/>
      <c r="D405" s="1"/>
      <c r="E405" s="453" t="s">
        <v>811</v>
      </c>
      <c r="F405" s="454"/>
      <c r="G405" s="454"/>
      <c r="H405" s="454"/>
      <c r="I405" s="454"/>
      <c r="J405" s="454"/>
      <c r="K405" s="454"/>
      <c r="L405" s="454"/>
      <c r="M405" s="454"/>
      <c r="N405" s="454"/>
      <c r="O405" s="454"/>
      <c r="P405" s="454"/>
      <c r="Q405" s="454"/>
      <c r="R405" s="454"/>
      <c r="S405" s="454"/>
      <c r="T405" s="454"/>
      <c r="U405" s="454"/>
      <c r="V405" s="454"/>
      <c r="W405" s="454"/>
      <c r="X405" s="454"/>
      <c r="Y405" s="454"/>
      <c r="Z405" s="454"/>
      <c r="AA405" s="454"/>
      <c r="AB405" s="454"/>
      <c r="AC405" s="454"/>
      <c r="AD405" s="454"/>
      <c r="AE405" s="454"/>
      <c r="AF405" s="454"/>
      <c r="AG405" s="454"/>
      <c r="AH405" s="454"/>
      <c r="AI405" s="454"/>
      <c r="AJ405" s="454"/>
      <c r="AK405" s="454"/>
      <c r="AL405" s="454"/>
      <c r="AM405" s="454"/>
      <c r="AN405" s="454"/>
      <c r="AO405" s="454"/>
      <c r="AP405" s="454"/>
      <c r="AQ405" s="454"/>
      <c r="AR405" s="454"/>
      <c r="AS405" s="454"/>
      <c r="AT405" s="454"/>
      <c r="AU405" s="454"/>
      <c r="AV405" s="454"/>
      <c r="AW405" s="455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</row>
    <row r="406" spans="1:76" ht="15" hidden="1" customHeight="1" outlineLevel="2" x14ac:dyDescent="0.25">
      <c r="A406" s="1"/>
      <c r="B406" s="1"/>
      <c r="C406" s="1"/>
      <c r="D406" s="1"/>
      <c r="E406" s="444" t="s">
        <v>1365</v>
      </c>
      <c r="F406" s="445"/>
      <c r="G406" s="445"/>
      <c r="H406" s="445"/>
      <c r="I406" s="446"/>
      <c r="J406" s="450" t="s">
        <v>663</v>
      </c>
      <c r="K406" s="450"/>
      <c r="L406" s="450"/>
      <c r="M406" s="450"/>
      <c r="N406" s="450"/>
      <c r="O406" s="450" t="s">
        <v>664</v>
      </c>
      <c r="P406" s="450"/>
      <c r="Q406" s="450"/>
      <c r="R406" s="450"/>
      <c r="S406" s="450"/>
      <c r="T406" s="450" t="s">
        <v>665</v>
      </c>
      <c r="U406" s="450"/>
      <c r="V406" s="450"/>
      <c r="W406" s="450"/>
      <c r="X406" s="450"/>
      <c r="Y406" s="450" t="s">
        <v>666</v>
      </c>
      <c r="Z406" s="450"/>
      <c r="AA406" s="450"/>
      <c r="AB406" s="450"/>
      <c r="AC406" s="450"/>
      <c r="AD406" s="450" t="s">
        <v>667</v>
      </c>
      <c r="AE406" s="450"/>
      <c r="AF406" s="450"/>
      <c r="AG406" s="450"/>
      <c r="AH406" s="450"/>
      <c r="AI406" s="450" t="s">
        <v>668</v>
      </c>
      <c r="AJ406" s="450"/>
      <c r="AK406" s="450"/>
      <c r="AL406" s="450"/>
      <c r="AM406" s="450"/>
      <c r="AN406" s="451" t="s">
        <v>669</v>
      </c>
      <c r="AO406" s="451"/>
      <c r="AP406" s="451"/>
      <c r="AQ406" s="451"/>
      <c r="AR406" s="451"/>
      <c r="AS406" s="451" t="s">
        <v>670</v>
      </c>
      <c r="AT406" s="451"/>
      <c r="AU406" s="451"/>
      <c r="AV406" s="451"/>
      <c r="AW406" s="451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</row>
    <row r="407" spans="1:76" ht="15" hidden="1" customHeight="1" outlineLevel="2" x14ac:dyDescent="0.25">
      <c r="A407" s="1"/>
      <c r="B407" s="1"/>
      <c r="C407" s="1"/>
      <c r="D407" s="1"/>
      <c r="E407" s="447"/>
      <c r="F407" s="448"/>
      <c r="G407" s="448"/>
      <c r="H407" s="448"/>
      <c r="I407" s="449"/>
      <c r="J407" s="452" t="s">
        <v>671</v>
      </c>
      <c r="K407" s="452"/>
      <c r="L407" s="452"/>
      <c r="M407" s="452"/>
      <c r="N407" s="452"/>
      <c r="O407" s="452" t="s">
        <v>672</v>
      </c>
      <c r="P407" s="452"/>
      <c r="Q407" s="452"/>
      <c r="R407" s="452"/>
      <c r="S407" s="452"/>
      <c r="T407" s="452" t="s">
        <v>673</v>
      </c>
      <c r="U407" s="452"/>
      <c r="V407" s="452"/>
      <c r="W407" s="452"/>
      <c r="X407" s="452"/>
      <c r="Y407" s="452" t="s">
        <v>674</v>
      </c>
      <c r="Z407" s="452"/>
      <c r="AA407" s="452"/>
      <c r="AB407" s="452"/>
      <c r="AC407" s="452"/>
      <c r="AD407" s="452" t="s">
        <v>675</v>
      </c>
      <c r="AE407" s="452"/>
      <c r="AF407" s="452"/>
      <c r="AG407" s="452"/>
      <c r="AH407" s="452"/>
      <c r="AI407" s="452" t="s">
        <v>676</v>
      </c>
      <c r="AJ407" s="452"/>
      <c r="AK407" s="452"/>
      <c r="AL407" s="452"/>
      <c r="AM407" s="452"/>
      <c r="AN407" s="452" t="s">
        <v>677</v>
      </c>
      <c r="AO407" s="452"/>
      <c r="AP407" s="452"/>
      <c r="AQ407" s="452"/>
      <c r="AR407" s="452"/>
      <c r="AS407" s="452" t="s">
        <v>678</v>
      </c>
      <c r="AT407" s="452"/>
      <c r="AU407" s="452"/>
      <c r="AV407" s="452"/>
      <c r="AW407" s="45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</row>
    <row r="408" spans="1:76" ht="15" hidden="1" customHeight="1" outlineLevel="2" x14ac:dyDescent="0.25">
      <c r="A408" s="1"/>
      <c r="B408" s="1"/>
      <c r="C408" s="1"/>
      <c r="D408" s="1"/>
      <c r="E408" s="444" t="s">
        <v>1366</v>
      </c>
      <c r="F408" s="445"/>
      <c r="G408" s="445"/>
      <c r="H408" s="445"/>
      <c r="I408" s="446"/>
      <c r="J408" s="450" t="s">
        <v>663</v>
      </c>
      <c r="K408" s="450"/>
      <c r="L408" s="450"/>
      <c r="M408" s="450"/>
      <c r="N408" s="450"/>
      <c r="O408" s="450" t="s">
        <v>664</v>
      </c>
      <c r="P408" s="450"/>
      <c r="Q408" s="450"/>
      <c r="R408" s="450"/>
      <c r="S408" s="450"/>
      <c r="T408" s="450" t="s">
        <v>665</v>
      </c>
      <c r="U408" s="450"/>
      <c r="V408" s="450"/>
      <c r="W408" s="450"/>
      <c r="X408" s="450"/>
      <c r="Y408" s="450" t="s">
        <v>666</v>
      </c>
      <c r="Z408" s="450"/>
      <c r="AA408" s="450"/>
      <c r="AB408" s="450"/>
      <c r="AC408" s="450"/>
      <c r="AD408" s="450" t="s">
        <v>667</v>
      </c>
      <c r="AE408" s="450"/>
      <c r="AF408" s="450"/>
      <c r="AG408" s="450"/>
      <c r="AH408" s="450"/>
      <c r="AI408" s="450" t="s">
        <v>668</v>
      </c>
      <c r="AJ408" s="450"/>
      <c r="AK408" s="450"/>
      <c r="AL408" s="450"/>
      <c r="AM408" s="450"/>
      <c r="AN408" s="451" t="s">
        <v>669</v>
      </c>
      <c r="AO408" s="451"/>
      <c r="AP408" s="451"/>
      <c r="AQ408" s="451"/>
      <c r="AR408" s="451"/>
      <c r="AS408" s="451" t="s">
        <v>670</v>
      </c>
      <c r="AT408" s="451"/>
      <c r="AU408" s="451"/>
      <c r="AV408" s="451"/>
      <c r="AW408" s="451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</row>
    <row r="409" spans="1:76" ht="15" hidden="1" customHeight="1" outlineLevel="2" x14ac:dyDescent="0.25">
      <c r="A409" s="1"/>
      <c r="B409" s="1"/>
      <c r="C409" s="1"/>
      <c r="D409" s="1"/>
      <c r="E409" s="447"/>
      <c r="F409" s="448"/>
      <c r="G409" s="448"/>
      <c r="H409" s="448"/>
      <c r="I409" s="449"/>
      <c r="J409" s="443" t="s">
        <v>693</v>
      </c>
      <c r="K409" s="443"/>
      <c r="L409" s="443"/>
      <c r="M409" s="443"/>
      <c r="N409" s="443"/>
      <c r="O409" s="443" t="s">
        <v>694</v>
      </c>
      <c r="P409" s="443"/>
      <c r="Q409" s="443"/>
      <c r="R409" s="443"/>
      <c r="S409" s="443"/>
      <c r="T409" s="443" t="s">
        <v>679</v>
      </c>
      <c r="U409" s="443"/>
      <c r="V409" s="443"/>
      <c r="W409" s="443"/>
      <c r="X409" s="443"/>
      <c r="Y409" s="443" t="s">
        <v>680</v>
      </c>
      <c r="Z409" s="443"/>
      <c r="AA409" s="443"/>
      <c r="AB409" s="443"/>
      <c r="AC409" s="443"/>
      <c r="AD409" s="443" t="s">
        <v>681</v>
      </c>
      <c r="AE409" s="443"/>
      <c r="AF409" s="443"/>
      <c r="AG409" s="443"/>
      <c r="AH409" s="443"/>
      <c r="AI409" s="443" t="s">
        <v>682</v>
      </c>
      <c r="AJ409" s="443"/>
      <c r="AK409" s="443"/>
      <c r="AL409" s="443"/>
      <c r="AM409" s="443"/>
      <c r="AN409" s="443" t="s">
        <v>683</v>
      </c>
      <c r="AO409" s="443"/>
      <c r="AP409" s="443"/>
      <c r="AQ409" s="443"/>
      <c r="AR409" s="443"/>
      <c r="AS409" s="443" t="s">
        <v>684</v>
      </c>
      <c r="AT409" s="443"/>
      <c r="AU409" s="443"/>
      <c r="AV409" s="443"/>
      <c r="AW409" s="443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</row>
    <row r="410" spans="1:76" ht="15" hidden="1" customHeight="1" outlineLevel="2" x14ac:dyDescent="0.25">
      <c r="A410" s="1"/>
      <c r="B410" s="1"/>
      <c r="C410" s="1"/>
      <c r="D410" s="1"/>
      <c r="E410" s="242"/>
      <c r="F410" s="243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43"/>
      <c r="S410" s="243"/>
      <c r="T410" s="243"/>
      <c r="U410" s="243"/>
      <c r="V410" s="243"/>
      <c r="W410" s="243"/>
      <c r="X410" s="243"/>
      <c r="Y410" s="243"/>
      <c r="Z410" s="243"/>
      <c r="AA410" s="243"/>
      <c r="AB410" s="243"/>
      <c r="AC410" s="243"/>
      <c r="AD410" s="243"/>
      <c r="AE410" s="243"/>
      <c r="AF410" s="243"/>
      <c r="AG410" s="243"/>
      <c r="AH410" s="243"/>
      <c r="AI410" s="243"/>
      <c r="AJ410" s="243"/>
      <c r="AK410" s="243"/>
      <c r="AL410" s="243"/>
      <c r="AM410" s="243"/>
      <c r="AN410" s="243"/>
      <c r="AO410" s="243"/>
      <c r="AP410" s="243"/>
      <c r="AQ410" s="243"/>
      <c r="AR410" s="243"/>
      <c r="AS410" s="243"/>
      <c r="AT410" s="243"/>
      <c r="AU410" s="243"/>
      <c r="AV410" s="243"/>
      <c r="AW410" s="244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</row>
    <row r="411" spans="1:76" ht="15" hidden="1" customHeight="1" outlineLevel="2" x14ac:dyDescent="0.25">
      <c r="A411" s="1"/>
      <c r="B411" s="1"/>
      <c r="C411" s="1"/>
      <c r="D411" s="1"/>
      <c r="E411" s="242" t="s">
        <v>1367</v>
      </c>
      <c r="F411" s="243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43"/>
      <c r="S411" s="243"/>
      <c r="T411" s="243"/>
      <c r="U411" s="243"/>
      <c r="V411" s="243"/>
      <c r="W411" s="243"/>
      <c r="X411" s="243"/>
      <c r="Y411" s="243"/>
      <c r="Z411" s="243"/>
      <c r="AA411" s="243"/>
      <c r="AB411" s="243"/>
      <c r="AC411" s="243"/>
      <c r="AD411" s="243"/>
      <c r="AE411" s="243"/>
      <c r="AF411" s="243"/>
      <c r="AG411" s="243"/>
      <c r="AH411" s="243"/>
      <c r="AI411" s="243"/>
      <c r="AJ411" s="243"/>
      <c r="AK411" s="243"/>
      <c r="AL411" s="243"/>
      <c r="AM411" s="243"/>
      <c r="AN411" s="243"/>
      <c r="AO411" s="243"/>
      <c r="AP411" s="243"/>
      <c r="AQ411" s="243"/>
      <c r="AR411" s="243"/>
      <c r="AS411" s="243"/>
      <c r="AT411" s="243"/>
      <c r="AU411" s="243"/>
      <c r="AV411" s="243"/>
      <c r="AW411" s="244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</row>
    <row r="412" spans="1:76" ht="15" hidden="1" customHeight="1" outlineLevel="2" x14ac:dyDescent="0.25">
      <c r="A412" s="1"/>
      <c r="B412" s="1"/>
      <c r="C412" s="1"/>
      <c r="D412" s="1"/>
      <c r="E412" s="242" t="s">
        <v>810</v>
      </c>
      <c r="F412" s="243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43"/>
      <c r="S412" s="243"/>
      <c r="T412" s="243"/>
      <c r="U412" s="243"/>
      <c r="V412" s="243"/>
      <c r="W412" s="243"/>
      <c r="X412" s="243"/>
      <c r="Y412" s="243"/>
      <c r="Z412" s="243"/>
      <c r="AA412" s="243"/>
      <c r="AB412" s="243"/>
      <c r="AC412" s="243"/>
      <c r="AD412" s="243"/>
      <c r="AE412" s="243"/>
      <c r="AF412" s="243"/>
      <c r="AG412" s="243"/>
      <c r="AH412" s="243"/>
      <c r="AI412" s="243"/>
      <c r="AJ412" s="243"/>
      <c r="AK412" s="243"/>
      <c r="AL412" s="243"/>
      <c r="AM412" s="243"/>
      <c r="AN412" s="243"/>
      <c r="AO412" s="243"/>
      <c r="AP412" s="243"/>
      <c r="AQ412" s="243"/>
      <c r="AR412" s="243"/>
      <c r="AS412" s="243"/>
      <c r="AT412" s="243"/>
      <c r="AU412" s="243"/>
      <c r="AV412" s="243"/>
      <c r="AW412" s="244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</row>
    <row r="413" spans="1:76" ht="15" hidden="1" customHeight="1" outlineLevel="2" x14ac:dyDescent="0.25">
      <c r="A413" s="1"/>
      <c r="B413" s="1"/>
      <c r="C413" s="1"/>
      <c r="D413" s="1"/>
      <c r="E413" s="453" t="s">
        <v>815</v>
      </c>
      <c r="F413" s="454"/>
      <c r="G413" s="454"/>
      <c r="H413" s="454"/>
      <c r="I413" s="454"/>
      <c r="J413" s="454"/>
      <c r="K413" s="454"/>
      <c r="L413" s="454"/>
      <c r="M413" s="454"/>
      <c r="N413" s="454"/>
      <c r="O413" s="454"/>
      <c r="P413" s="454"/>
      <c r="Q413" s="454"/>
      <c r="R413" s="454"/>
      <c r="S413" s="454"/>
      <c r="T413" s="454"/>
      <c r="U413" s="454"/>
      <c r="V413" s="454"/>
      <c r="W413" s="454"/>
      <c r="X413" s="454"/>
      <c r="Y413" s="454"/>
      <c r="Z413" s="454"/>
      <c r="AA413" s="454"/>
      <c r="AB413" s="454"/>
      <c r="AC413" s="454"/>
      <c r="AD413" s="454"/>
      <c r="AE413" s="454"/>
      <c r="AF413" s="454"/>
      <c r="AG413" s="454"/>
      <c r="AH413" s="454"/>
      <c r="AI413" s="454"/>
      <c r="AJ413" s="454"/>
      <c r="AK413" s="454"/>
      <c r="AL413" s="454"/>
      <c r="AM413" s="454"/>
      <c r="AN413" s="454"/>
      <c r="AO413" s="454"/>
      <c r="AP413" s="454"/>
      <c r="AQ413" s="454"/>
      <c r="AR413" s="454"/>
      <c r="AS413" s="454"/>
      <c r="AT413" s="454"/>
      <c r="AU413" s="454"/>
      <c r="AV413" s="454"/>
      <c r="AW413" s="455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</row>
    <row r="414" spans="1:76" ht="15" hidden="1" customHeight="1" outlineLevel="2" x14ac:dyDescent="0.25">
      <c r="A414" s="1"/>
      <c r="B414" s="1"/>
      <c r="C414" s="1"/>
      <c r="D414" s="1"/>
      <c r="E414" s="444" t="s">
        <v>1368</v>
      </c>
      <c r="F414" s="445"/>
      <c r="G414" s="445"/>
      <c r="H414" s="445"/>
      <c r="I414" s="446"/>
      <c r="J414" s="450" t="s">
        <v>663</v>
      </c>
      <c r="K414" s="450"/>
      <c r="L414" s="450"/>
      <c r="M414" s="450"/>
      <c r="N414" s="450"/>
      <c r="O414" s="450" t="s">
        <v>664</v>
      </c>
      <c r="P414" s="450"/>
      <c r="Q414" s="450"/>
      <c r="R414" s="450"/>
      <c r="S414" s="450"/>
      <c r="T414" s="450" t="s">
        <v>665</v>
      </c>
      <c r="U414" s="450"/>
      <c r="V414" s="450"/>
      <c r="W414" s="450"/>
      <c r="X414" s="450"/>
      <c r="Y414" s="450" t="s">
        <v>666</v>
      </c>
      <c r="Z414" s="450"/>
      <c r="AA414" s="450"/>
      <c r="AB414" s="450"/>
      <c r="AC414" s="450"/>
      <c r="AD414" s="450" t="s">
        <v>667</v>
      </c>
      <c r="AE414" s="450"/>
      <c r="AF414" s="450"/>
      <c r="AG414" s="450"/>
      <c r="AH414" s="450"/>
      <c r="AI414" s="450" t="s">
        <v>668</v>
      </c>
      <c r="AJ414" s="450"/>
      <c r="AK414" s="450"/>
      <c r="AL414" s="450"/>
      <c r="AM414" s="450"/>
      <c r="AN414" s="451" t="s">
        <v>669</v>
      </c>
      <c r="AO414" s="451"/>
      <c r="AP414" s="451"/>
      <c r="AQ414" s="451"/>
      <c r="AR414" s="451"/>
      <c r="AS414" s="451" t="s">
        <v>670</v>
      </c>
      <c r="AT414" s="451"/>
      <c r="AU414" s="451"/>
      <c r="AV414" s="451"/>
      <c r="AW414" s="451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</row>
    <row r="415" spans="1:76" ht="15" hidden="1" customHeight="1" outlineLevel="2" x14ac:dyDescent="0.25">
      <c r="A415" s="1"/>
      <c r="B415" s="1"/>
      <c r="C415" s="1"/>
      <c r="D415" s="1"/>
      <c r="E415" s="447"/>
      <c r="F415" s="448"/>
      <c r="G415" s="448"/>
      <c r="H415" s="448"/>
      <c r="I415" s="449"/>
      <c r="J415" s="452" t="s">
        <v>671</v>
      </c>
      <c r="K415" s="452"/>
      <c r="L415" s="452"/>
      <c r="M415" s="452"/>
      <c r="N415" s="452"/>
      <c r="O415" s="452" t="s">
        <v>672</v>
      </c>
      <c r="P415" s="452"/>
      <c r="Q415" s="452"/>
      <c r="R415" s="452"/>
      <c r="S415" s="452"/>
      <c r="T415" s="452" t="s">
        <v>673</v>
      </c>
      <c r="U415" s="452"/>
      <c r="V415" s="452"/>
      <c r="W415" s="452"/>
      <c r="X415" s="452"/>
      <c r="Y415" s="452" t="s">
        <v>674</v>
      </c>
      <c r="Z415" s="452"/>
      <c r="AA415" s="452"/>
      <c r="AB415" s="452"/>
      <c r="AC415" s="452"/>
      <c r="AD415" s="452" t="s">
        <v>675</v>
      </c>
      <c r="AE415" s="452"/>
      <c r="AF415" s="452"/>
      <c r="AG415" s="452"/>
      <c r="AH415" s="452"/>
      <c r="AI415" s="452" t="s">
        <v>676</v>
      </c>
      <c r="AJ415" s="452"/>
      <c r="AK415" s="452"/>
      <c r="AL415" s="452"/>
      <c r="AM415" s="452"/>
      <c r="AN415" s="452" t="s">
        <v>677</v>
      </c>
      <c r="AO415" s="452"/>
      <c r="AP415" s="452"/>
      <c r="AQ415" s="452"/>
      <c r="AR415" s="452"/>
      <c r="AS415" s="452" t="s">
        <v>678</v>
      </c>
      <c r="AT415" s="452"/>
      <c r="AU415" s="452"/>
      <c r="AV415" s="452"/>
      <c r="AW415" s="45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</row>
    <row r="416" spans="1:76" ht="15" hidden="1" customHeight="1" outlineLevel="2" x14ac:dyDescent="0.25">
      <c r="A416" s="1"/>
      <c r="B416" s="1"/>
      <c r="C416" s="1"/>
      <c r="D416" s="1"/>
      <c r="E416" s="444" t="s">
        <v>206</v>
      </c>
      <c r="F416" s="445"/>
      <c r="G416" s="445"/>
      <c r="H416" s="445"/>
      <c r="I416" s="446"/>
      <c r="J416" s="450" t="s">
        <v>663</v>
      </c>
      <c r="K416" s="450"/>
      <c r="L416" s="450"/>
      <c r="M416" s="450"/>
      <c r="N416" s="450"/>
      <c r="O416" s="450" t="s">
        <v>664</v>
      </c>
      <c r="P416" s="450"/>
      <c r="Q416" s="450"/>
      <c r="R416" s="450"/>
      <c r="S416" s="450"/>
      <c r="T416" s="450" t="s">
        <v>665</v>
      </c>
      <c r="U416" s="450"/>
      <c r="V416" s="450"/>
      <c r="W416" s="450"/>
      <c r="X416" s="450"/>
      <c r="Y416" s="450" t="s">
        <v>666</v>
      </c>
      <c r="Z416" s="450"/>
      <c r="AA416" s="450"/>
      <c r="AB416" s="450"/>
      <c r="AC416" s="450"/>
      <c r="AD416" s="450" t="s">
        <v>667</v>
      </c>
      <c r="AE416" s="450"/>
      <c r="AF416" s="450"/>
      <c r="AG416" s="450"/>
      <c r="AH416" s="450"/>
      <c r="AI416" s="450" t="s">
        <v>668</v>
      </c>
      <c r="AJ416" s="450"/>
      <c r="AK416" s="450"/>
      <c r="AL416" s="450"/>
      <c r="AM416" s="450"/>
      <c r="AN416" s="451" t="s">
        <v>669</v>
      </c>
      <c r="AO416" s="451"/>
      <c r="AP416" s="451"/>
      <c r="AQ416" s="451"/>
      <c r="AR416" s="451"/>
      <c r="AS416" s="451" t="s">
        <v>670</v>
      </c>
      <c r="AT416" s="451"/>
      <c r="AU416" s="451"/>
      <c r="AV416" s="451"/>
      <c r="AW416" s="451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</row>
    <row r="417" spans="1:76" ht="15" hidden="1" customHeight="1" outlineLevel="2" x14ac:dyDescent="0.25">
      <c r="A417" s="1"/>
      <c r="B417" s="1"/>
      <c r="C417" s="1"/>
      <c r="D417" s="1"/>
      <c r="E417" s="447"/>
      <c r="F417" s="448"/>
      <c r="G417" s="448"/>
      <c r="H417" s="448"/>
      <c r="I417" s="449"/>
      <c r="J417" s="443" t="s">
        <v>693</v>
      </c>
      <c r="K417" s="443"/>
      <c r="L417" s="443"/>
      <c r="M417" s="443"/>
      <c r="N417" s="443"/>
      <c r="O417" s="443" t="s">
        <v>694</v>
      </c>
      <c r="P417" s="443"/>
      <c r="Q417" s="443"/>
      <c r="R417" s="443"/>
      <c r="S417" s="443"/>
      <c r="T417" s="443" t="s">
        <v>679</v>
      </c>
      <c r="U417" s="443"/>
      <c r="V417" s="443"/>
      <c r="W417" s="443"/>
      <c r="X417" s="443"/>
      <c r="Y417" s="443" t="s">
        <v>680</v>
      </c>
      <c r="Z417" s="443"/>
      <c r="AA417" s="443"/>
      <c r="AB417" s="443"/>
      <c r="AC417" s="443"/>
      <c r="AD417" s="443" t="s">
        <v>681</v>
      </c>
      <c r="AE417" s="443"/>
      <c r="AF417" s="443"/>
      <c r="AG417" s="443"/>
      <c r="AH417" s="443"/>
      <c r="AI417" s="443" t="s">
        <v>682</v>
      </c>
      <c r="AJ417" s="443"/>
      <c r="AK417" s="443"/>
      <c r="AL417" s="443"/>
      <c r="AM417" s="443"/>
      <c r="AN417" s="443" t="s">
        <v>683</v>
      </c>
      <c r="AO417" s="443"/>
      <c r="AP417" s="443"/>
      <c r="AQ417" s="443"/>
      <c r="AR417" s="443"/>
      <c r="AS417" s="443" t="s">
        <v>684</v>
      </c>
      <c r="AT417" s="443"/>
      <c r="AU417" s="443"/>
      <c r="AV417" s="443"/>
      <c r="AW417" s="443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</row>
    <row r="418" spans="1:76" ht="15" hidden="1" customHeight="1" outlineLevel="2" x14ac:dyDescent="0.25">
      <c r="A418" s="1"/>
      <c r="B418" s="1"/>
      <c r="C418" s="1"/>
      <c r="D418" s="1"/>
      <c r="E418" s="242"/>
      <c r="F418" s="243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43"/>
      <c r="S418" s="243"/>
      <c r="T418" s="243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3"/>
      <c r="AG418" s="243"/>
      <c r="AH418" s="243"/>
      <c r="AI418" s="243"/>
      <c r="AJ418" s="243"/>
      <c r="AK418" s="243"/>
      <c r="AL418" s="243"/>
      <c r="AM418" s="243"/>
      <c r="AN418" s="243"/>
      <c r="AO418" s="243"/>
      <c r="AP418" s="243"/>
      <c r="AQ418" s="243"/>
      <c r="AR418" s="243"/>
      <c r="AS418" s="243"/>
      <c r="AT418" s="243"/>
      <c r="AU418" s="243"/>
      <c r="AV418" s="243"/>
      <c r="AW418" s="244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</row>
    <row r="419" spans="1:76" ht="15" hidden="1" customHeight="1" outlineLevel="2" x14ac:dyDescent="0.25">
      <c r="A419" s="1"/>
      <c r="B419" s="1"/>
      <c r="C419" s="1"/>
      <c r="D419" s="1"/>
      <c r="E419" s="242" t="s">
        <v>1273</v>
      </c>
      <c r="F419" s="243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43"/>
      <c r="S419" s="243"/>
      <c r="T419" s="243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3"/>
      <c r="AG419" s="243"/>
      <c r="AH419" s="243"/>
      <c r="AI419" s="243"/>
      <c r="AJ419" s="243"/>
      <c r="AK419" s="243"/>
      <c r="AL419" s="243"/>
      <c r="AM419" s="243"/>
      <c r="AN419" s="243"/>
      <c r="AO419" s="243"/>
      <c r="AP419" s="243"/>
      <c r="AQ419" s="243"/>
      <c r="AR419" s="243"/>
      <c r="AS419" s="243"/>
      <c r="AT419" s="243"/>
      <c r="AU419" s="243"/>
      <c r="AV419" s="243"/>
      <c r="AW419" s="244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</row>
    <row r="420" spans="1:76" ht="15" hidden="1" customHeight="1" outlineLevel="2" x14ac:dyDescent="0.25">
      <c r="A420" s="1"/>
      <c r="B420" s="1"/>
      <c r="C420" s="1"/>
      <c r="D420" s="1"/>
      <c r="E420" s="242" t="s">
        <v>1274</v>
      </c>
      <c r="F420" s="243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43"/>
      <c r="S420" s="243"/>
      <c r="T420" s="243"/>
      <c r="U420" s="243"/>
      <c r="V420" s="243"/>
      <c r="W420" s="243"/>
      <c r="X420" s="243"/>
      <c r="Y420" s="243"/>
      <c r="Z420" s="243"/>
      <c r="AA420" s="243"/>
      <c r="AB420" s="243"/>
      <c r="AC420" s="243"/>
      <c r="AD420" s="243"/>
      <c r="AE420" s="243"/>
      <c r="AF420" s="243"/>
      <c r="AG420" s="243"/>
      <c r="AH420" s="243"/>
      <c r="AI420" s="243"/>
      <c r="AJ420" s="243"/>
      <c r="AK420" s="243"/>
      <c r="AL420" s="243"/>
      <c r="AM420" s="243"/>
      <c r="AN420" s="243"/>
      <c r="AO420" s="243"/>
      <c r="AP420" s="243"/>
      <c r="AQ420" s="243"/>
      <c r="AR420" s="243"/>
      <c r="AS420" s="243"/>
      <c r="AT420" s="243"/>
      <c r="AU420" s="243"/>
      <c r="AV420" s="243"/>
      <c r="AW420" s="244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</row>
    <row r="421" spans="1:76" ht="15" hidden="1" customHeight="1" outlineLevel="2" x14ac:dyDescent="0.25">
      <c r="A421" s="1"/>
      <c r="B421" s="1"/>
      <c r="C421" s="1"/>
      <c r="D421" s="1"/>
      <c r="E421" s="453"/>
      <c r="F421" s="454"/>
      <c r="G421" s="454"/>
      <c r="H421" s="454"/>
      <c r="I421" s="454"/>
      <c r="J421" s="454"/>
      <c r="K421" s="454"/>
      <c r="L421" s="454"/>
      <c r="M421" s="454"/>
      <c r="N421" s="454"/>
      <c r="O421" s="454"/>
      <c r="P421" s="454"/>
      <c r="Q421" s="454"/>
      <c r="R421" s="454"/>
      <c r="S421" s="454"/>
      <c r="T421" s="454"/>
      <c r="U421" s="454"/>
      <c r="V421" s="454"/>
      <c r="W421" s="454"/>
      <c r="X421" s="454"/>
      <c r="Y421" s="454"/>
      <c r="Z421" s="454"/>
      <c r="AA421" s="454"/>
      <c r="AB421" s="454"/>
      <c r="AC421" s="454"/>
      <c r="AD421" s="454"/>
      <c r="AE421" s="454"/>
      <c r="AF421" s="454"/>
      <c r="AG421" s="454"/>
      <c r="AH421" s="454"/>
      <c r="AI421" s="454"/>
      <c r="AJ421" s="454"/>
      <c r="AK421" s="454"/>
      <c r="AL421" s="454"/>
      <c r="AM421" s="454"/>
      <c r="AN421" s="454"/>
      <c r="AO421" s="454"/>
      <c r="AP421" s="454"/>
      <c r="AQ421" s="454"/>
      <c r="AR421" s="454"/>
      <c r="AS421" s="454"/>
      <c r="AT421" s="454"/>
      <c r="AU421" s="454"/>
      <c r="AV421" s="454"/>
      <c r="AW421" s="455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</row>
    <row r="422" spans="1:76" ht="15" hidden="1" customHeight="1" outlineLevel="2" x14ac:dyDescent="0.25">
      <c r="A422" s="1"/>
      <c r="B422" s="1"/>
      <c r="C422" s="1"/>
      <c r="D422" s="1"/>
      <c r="E422" s="285" t="s">
        <v>84</v>
      </c>
      <c r="F422" s="286"/>
      <c r="G422" s="286"/>
      <c r="H422" s="287"/>
      <c r="I422" s="248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  <c r="AA422" s="249"/>
      <c r="AB422" s="249"/>
      <c r="AC422" s="249"/>
      <c r="AD422" s="249"/>
      <c r="AE422" s="249"/>
      <c r="AF422" s="249"/>
      <c r="AG422" s="249"/>
      <c r="AH422" s="249"/>
      <c r="AI422" s="249"/>
      <c r="AJ422" s="249"/>
      <c r="AK422" s="249"/>
      <c r="AL422" s="249"/>
      <c r="AM422" s="249"/>
      <c r="AN422" s="249"/>
      <c r="AO422" s="249"/>
      <c r="AP422" s="249"/>
      <c r="AQ422" s="249"/>
      <c r="AR422" s="249"/>
      <c r="AS422" s="249"/>
      <c r="AT422" s="249"/>
      <c r="AU422" s="249"/>
      <c r="AV422" s="249"/>
      <c r="AW422" s="250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</row>
    <row r="423" spans="1:76" ht="15" hidden="1" customHeight="1" outlineLevel="2" x14ac:dyDescent="0.25">
      <c r="A423" s="1"/>
      <c r="B423" s="1"/>
      <c r="C423" s="1"/>
      <c r="D423" s="1"/>
      <c r="E423" s="288"/>
      <c r="F423" s="289"/>
      <c r="G423" s="289"/>
      <c r="H423" s="290"/>
      <c r="I423" s="251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  <c r="AA423" s="252"/>
      <c r="AB423" s="252"/>
      <c r="AC423" s="252"/>
      <c r="AD423" s="252"/>
      <c r="AE423" s="252"/>
      <c r="AF423" s="252"/>
      <c r="AG423" s="252"/>
      <c r="AH423" s="252"/>
      <c r="AI423" s="252"/>
      <c r="AJ423" s="252"/>
      <c r="AK423" s="252"/>
      <c r="AL423" s="252"/>
      <c r="AM423" s="252"/>
      <c r="AN423" s="252"/>
      <c r="AO423" s="252"/>
      <c r="AP423" s="252"/>
      <c r="AQ423" s="252"/>
      <c r="AR423" s="252"/>
      <c r="AS423" s="252"/>
      <c r="AT423" s="252"/>
      <c r="AU423" s="252"/>
      <c r="AV423" s="252"/>
      <c r="AW423" s="253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</row>
    <row r="424" spans="1:76" ht="15" hidden="1" customHeight="1" outlineLevel="1" collapsed="1" x14ac:dyDescent="0.25">
      <c r="A424" s="1"/>
      <c r="B424" s="1"/>
      <c r="C424" s="1"/>
      <c r="D424" s="1"/>
      <c r="E424" s="285" t="s">
        <v>87</v>
      </c>
      <c r="F424" s="286"/>
      <c r="G424" s="286"/>
      <c r="H424" s="287"/>
      <c r="I424" s="248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  <c r="AA424" s="249"/>
      <c r="AB424" s="249"/>
      <c r="AC424" s="249"/>
      <c r="AD424" s="249"/>
      <c r="AE424" s="249"/>
      <c r="AF424" s="249"/>
      <c r="AG424" s="249"/>
      <c r="AH424" s="249"/>
      <c r="AI424" s="249"/>
      <c r="AJ424" s="249"/>
      <c r="AK424" s="249"/>
      <c r="AL424" s="249"/>
      <c r="AM424" s="249"/>
      <c r="AN424" s="249"/>
      <c r="AO424" s="249"/>
      <c r="AP424" s="249"/>
      <c r="AQ424" s="249"/>
      <c r="AR424" s="249"/>
      <c r="AS424" s="249"/>
      <c r="AT424" s="249"/>
      <c r="AU424" s="249"/>
      <c r="AV424" s="249"/>
      <c r="AW424" s="250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</row>
    <row r="425" spans="1:76" ht="15" hidden="1" customHeight="1" outlineLevel="1" x14ac:dyDescent="0.25">
      <c r="A425" s="1"/>
      <c r="B425" s="1"/>
      <c r="C425" s="1"/>
      <c r="D425" s="1"/>
      <c r="E425" s="291"/>
      <c r="F425" s="292"/>
      <c r="G425" s="292"/>
      <c r="H425" s="293"/>
      <c r="I425" s="254"/>
      <c r="J425" s="255"/>
      <c r="K425" s="255"/>
      <c r="L425" s="255"/>
      <c r="M425" s="255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  <c r="AA425" s="255"/>
      <c r="AB425" s="255"/>
      <c r="AC425" s="255"/>
      <c r="AD425" s="255"/>
      <c r="AE425" s="255"/>
      <c r="AF425" s="255"/>
      <c r="AG425" s="255"/>
      <c r="AH425" s="255"/>
      <c r="AI425" s="255"/>
      <c r="AJ425" s="255"/>
      <c r="AK425" s="255"/>
      <c r="AL425" s="255"/>
      <c r="AM425" s="255"/>
      <c r="AN425" s="255"/>
      <c r="AO425" s="255"/>
      <c r="AP425" s="255"/>
      <c r="AQ425" s="255"/>
      <c r="AR425" s="255"/>
      <c r="AS425" s="255"/>
      <c r="AT425" s="255"/>
      <c r="AU425" s="255"/>
      <c r="AV425" s="255"/>
      <c r="AW425" s="256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</row>
    <row r="426" spans="1:76" ht="15" hidden="1" customHeight="1" outlineLevel="1" x14ac:dyDescent="0.25">
      <c r="A426" s="1"/>
      <c r="B426" s="1"/>
      <c r="C426" s="1"/>
      <c r="D426" s="1"/>
      <c r="E426" s="200" t="s">
        <v>89</v>
      </c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  <c r="AQ426" s="200"/>
      <c r="AR426" s="200"/>
      <c r="AS426" s="200"/>
      <c r="AT426" s="200"/>
      <c r="AU426" s="200"/>
      <c r="AV426" s="200"/>
      <c r="AW426" s="200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</row>
    <row r="427" spans="1:76" ht="15" hidden="1" customHeight="1" outlineLevel="1" x14ac:dyDescent="0.25">
      <c r="A427" s="1"/>
      <c r="B427" s="1"/>
      <c r="C427" s="1"/>
      <c r="D427" s="1"/>
      <c r="E427" s="28"/>
      <c r="F427" s="285" t="s">
        <v>16</v>
      </c>
      <c r="G427" s="286"/>
      <c r="H427" s="286"/>
      <c r="I427" s="287"/>
      <c r="J427" s="436" t="s">
        <v>833</v>
      </c>
      <c r="K427" s="437"/>
      <c r="L427" s="437"/>
      <c r="M427" s="438"/>
      <c r="N427" s="285" t="s">
        <v>1261</v>
      </c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  <c r="AD427" s="286"/>
      <c r="AE427" s="286"/>
      <c r="AF427" s="286"/>
      <c r="AG427" s="286"/>
      <c r="AH427" s="286"/>
      <c r="AI427" s="286"/>
      <c r="AJ427" s="286"/>
      <c r="AK427" s="286"/>
      <c r="AL427" s="286"/>
      <c r="AM427" s="286"/>
      <c r="AN427" s="286"/>
      <c r="AO427" s="286"/>
      <c r="AP427" s="286"/>
      <c r="AQ427" s="286"/>
      <c r="AR427" s="286"/>
      <c r="AS427" s="286"/>
      <c r="AT427" s="287"/>
      <c r="AU427" s="285" t="s">
        <v>19</v>
      </c>
      <c r="AV427" s="286"/>
      <c r="AW427" s="287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</row>
    <row r="428" spans="1:76" ht="15" hidden="1" customHeight="1" outlineLevel="1" x14ac:dyDescent="0.25">
      <c r="A428" s="1"/>
      <c r="B428" s="1"/>
      <c r="C428" s="1"/>
      <c r="D428" s="1"/>
      <c r="E428" s="4"/>
      <c r="F428" s="291"/>
      <c r="G428" s="292"/>
      <c r="H428" s="292"/>
      <c r="I428" s="293"/>
      <c r="J428" s="439"/>
      <c r="K428" s="440"/>
      <c r="L428" s="440"/>
      <c r="M428" s="441"/>
      <c r="N428" s="291"/>
      <c r="O428" s="292"/>
      <c r="P428" s="292"/>
      <c r="Q428" s="292"/>
      <c r="R428" s="292"/>
      <c r="S428" s="292"/>
      <c r="T428" s="292"/>
      <c r="U428" s="292"/>
      <c r="V428" s="292"/>
      <c r="W428" s="292"/>
      <c r="X428" s="292"/>
      <c r="Y428" s="292"/>
      <c r="Z428" s="292"/>
      <c r="AA428" s="292"/>
      <c r="AB428" s="292"/>
      <c r="AC428" s="292"/>
      <c r="AD428" s="292"/>
      <c r="AE428" s="292"/>
      <c r="AF428" s="292"/>
      <c r="AG428" s="292"/>
      <c r="AH428" s="292"/>
      <c r="AI428" s="292"/>
      <c r="AJ428" s="292"/>
      <c r="AK428" s="292"/>
      <c r="AL428" s="292"/>
      <c r="AM428" s="292"/>
      <c r="AN428" s="292"/>
      <c r="AO428" s="292"/>
      <c r="AP428" s="292"/>
      <c r="AQ428" s="292"/>
      <c r="AR428" s="292"/>
      <c r="AS428" s="292"/>
      <c r="AT428" s="293"/>
      <c r="AU428" s="291"/>
      <c r="AV428" s="292"/>
      <c r="AW428" s="293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</row>
    <row r="429" spans="1:76" hidden="1" outlineLevel="1" x14ac:dyDescent="0.25">
      <c r="A429" s="1"/>
      <c r="B429" s="1"/>
      <c r="C429" s="1"/>
      <c r="D429" s="1"/>
      <c r="E429" s="6"/>
      <c r="F429" s="206"/>
      <c r="G429" s="207"/>
      <c r="H429" s="207"/>
      <c r="I429" s="208"/>
      <c r="J429" s="204"/>
      <c r="K429" s="204"/>
      <c r="L429" s="204"/>
      <c r="M429" s="204"/>
      <c r="N429" s="263" t="s">
        <v>16</v>
      </c>
      <c r="O429" s="263"/>
      <c r="P429" s="263"/>
      <c r="Q429" s="263"/>
      <c r="R429" s="263"/>
      <c r="S429" s="263"/>
      <c r="T429" s="263"/>
      <c r="U429" s="263"/>
      <c r="V429" s="260" t="s">
        <v>17</v>
      </c>
      <c r="W429" s="261"/>
      <c r="X429" s="261"/>
      <c r="Y429" s="261"/>
      <c r="Z429" s="261"/>
      <c r="AA429" s="261"/>
      <c r="AB429" s="261"/>
      <c r="AC429" s="261"/>
      <c r="AD429" s="262"/>
      <c r="AE429" s="263" t="s">
        <v>1244</v>
      </c>
      <c r="AF429" s="263"/>
      <c r="AG429" s="263"/>
      <c r="AH429" s="263"/>
      <c r="AI429" s="263"/>
      <c r="AJ429" s="263"/>
      <c r="AK429" s="263"/>
      <c r="AL429" s="263"/>
      <c r="AM429" s="263" t="s">
        <v>1245</v>
      </c>
      <c r="AN429" s="263"/>
      <c r="AO429" s="263"/>
      <c r="AP429" s="263"/>
      <c r="AQ429" s="263"/>
      <c r="AR429" s="263"/>
      <c r="AS429" s="263"/>
      <c r="AT429" s="263"/>
      <c r="AU429" s="204"/>
      <c r="AV429" s="204"/>
      <c r="AW429" s="204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</row>
    <row r="430" spans="1:76" hidden="1" outlineLevel="1" x14ac:dyDescent="0.25">
      <c r="A430" s="1"/>
      <c r="B430" s="1"/>
      <c r="C430" s="1"/>
      <c r="D430" s="1"/>
      <c r="E430" s="6" t="s">
        <v>59</v>
      </c>
      <c r="F430" s="206" t="str">
        <f>F336</f>
        <v>05</v>
      </c>
      <c r="G430" s="207"/>
      <c r="H430" s="207"/>
      <c r="I430" s="208"/>
      <c r="J430" s="204" t="str">
        <f xml:space="preserve"> J336</f>
        <v>E7</v>
      </c>
      <c r="K430" s="204"/>
      <c r="L430" s="204"/>
      <c r="M430" s="204"/>
      <c r="N430" s="300" t="s">
        <v>191</v>
      </c>
      <c r="O430" s="300"/>
      <c r="P430" s="300"/>
      <c r="Q430" s="300"/>
      <c r="R430" s="300"/>
      <c r="S430" s="300"/>
      <c r="T430" s="300"/>
      <c r="U430" s="300"/>
      <c r="V430" s="260">
        <f>M331</f>
        <v>14</v>
      </c>
      <c r="W430" s="261"/>
      <c r="X430" s="261"/>
      <c r="Y430" s="261"/>
      <c r="Z430" s="261"/>
      <c r="AA430" s="261"/>
      <c r="AB430" s="261"/>
      <c r="AC430" s="261"/>
      <c r="AD430" s="262"/>
      <c r="AE430" s="263">
        <v>86</v>
      </c>
      <c r="AF430" s="263"/>
      <c r="AG430" s="263"/>
      <c r="AH430" s="263"/>
      <c r="AI430" s="263"/>
      <c r="AJ430" s="263"/>
      <c r="AK430" s="263"/>
      <c r="AL430" s="263"/>
      <c r="AM430" s="263" t="s">
        <v>1369</v>
      </c>
      <c r="AN430" s="263"/>
      <c r="AO430" s="263"/>
      <c r="AP430" s="263"/>
      <c r="AQ430" s="263"/>
      <c r="AR430" s="263"/>
      <c r="AS430" s="263"/>
      <c r="AT430" s="263"/>
      <c r="AU430" s="204" t="s">
        <v>1338</v>
      </c>
      <c r="AV430" s="204"/>
      <c r="AW430" s="204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</row>
    <row r="431" spans="1:76" hidden="1" outlineLevel="1" x14ac:dyDescent="0.25">
      <c r="A431" s="1"/>
      <c r="B431" s="1"/>
      <c r="C431" s="1"/>
      <c r="D431" s="1"/>
      <c r="E431" s="6"/>
      <c r="F431" s="206"/>
      <c r="G431" s="207"/>
      <c r="H431" s="207"/>
      <c r="I431" s="208"/>
      <c r="J431" s="204"/>
      <c r="K431" s="204"/>
      <c r="L431" s="204"/>
      <c r="M431" s="204"/>
      <c r="N431" s="260" t="s">
        <v>16</v>
      </c>
      <c r="O431" s="261"/>
      <c r="P431" s="261"/>
      <c r="Q431" s="261"/>
      <c r="R431" s="261"/>
      <c r="S431" s="261"/>
      <c r="T431" s="262"/>
      <c r="U431" s="260" t="s">
        <v>17</v>
      </c>
      <c r="V431" s="261"/>
      <c r="W431" s="261"/>
      <c r="X431" s="261"/>
      <c r="Y431" s="261"/>
      <c r="Z431" s="261"/>
      <c r="AA431" s="262"/>
      <c r="AB431" s="260" t="s">
        <v>414</v>
      </c>
      <c r="AC431" s="261"/>
      <c r="AD431" s="261"/>
      <c r="AE431" s="261"/>
      <c r="AF431" s="261"/>
      <c r="AG431" s="261"/>
      <c r="AH431" s="262"/>
      <c r="AI431" s="260" t="s">
        <v>1244</v>
      </c>
      <c r="AJ431" s="261"/>
      <c r="AK431" s="261"/>
      <c r="AL431" s="261"/>
      <c r="AM431" s="261"/>
      <c r="AN431" s="262"/>
      <c r="AO431" s="260" t="s">
        <v>1245</v>
      </c>
      <c r="AP431" s="261"/>
      <c r="AQ431" s="261"/>
      <c r="AR431" s="261"/>
      <c r="AS431" s="261"/>
      <c r="AT431" s="262"/>
      <c r="AU431" s="204"/>
      <c r="AV431" s="204"/>
      <c r="AW431" s="204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</row>
    <row r="432" spans="1:76" hidden="1" outlineLevel="1" x14ac:dyDescent="0.25">
      <c r="A432" s="1"/>
      <c r="B432" s="1"/>
      <c r="C432" s="1"/>
      <c r="D432" s="1"/>
      <c r="E432" s="6" t="s">
        <v>63</v>
      </c>
      <c r="F432" s="351">
        <v>14</v>
      </c>
      <c r="G432" s="207"/>
      <c r="H432" s="207"/>
      <c r="I432" s="208"/>
      <c r="J432" s="204" t="s">
        <v>497</v>
      </c>
      <c r="K432" s="204"/>
      <c r="L432" s="204"/>
      <c r="M432" s="204"/>
      <c r="N432" s="260" t="s">
        <v>1370</v>
      </c>
      <c r="O432" s="261"/>
      <c r="P432" s="261"/>
      <c r="Q432" s="261"/>
      <c r="R432" s="261"/>
      <c r="S432" s="261"/>
      <c r="T432" s="262"/>
      <c r="U432" s="260" t="str">
        <f>DEC2HEX(HEX2DEC(M331)+128,2)</f>
        <v>94</v>
      </c>
      <c r="V432" s="261"/>
      <c r="W432" s="261"/>
      <c r="X432" s="261"/>
      <c r="Y432" s="261"/>
      <c r="Z432" s="261"/>
      <c r="AA432" s="262"/>
      <c r="AB432" s="353" t="s">
        <v>380</v>
      </c>
      <c r="AC432" s="261"/>
      <c r="AD432" s="261"/>
      <c r="AE432" s="261"/>
      <c r="AF432" s="261"/>
      <c r="AG432" s="261"/>
      <c r="AH432" s="262"/>
      <c r="AI432" s="260" t="s">
        <v>62</v>
      </c>
      <c r="AJ432" s="261"/>
      <c r="AK432" s="261"/>
      <c r="AL432" s="261"/>
      <c r="AM432" s="261"/>
      <c r="AN432" s="262"/>
      <c r="AO432" s="260" t="s">
        <v>62</v>
      </c>
      <c r="AP432" s="261"/>
      <c r="AQ432" s="261"/>
      <c r="AR432" s="261"/>
      <c r="AS432" s="261"/>
      <c r="AT432" s="262"/>
      <c r="AU432" s="204" t="s">
        <v>62</v>
      </c>
      <c r="AV432" s="204"/>
      <c r="AW432" s="204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</row>
    <row r="433" spans="1:99" ht="15" hidden="1" customHeight="1" outlineLevel="1" x14ac:dyDescent="0.25">
      <c r="A433" s="1"/>
      <c r="B433" s="1"/>
      <c r="C433" s="1"/>
      <c r="D433" s="1"/>
      <c r="E433" s="200" t="s">
        <v>93</v>
      </c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  <c r="AQ433" s="200"/>
      <c r="AR433" s="200"/>
      <c r="AS433" s="200"/>
      <c r="AT433" s="200"/>
      <c r="AU433" s="200"/>
      <c r="AV433" s="200"/>
      <c r="AW433" s="200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</row>
    <row r="434" spans="1:99" ht="15" hidden="1" customHeight="1" outlineLevel="1" x14ac:dyDescent="0.25">
      <c r="A434" s="1"/>
      <c r="B434" s="1"/>
      <c r="C434" s="1"/>
      <c r="D434" s="1"/>
      <c r="E434" s="267" t="s">
        <v>840</v>
      </c>
      <c r="F434" s="268"/>
      <c r="G434" s="268"/>
      <c r="H434" s="268"/>
      <c r="I434" s="268"/>
      <c r="J434" s="268"/>
      <c r="K434" s="268"/>
      <c r="L434" s="268"/>
      <c r="M434" s="269"/>
      <c r="N434" s="267" t="s">
        <v>1371</v>
      </c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  <c r="AA434" s="268"/>
      <c r="AB434" s="268"/>
      <c r="AC434" s="268"/>
      <c r="AD434" s="268"/>
      <c r="AE434" s="268"/>
      <c r="AF434" s="268"/>
      <c r="AG434" s="268"/>
      <c r="AH434" s="268"/>
      <c r="AI434" s="268"/>
      <c r="AJ434" s="268"/>
      <c r="AK434" s="268"/>
      <c r="AL434" s="268"/>
      <c r="AM434" s="268"/>
      <c r="AN434" s="268"/>
      <c r="AO434" s="268"/>
      <c r="AP434" s="268"/>
      <c r="AQ434" s="268"/>
      <c r="AR434" s="268"/>
      <c r="AS434" s="268"/>
      <c r="AT434" s="268"/>
      <c r="AU434" s="268"/>
      <c r="AV434" s="268"/>
      <c r="AW434" s="269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</row>
    <row r="435" spans="1:99" ht="15" hidden="1" customHeight="1" outlineLevel="1" x14ac:dyDescent="0.25">
      <c r="A435" s="1"/>
      <c r="B435" s="1"/>
      <c r="C435" s="1"/>
      <c r="D435" s="1"/>
      <c r="E435" s="267" t="s">
        <v>842</v>
      </c>
      <c r="F435" s="268"/>
      <c r="G435" s="268"/>
      <c r="H435" s="268"/>
      <c r="I435" s="268"/>
      <c r="J435" s="268"/>
      <c r="K435" s="268"/>
      <c r="L435" s="268"/>
      <c r="M435" s="269"/>
      <c r="N435" s="267" t="s">
        <v>1372</v>
      </c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  <c r="AA435" s="268"/>
      <c r="AB435" s="268"/>
      <c r="AC435" s="268"/>
      <c r="AD435" s="268"/>
      <c r="AE435" s="268"/>
      <c r="AF435" s="268"/>
      <c r="AG435" s="268"/>
      <c r="AH435" s="268"/>
      <c r="AI435" s="268"/>
      <c r="AJ435" s="268"/>
      <c r="AK435" s="268"/>
      <c r="AL435" s="268"/>
      <c r="AM435" s="268"/>
      <c r="AN435" s="268"/>
      <c r="AO435" s="268"/>
      <c r="AP435" s="268"/>
      <c r="AQ435" s="268"/>
      <c r="AR435" s="268"/>
      <c r="AS435" s="268"/>
      <c r="AT435" s="268"/>
      <c r="AU435" s="268"/>
      <c r="AV435" s="268"/>
      <c r="AW435" s="269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</row>
    <row r="436" spans="1:99" ht="15" hidden="1" customHeight="1" outlineLevel="1" thickBot="1" x14ac:dyDescent="0.3">
      <c r="B436" s="1"/>
      <c r="D436" s="1"/>
      <c r="AX436" s="1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</row>
    <row r="437" spans="1:99" s="3" customFormat="1" ht="15" hidden="1" customHeight="1" outlineLevel="1" thickBot="1" x14ac:dyDescent="0.25">
      <c r="A437" s="3">
        <f>A331+1</f>
        <v>3</v>
      </c>
      <c r="C437" s="2" t="str">
        <f>$C$227&amp;"."&amp;A437</f>
        <v>3.3</v>
      </c>
      <c r="E437" s="233" t="s">
        <v>17</v>
      </c>
      <c r="F437" s="233"/>
      <c r="G437" s="233"/>
      <c r="H437" s="233"/>
      <c r="I437" s="233"/>
      <c r="J437" s="233"/>
      <c r="K437" s="234"/>
      <c r="L437" s="234"/>
      <c r="M437" s="235">
        <v>14</v>
      </c>
      <c r="N437" s="235"/>
      <c r="O437" s="235"/>
      <c r="P437" s="270" t="s">
        <v>1373</v>
      </c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  <c r="AA437" s="271"/>
      <c r="AB437" s="271"/>
      <c r="AC437" s="271"/>
      <c r="AD437" s="271"/>
      <c r="AE437" s="271"/>
      <c r="AF437" s="271"/>
      <c r="AG437" s="271"/>
      <c r="AH437" s="271"/>
      <c r="AI437" s="271"/>
      <c r="AJ437" s="271"/>
      <c r="AK437" s="271"/>
      <c r="AL437" s="271"/>
      <c r="AM437" s="271"/>
      <c r="AN437" s="271"/>
      <c r="AO437" s="271"/>
      <c r="AP437" s="271"/>
      <c r="AQ437" s="271"/>
      <c r="AR437" s="271"/>
      <c r="AS437" s="271"/>
      <c r="AT437" s="271"/>
      <c r="AU437" s="271"/>
      <c r="AV437" s="271"/>
      <c r="AW437" s="272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</row>
    <row r="438" spans="1:99" s="3" customFormat="1" ht="15" hidden="1" customHeight="1" outlineLevel="1" x14ac:dyDescent="0.25">
      <c r="C438"/>
      <c r="E438" s="522" t="s">
        <v>1258</v>
      </c>
      <c r="F438" s="522"/>
      <c r="G438" s="522"/>
      <c r="H438" s="522"/>
      <c r="I438" s="522"/>
      <c r="J438" s="522"/>
      <c r="K438" s="522"/>
      <c r="L438" s="522"/>
      <c r="M438" s="522"/>
      <c r="N438" s="523" t="s">
        <v>1374</v>
      </c>
      <c r="O438" s="523"/>
      <c r="P438" s="523"/>
      <c r="Q438" s="523"/>
      <c r="R438" s="523"/>
      <c r="S438" s="523"/>
      <c r="T438" s="523"/>
      <c r="U438" s="523"/>
      <c r="V438" s="523"/>
      <c r="W438" s="523"/>
      <c r="X438" s="523"/>
      <c r="Y438" s="523"/>
      <c r="Z438" s="523"/>
      <c r="AA438" s="523"/>
      <c r="AB438" s="523"/>
      <c r="AC438" s="523"/>
      <c r="AD438" s="523"/>
      <c r="AE438" s="523"/>
      <c r="AF438" s="523"/>
      <c r="AG438" s="523"/>
      <c r="AH438" s="523"/>
      <c r="AI438" s="523"/>
      <c r="AJ438" s="523"/>
      <c r="AK438" s="523"/>
      <c r="AL438" s="523"/>
      <c r="AM438" s="523"/>
      <c r="AN438" s="523"/>
      <c r="AO438" s="523"/>
      <c r="AP438" s="523"/>
      <c r="AQ438" s="523"/>
      <c r="AR438" s="523"/>
      <c r="AS438" s="523"/>
      <c r="AT438" s="523"/>
      <c r="AU438" s="523"/>
      <c r="AV438" s="523"/>
      <c r="AW438" s="52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</row>
    <row r="439" spans="1:99" ht="15" hidden="1" customHeight="1" outlineLevel="1" x14ac:dyDescent="0.25">
      <c r="B439" s="3"/>
      <c r="D439" s="3"/>
      <c r="E439" s="276" t="s">
        <v>57</v>
      </c>
      <c r="F439" s="277"/>
      <c r="G439" s="277"/>
      <c r="H439" s="277"/>
      <c r="I439" s="277"/>
      <c r="J439" s="278"/>
      <c r="K439" s="219" t="s">
        <v>1344</v>
      </c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  <c r="AK439" s="220"/>
      <c r="AL439" s="220"/>
      <c r="AM439" s="220"/>
      <c r="AN439" s="220"/>
      <c r="AO439" s="220"/>
      <c r="AP439" s="220"/>
      <c r="AQ439" s="220"/>
      <c r="AR439" s="220"/>
      <c r="AS439" s="220"/>
      <c r="AT439" s="220"/>
      <c r="AU439" s="220"/>
      <c r="AV439" s="220"/>
      <c r="AW439" s="221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spans="1:99" ht="15" hidden="1" customHeight="1" outlineLevel="1" x14ac:dyDescent="0.25">
      <c r="B440" s="3"/>
      <c r="D440" s="3"/>
      <c r="E440" s="279"/>
      <c r="F440" s="280"/>
      <c r="G440" s="280"/>
      <c r="H440" s="280"/>
      <c r="I440" s="280"/>
      <c r="J440" s="526"/>
      <c r="K440" s="222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  <c r="AA440" s="223"/>
      <c r="AB440" s="223"/>
      <c r="AC440" s="223"/>
      <c r="AD440" s="223"/>
      <c r="AE440" s="223"/>
      <c r="AF440" s="223"/>
      <c r="AG440" s="223"/>
      <c r="AH440" s="223"/>
      <c r="AI440" s="223"/>
      <c r="AJ440" s="223"/>
      <c r="AK440" s="223"/>
      <c r="AL440" s="223"/>
      <c r="AM440" s="223"/>
      <c r="AN440" s="223"/>
      <c r="AO440" s="223"/>
      <c r="AP440" s="223"/>
      <c r="AQ440" s="223"/>
      <c r="AR440" s="223"/>
      <c r="AS440" s="223"/>
      <c r="AT440" s="223"/>
      <c r="AU440" s="223"/>
      <c r="AV440" s="223"/>
      <c r="AW440" s="224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spans="1:99" s="1" customFormat="1" ht="15" hidden="1" customHeight="1" outlineLevel="2" x14ac:dyDescent="0.2">
      <c r="E441" s="4"/>
      <c r="F441" s="197" t="s">
        <v>16</v>
      </c>
      <c r="G441" s="198"/>
      <c r="H441" s="198"/>
      <c r="I441" s="199"/>
      <c r="J441" s="200" t="s">
        <v>17</v>
      </c>
      <c r="K441" s="200"/>
      <c r="L441" s="200"/>
      <c r="M441" s="200"/>
      <c r="N441" s="200" t="s">
        <v>1261</v>
      </c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  <c r="AT441" s="200"/>
      <c r="AU441" s="228" t="s">
        <v>19</v>
      </c>
      <c r="AV441" s="228"/>
      <c r="AW441" s="228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</row>
    <row r="442" spans="1:99" ht="15" hidden="1" customHeight="1" outlineLevel="2" x14ac:dyDescent="0.25">
      <c r="A442" s="1"/>
      <c r="B442" s="1"/>
      <c r="C442" s="1"/>
      <c r="D442" s="1"/>
      <c r="E442" s="5" t="s">
        <v>59</v>
      </c>
      <c r="F442" s="201" t="s">
        <v>508</v>
      </c>
      <c r="G442" s="202"/>
      <c r="H442" s="202"/>
      <c r="I442" s="203"/>
      <c r="J442" s="204" t="s">
        <v>497</v>
      </c>
      <c r="K442" s="204"/>
      <c r="L442" s="204"/>
      <c r="M442" s="204"/>
      <c r="N442" s="206" t="s">
        <v>1289</v>
      </c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7"/>
      <c r="AD442" s="207"/>
      <c r="AE442" s="207"/>
      <c r="AF442" s="207"/>
      <c r="AG442" s="207"/>
      <c r="AH442" s="207"/>
      <c r="AI442" s="207"/>
      <c r="AJ442" s="207"/>
      <c r="AK442" s="207"/>
      <c r="AL442" s="207"/>
      <c r="AM442" s="207"/>
      <c r="AN442" s="207"/>
      <c r="AO442" s="207"/>
      <c r="AP442" s="207"/>
      <c r="AQ442" s="207"/>
      <c r="AR442" s="207"/>
      <c r="AS442" s="207"/>
      <c r="AT442" s="208"/>
      <c r="AU442" s="205" t="s">
        <v>62</v>
      </c>
      <c r="AV442" s="205"/>
      <c r="AW442" s="205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</row>
    <row r="443" spans="1:99" ht="15" hidden="1" customHeight="1" outlineLevel="2" x14ac:dyDescent="0.25">
      <c r="A443" s="1"/>
      <c r="B443" s="1"/>
      <c r="C443" s="1"/>
      <c r="D443" s="1"/>
      <c r="E443" s="5" t="s">
        <v>63</v>
      </c>
      <c r="F443" s="201" t="s">
        <v>1375</v>
      </c>
      <c r="G443" s="202"/>
      <c r="H443" s="202"/>
      <c r="I443" s="203"/>
      <c r="J443" s="205" t="s">
        <v>497</v>
      </c>
      <c r="K443" s="205"/>
      <c r="L443" s="205"/>
      <c r="M443" s="205"/>
      <c r="N443" s="201" t="s">
        <v>1376</v>
      </c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  <c r="AA443" s="202"/>
      <c r="AB443" s="202"/>
      <c r="AC443" s="202"/>
      <c r="AD443" s="202"/>
      <c r="AE443" s="202"/>
      <c r="AF443" s="202"/>
      <c r="AG443" s="202"/>
      <c r="AH443" s="202"/>
      <c r="AI443" s="202"/>
      <c r="AJ443" s="202"/>
      <c r="AK443" s="202"/>
      <c r="AL443" s="202"/>
      <c r="AM443" s="202"/>
      <c r="AN443" s="202"/>
      <c r="AO443" s="202"/>
      <c r="AP443" s="202"/>
      <c r="AQ443" s="202"/>
      <c r="AR443" s="202"/>
      <c r="AS443" s="202"/>
      <c r="AT443" s="203"/>
      <c r="AU443" s="205" t="s">
        <v>62</v>
      </c>
      <c r="AV443" s="205"/>
      <c r="AW443" s="205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</row>
    <row r="444" spans="1:99" ht="15" hidden="1" customHeight="1" outlineLevel="2" x14ac:dyDescent="0.25">
      <c r="A444" s="1"/>
      <c r="B444" s="1"/>
      <c r="C444" s="1"/>
      <c r="D444" s="1"/>
      <c r="E444" s="200" t="s">
        <v>1264</v>
      </c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  <c r="AQ444" s="200"/>
      <c r="AR444" s="200"/>
      <c r="AS444" s="200"/>
      <c r="AT444" s="200"/>
      <c r="AU444" s="200"/>
      <c r="AV444" s="200"/>
      <c r="AW444" s="200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</row>
    <row r="445" spans="1:99" ht="15" hidden="1" customHeight="1" outlineLevel="2" x14ac:dyDescent="0.25">
      <c r="A445" s="1"/>
      <c r="B445" s="1"/>
      <c r="C445" s="1"/>
      <c r="D445" s="1"/>
      <c r="E445" s="201" t="s">
        <v>67</v>
      </c>
      <c r="F445" s="202"/>
      <c r="G445" s="202"/>
      <c r="H445" s="202"/>
      <c r="I445" s="203"/>
      <c r="J445" s="201" t="s">
        <v>293</v>
      </c>
      <c r="K445" s="202"/>
      <c r="L445" s="202"/>
      <c r="M445" s="202"/>
      <c r="N445" s="203"/>
      <c r="O445" s="201" t="s">
        <v>295</v>
      </c>
      <c r="P445" s="202"/>
      <c r="Q445" s="202"/>
      <c r="R445" s="202"/>
      <c r="S445" s="203"/>
      <c r="T445" s="201" t="s">
        <v>296</v>
      </c>
      <c r="U445" s="202"/>
      <c r="V445" s="202"/>
      <c r="W445" s="202"/>
      <c r="X445" s="203"/>
      <c r="Y445" s="201"/>
      <c r="Z445" s="202"/>
      <c r="AA445" s="202"/>
      <c r="AB445" s="202"/>
      <c r="AC445" s="203"/>
      <c r="AD445" s="201"/>
      <c r="AE445" s="202"/>
      <c r="AF445" s="202"/>
      <c r="AG445" s="202"/>
      <c r="AH445" s="203"/>
      <c r="AI445" s="201"/>
      <c r="AJ445" s="202"/>
      <c r="AK445" s="202"/>
      <c r="AL445" s="202"/>
      <c r="AM445" s="203"/>
      <c r="AN445" s="201"/>
      <c r="AO445" s="202"/>
      <c r="AP445" s="202"/>
      <c r="AQ445" s="202"/>
      <c r="AR445" s="203"/>
      <c r="AS445" s="201"/>
      <c r="AT445" s="202"/>
      <c r="AU445" s="202"/>
      <c r="AV445" s="202"/>
      <c r="AW445" s="203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</row>
    <row r="446" spans="1:99" ht="15" hidden="1" customHeight="1" outlineLevel="2" x14ac:dyDescent="0.25">
      <c r="A446" s="1"/>
      <c r="B446" s="1"/>
      <c r="C446" s="1"/>
      <c r="D446" s="1"/>
      <c r="E446" s="442" t="s">
        <v>1266</v>
      </c>
      <c r="F446" s="303"/>
      <c r="G446" s="303"/>
      <c r="H446" s="303"/>
      <c r="I446" s="304"/>
      <c r="J446" s="442" t="s">
        <v>585</v>
      </c>
      <c r="K446" s="303"/>
      <c r="L446" s="303"/>
      <c r="M446" s="303"/>
      <c r="N446" s="304"/>
      <c r="O446" s="442" t="s">
        <v>1268</v>
      </c>
      <c r="P446" s="303"/>
      <c r="Q446" s="303"/>
      <c r="R446" s="303"/>
      <c r="S446" s="304"/>
      <c r="T446" s="442" t="s">
        <v>1269</v>
      </c>
      <c r="U446" s="303"/>
      <c r="V446" s="303"/>
      <c r="W446" s="303"/>
      <c r="X446" s="304"/>
      <c r="Y446" s="442"/>
      <c r="Z446" s="303"/>
      <c r="AA446" s="303"/>
      <c r="AB446" s="303"/>
      <c r="AC446" s="304"/>
      <c r="AD446" s="442"/>
      <c r="AE446" s="303"/>
      <c r="AF446" s="303"/>
      <c r="AG446" s="303"/>
      <c r="AH446" s="304"/>
      <c r="AI446" s="442"/>
      <c r="AJ446" s="303"/>
      <c r="AK446" s="303"/>
      <c r="AL446" s="303"/>
      <c r="AM446" s="304"/>
      <c r="AN446" s="442"/>
      <c r="AO446" s="303"/>
      <c r="AP446" s="303"/>
      <c r="AQ446" s="303"/>
      <c r="AR446" s="304"/>
      <c r="AS446" s="442"/>
      <c r="AT446" s="303"/>
      <c r="AU446" s="303"/>
      <c r="AV446" s="303"/>
      <c r="AW446" s="304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</row>
    <row r="447" spans="1:99" ht="15" hidden="1" customHeight="1" outlineLevel="2" x14ac:dyDescent="0.25">
      <c r="A447" s="1"/>
      <c r="B447" s="1"/>
      <c r="C447" s="1"/>
      <c r="D447" s="1"/>
      <c r="E447" s="200" t="s">
        <v>624</v>
      </c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  <c r="AQ447" s="200"/>
      <c r="AR447" s="200"/>
      <c r="AS447" s="200"/>
      <c r="AT447" s="200"/>
      <c r="AU447" s="200"/>
      <c r="AV447" s="200"/>
      <c r="AW447" s="200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</row>
    <row r="448" spans="1:99" ht="15" hidden="1" customHeight="1" outlineLevel="2" x14ac:dyDescent="0.25">
      <c r="A448" s="1"/>
      <c r="B448" s="1"/>
      <c r="C448" s="1"/>
      <c r="D448" s="1"/>
      <c r="E448" s="242" t="s">
        <v>1377</v>
      </c>
      <c r="F448" s="243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3"/>
      <c r="Z448" s="243"/>
      <c r="AA448" s="243"/>
      <c r="AB448" s="243"/>
      <c r="AC448" s="243"/>
      <c r="AD448" s="243"/>
      <c r="AE448" s="243"/>
      <c r="AF448" s="243"/>
      <c r="AG448" s="243"/>
      <c r="AH448" s="243"/>
      <c r="AI448" s="243"/>
      <c r="AJ448" s="243"/>
      <c r="AK448" s="243"/>
      <c r="AL448" s="243"/>
      <c r="AM448" s="243"/>
      <c r="AN448" s="243"/>
      <c r="AO448" s="243"/>
      <c r="AP448" s="243"/>
      <c r="AQ448" s="243"/>
      <c r="AR448" s="243"/>
      <c r="AS448" s="243"/>
      <c r="AT448" s="243"/>
      <c r="AU448" s="243"/>
      <c r="AV448" s="243"/>
      <c r="AW448" s="244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</row>
    <row r="449" spans="1:76" ht="15" hidden="1" customHeight="1" outlineLevel="2" x14ac:dyDescent="0.25">
      <c r="A449" s="1"/>
      <c r="B449" s="1"/>
      <c r="C449" s="1"/>
      <c r="D449" s="1"/>
      <c r="E449" s="242" t="str">
        <f>"&lt;Comando&gt; - 0x"&amp;M437&amp;". O comando de resposta será 0x"&amp;DEC2HEX(HEX2DEC(M437)+128,2)</f>
        <v>&lt;Comando&gt; - 0x14. O comando de resposta será 0x94</v>
      </c>
      <c r="F449" s="243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3"/>
      <c r="Z449" s="243"/>
      <c r="AA449" s="243"/>
      <c r="AB449" s="243"/>
      <c r="AC449" s="243"/>
      <c r="AD449" s="243"/>
      <c r="AE449" s="243"/>
      <c r="AF449" s="243"/>
      <c r="AG449" s="243"/>
      <c r="AH449" s="243"/>
      <c r="AI449" s="243"/>
      <c r="AJ449" s="243"/>
      <c r="AK449" s="243"/>
      <c r="AL449" s="243"/>
      <c r="AM449" s="243"/>
      <c r="AN449" s="243"/>
      <c r="AO449" s="243"/>
      <c r="AP449" s="243"/>
      <c r="AQ449" s="243"/>
      <c r="AR449" s="243"/>
      <c r="AS449" s="243"/>
      <c r="AT449" s="243"/>
      <c r="AU449" s="243"/>
      <c r="AV449" s="243"/>
      <c r="AW449" s="244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</row>
    <row r="450" spans="1:76" ht="15" hidden="1" customHeight="1" outlineLevel="2" x14ac:dyDescent="0.25">
      <c r="A450" s="1"/>
      <c r="B450" s="1"/>
      <c r="C450" s="1"/>
      <c r="D450" s="1"/>
      <c r="E450" s="242" t="s">
        <v>1273</v>
      </c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  <c r="AH450" s="243"/>
      <c r="AI450" s="243"/>
      <c r="AJ450" s="243"/>
      <c r="AK450" s="243"/>
      <c r="AL450" s="243"/>
      <c r="AM450" s="243"/>
      <c r="AN450" s="243"/>
      <c r="AO450" s="243"/>
      <c r="AP450" s="243"/>
      <c r="AQ450" s="243"/>
      <c r="AR450" s="243"/>
      <c r="AS450" s="243"/>
      <c r="AT450" s="243"/>
      <c r="AU450" s="243"/>
      <c r="AV450" s="243"/>
      <c r="AW450" s="244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</row>
    <row r="451" spans="1:76" ht="15" hidden="1" customHeight="1" outlineLevel="2" x14ac:dyDescent="0.25">
      <c r="A451" s="1"/>
      <c r="B451" s="1"/>
      <c r="C451" s="1"/>
      <c r="D451" s="1"/>
      <c r="E451" s="242" t="s">
        <v>1274</v>
      </c>
      <c r="F451" s="243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43"/>
      <c r="S451" s="243"/>
      <c r="T451" s="243"/>
      <c r="U451" s="243"/>
      <c r="V451" s="243"/>
      <c r="W451" s="243"/>
      <c r="X451" s="243"/>
      <c r="Y451" s="243"/>
      <c r="Z451" s="243"/>
      <c r="AA451" s="243"/>
      <c r="AB451" s="243"/>
      <c r="AC451" s="243"/>
      <c r="AD451" s="243"/>
      <c r="AE451" s="243"/>
      <c r="AF451" s="243"/>
      <c r="AG451" s="243"/>
      <c r="AH451" s="243"/>
      <c r="AI451" s="243"/>
      <c r="AJ451" s="243"/>
      <c r="AK451" s="243"/>
      <c r="AL451" s="243"/>
      <c r="AM451" s="243"/>
      <c r="AN451" s="243"/>
      <c r="AO451" s="243"/>
      <c r="AP451" s="243"/>
      <c r="AQ451" s="243"/>
      <c r="AR451" s="243"/>
      <c r="AS451" s="243"/>
      <c r="AT451" s="243"/>
      <c r="AU451" s="243"/>
      <c r="AV451" s="243"/>
      <c r="AW451" s="244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</row>
    <row r="452" spans="1:76" ht="15" hidden="1" customHeight="1" outlineLevel="2" x14ac:dyDescent="0.25">
      <c r="A452" s="1"/>
      <c r="B452" s="1"/>
      <c r="C452" s="1"/>
      <c r="D452" s="1"/>
      <c r="E452" s="453"/>
      <c r="F452" s="454"/>
      <c r="G452" s="454"/>
      <c r="H452" s="454"/>
      <c r="I452" s="454"/>
      <c r="J452" s="454"/>
      <c r="K452" s="454"/>
      <c r="L452" s="454"/>
      <c r="M452" s="454"/>
      <c r="N452" s="454"/>
      <c r="O452" s="454"/>
      <c r="P452" s="454"/>
      <c r="Q452" s="454"/>
      <c r="R452" s="454"/>
      <c r="S452" s="454"/>
      <c r="T452" s="454"/>
      <c r="U452" s="454"/>
      <c r="V452" s="454"/>
      <c r="W452" s="454"/>
      <c r="X452" s="454"/>
      <c r="Y452" s="454"/>
      <c r="Z452" s="454"/>
      <c r="AA452" s="454"/>
      <c r="AB452" s="454"/>
      <c r="AC452" s="454"/>
      <c r="AD452" s="454"/>
      <c r="AE452" s="454"/>
      <c r="AF452" s="454"/>
      <c r="AG452" s="454"/>
      <c r="AH452" s="454"/>
      <c r="AI452" s="454"/>
      <c r="AJ452" s="454"/>
      <c r="AK452" s="454"/>
      <c r="AL452" s="454"/>
      <c r="AM452" s="454"/>
      <c r="AN452" s="454"/>
      <c r="AO452" s="454"/>
      <c r="AP452" s="454"/>
      <c r="AQ452" s="454"/>
      <c r="AR452" s="454"/>
      <c r="AS452" s="454"/>
      <c r="AT452" s="454"/>
      <c r="AU452" s="454"/>
      <c r="AV452" s="454"/>
      <c r="AW452" s="455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</row>
    <row r="453" spans="1:76" ht="15" hidden="1" customHeight="1" outlineLevel="2" x14ac:dyDescent="0.25">
      <c r="A453" s="1"/>
      <c r="B453" s="1"/>
      <c r="C453" s="1"/>
      <c r="D453" s="1"/>
      <c r="E453" s="200" t="s">
        <v>1346</v>
      </c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  <c r="AQ453" s="200"/>
      <c r="AR453" s="200"/>
      <c r="AS453" s="200"/>
      <c r="AT453" s="200"/>
      <c r="AU453" s="200"/>
      <c r="AV453" s="200"/>
      <c r="AW453" s="200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</row>
    <row r="454" spans="1:76" hidden="1" outlineLevel="2" x14ac:dyDescent="0.25">
      <c r="A454" s="1"/>
      <c r="B454" s="1"/>
      <c r="C454" s="1"/>
      <c r="D454" s="1"/>
      <c r="E454" s="201" t="s">
        <v>67</v>
      </c>
      <c r="F454" s="202"/>
      <c r="G454" s="202"/>
      <c r="H454" s="202"/>
      <c r="I454" s="203"/>
      <c r="J454" s="201" t="s">
        <v>293</v>
      </c>
      <c r="K454" s="202"/>
      <c r="L454" s="202"/>
      <c r="M454" s="202"/>
      <c r="N454" s="203"/>
      <c r="O454" s="201" t="s">
        <v>294</v>
      </c>
      <c r="P454" s="202"/>
      <c r="Q454" s="202"/>
      <c r="R454" s="202"/>
      <c r="S454" s="203"/>
      <c r="T454" s="201" t="s">
        <v>69</v>
      </c>
      <c r="U454" s="202"/>
      <c r="V454" s="202"/>
      <c r="W454" s="202"/>
      <c r="X454" s="203"/>
      <c r="Y454" s="201" t="s">
        <v>298</v>
      </c>
      <c r="Z454" s="202"/>
      <c r="AA454" s="202"/>
      <c r="AB454" s="202"/>
      <c r="AC454" s="203"/>
      <c r="AD454" s="201" t="s">
        <v>1378</v>
      </c>
      <c r="AE454" s="202"/>
      <c r="AF454" s="202"/>
      <c r="AG454" s="202"/>
      <c r="AH454" s="203"/>
      <c r="AI454" s="201" t="s">
        <v>1379</v>
      </c>
      <c r="AJ454" s="202"/>
      <c r="AK454" s="202"/>
      <c r="AL454" s="202"/>
      <c r="AM454" s="203"/>
      <c r="AN454" s="201" t="s">
        <v>1380</v>
      </c>
      <c r="AO454" s="202"/>
      <c r="AP454" s="202"/>
      <c r="AQ454" s="202"/>
      <c r="AR454" s="203"/>
      <c r="AS454" s="201" t="s">
        <v>638</v>
      </c>
      <c r="AT454" s="202"/>
      <c r="AU454" s="202"/>
      <c r="AV454" s="202"/>
      <c r="AW454" s="203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</row>
    <row r="455" spans="1:76" ht="15" hidden="1" customHeight="1" outlineLevel="2" x14ac:dyDescent="0.25">
      <c r="A455" s="1"/>
      <c r="B455" s="1"/>
      <c r="C455" s="1"/>
      <c r="D455" s="1"/>
      <c r="E455" s="442" t="s">
        <v>1266</v>
      </c>
      <c r="F455" s="303"/>
      <c r="G455" s="303"/>
      <c r="H455" s="303"/>
      <c r="I455" s="304"/>
      <c r="J455" s="442" t="s">
        <v>585</v>
      </c>
      <c r="K455" s="303"/>
      <c r="L455" s="303"/>
      <c r="M455" s="303"/>
      <c r="N455" s="304"/>
      <c r="O455" s="442" t="s">
        <v>646</v>
      </c>
      <c r="P455" s="303"/>
      <c r="Q455" s="303"/>
      <c r="R455" s="303"/>
      <c r="S455" s="304"/>
      <c r="T455" s="442" t="s">
        <v>647</v>
      </c>
      <c r="U455" s="303"/>
      <c r="V455" s="303"/>
      <c r="W455" s="303"/>
      <c r="X455" s="304"/>
      <c r="Y455" s="442" t="s">
        <v>650</v>
      </c>
      <c r="Z455" s="303"/>
      <c r="AA455" s="303"/>
      <c r="AB455" s="303"/>
      <c r="AC455" s="304"/>
      <c r="AD455" s="442" t="s">
        <v>658</v>
      </c>
      <c r="AE455" s="303"/>
      <c r="AF455" s="303"/>
      <c r="AG455" s="303"/>
      <c r="AH455" s="304"/>
      <c r="AI455" s="442" t="s">
        <v>655</v>
      </c>
      <c r="AJ455" s="303"/>
      <c r="AK455" s="303"/>
      <c r="AL455" s="303"/>
      <c r="AM455" s="304"/>
      <c r="AN455" s="442" t="s">
        <v>656</v>
      </c>
      <c r="AO455" s="303"/>
      <c r="AP455" s="303"/>
      <c r="AQ455" s="303"/>
      <c r="AR455" s="304"/>
      <c r="AS455" s="442" t="s">
        <v>1268</v>
      </c>
      <c r="AT455" s="303"/>
      <c r="AU455" s="303"/>
      <c r="AV455" s="303"/>
      <c r="AW455" s="304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</row>
    <row r="456" spans="1:76" hidden="1" outlineLevel="2" x14ac:dyDescent="0.25">
      <c r="A456" s="1"/>
      <c r="B456" s="1"/>
      <c r="C456" s="1"/>
      <c r="D456" s="1"/>
      <c r="E456" s="312"/>
      <c r="F456" s="313"/>
      <c r="G456" s="313"/>
      <c r="H456" s="313"/>
      <c r="I456" s="314"/>
      <c r="J456" s="312"/>
      <c r="K456" s="313"/>
      <c r="L456" s="313"/>
      <c r="M456" s="313"/>
      <c r="N456" s="314"/>
      <c r="O456" s="312"/>
      <c r="P456" s="313"/>
      <c r="Q456" s="313"/>
      <c r="R456" s="313"/>
      <c r="S456" s="314"/>
      <c r="T456" s="312"/>
      <c r="U456" s="313"/>
      <c r="V456" s="313"/>
      <c r="W456" s="313"/>
      <c r="X456" s="314"/>
      <c r="Y456" s="312"/>
      <c r="Z456" s="313"/>
      <c r="AA456" s="313"/>
      <c r="AB456" s="313"/>
      <c r="AC456" s="314"/>
      <c r="AD456" s="312"/>
      <c r="AE456" s="313"/>
      <c r="AF456" s="313"/>
      <c r="AG456" s="313"/>
      <c r="AH456" s="314"/>
      <c r="AI456" s="312"/>
      <c r="AJ456" s="313"/>
      <c r="AK456" s="313"/>
      <c r="AL456" s="313"/>
      <c r="AM456" s="314"/>
      <c r="AN456" s="312"/>
      <c r="AO456" s="313"/>
      <c r="AP456" s="313"/>
      <c r="AQ456" s="313"/>
      <c r="AR456" s="314"/>
      <c r="AS456" s="312"/>
      <c r="AT456" s="313"/>
      <c r="AU456" s="313"/>
      <c r="AV456" s="313"/>
      <c r="AW456" s="314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</row>
    <row r="457" spans="1:76" ht="15" hidden="1" customHeight="1" outlineLevel="2" x14ac:dyDescent="0.25">
      <c r="A457" s="1"/>
      <c r="B457" s="1"/>
      <c r="C457" s="1"/>
      <c r="D457" s="1"/>
      <c r="E457" s="201" t="s">
        <v>639</v>
      </c>
      <c r="F457" s="202"/>
      <c r="G457" s="202"/>
      <c r="H457" s="202"/>
      <c r="I457" s="203"/>
      <c r="J457" s="480"/>
      <c r="K457" s="481"/>
      <c r="L457" s="481"/>
      <c r="M457" s="481"/>
      <c r="N457" s="481"/>
      <c r="O457" s="481"/>
      <c r="P457" s="481"/>
      <c r="Q457" s="481"/>
      <c r="R457" s="481"/>
      <c r="S457" s="481"/>
      <c r="T457" s="481"/>
      <c r="U457" s="481"/>
      <c r="V457" s="481"/>
      <c r="W457" s="481"/>
      <c r="X457" s="481"/>
      <c r="Y457" s="481"/>
      <c r="Z457" s="481"/>
      <c r="AA457" s="481"/>
      <c r="AB457" s="481"/>
      <c r="AC457" s="481"/>
      <c r="AD457" s="481"/>
      <c r="AE457" s="481"/>
      <c r="AF457" s="481"/>
      <c r="AG457" s="481"/>
      <c r="AH457" s="481"/>
      <c r="AI457" s="481"/>
      <c r="AJ457" s="481"/>
      <c r="AK457" s="481"/>
      <c r="AL457" s="481"/>
      <c r="AM457" s="481"/>
      <c r="AN457" s="481"/>
      <c r="AO457" s="481"/>
      <c r="AP457" s="481"/>
      <c r="AQ457" s="481"/>
      <c r="AR457" s="481"/>
      <c r="AS457" s="481"/>
      <c r="AT457" s="481"/>
      <c r="AU457" s="481"/>
      <c r="AV457" s="481"/>
      <c r="AW457" s="48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</row>
    <row r="458" spans="1:76" ht="15" hidden="1" customHeight="1" outlineLevel="2" x14ac:dyDescent="0.25">
      <c r="A458" s="1"/>
      <c r="B458" s="1"/>
      <c r="C458" s="1"/>
      <c r="D458" s="1"/>
      <c r="E458" s="442" t="s">
        <v>1269</v>
      </c>
      <c r="F458" s="303"/>
      <c r="G458" s="303"/>
      <c r="H458" s="303"/>
      <c r="I458" s="304"/>
      <c r="J458" s="483"/>
      <c r="K458" s="484"/>
      <c r="L458" s="484"/>
      <c r="M458" s="484"/>
      <c r="N458" s="484"/>
      <c r="O458" s="484"/>
      <c r="P458" s="484"/>
      <c r="Q458" s="484"/>
      <c r="R458" s="484"/>
      <c r="S458" s="484"/>
      <c r="T458" s="484"/>
      <c r="U458" s="484"/>
      <c r="V458" s="484"/>
      <c r="W458" s="484"/>
      <c r="X458" s="484"/>
      <c r="Y458" s="484"/>
      <c r="Z458" s="484"/>
      <c r="AA458" s="484"/>
      <c r="AB458" s="484"/>
      <c r="AC458" s="484"/>
      <c r="AD458" s="484"/>
      <c r="AE458" s="484"/>
      <c r="AF458" s="484"/>
      <c r="AG458" s="484"/>
      <c r="AH458" s="484"/>
      <c r="AI458" s="484"/>
      <c r="AJ458" s="484"/>
      <c r="AK458" s="484"/>
      <c r="AL458" s="484"/>
      <c r="AM458" s="484"/>
      <c r="AN458" s="484"/>
      <c r="AO458" s="484"/>
      <c r="AP458" s="484"/>
      <c r="AQ458" s="484"/>
      <c r="AR458" s="484"/>
      <c r="AS458" s="484"/>
      <c r="AT458" s="484"/>
      <c r="AU458" s="484"/>
      <c r="AV458" s="484"/>
      <c r="AW458" s="485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</row>
    <row r="459" spans="1:76" hidden="1" outlineLevel="2" x14ac:dyDescent="0.25">
      <c r="A459" s="1"/>
      <c r="B459" s="1"/>
      <c r="C459" s="1"/>
      <c r="D459" s="1"/>
      <c r="E459" s="312"/>
      <c r="F459" s="313"/>
      <c r="G459" s="313"/>
      <c r="H459" s="313"/>
      <c r="I459" s="314"/>
      <c r="J459" s="486"/>
      <c r="K459" s="487"/>
      <c r="L459" s="487"/>
      <c r="M459" s="487"/>
      <c r="N459" s="487"/>
      <c r="O459" s="487"/>
      <c r="P459" s="487"/>
      <c r="Q459" s="487"/>
      <c r="R459" s="487"/>
      <c r="S459" s="487"/>
      <c r="T459" s="487"/>
      <c r="U459" s="487"/>
      <c r="V459" s="487"/>
      <c r="W459" s="487"/>
      <c r="X459" s="487"/>
      <c r="Y459" s="487"/>
      <c r="Z459" s="487"/>
      <c r="AA459" s="487"/>
      <c r="AB459" s="487"/>
      <c r="AC459" s="487"/>
      <c r="AD459" s="487"/>
      <c r="AE459" s="487"/>
      <c r="AF459" s="487"/>
      <c r="AG459" s="487"/>
      <c r="AH459" s="487"/>
      <c r="AI459" s="487"/>
      <c r="AJ459" s="487"/>
      <c r="AK459" s="487"/>
      <c r="AL459" s="487"/>
      <c r="AM459" s="487"/>
      <c r="AN459" s="487"/>
      <c r="AO459" s="487"/>
      <c r="AP459" s="487"/>
      <c r="AQ459" s="487"/>
      <c r="AR459" s="487"/>
      <c r="AS459" s="487"/>
      <c r="AT459" s="487"/>
      <c r="AU459" s="487"/>
      <c r="AV459" s="487"/>
      <c r="AW459" s="488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</row>
    <row r="460" spans="1:76" ht="15" hidden="1" customHeight="1" outlineLevel="2" x14ac:dyDescent="0.25">
      <c r="A460" s="1"/>
      <c r="B460" s="1"/>
      <c r="C460" s="1"/>
      <c r="D460" s="1"/>
      <c r="E460" s="200" t="s">
        <v>1351</v>
      </c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  <c r="AQ460" s="200"/>
      <c r="AR460" s="200"/>
      <c r="AS460" s="200"/>
      <c r="AT460" s="200"/>
      <c r="AU460" s="200"/>
      <c r="AV460" s="200"/>
      <c r="AW460" s="200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</row>
    <row r="461" spans="1:76" ht="15" hidden="1" customHeight="1" outlineLevel="2" x14ac:dyDescent="0.25">
      <c r="A461" s="1"/>
      <c r="B461" s="1"/>
      <c r="C461" s="1"/>
      <c r="D461" s="1"/>
      <c r="E461" s="257" t="s">
        <v>1381</v>
      </c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258"/>
      <c r="V461" s="258"/>
      <c r="W461" s="258"/>
      <c r="X461" s="258"/>
      <c r="Y461" s="258"/>
      <c r="Z461" s="258"/>
      <c r="AA461" s="258"/>
      <c r="AB461" s="258"/>
      <c r="AC461" s="258"/>
      <c r="AD461" s="258"/>
      <c r="AE461" s="258"/>
      <c r="AF461" s="258"/>
      <c r="AG461" s="258"/>
      <c r="AH461" s="258"/>
      <c r="AI461" s="258"/>
      <c r="AJ461" s="258"/>
      <c r="AK461" s="258"/>
      <c r="AL461" s="258"/>
      <c r="AM461" s="258"/>
      <c r="AN461" s="258"/>
      <c r="AO461" s="258"/>
      <c r="AP461" s="258"/>
      <c r="AQ461" s="258"/>
      <c r="AR461" s="258"/>
      <c r="AS461" s="258"/>
      <c r="AT461" s="258"/>
      <c r="AU461" s="258"/>
      <c r="AV461" s="258"/>
      <c r="AW461" s="259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</row>
    <row r="462" spans="1:76" ht="15" hidden="1" customHeight="1" outlineLevel="2" x14ac:dyDescent="0.25">
      <c r="A462" s="1"/>
      <c r="B462" s="1"/>
      <c r="C462" s="1"/>
      <c r="D462" s="1"/>
      <c r="E462" s="242" t="str">
        <f>"&lt;Comando&gt; (Byte 2) - 0x"&amp;DEC2HEX(HEX2DEC(M437)+128,2)</f>
        <v>&lt;Comando&gt; (Byte 2) - 0x94</v>
      </c>
      <c r="F462" s="243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43"/>
      <c r="S462" s="243"/>
      <c r="T462" s="243"/>
      <c r="U462" s="243"/>
      <c r="V462" s="243"/>
      <c r="W462" s="243"/>
      <c r="X462" s="243"/>
      <c r="Y462" s="243"/>
      <c r="Z462" s="243"/>
      <c r="AA462" s="243"/>
      <c r="AB462" s="243"/>
      <c r="AC462" s="243"/>
      <c r="AD462" s="243"/>
      <c r="AE462" s="243"/>
      <c r="AF462" s="243"/>
      <c r="AG462" s="243"/>
      <c r="AH462" s="243"/>
      <c r="AI462" s="243"/>
      <c r="AJ462" s="243"/>
      <c r="AK462" s="243"/>
      <c r="AL462" s="243"/>
      <c r="AM462" s="243"/>
      <c r="AN462" s="243"/>
      <c r="AO462" s="243"/>
      <c r="AP462" s="243"/>
      <c r="AQ462" s="243"/>
      <c r="AR462" s="243"/>
      <c r="AS462" s="243"/>
      <c r="AT462" s="243"/>
      <c r="AU462" s="243"/>
      <c r="AV462" s="243"/>
      <c r="AW462" s="244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</row>
    <row r="463" spans="1:76" ht="15" hidden="1" customHeight="1" outlineLevel="2" x14ac:dyDescent="0.25">
      <c r="A463" s="1"/>
      <c r="B463" s="1"/>
      <c r="C463" s="1"/>
      <c r="D463" s="1"/>
      <c r="E463" s="242" t="s">
        <v>1353</v>
      </c>
      <c r="F463" s="243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43"/>
      <c r="S463" s="243"/>
      <c r="T463" s="243"/>
      <c r="U463" s="243"/>
      <c r="V463" s="243"/>
      <c r="W463" s="243"/>
      <c r="X463" s="243"/>
      <c r="Y463" s="243"/>
      <c r="Z463" s="243"/>
      <c r="AA463" s="243"/>
      <c r="AB463" s="243"/>
      <c r="AC463" s="243"/>
      <c r="AD463" s="243"/>
      <c r="AE463" s="243"/>
      <c r="AF463" s="243"/>
      <c r="AG463" s="243"/>
      <c r="AH463" s="243"/>
      <c r="AI463" s="243"/>
      <c r="AJ463" s="243"/>
      <c r="AK463" s="243"/>
      <c r="AL463" s="243"/>
      <c r="AM463" s="243"/>
      <c r="AN463" s="243"/>
      <c r="AO463" s="243"/>
      <c r="AP463" s="243"/>
      <c r="AQ463" s="243"/>
      <c r="AR463" s="243"/>
      <c r="AS463" s="243"/>
      <c r="AT463" s="243"/>
      <c r="AU463" s="243"/>
      <c r="AV463" s="243"/>
      <c r="AW463" s="244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</row>
    <row r="464" spans="1:76" ht="15" hidden="1" customHeight="1" outlineLevel="2" x14ac:dyDescent="0.25">
      <c r="A464" s="1"/>
      <c r="B464" s="1"/>
      <c r="C464" s="1"/>
      <c r="D464" s="1"/>
      <c r="E464" s="444" t="s">
        <v>294</v>
      </c>
      <c r="F464" s="445"/>
      <c r="G464" s="445"/>
      <c r="H464" s="445"/>
      <c r="I464" s="446"/>
      <c r="J464" s="450" t="s">
        <v>663</v>
      </c>
      <c r="K464" s="450"/>
      <c r="L464" s="450"/>
      <c r="M464" s="450"/>
      <c r="N464" s="450"/>
      <c r="O464" s="450" t="s">
        <v>664</v>
      </c>
      <c r="P464" s="450"/>
      <c r="Q464" s="450"/>
      <c r="R464" s="450"/>
      <c r="S464" s="450"/>
      <c r="T464" s="450" t="s">
        <v>665</v>
      </c>
      <c r="U464" s="450"/>
      <c r="V464" s="450"/>
      <c r="W464" s="450"/>
      <c r="X464" s="450"/>
      <c r="Y464" s="450" t="s">
        <v>666</v>
      </c>
      <c r="Z464" s="450"/>
      <c r="AA464" s="450"/>
      <c r="AB464" s="450"/>
      <c r="AC464" s="450"/>
      <c r="AD464" s="450" t="s">
        <v>667</v>
      </c>
      <c r="AE464" s="450"/>
      <c r="AF464" s="450"/>
      <c r="AG464" s="450"/>
      <c r="AH464" s="450"/>
      <c r="AI464" s="450" t="s">
        <v>668</v>
      </c>
      <c r="AJ464" s="450"/>
      <c r="AK464" s="450"/>
      <c r="AL464" s="450"/>
      <c r="AM464" s="450"/>
      <c r="AN464" s="451" t="s">
        <v>669</v>
      </c>
      <c r="AO464" s="451"/>
      <c r="AP464" s="451"/>
      <c r="AQ464" s="451"/>
      <c r="AR464" s="451"/>
      <c r="AS464" s="451" t="s">
        <v>670</v>
      </c>
      <c r="AT464" s="451"/>
      <c r="AU464" s="451"/>
      <c r="AV464" s="451"/>
      <c r="AW464" s="451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</row>
    <row r="465" spans="1:76" ht="15" hidden="1" customHeight="1" outlineLevel="2" x14ac:dyDescent="0.25">
      <c r="A465" s="1"/>
      <c r="B465" s="1"/>
      <c r="C465" s="1"/>
      <c r="D465" s="1"/>
      <c r="E465" s="466"/>
      <c r="F465" s="467"/>
      <c r="G465" s="467"/>
      <c r="H465" s="467"/>
      <c r="I465" s="468"/>
      <c r="J465" s="474" t="s">
        <v>734</v>
      </c>
      <c r="K465" s="475"/>
      <c r="L465" s="475"/>
      <c r="M465" s="475"/>
      <c r="N465" s="476"/>
      <c r="O465" s="474" t="s">
        <v>734</v>
      </c>
      <c r="P465" s="475"/>
      <c r="Q465" s="475"/>
      <c r="R465" s="475"/>
      <c r="S465" s="476"/>
      <c r="T465" s="474" t="s">
        <v>734</v>
      </c>
      <c r="U465" s="475"/>
      <c r="V465" s="475"/>
      <c r="W465" s="475"/>
      <c r="X465" s="476"/>
      <c r="Y465" s="473" t="s">
        <v>762</v>
      </c>
      <c r="Z465" s="473"/>
      <c r="AA465" s="473"/>
      <c r="AB465" s="473"/>
      <c r="AC465" s="473"/>
      <c r="AD465" s="473" t="s">
        <v>763</v>
      </c>
      <c r="AE465" s="473"/>
      <c r="AF465" s="473"/>
      <c r="AG465" s="473"/>
      <c r="AH465" s="473"/>
      <c r="AI465" s="474" t="s">
        <v>764</v>
      </c>
      <c r="AJ465" s="474"/>
      <c r="AK465" s="474"/>
      <c r="AL465" s="474"/>
      <c r="AM465" s="474"/>
      <c r="AN465" s="473" t="s">
        <v>765</v>
      </c>
      <c r="AO465" s="473"/>
      <c r="AP465" s="473"/>
      <c r="AQ465" s="473"/>
      <c r="AR465" s="473"/>
      <c r="AS465" s="473" t="s">
        <v>766</v>
      </c>
      <c r="AT465" s="473"/>
      <c r="AU465" s="473"/>
      <c r="AV465" s="473"/>
      <c r="AW465" s="473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</row>
    <row r="466" spans="1:76" ht="15" hidden="1" customHeight="1" outlineLevel="2" x14ac:dyDescent="0.25">
      <c r="A466" s="1"/>
      <c r="B466" s="1"/>
      <c r="C466" s="1"/>
      <c r="D466" s="1"/>
      <c r="E466" s="466"/>
      <c r="F466" s="467"/>
      <c r="G466" s="467"/>
      <c r="H466" s="467"/>
      <c r="I466" s="468"/>
      <c r="J466" s="472"/>
      <c r="K466" s="472"/>
      <c r="L466" s="472"/>
      <c r="M466" s="472"/>
      <c r="N466" s="472"/>
      <c r="O466" s="472"/>
      <c r="P466" s="472"/>
      <c r="Q466" s="472"/>
      <c r="R466" s="472"/>
      <c r="S466" s="472"/>
      <c r="T466" s="472"/>
      <c r="U466" s="472"/>
      <c r="V466" s="472"/>
      <c r="W466" s="472"/>
      <c r="X466" s="472"/>
      <c r="Y466" s="477" t="s">
        <v>767</v>
      </c>
      <c r="Z466" s="472"/>
      <c r="AA466" s="472"/>
      <c r="AB466" s="472"/>
      <c r="AC466" s="472"/>
      <c r="AD466" s="477" t="s">
        <v>768</v>
      </c>
      <c r="AE466" s="472"/>
      <c r="AF466" s="472"/>
      <c r="AG466" s="472"/>
      <c r="AH466" s="472"/>
      <c r="AI466" s="477" t="s">
        <v>769</v>
      </c>
      <c r="AJ466" s="472"/>
      <c r="AK466" s="472"/>
      <c r="AL466" s="472"/>
      <c r="AM466" s="472"/>
      <c r="AN466" s="477" t="s">
        <v>770</v>
      </c>
      <c r="AO466" s="472"/>
      <c r="AP466" s="472"/>
      <c r="AQ466" s="472"/>
      <c r="AR466" s="472"/>
      <c r="AS466" s="460" t="s">
        <v>771</v>
      </c>
      <c r="AT466" s="467"/>
      <c r="AU466" s="467"/>
      <c r="AV466" s="467"/>
      <c r="AW466" s="468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</row>
    <row r="467" spans="1:76" ht="15" hidden="1" customHeight="1" outlineLevel="2" x14ac:dyDescent="0.25">
      <c r="A467" s="1"/>
      <c r="B467" s="1"/>
      <c r="C467" s="1"/>
      <c r="D467" s="1"/>
      <c r="E467" s="466"/>
      <c r="F467" s="467"/>
      <c r="G467" s="467"/>
      <c r="H467" s="467"/>
      <c r="I467" s="468"/>
      <c r="J467" s="469"/>
      <c r="K467" s="469"/>
      <c r="L467" s="469"/>
      <c r="M467" s="469"/>
      <c r="N467" s="469"/>
      <c r="O467" s="469"/>
      <c r="P467" s="469"/>
      <c r="Q467" s="469"/>
      <c r="R467" s="469"/>
      <c r="S467" s="469"/>
      <c r="T467" s="469"/>
      <c r="U467" s="469"/>
      <c r="V467" s="469"/>
      <c r="W467" s="469"/>
      <c r="X467" s="469"/>
      <c r="Y467" s="469" t="s">
        <v>748</v>
      </c>
      <c r="Z467" s="469"/>
      <c r="AA467" s="469"/>
      <c r="AB467" s="469"/>
      <c r="AC467" s="469"/>
      <c r="AD467" s="469" t="s">
        <v>748</v>
      </c>
      <c r="AE467" s="469"/>
      <c r="AF467" s="469"/>
      <c r="AG467" s="469"/>
      <c r="AH467" s="469"/>
      <c r="AI467" s="469" t="s">
        <v>748</v>
      </c>
      <c r="AJ467" s="469"/>
      <c r="AK467" s="469"/>
      <c r="AL467" s="469"/>
      <c r="AM467" s="469"/>
      <c r="AN467" s="469" t="s">
        <v>748</v>
      </c>
      <c r="AO467" s="469"/>
      <c r="AP467" s="469"/>
      <c r="AQ467" s="469"/>
      <c r="AR467" s="469"/>
      <c r="AS467" s="469" t="s">
        <v>748</v>
      </c>
      <c r="AT467" s="469"/>
      <c r="AU467" s="469"/>
      <c r="AV467" s="469"/>
      <c r="AW467" s="469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</row>
    <row r="468" spans="1:76" ht="15" hidden="1" customHeight="1" outlineLevel="2" x14ac:dyDescent="0.25">
      <c r="A468" s="1"/>
      <c r="B468" s="1"/>
      <c r="C468" s="1"/>
      <c r="D468" s="1"/>
      <c r="E468" s="447"/>
      <c r="F468" s="448"/>
      <c r="G468" s="448"/>
      <c r="H468" s="448"/>
      <c r="I468" s="449"/>
      <c r="J468" s="471"/>
      <c r="K468" s="471"/>
      <c r="L468" s="471"/>
      <c r="M468" s="471"/>
      <c r="N468" s="471"/>
      <c r="O468" s="471"/>
      <c r="P468" s="471"/>
      <c r="Q468" s="471"/>
      <c r="R468" s="471"/>
      <c r="S468" s="471"/>
      <c r="T468" s="471"/>
      <c r="U468" s="471"/>
      <c r="V468" s="471"/>
      <c r="W468" s="471"/>
      <c r="X468" s="471"/>
      <c r="Y468" s="471" t="s">
        <v>750</v>
      </c>
      <c r="Z468" s="471"/>
      <c r="AA468" s="471"/>
      <c r="AB468" s="471"/>
      <c r="AC468" s="471"/>
      <c r="AD468" s="471" t="s">
        <v>750</v>
      </c>
      <c r="AE468" s="471"/>
      <c r="AF468" s="471"/>
      <c r="AG468" s="471"/>
      <c r="AH468" s="471"/>
      <c r="AI468" s="471" t="s">
        <v>750</v>
      </c>
      <c r="AJ468" s="471"/>
      <c r="AK468" s="471"/>
      <c r="AL468" s="471"/>
      <c r="AM468" s="471"/>
      <c r="AN468" s="471" t="s">
        <v>750</v>
      </c>
      <c r="AO468" s="471"/>
      <c r="AP468" s="471"/>
      <c r="AQ468" s="471"/>
      <c r="AR468" s="471"/>
      <c r="AS468" s="471" t="s">
        <v>750</v>
      </c>
      <c r="AT468" s="471"/>
      <c r="AU468" s="471"/>
      <c r="AV468" s="471"/>
      <c r="AW468" s="471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</row>
    <row r="469" spans="1:76" ht="15" hidden="1" customHeight="1" outlineLevel="2" x14ac:dyDescent="0.25">
      <c r="A469" s="1"/>
      <c r="B469" s="1"/>
      <c r="C469" s="1"/>
      <c r="D469" s="1"/>
      <c r="E469" s="242"/>
      <c r="F469" s="243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43"/>
      <c r="S469" s="243"/>
      <c r="T469" s="243"/>
      <c r="U469" s="243"/>
      <c r="V469" s="243"/>
      <c r="W469" s="243"/>
      <c r="X469" s="243"/>
      <c r="Y469" s="243"/>
      <c r="Z469" s="243"/>
      <c r="AA469" s="243"/>
      <c r="AB469" s="243"/>
      <c r="AC469" s="243"/>
      <c r="AD469" s="243"/>
      <c r="AE469" s="243"/>
      <c r="AF469" s="243"/>
      <c r="AG469" s="243"/>
      <c r="AH469" s="243"/>
      <c r="AI469" s="243"/>
      <c r="AJ469" s="243"/>
      <c r="AK469" s="243"/>
      <c r="AL469" s="243"/>
      <c r="AM469" s="243"/>
      <c r="AN469" s="243"/>
      <c r="AO469" s="243"/>
      <c r="AP469" s="243"/>
      <c r="AQ469" s="243"/>
      <c r="AR469" s="243"/>
      <c r="AS469" s="243"/>
      <c r="AT469" s="243"/>
      <c r="AU469" s="243"/>
      <c r="AV469" s="243"/>
      <c r="AW469" s="244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</row>
    <row r="470" spans="1:76" hidden="1" outlineLevel="2" x14ac:dyDescent="0.25">
      <c r="A470" s="1"/>
      <c r="B470" s="1"/>
      <c r="C470" s="1"/>
      <c r="D470" s="1"/>
      <c r="E470" s="242" t="s">
        <v>1382</v>
      </c>
      <c r="F470" s="243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43"/>
      <c r="S470" s="243"/>
      <c r="T470" s="243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3"/>
      <c r="AG470" s="243"/>
      <c r="AH470" s="243"/>
      <c r="AI470" s="243"/>
      <c r="AJ470" s="243"/>
      <c r="AK470" s="243"/>
      <c r="AL470" s="243"/>
      <c r="AM470" s="243"/>
      <c r="AN470" s="243"/>
      <c r="AO470" s="243"/>
      <c r="AP470" s="243"/>
      <c r="AQ470" s="243"/>
      <c r="AR470" s="243"/>
      <c r="AS470" s="243"/>
      <c r="AT470" s="243"/>
      <c r="AU470" s="243"/>
      <c r="AV470" s="243"/>
      <c r="AW470" s="244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</row>
    <row r="471" spans="1:76" hidden="1" outlineLevel="2" x14ac:dyDescent="0.25">
      <c r="A471" s="1"/>
      <c r="B471" s="1"/>
      <c r="C471" s="1"/>
      <c r="D471" s="1"/>
      <c r="E471" s="242" t="s">
        <v>886</v>
      </c>
      <c r="F471" s="243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3"/>
      <c r="AG471" s="243"/>
      <c r="AH471" s="243"/>
      <c r="AI471" s="243"/>
      <c r="AJ471" s="243"/>
      <c r="AK471" s="243"/>
      <c r="AL471" s="243"/>
      <c r="AM471" s="243"/>
      <c r="AN471" s="243"/>
      <c r="AO471" s="243"/>
      <c r="AP471" s="243"/>
      <c r="AQ471" s="243"/>
      <c r="AR471" s="243"/>
      <c r="AS471" s="243"/>
      <c r="AT471" s="243"/>
      <c r="AU471" s="243"/>
      <c r="AV471" s="243"/>
      <c r="AW471" s="244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</row>
    <row r="472" spans="1:76" hidden="1" outlineLevel="2" x14ac:dyDescent="0.25">
      <c r="A472" s="1"/>
      <c r="B472" s="1"/>
      <c r="C472" s="1"/>
      <c r="D472" s="1"/>
      <c r="E472" s="242" t="s">
        <v>887</v>
      </c>
      <c r="F472" s="243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3"/>
      <c r="Z472" s="243"/>
      <c r="AA472" s="243"/>
      <c r="AB472" s="243"/>
      <c r="AC472" s="243"/>
      <c r="AD472" s="243"/>
      <c r="AE472" s="243"/>
      <c r="AF472" s="243"/>
      <c r="AG472" s="243"/>
      <c r="AH472" s="243"/>
      <c r="AI472" s="243"/>
      <c r="AJ472" s="243"/>
      <c r="AK472" s="243"/>
      <c r="AL472" s="243"/>
      <c r="AM472" s="243"/>
      <c r="AN472" s="243"/>
      <c r="AO472" s="243"/>
      <c r="AP472" s="243"/>
      <c r="AQ472" s="243"/>
      <c r="AR472" s="243"/>
      <c r="AS472" s="243"/>
      <c r="AT472" s="243"/>
      <c r="AU472" s="243"/>
      <c r="AV472" s="243"/>
      <c r="AW472" s="244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</row>
    <row r="473" spans="1:76" hidden="1" outlineLevel="2" x14ac:dyDescent="0.25">
      <c r="A473" s="1"/>
      <c r="B473" s="1"/>
      <c r="C473" s="1"/>
      <c r="D473" s="1"/>
      <c r="E473" s="444" t="s">
        <v>828</v>
      </c>
      <c r="F473" s="445"/>
      <c r="G473" s="445"/>
      <c r="H473" s="445"/>
      <c r="I473" s="446"/>
      <c r="J473" s="450" t="s">
        <v>663</v>
      </c>
      <c r="K473" s="450"/>
      <c r="L473" s="450"/>
      <c r="M473" s="450"/>
      <c r="N473" s="450"/>
      <c r="O473" s="450" t="s">
        <v>664</v>
      </c>
      <c r="P473" s="450"/>
      <c r="Q473" s="450"/>
      <c r="R473" s="450"/>
      <c r="S473" s="450"/>
      <c r="T473" s="450" t="s">
        <v>665</v>
      </c>
      <c r="U473" s="450"/>
      <c r="V473" s="450"/>
      <c r="W473" s="450"/>
      <c r="X473" s="450"/>
      <c r="Y473" s="450" t="s">
        <v>666</v>
      </c>
      <c r="Z473" s="450"/>
      <c r="AA473" s="450"/>
      <c r="AB473" s="450"/>
      <c r="AC473" s="450"/>
      <c r="AD473" s="450" t="s">
        <v>667</v>
      </c>
      <c r="AE473" s="450"/>
      <c r="AF473" s="450"/>
      <c r="AG473" s="450"/>
      <c r="AH473" s="450"/>
      <c r="AI473" s="450" t="s">
        <v>668</v>
      </c>
      <c r="AJ473" s="450"/>
      <c r="AK473" s="450"/>
      <c r="AL473" s="450"/>
      <c r="AM473" s="450"/>
      <c r="AN473" s="451" t="s">
        <v>669</v>
      </c>
      <c r="AO473" s="451"/>
      <c r="AP473" s="451"/>
      <c r="AQ473" s="451"/>
      <c r="AR473" s="451"/>
      <c r="AS473" s="451" t="s">
        <v>670</v>
      </c>
      <c r="AT473" s="451"/>
      <c r="AU473" s="451"/>
      <c r="AV473" s="451"/>
      <c r="AW473" s="451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</row>
    <row r="474" spans="1:76" hidden="1" outlineLevel="2" x14ac:dyDescent="0.25">
      <c r="A474" s="1"/>
      <c r="B474" s="1"/>
      <c r="C474" s="1"/>
      <c r="D474" s="1"/>
      <c r="E474" s="466"/>
      <c r="F474" s="467"/>
      <c r="G474" s="467"/>
      <c r="H474" s="467"/>
      <c r="I474" s="468"/>
      <c r="J474" s="473" t="s">
        <v>773</v>
      </c>
      <c r="K474" s="473"/>
      <c r="L474" s="473"/>
      <c r="M474" s="473"/>
      <c r="N474" s="473"/>
      <c r="O474" s="473" t="s">
        <v>773</v>
      </c>
      <c r="P474" s="473"/>
      <c r="Q474" s="473"/>
      <c r="R474" s="473"/>
      <c r="S474" s="473"/>
      <c r="T474" s="473" t="s">
        <v>773</v>
      </c>
      <c r="U474" s="473"/>
      <c r="V474" s="473"/>
      <c r="W474" s="473"/>
      <c r="X474" s="473"/>
      <c r="Y474" s="473" t="s">
        <v>773</v>
      </c>
      <c r="Z474" s="473"/>
      <c r="AA474" s="473"/>
      <c r="AB474" s="473"/>
      <c r="AC474" s="473"/>
      <c r="AD474" s="473" t="s">
        <v>773</v>
      </c>
      <c r="AE474" s="473"/>
      <c r="AF474" s="473"/>
      <c r="AG474" s="473"/>
      <c r="AH474" s="473"/>
      <c r="AI474" s="473" t="s">
        <v>773</v>
      </c>
      <c r="AJ474" s="473"/>
      <c r="AK474" s="473"/>
      <c r="AL474" s="473"/>
      <c r="AM474" s="473"/>
      <c r="AN474" s="473" t="s">
        <v>773</v>
      </c>
      <c r="AO474" s="473"/>
      <c r="AP474" s="473"/>
      <c r="AQ474" s="473"/>
      <c r="AR474" s="473"/>
      <c r="AS474" s="473" t="s">
        <v>773</v>
      </c>
      <c r="AT474" s="473"/>
      <c r="AU474" s="473"/>
      <c r="AV474" s="473"/>
      <c r="AW474" s="473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</row>
    <row r="475" spans="1:76" hidden="1" outlineLevel="2" x14ac:dyDescent="0.25">
      <c r="A475" s="1"/>
      <c r="B475" s="1"/>
      <c r="C475" s="1"/>
      <c r="D475" s="1"/>
      <c r="E475" s="447"/>
      <c r="F475" s="448"/>
      <c r="G475" s="448"/>
      <c r="H475" s="448"/>
      <c r="I475" s="449"/>
      <c r="J475" s="460" t="s">
        <v>774</v>
      </c>
      <c r="K475" s="467"/>
      <c r="L475" s="467"/>
      <c r="M475" s="467"/>
      <c r="N475" s="468"/>
      <c r="O475" s="460" t="s">
        <v>775</v>
      </c>
      <c r="P475" s="467"/>
      <c r="Q475" s="467"/>
      <c r="R475" s="467"/>
      <c r="S475" s="468"/>
      <c r="T475" s="460" t="s">
        <v>776</v>
      </c>
      <c r="U475" s="467"/>
      <c r="V475" s="467"/>
      <c r="W475" s="467"/>
      <c r="X475" s="468"/>
      <c r="Y475" s="460" t="s">
        <v>777</v>
      </c>
      <c r="Z475" s="467"/>
      <c r="AA475" s="467"/>
      <c r="AB475" s="467"/>
      <c r="AC475" s="468"/>
      <c r="AD475" s="460" t="s">
        <v>778</v>
      </c>
      <c r="AE475" s="467"/>
      <c r="AF475" s="467"/>
      <c r="AG475" s="467"/>
      <c r="AH475" s="468"/>
      <c r="AI475" s="460" t="s">
        <v>779</v>
      </c>
      <c r="AJ475" s="467"/>
      <c r="AK475" s="467"/>
      <c r="AL475" s="467"/>
      <c r="AM475" s="468"/>
      <c r="AN475" s="460" t="s">
        <v>780</v>
      </c>
      <c r="AO475" s="467"/>
      <c r="AP475" s="467"/>
      <c r="AQ475" s="467"/>
      <c r="AR475" s="468"/>
      <c r="AS475" s="460" t="s">
        <v>781</v>
      </c>
      <c r="AT475" s="467"/>
      <c r="AU475" s="467"/>
      <c r="AV475" s="467"/>
      <c r="AW475" s="468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</row>
    <row r="476" spans="1:76" hidden="1" outlineLevel="2" x14ac:dyDescent="0.25">
      <c r="A476" s="1"/>
      <c r="B476" s="1"/>
      <c r="C476" s="1"/>
      <c r="D476" s="1"/>
      <c r="E476" s="444" t="s">
        <v>296</v>
      </c>
      <c r="F476" s="445"/>
      <c r="G476" s="445"/>
      <c r="H476" s="445"/>
      <c r="I476" s="446"/>
      <c r="J476" s="450" t="s">
        <v>663</v>
      </c>
      <c r="K476" s="450"/>
      <c r="L476" s="450"/>
      <c r="M476" s="450"/>
      <c r="N476" s="450"/>
      <c r="O476" s="450" t="s">
        <v>664</v>
      </c>
      <c r="P476" s="450"/>
      <c r="Q476" s="450"/>
      <c r="R476" s="450"/>
      <c r="S476" s="450"/>
      <c r="T476" s="450" t="s">
        <v>665</v>
      </c>
      <c r="U476" s="450"/>
      <c r="V476" s="450"/>
      <c r="W476" s="450"/>
      <c r="X476" s="450"/>
      <c r="Y476" s="450" t="s">
        <v>666</v>
      </c>
      <c r="Z476" s="450"/>
      <c r="AA476" s="450"/>
      <c r="AB476" s="450"/>
      <c r="AC476" s="450"/>
      <c r="AD476" s="450" t="s">
        <v>667</v>
      </c>
      <c r="AE476" s="450"/>
      <c r="AF476" s="450"/>
      <c r="AG476" s="450"/>
      <c r="AH476" s="450"/>
      <c r="AI476" s="450" t="s">
        <v>668</v>
      </c>
      <c r="AJ476" s="450"/>
      <c r="AK476" s="450"/>
      <c r="AL476" s="450"/>
      <c r="AM476" s="450"/>
      <c r="AN476" s="451" t="s">
        <v>669</v>
      </c>
      <c r="AO476" s="451"/>
      <c r="AP476" s="451"/>
      <c r="AQ476" s="451"/>
      <c r="AR476" s="451"/>
      <c r="AS476" s="451" t="s">
        <v>670</v>
      </c>
      <c r="AT476" s="451"/>
      <c r="AU476" s="451"/>
      <c r="AV476" s="451"/>
      <c r="AW476" s="451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</row>
    <row r="477" spans="1:76" hidden="1" outlineLevel="2" x14ac:dyDescent="0.25">
      <c r="A477" s="1"/>
      <c r="B477" s="1"/>
      <c r="C477" s="1"/>
      <c r="D477" s="1"/>
      <c r="E477" s="466"/>
      <c r="F477" s="467"/>
      <c r="G477" s="467"/>
      <c r="H477" s="467"/>
      <c r="I477" s="468"/>
      <c r="J477" s="473" t="s">
        <v>773</v>
      </c>
      <c r="K477" s="473"/>
      <c r="L477" s="473"/>
      <c r="M477" s="473"/>
      <c r="N477" s="473"/>
      <c r="O477" s="473" t="s">
        <v>773</v>
      </c>
      <c r="P477" s="473"/>
      <c r="Q477" s="473"/>
      <c r="R477" s="473"/>
      <c r="S477" s="473"/>
      <c r="T477" s="473" t="s">
        <v>773</v>
      </c>
      <c r="U477" s="473"/>
      <c r="V477" s="473"/>
      <c r="W477" s="473"/>
      <c r="X477" s="473"/>
      <c r="Y477" s="473" t="s">
        <v>773</v>
      </c>
      <c r="Z477" s="473"/>
      <c r="AA477" s="473"/>
      <c r="AB477" s="473"/>
      <c r="AC477" s="473"/>
      <c r="AD477" s="473" t="s">
        <v>773</v>
      </c>
      <c r="AE477" s="473"/>
      <c r="AF477" s="473"/>
      <c r="AG477" s="473"/>
      <c r="AH477" s="473"/>
      <c r="AI477" s="473" t="s">
        <v>773</v>
      </c>
      <c r="AJ477" s="473"/>
      <c r="AK477" s="473"/>
      <c r="AL477" s="473"/>
      <c r="AM477" s="473"/>
      <c r="AN477" s="473" t="s">
        <v>773</v>
      </c>
      <c r="AO477" s="473"/>
      <c r="AP477" s="473"/>
      <c r="AQ477" s="473"/>
      <c r="AR477" s="473"/>
      <c r="AS477" s="473" t="s">
        <v>773</v>
      </c>
      <c r="AT477" s="473"/>
      <c r="AU477" s="473"/>
      <c r="AV477" s="473"/>
      <c r="AW477" s="473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</row>
    <row r="478" spans="1:76" hidden="1" outlineLevel="2" x14ac:dyDescent="0.25">
      <c r="A478" s="1"/>
      <c r="B478" s="1"/>
      <c r="C478" s="1"/>
      <c r="D478" s="1"/>
      <c r="E478" s="447"/>
      <c r="F478" s="448"/>
      <c r="G478" s="448"/>
      <c r="H478" s="448"/>
      <c r="I478" s="449"/>
      <c r="J478" s="460" t="s">
        <v>888</v>
      </c>
      <c r="K478" s="467"/>
      <c r="L478" s="467"/>
      <c r="M478" s="467"/>
      <c r="N478" s="468"/>
      <c r="O478" s="460" t="s">
        <v>889</v>
      </c>
      <c r="P478" s="467"/>
      <c r="Q478" s="467"/>
      <c r="R478" s="467"/>
      <c r="S478" s="468"/>
      <c r="T478" s="460" t="s">
        <v>890</v>
      </c>
      <c r="U478" s="467"/>
      <c r="V478" s="467"/>
      <c r="W478" s="467"/>
      <c r="X478" s="468"/>
      <c r="Y478" s="460" t="s">
        <v>891</v>
      </c>
      <c r="Z478" s="467"/>
      <c r="AA478" s="467"/>
      <c r="AB478" s="467"/>
      <c r="AC478" s="468"/>
      <c r="AD478" s="460" t="s">
        <v>892</v>
      </c>
      <c r="AE478" s="467"/>
      <c r="AF478" s="467"/>
      <c r="AG478" s="467"/>
      <c r="AH478" s="468"/>
      <c r="AI478" s="460" t="s">
        <v>893</v>
      </c>
      <c r="AJ478" s="467"/>
      <c r="AK478" s="467"/>
      <c r="AL478" s="467"/>
      <c r="AM478" s="468"/>
      <c r="AN478" s="460" t="s">
        <v>894</v>
      </c>
      <c r="AO478" s="467"/>
      <c r="AP478" s="467"/>
      <c r="AQ478" s="467"/>
      <c r="AR478" s="468"/>
      <c r="AS478" s="460" t="s">
        <v>895</v>
      </c>
      <c r="AT478" s="467"/>
      <c r="AU478" s="467"/>
      <c r="AV478" s="467"/>
      <c r="AW478" s="468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</row>
    <row r="479" spans="1:76" hidden="1" outlineLevel="2" x14ac:dyDescent="0.25">
      <c r="A479" s="1"/>
      <c r="B479" s="1"/>
      <c r="C479" s="1"/>
      <c r="D479" s="1"/>
      <c r="E479" s="444" t="s">
        <v>297</v>
      </c>
      <c r="F479" s="445"/>
      <c r="G479" s="445"/>
      <c r="H479" s="445"/>
      <c r="I479" s="446"/>
      <c r="J479" s="450" t="s">
        <v>663</v>
      </c>
      <c r="K479" s="450"/>
      <c r="L479" s="450"/>
      <c r="M479" s="450"/>
      <c r="N479" s="450"/>
      <c r="O479" s="450" t="s">
        <v>664</v>
      </c>
      <c r="P479" s="450"/>
      <c r="Q479" s="450"/>
      <c r="R479" s="450"/>
      <c r="S479" s="450"/>
      <c r="T479" s="450" t="s">
        <v>665</v>
      </c>
      <c r="U479" s="450"/>
      <c r="V479" s="450"/>
      <c r="W479" s="450"/>
      <c r="X479" s="450"/>
      <c r="Y479" s="450" t="s">
        <v>666</v>
      </c>
      <c r="Z479" s="450"/>
      <c r="AA479" s="450"/>
      <c r="AB479" s="450"/>
      <c r="AC479" s="450"/>
      <c r="AD479" s="450" t="s">
        <v>667</v>
      </c>
      <c r="AE479" s="450"/>
      <c r="AF479" s="450"/>
      <c r="AG479" s="450"/>
      <c r="AH479" s="450"/>
      <c r="AI479" s="450" t="s">
        <v>668</v>
      </c>
      <c r="AJ479" s="450"/>
      <c r="AK479" s="450"/>
      <c r="AL479" s="450"/>
      <c r="AM479" s="450"/>
      <c r="AN479" s="451" t="s">
        <v>669</v>
      </c>
      <c r="AO479" s="451"/>
      <c r="AP479" s="451"/>
      <c r="AQ479" s="451"/>
      <c r="AR479" s="451"/>
      <c r="AS479" s="451" t="s">
        <v>670</v>
      </c>
      <c r="AT479" s="451"/>
      <c r="AU479" s="451"/>
      <c r="AV479" s="451"/>
      <c r="AW479" s="451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</row>
    <row r="480" spans="1:76" hidden="1" outlineLevel="2" x14ac:dyDescent="0.25">
      <c r="A480" s="1"/>
      <c r="B480" s="1"/>
      <c r="C480" s="1"/>
      <c r="D480" s="1"/>
      <c r="E480" s="466"/>
      <c r="F480" s="467"/>
      <c r="G480" s="467"/>
      <c r="H480" s="467"/>
      <c r="I480" s="468"/>
      <c r="J480" s="473" t="s">
        <v>797</v>
      </c>
      <c r="K480" s="473"/>
      <c r="L480" s="473"/>
      <c r="M480" s="473"/>
      <c r="N480" s="473"/>
      <c r="O480" s="473" t="s">
        <v>797</v>
      </c>
      <c r="P480" s="473"/>
      <c r="Q480" s="473"/>
      <c r="R480" s="473"/>
      <c r="S480" s="473"/>
      <c r="T480" s="473" t="s">
        <v>797</v>
      </c>
      <c r="U480" s="473"/>
      <c r="V480" s="473"/>
      <c r="W480" s="473"/>
      <c r="X480" s="473"/>
      <c r="Y480" s="473" t="s">
        <v>797</v>
      </c>
      <c r="Z480" s="473"/>
      <c r="AA480" s="473"/>
      <c r="AB480" s="473"/>
      <c r="AC480" s="473"/>
      <c r="AD480" s="474" t="s">
        <v>734</v>
      </c>
      <c r="AE480" s="475"/>
      <c r="AF480" s="475"/>
      <c r="AG480" s="475"/>
      <c r="AH480" s="476"/>
      <c r="AI480" s="474" t="s">
        <v>734</v>
      </c>
      <c r="AJ480" s="475"/>
      <c r="AK480" s="475"/>
      <c r="AL480" s="475"/>
      <c r="AM480" s="476"/>
      <c r="AN480" s="473" t="s">
        <v>773</v>
      </c>
      <c r="AO480" s="473"/>
      <c r="AP480" s="473"/>
      <c r="AQ480" s="473"/>
      <c r="AR480" s="473"/>
      <c r="AS480" s="473" t="s">
        <v>773</v>
      </c>
      <c r="AT480" s="473"/>
      <c r="AU480" s="473"/>
      <c r="AV480" s="473"/>
      <c r="AW480" s="473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</row>
    <row r="481" spans="1:76" hidden="1" outlineLevel="2" x14ac:dyDescent="0.25">
      <c r="A481" s="1"/>
      <c r="B481" s="1"/>
      <c r="C481" s="1"/>
      <c r="D481" s="1"/>
      <c r="E481" s="447"/>
      <c r="F481" s="448"/>
      <c r="G481" s="448"/>
      <c r="H481" s="448"/>
      <c r="I481" s="449"/>
      <c r="J481" s="479" t="s">
        <v>778</v>
      </c>
      <c r="K481" s="448"/>
      <c r="L481" s="448"/>
      <c r="M481" s="448"/>
      <c r="N481" s="449"/>
      <c r="O481" s="479" t="s">
        <v>779</v>
      </c>
      <c r="P481" s="448"/>
      <c r="Q481" s="448"/>
      <c r="R481" s="448"/>
      <c r="S481" s="449"/>
      <c r="T481" s="479" t="s">
        <v>780</v>
      </c>
      <c r="U481" s="448"/>
      <c r="V481" s="448"/>
      <c r="W481" s="448"/>
      <c r="X481" s="449"/>
      <c r="Y481" s="479" t="s">
        <v>781</v>
      </c>
      <c r="Z481" s="448"/>
      <c r="AA481" s="448"/>
      <c r="AB481" s="448"/>
      <c r="AC481" s="449"/>
      <c r="AD481" s="470"/>
      <c r="AE481" s="470"/>
      <c r="AF481" s="470"/>
      <c r="AG481" s="470"/>
      <c r="AH481" s="470"/>
      <c r="AI481" s="470"/>
      <c r="AJ481" s="470"/>
      <c r="AK481" s="470"/>
      <c r="AL481" s="470"/>
      <c r="AM481" s="470"/>
      <c r="AN481" s="479" t="s">
        <v>896</v>
      </c>
      <c r="AO481" s="448"/>
      <c r="AP481" s="448"/>
      <c r="AQ481" s="448"/>
      <c r="AR481" s="449"/>
      <c r="AS481" s="479" t="s">
        <v>897</v>
      </c>
      <c r="AT481" s="448"/>
      <c r="AU481" s="448"/>
      <c r="AV481" s="448"/>
      <c r="AW481" s="449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</row>
    <row r="482" spans="1:76" hidden="1" outlineLevel="2" x14ac:dyDescent="0.25">
      <c r="A482" s="1"/>
      <c r="B482" s="1"/>
      <c r="C482" s="1"/>
      <c r="D482" s="1"/>
      <c r="E482" s="242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43"/>
      <c r="S482" s="243"/>
      <c r="T482" s="243"/>
      <c r="U482" s="243"/>
      <c r="V482" s="243"/>
      <c r="W482" s="243"/>
      <c r="X482" s="243"/>
      <c r="Y482" s="243"/>
      <c r="Z482" s="243"/>
      <c r="AA482" s="243"/>
      <c r="AB482" s="243"/>
      <c r="AC482" s="243"/>
      <c r="AD482" s="243"/>
      <c r="AE482" s="243"/>
      <c r="AF482" s="243"/>
      <c r="AG482" s="243"/>
      <c r="AH482" s="243"/>
      <c r="AI482" s="243"/>
      <c r="AJ482" s="243"/>
      <c r="AK482" s="243"/>
      <c r="AL482" s="243"/>
      <c r="AM482" s="243"/>
      <c r="AN482" s="243"/>
      <c r="AO482" s="243"/>
      <c r="AP482" s="243"/>
      <c r="AQ482" s="243"/>
      <c r="AR482" s="243"/>
      <c r="AS482" s="243"/>
      <c r="AT482" s="243"/>
      <c r="AU482" s="243"/>
      <c r="AV482" s="243"/>
      <c r="AW482" s="244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</row>
    <row r="483" spans="1:76" ht="15" hidden="1" customHeight="1" outlineLevel="2" x14ac:dyDescent="0.25">
      <c r="A483" s="1"/>
      <c r="B483" s="1"/>
      <c r="C483" s="1"/>
      <c r="D483" s="1"/>
      <c r="E483" s="242" t="s">
        <v>1357</v>
      </c>
      <c r="F483" s="243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43"/>
      <c r="S483" s="243"/>
      <c r="T483" s="243"/>
      <c r="U483" s="243"/>
      <c r="V483" s="243"/>
      <c r="W483" s="243"/>
      <c r="X483" s="243"/>
      <c r="Y483" s="243"/>
      <c r="Z483" s="243"/>
      <c r="AA483" s="243"/>
      <c r="AB483" s="243"/>
      <c r="AC483" s="243"/>
      <c r="AD483" s="243"/>
      <c r="AE483" s="243"/>
      <c r="AF483" s="243"/>
      <c r="AG483" s="243"/>
      <c r="AH483" s="243"/>
      <c r="AI483" s="243"/>
      <c r="AJ483" s="243"/>
      <c r="AK483" s="243"/>
      <c r="AL483" s="243"/>
      <c r="AM483" s="243"/>
      <c r="AN483" s="243"/>
      <c r="AO483" s="243"/>
      <c r="AP483" s="243"/>
      <c r="AQ483" s="243"/>
      <c r="AR483" s="243"/>
      <c r="AS483" s="243"/>
      <c r="AT483" s="243"/>
      <c r="AU483" s="243"/>
      <c r="AV483" s="243"/>
      <c r="AW483" s="244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</row>
    <row r="484" spans="1:76" ht="15" hidden="1" customHeight="1" outlineLevel="2" x14ac:dyDescent="0.25">
      <c r="A484" s="1"/>
      <c r="B484" s="1"/>
      <c r="C484" s="1"/>
      <c r="D484" s="1"/>
      <c r="E484" s="444" t="s">
        <v>298</v>
      </c>
      <c r="F484" s="445"/>
      <c r="G484" s="445"/>
      <c r="H484" s="445"/>
      <c r="I484" s="446"/>
      <c r="J484" s="450" t="s">
        <v>663</v>
      </c>
      <c r="K484" s="450"/>
      <c r="L484" s="450"/>
      <c r="M484" s="450"/>
      <c r="N484" s="450"/>
      <c r="O484" s="450" t="s">
        <v>664</v>
      </c>
      <c r="P484" s="450"/>
      <c r="Q484" s="450"/>
      <c r="R484" s="450"/>
      <c r="S484" s="450"/>
      <c r="T484" s="450" t="s">
        <v>665</v>
      </c>
      <c r="U484" s="450"/>
      <c r="V484" s="450"/>
      <c r="W484" s="450"/>
      <c r="X484" s="450"/>
      <c r="Y484" s="450" t="s">
        <v>666</v>
      </c>
      <c r="Z484" s="450"/>
      <c r="AA484" s="450"/>
      <c r="AB484" s="450"/>
      <c r="AC484" s="450"/>
      <c r="AD484" s="450" t="s">
        <v>667</v>
      </c>
      <c r="AE484" s="450"/>
      <c r="AF484" s="450"/>
      <c r="AG484" s="450"/>
      <c r="AH484" s="450"/>
      <c r="AI484" s="450" t="s">
        <v>668</v>
      </c>
      <c r="AJ484" s="450"/>
      <c r="AK484" s="450"/>
      <c r="AL484" s="450"/>
      <c r="AM484" s="450"/>
      <c r="AN484" s="451" t="s">
        <v>669</v>
      </c>
      <c r="AO484" s="451"/>
      <c r="AP484" s="451"/>
      <c r="AQ484" s="451"/>
      <c r="AR484" s="451"/>
      <c r="AS484" s="451" t="s">
        <v>670</v>
      </c>
      <c r="AT484" s="451"/>
      <c r="AU484" s="451"/>
      <c r="AV484" s="451"/>
      <c r="AW484" s="451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</row>
    <row r="485" spans="1:76" ht="15" hidden="1" customHeight="1" outlineLevel="2" x14ac:dyDescent="0.25">
      <c r="A485" s="1"/>
      <c r="B485" s="1"/>
      <c r="C485" s="1"/>
      <c r="D485" s="1"/>
      <c r="E485" s="466"/>
      <c r="F485" s="467"/>
      <c r="G485" s="467"/>
      <c r="H485" s="467"/>
      <c r="I485" s="468"/>
      <c r="J485" s="474" t="s">
        <v>734</v>
      </c>
      <c r="K485" s="475"/>
      <c r="L485" s="475"/>
      <c r="M485" s="475"/>
      <c r="N485" s="476"/>
      <c r="O485" s="474" t="s">
        <v>734</v>
      </c>
      <c r="P485" s="475"/>
      <c r="Q485" s="475"/>
      <c r="R485" s="475"/>
      <c r="S485" s="476"/>
      <c r="T485" s="474" t="s">
        <v>734</v>
      </c>
      <c r="U485" s="475"/>
      <c r="V485" s="475"/>
      <c r="W485" s="475"/>
      <c r="X485" s="476"/>
      <c r="Y485" s="474" t="s">
        <v>734</v>
      </c>
      <c r="Z485" s="475"/>
      <c r="AA485" s="475"/>
      <c r="AB485" s="475"/>
      <c r="AC485" s="476"/>
      <c r="AD485" s="473" t="s">
        <v>800</v>
      </c>
      <c r="AE485" s="473"/>
      <c r="AF485" s="473"/>
      <c r="AG485" s="473"/>
      <c r="AH485" s="473"/>
      <c r="AI485" s="473" t="s">
        <v>801</v>
      </c>
      <c r="AJ485" s="473"/>
      <c r="AK485" s="473"/>
      <c r="AL485" s="473"/>
      <c r="AM485" s="473"/>
      <c r="AN485" s="473" t="s">
        <v>802</v>
      </c>
      <c r="AO485" s="473"/>
      <c r="AP485" s="473"/>
      <c r="AQ485" s="473"/>
      <c r="AR485" s="473"/>
      <c r="AS485" s="473" t="s">
        <v>803</v>
      </c>
      <c r="AT485" s="473"/>
      <c r="AU485" s="473"/>
      <c r="AV485" s="473"/>
      <c r="AW485" s="473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</row>
    <row r="486" spans="1:76" ht="15" hidden="1" customHeight="1" outlineLevel="2" x14ac:dyDescent="0.25">
      <c r="A486" s="1"/>
      <c r="B486" s="1"/>
      <c r="C486" s="1"/>
      <c r="D486" s="1"/>
      <c r="E486" s="466"/>
      <c r="F486" s="467"/>
      <c r="G486" s="467"/>
      <c r="H486" s="467"/>
      <c r="I486" s="468"/>
      <c r="J486" s="472"/>
      <c r="K486" s="472"/>
      <c r="L486" s="472"/>
      <c r="M486" s="472"/>
      <c r="N486" s="472"/>
      <c r="O486" s="472"/>
      <c r="P486" s="472"/>
      <c r="Q486" s="472"/>
      <c r="R486" s="472"/>
      <c r="S486" s="472"/>
      <c r="T486" s="472"/>
      <c r="U486" s="472"/>
      <c r="V486" s="472"/>
      <c r="W486" s="472"/>
      <c r="X486" s="472"/>
      <c r="Y486" s="472"/>
      <c r="Z486" s="472"/>
      <c r="AA486" s="472"/>
      <c r="AB486" s="472"/>
      <c r="AC486" s="472"/>
      <c r="AD486" s="460" t="s">
        <v>804</v>
      </c>
      <c r="AE486" s="467"/>
      <c r="AF486" s="467"/>
      <c r="AG486" s="467"/>
      <c r="AH486" s="468"/>
      <c r="AI486" s="460" t="s">
        <v>805</v>
      </c>
      <c r="AJ486" s="467"/>
      <c r="AK486" s="467"/>
      <c r="AL486" s="467"/>
      <c r="AM486" s="468"/>
      <c r="AN486" s="460" t="s">
        <v>806</v>
      </c>
      <c r="AO486" s="467"/>
      <c r="AP486" s="467"/>
      <c r="AQ486" s="467"/>
      <c r="AR486" s="468"/>
      <c r="AS486" s="460" t="s">
        <v>807</v>
      </c>
      <c r="AT486" s="467"/>
      <c r="AU486" s="467"/>
      <c r="AV486" s="467"/>
      <c r="AW486" s="468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</row>
    <row r="487" spans="1:76" ht="15" hidden="1" customHeight="1" outlineLevel="2" x14ac:dyDescent="0.25">
      <c r="A487" s="1"/>
      <c r="B487" s="1"/>
      <c r="C487" s="1"/>
      <c r="D487" s="1"/>
      <c r="E487" s="466"/>
      <c r="F487" s="467"/>
      <c r="G487" s="467"/>
      <c r="H487" s="467"/>
      <c r="I487" s="468"/>
      <c r="J487" s="469"/>
      <c r="K487" s="469"/>
      <c r="L487" s="469"/>
      <c r="M487" s="469"/>
      <c r="N487" s="469"/>
      <c r="O487" s="469"/>
      <c r="P487" s="469"/>
      <c r="Q487" s="469"/>
      <c r="R487" s="469"/>
      <c r="S487" s="469"/>
      <c r="T487" s="469"/>
      <c r="U487" s="469"/>
      <c r="V487" s="469"/>
      <c r="W487" s="469"/>
      <c r="X487" s="469"/>
      <c r="Y487" s="469"/>
      <c r="Z487" s="469"/>
      <c r="AA487" s="469"/>
      <c r="AB487" s="469"/>
      <c r="AC487" s="469"/>
      <c r="AD487" s="469" t="s">
        <v>782</v>
      </c>
      <c r="AE487" s="469"/>
      <c r="AF487" s="469"/>
      <c r="AG487" s="469"/>
      <c r="AH487" s="469"/>
      <c r="AI487" s="469" t="s">
        <v>782</v>
      </c>
      <c r="AJ487" s="469"/>
      <c r="AK487" s="469"/>
      <c r="AL487" s="469"/>
      <c r="AM487" s="469"/>
      <c r="AN487" s="469" t="s">
        <v>782</v>
      </c>
      <c r="AO487" s="469"/>
      <c r="AP487" s="469"/>
      <c r="AQ487" s="469"/>
      <c r="AR487" s="469"/>
      <c r="AS487" s="469" t="s">
        <v>782</v>
      </c>
      <c r="AT487" s="469"/>
      <c r="AU487" s="469"/>
      <c r="AV487" s="469"/>
      <c r="AW487" s="469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</row>
    <row r="488" spans="1:76" ht="15" hidden="1" customHeight="1" outlineLevel="2" x14ac:dyDescent="0.25">
      <c r="A488" s="1"/>
      <c r="B488" s="1"/>
      <c r="C488" s="1"/>
      <c r="D488" s="1"/>
      <c r="E488" s="447"/>
      <c r="F488" s="448"/>
      <c r="G488" s="448"/>
      <c r="H488" s="448"/>
      <c r="I488" s="449"/>
      <c r="J488" s="471"/>
      <c r="K488" s="471"/>
      <c r="L488" s="471"/>
      <c r="M488" s="471"/>
      <c r="N488" s="471"/>
      <c r="O488" s="471"/>
      <c r="P488" s="471"/>
      <c r="Q488" s="471"/>
      <c r="R488" s="471"/>
      <c r="S488" s="471"/>
      <c r="T488" s="471"/>
      <c r="U488" s="471"/>
      <c r="V488" s="471"/>
      <c r="W488" s="471"/>
      <c r="X488" s="471"/>
      <c r="Y488" s="471"/>
      <c r="Z488" s="471"/>
      <c r="AA488" s="471"/>
      <c r="AB488" s="471"/>
      <c r="AC488" s="471"/>
      <c r="AD488" s="471" t="s">
        <v>783</v>
      </c>
      <c r="AE488" s="471"/>
      <c r="AF488" s="471"/>
      <c r="AG488" s="471"/>
      <c r="AH488" s="471"/>
      <c r="AI488" s="471" t="s">
        <v>808</v>
      </c>
      <c r="AJ488" s="471"/>
      <c r="AK488" s="471"/>
      <c r="AL488" s="471"/>
      <c r="AM488" s="471"/>
      <c r="AN488" s="471" t="s">
        <v>808</v>
      </c>
      <c r="AO488" s="471"/>
      <c r="AP488" s="471"/>
      <c r="AQ488" s="471"/>
      <c r="AR488" s="471"/>
      <c r="AS488" s="471" t="s">
        <v>808</v>
      </c>
      <c r="AT488" s="471"/>
      <c r="AU488" s="471"/>
      <c r="AV488" s="471"/>
      <c r="AW488" s="471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</row>
    <row r="489" spans="1:76" ht="15" hidden="1" customHeight="1" outlineLevel="2" x14ac:dyDescent="0.25">
      <c r="A489" s="1"/>
      <c r="B489" s="1"/>
      <c r="C489" s="1"/>
      <c r="D489" s="1"/>
      <c r="E489" s="242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43"/>
      <c r="S489" s="243"/>
      <c r="T489" s="243"/>
      <c r="U489" s="243"/>
      <c r="V489" s="243"/>
      <c r="W489" s="243"/>
      <c r="X489" s="243"/>
      <c r="Y489" s="243"/>
      <c r="Z489" s="243"/>
      <c r="AA489" s="243"/>
      <c r="AB489" s="243"/>
      <c r="AC489" s="243"/>
      <c r="AD489" s="243"/>
      <c r="AE489" s="243"/>
      <c r="AF489" s="243"/>
      <c r="AG489" s="243"/>
      <c r="AH489" s="243"/>
      <c r="AI489" s="243"/>
      <c r="AJ489" s="243"/>
      <c r="AK489" s="243"/>
      <c r="AL489" s="243"/>
      <c r="AM489" s="243"/>
      <c r="AN489" s="243"/>
      <c r="AO489" s="243"/>
      <c r="AP489" s="243"/>
      <c r="AQ489" s="243"/>
      <c r="AR489" s="243"/>
      <c r="AS489" s="243"/>
      <c r="AT489" s="243"/>
      <c r="AU489" s="243"/>
      <c r="AV489" s="243"/>
      <c r="AW489" s="244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</row>
    <row r="490" spans="1:76" ht="15" hidden="1" customHeight="1" outlineLevel="2" x14ac:dyDescent="0.25">
      <c r="A490" s="1"/>
      <c r="B490" s="1"/>
      <c r="C490" s="1"/>
      <c r="D490" s="1"/>
      <c r="E490" s="242" t="s">
        <v>1383</v>
      </c>
      <c r="F490" s="243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43"/>
      <c r="S490" s="243"/>
      <c r="T490" s="243"/>
      <c r="U490" s="243"/>
      <c r="V490" s="243"/>
      <c r="W490" s="243"/>
      <c r="X490" s="243"/>
      <c r="Y490" s="243"/>
      <c r="Z490" s="243"/>
      <c r="AA490" s="243"/>
      <c r="AB490" s="243"/>
      <c r="AC490" s="243"/>
      <c r="AD490" s="243"/>
      <c r="AE490" s="243"/>
      <c r="AF490" s="243"/>
      <c r="AG490" s="243"/>
      <c r="AH490" s="243"/>
      <c r="AI490" s="243"/>
      <c r="AJ490" s="243"/>
      <c r="AK490" s="243"/>
      <c r="AL490" s="243"/>
      <c r="AM490" s="243"/>
      <c r="AN490" s="243"/>
      <c r="AO490" s="243"/>
      <c r="AP490" s="243"/>
      <c r="AQ490" s="243"/>
      <c r="AR490" s="243"/>
      <c r="AS490" s="243"/>
      <c r="AT490" s="243"/>
      <c r="AU490" s="243"/>
      <c r="AV490" s="243"/>
      <c r="AW490" s="244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</row>
    <row r="491" spans="1:76" ht="15" hidden="1" customHeight="1" outlineLevel="2" x14ac:dyDescent="0.25">
      <c r="A491" s="1"/>
      <c r="B491" s="1"/>
      <c r="C491" s="1"/>
      <c r="D491" s="1"/>
      <c r="E491" s="242" t="s">
        <v>825</v>
      </c>
      <c r="F491" s="243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43"/>
      <c r="S491" s="243"/>
      <c r="T491" s="243"/>
      <c r="U491" s="243"/>
      <c r="V491" s="243"/>
      <c r="W491" s="243"/>
      <c r="X491" s="243"/>
      <c r="Y491" s="243"/>
      <c r="Z491" s="243"/>
      <c r="AA491" s="243"/>
      <c r="AB491" s="243"/>
      <c r="AC491" s="243"/>
      <c r="AD491" s="243"/>
      <c r="AE491" s="243"/>
      <c r="AF491" s="243"/>
      <c r="AG491" s="243"/>
      <c r="AH491" s="243"/>
      <c r="AI491" s="243"/>
      <c r="AJ491" s="243"/>
      <c r="AK491" s="243"/>
      <c r="AL491" s="243"/>
      <c r="AM491" s="243"/>
      <c r="AN491" s="243"/>
      <c r="AO491" s="243"/>
      <c r="AP491" s="243"/>
      <c r="AQ491" s="243"/>
      <c r="AR491" s="243"/>
      <c r="AS491" s="243"/>
      <c r="AT491" s="243"/>
      <c r="AU491" s="243"/>
      <c r="AV491" s="243"/>
      <c r="AW491" s="244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</row>
    <row r="492" spans="1:76" ht="15" hidden="1" customHeight="1" outlineLevel="2" x14ac:dyDescent="0.25">
      <c r="A492" s="1"/>
      <c r="B492" s="1"/>
      <c r="C492" s="1"/>
      <c r="D492" s="1"/>
      <c r="E492" s="242" t="s">
        <v>826</v>
      </c>
      <c r="F492" s="243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43"/>
      <c r="S492" s="243"/>
      <c r="T492" s="243"/>
      <c r="U492" s="243"/>
      <c r="V492" s="243"/>
      <c r="W492" s="243"/>
      <c r="X492" s="243"/>
      <c r="Y492" s="243"/>
      <c r="Z492" s="243"/>
      <c r="AA492" s="243"/>
      <c r="AB492" s="243"/>
      <c r="AC492" s="243"/>
      <c r="AD492" s="243"/>
      <c r="AE492" s="243"/>
      <c r="AF492" s="243"/>
      <c r="AG492" s="243"/>
      <c r="AH492" s="243"/>
      <c r="AI492" s="243"/>
      <c r="AJ492" s="243"/>
      <c r="AK492" s="243"/>
      <c r="AL492" s="243"/>
      <c r="AM492" s="243"/>
      <c r="AN492" s="243"/>
      <c r="AO492" s="243"/>
      <c r="AP492" s="243"/>
      <c r="AQ492" s="243"/>
      <c r="AR492" s="243"/>
      <c r="AS492" s="243"/>
      <c r="AT492" s="243"/>
      <c r="AU492" s="243"/>
      <c r="AV492" s="243"/>
      <c r="AW492" s="244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</row>
    <row r="493" spans="1:76" ht="15" hidden="1" customHeight="1" outlineLevel="2" x14ac:dyDescent="0.25">
      <c r="A493" s="1"/>
      <c r="B493" s="1"/>
      <c r="C493" s="1"/>
      <c r="D493" s="1"/>
      <c r="E493" s="242" t="s">
        <v>1359</v>
      </c>
      <c r="F493" s="243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43"/>
      <c r="S493" s="243"/>
      <c r="T493" s="243"/>
      <c r="U493" s="243"/>
      <c r="V493" s="243"/>
      <c r="W493" s="243"/>
      <c r="X493" s="243"/>
      <c r="Y493" s="243"/>
      <c r="Z493" s="243"/>
      <c r="AA493" s="243"/>
      <c r="AB493" s="243"/>
      <c r="AC493" s="243"/>
      <c r="AD493" s="243"/>
      <c r="AE493" s="243"/>
      <c r="AF493" s="243"/>
      <c r="AG493" s="243"/>
      <c r="AH493" s="243"/>
      <c r="AI493" s="243"/>
      <c r="AJ493" s="243"/>
      <c r="AK493" s="243"/>
      <c r="AL493" s="243"/>
      <c r="AM493" s="243"/>
      <c r="AN493" s="243"/>
      <c r="AO493" s="243"/>
      <c r="AP493" s="243"/>
      <c r="AQ493" s="243"/>
      <c r="AR493" s="243"/>
      <c r="AS493" s="243"/>
      <c r="AT493" s="243"/>
      <c r="AU493" s="243"/>
      <c r="AV493" s="243"/>
      <c r="AW493" s="244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</row>
    <row r="494" spans="1:76" ht="15" hidden="1" customHeight="1" outlineLevel="2" x14ac:dyDescent="0.25">
      <c r="A494" s="1"/>
      <c r="B494" s="1"/>
      <c r="C494" s="1"/>
      <c r="D494" s="1"/>
      <c r="E494" s="242" t="s">
        <v>1360</v>
      </c>
      <c r="F494" s="243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43"/>
      <c r="S494" s="243"/>
      <c r="T494" s="243"/>
      <c r="U494" s="243"/>
      <c r="V494" s="243"/>
      <c r="W494" s="243"/>
      <c r="X494" s="243"/>
      <c r="Y494" s="243"/>
      <c r="Z494" s="243"/>
      <c r="AA494" s="243"/>
      <c r="AB494" s="243"/>
      <c r="AC494" s="243"/>
      <c r="AD494" s="243"/>
      <c r="AE494" s="243"/>
      <c r="AF494" s="243"/>
      <c r="AG494" s="243"/>
      <c r="AH494" s="243"/>
      <c r="AI494" s="243"/>
      <c r="AJ494" s="243"/>
      <c r="AK494" s="243"/>
      <c r="AL494" s="243"/>
      <c r="AM494" s="243"/>
      <c r="AN494" s="243"/>
      <c r="AO494" s="243"/>
      <c r="AP494" s="243"/>
      <c r="AQ494" s="243"/>
      <c r="AR494" s="243"/>
      <c r="AS494" s="243"/>
      <c r="AT494" s="243"/>
      <c r="AU494" s="243"/>
      <c r="AV494" s="243"/>
      <c r="AW494" s="244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</row>
    <row r="495" spans="1:76" ht="15" hidden="1" customHeight="1" outlineLevel="2" x14ac:dyDescent="0.25">
      <c r="A495" s="1"/>
      <c r="B495" s="1"/>
      <c r="C495" s="1"/>
      <c r="D495" s="1"/>
      <c r="E495" s="444" t="s">
        <v>151</v>
      </c>
      <c r="F495" s="445"/>
      <c r="G495" s="445"/>
      <c r="H495" s="445"/>
      <c r="I495" s="446"/>
      <c r="J495" s="450" t="s">
        <v>663</v>
      </c>
      <c r="K495" s="450"/>
      <c r="L495" s="450"/>
      <c r="M495" s="450"/>
      <c r="N495" s="450"/>
      <c r="O495" s="450" t="s">
        <v>664</v>
      </c>
      <c r="P495" s="450"/>
      <c r="Q495" s="450"/>
      <c r="R495" s="450"/>
      <c r="S495" s="450"/>
      <c r="T495" s="450" t="s">
        <v>665</v>
      </c>
      <c r="U495" s="450"/>
      <c r="V495" s="450"/>
      <c r="W495" s="450"/>
      <c r="X495" s="450"/>
      <c r="Y495" s="450" t="s">
        <v>666</v>
      </c>
      <c r="Z495" s="450"/>
      <c r="AA495" s="450"/>
      <c r="AB495" s="450"/>
      <c r="AC495" s="450"/>
      <c r="AD495" s="450" t="s">
        <v>667</v>
      </c>
      <c r="AE495" s="450"/>
      <c r="AF495" s="450"/>
      <c r="AG495" s="450"/>
      <c r="AH495" s="450"/>
      <c r="AI495" s="450" t="s">
        <v>668</v>
      </c>
      <c r="AJ495" s="450"/>
      <c r="AK495" s="450"/>
      <c r="AL495" s="450"/>
      <c r="AM495" s="450"/>
      <c r="AN495" s="451" t="s">
        <v>669</v>
      </c>
      <c r="AO495" s="451"/>
      <c r="AP495" s="451"/>
      <c r="AQ495" s="451"/>
      <c r="AR495" s="451"/>
      <c r="AS495" s="451" t="s">
        <v>670</v>
      </c>
      <c r="AT495" s="451"/>
      <c r="AU495" s="451"/>
      <c r="AV495" s="451"/>
      <c r="AW495" s="451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</row>
    <row r="496" spans="1:76" ht="15" hidden="1" customHeight="1" outlineLevel="2" x14ac:dyDescent="0.25">
      <c r="A496" s="1"/>
      <c r="B496" s="1"/>
      <c r="C496" s="1"/>
      <c r="D496" s="1"/>
      <c r="E496" s="447"/>
      <c r="F496" s="448"/>
      <c r="G496" s="448"/>
      <c r="H496" s="448"/>
      <c r="I496" s="449"/>
      <c r="J496" s="452" t="s">
        <v>687</v>
      </c>
      <c r="K496" s="452"/>
      <c r="L496" s="452"/>
      <c r="M496" s="452"/>
      <c r="N496" s="452"/>
      <c r="O496" s="452" t="s">
        <v>688</v>
      </c>
      <c r="P496" s="452"/>
      <c r="Q496" s="452"/>
      <c r="R496" s="452"/>
      <c r="S496" s="452"/>
      <c r="T496" s="452" t="s">
        <v>689</v>
      </c>
      <c r="U496" s="452"/>
      <c r="V496" s="452"/>
      <c r="W496" s="452"/>
      <c r="X496" s="452"/>
      <c r="Y496" s="452" t="s">
        <v>690</v>
      </c>
      <c r="Z496" s="452"/>
      <c r="AA496" s="452"/>
      <c r="AB496" s="452"/>
      <c r="AC496" s="452"/>
      <c r="AD496" s="452" t="s">
        <v>691</v>
      </c>
      <c r="AE496" s="452"/>
      <c r="AF496" s="452"/>
      <c r="AG496" s="452"/>
      <c r="AH496" s="452"/>
      <c r="AI496" s="452" t="s">
        <v>692</v>
      </c>
      <c r="AJ496" s="452"/>
      <c r="AK496" s="452"/>
      <c r="AL496" s="452"/>
      <c r="AM496" s="452"/>
      <c r="AN496" s="452" t="s">
        <v>693</v>
      </c>
      <c r="AO496" s="452"/>
      <c r="AP496" s="452"/>
      <c r="AQ496" s="452"/>
      <c r="AR496" s="452"/>
      <c r="AS496" s="452" t="s">
        <v>694</v>
      </c>
      <c r="AT496" s="452"/>
      <c r="AU496" s="452"/>
      <c r="AV496" s="452"/>
      <c r="AW496" s="45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</row>
    <row r="497" spans="1:76" ht="15" hidden="1" customHeight="1" outlineLevel="2" x14ac:dyDescent="0.25">
      <c r="A497" s="1"/>
      <c r="B497" s="1"/>
      <c r="C497" s="1"/>
      <c r="D497" s="1"/>
      <c r="E497" s="444" t="s">
        <v>1361</v>
      </c>
      <c r="F497" s="445"/>
      <c r="G497" s="445"/>
      <c r="H497" s="445"/>
      <c r="I497" s="446"/>
      <c r="J497" s="450" t="s">
        <v>663</v>
      </c>
      <c r="K497" s="450"/>
      <c r="L497" s="450"/>
      <c r="M497" s="450"/>
      <c r="N497" s="450"/>
      <c r="O497" s="450" t="s">
        <v>664</v>
      </c>
      <c r="P497" s="450"/>
      <c r="Q497" s="450"/>
      <c r="R497" s="450"/>
      <c r="S497" s="450"/>
      <c r="T497" s="450" t="s">
        <v>665</v>
      </c>
      <c r="U497" s="450"/>
      <c r="V497" s="450"/>
      <c r="W497" s="450"/>
      <c r="X497" s="450"/>
      <c r="Y497" s="450" t="s">
        <v>666</v>
      </c>
      <c r="Z497" s="450"/>
      <c r="AA497" s="450"/>
      <c r="AB497" s="450"/>
      <c r="AC497" s="450"/>
      <c r="AD497" s="450" t="s">
        <v>667</v>
      </c>
      <c r="AE497" s="450"/>
      <c r="AF497" s="450"/>
      <c r="AG497" s="450"/>
      <c r="AH497" s="450"/>
      <c r="AI497" s="450" t="s">
        <v>668</v>
      </c>
      <c r="AJ497" s="450"/>
      <c r="AK497" s="450"/>
      <c r="AL497" s="450"/>
      <c r="AM497" s="450"/>
      <c r="AN497" s="451" t="s">
        <v>669</v>
      </c>
      <c r="AO497" s="451"/>
      <c r="AP497" s="451"/>
      <c r="AQ497" s="451"/>
      <c r="AR497" s="451"/>
      <c r="AS497" s="451" t="s">
        <v>670</v>
      </c>
      <c r="AT497" s="451"/>
      <c r="AU497" s="451"/>
      <c r="AV497" s="451"/>
      <c r="AW497" s="451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</row>
    <row r="498" spans="1:76" ht="15" hidden="1" customHeight="1" outlineLevel="2" x14ac:dyDescent="0.25">
      <c r="A498" s="1"/>
      <c r="B498" s="1"/>
      <c r="C498" s="1"/>
      <c r="D498" s="1"/>
      <c r="E498" s="447"/>
      <c r="F498" s="448"/>
      <c r="G498" s="448"/>
      <c r="H498" s="448"/>
      <c r="I498" s="449"/>
      <c r="J498" s="443" t="s">
        <v>695</v>
      </c>
      <c r="K498" s="443"/>
      <c r="L498" s="443"/>
      <c r="M498" s="443"/>
      <c r="N498" s="443"/>
      <c r="O498" s="443" t="s">
        <v>696</v>
      </c>
      <c r="P498" s="443"/>
      <c r="Q498" s="443"/>
      <c r="R498" s="443"/>
      <c r="S498" s="443"/>
      <c r="T498" s="443" t="s">
        <v>697</v>
      </c>
      <c r="U498" s="443"/>
      <c r="V498" s="443"/>
      <c r="W498" s="443"/>
      <c r="X498" s="443"/>
      <c r="Y498" s="443" t="s">
        <v>698</v>
      </c>
      <c r="Z498" s="443"/>
      <c r="AA498" s="443"/>
      <c r="AB498" s="443"/>
      <c r="AC498" s="443"/>
      <c r="AD498" s="443" t="s">
        <v>699</v>
      </c>
      <c r="AE498" s="443"/>
      <c r="AF498" s="443"/>
      <c r="AG498" s="443"/>
      <c r="AH498" s="443"/>
      <c r="AI498" s="443" t="s">
        <v>700</v>
      </c>
      <c r="AJ498" s="443"/>
      <c r="AK498" s="443"/>
      <c r="AL498" s="443"/>
      <c r="AM498" s="443"/>
      <c r="AN498" s="443" t="s">
        <v>701</v>
      </c>
      <c r="AO498" s="443"/>
      <c r="AP498" s="443"/>
      <c r="AQ498" s="443"/>
      <c r="AR498" s="443"/>
      <c r="AS498" s="443" t="s">
        <v>702</v>
      </c>
      <c r="AT498" s="443"/>
      <c r="AU498" s="443"/>
      <c r="AV498" s="443"/>
      <c r="AW498" s="443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</row>
    <row r="499" spans="1:76" ht="15" hidden="1" customHeight="1" outlineLevel="2" x14ac:dyDescent="0.25">
      <c r="A499" s="1"/>
      <c r="B499" s="1"/>
      <c r="C499" s="1"/>
      <c r="D499" s="1"/>
      <c r="E499" s="444" t="s">
        <v>108</v>
      </c>
      <c r="F499" s="445"/>
      <c r="G499" s="445"/>
      <c r="H499" s="445"/>
      <c r="I499" s="446"/>
      <c r="J499" s="450" t="s">
        <v>663</v>
      </c>
      <c r="K499" s="450"/>
      <c r="L499" s="450"/>
      <c r="M499" s="450"/>
      <c r="N499" s="450"/>
      <c r="O499" s="450" t="s">
        <v>664</v>
      </c>
      <c r="P499" s="450"/>
      <c r="Q499" s="450"/>
      <c r="R499" s="450"/>
      <c r="S499" s="450"/>
      <c r="T499" s="450" t="s">
        <v>665</v>
      </c>
      <c r="U499" s="450"/>
      <c r="V499" s="450"/>
      <c r="W499" s="450"/>
      <c r="X499" s="450"/>
      <c r="Y499" s="450" t="s">
        <v>666</v>
      </c>
      <c r="Z499" s="450"/>
      <c r="AA499" s="450"/>
      <c r="AB499" s="450"/>
      <c r="AC499" s="450"/>
      <c r="AD499" s="450" t="s">
        <v>667</v>
      </c>
      <c r="AE499" s="450"/>
      <c r="AF499" s="450"/>
      <c r="AG499" s="450"/>
      <c r="AH499" s="450"/>
      <c r="AI499" s="450" t="s">
        <v>668</v>
      </c>
      <c r="AJ499" s="450"/>
      <c r="AK499" s="450"/>
      <c r="AL499" s="450"/>
      <c r="AM499" s="450"/>
      <c r="AN499" s="451" t="s">
        <v>669</v>
      </c>
      <c r="AO499" s="451"/>
      <c r="AP499" s="451"/>
      <c r="AQ499" s="451"/>
      <c r="AR499" s="451"/>
      <c r="AS499" s="451" t="s">
        <v>670</v>
      </c>
      <c r="AT499" s="451"/>
      <c r="AU499" s="451"/>
      <c r="AV499" s="451"/>
      <c r="AW499" s="451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</row>
    <row r="500" spans="1:76" ht="15" hidden="1" customHeight="1" outlineLevel="2" x14ac:dyDescent="0.25">
      <c r="A500" s="1"/>
      <c r="B500" s="1"/>
      <c r="C500" s="1"/>
      <c r="D500" s="1"/>
      <c r="E500" s="447"/>
      <c r="F500" s="448"/>
      <c r="G500" s="448"/>
      <c r="H500" s="448"/>
      <c r="I500" s="449"/>
      <c r="J500" s="443" t="s">
        <v>703</v>
      </c>
      <c r="K500" s="443"/>
      <c r="L500" s="443"/>
      <c r="M500" s="443"/>
      <c r="N500" s="443"/>
      <c r="O500" s="443" t="s">
        <v>704</v>
      </c>
      <c r="P500" s="443"/>
      <c r="Q500" s="443"/>
      <c r="R500" s="443"/>
      <c r="S500" s="443"/>
      <c r="T500" s="443" t="s">
        <v>705</v>
      </c>
      <c r="U500" s="443"/>
      <c r="V500" s="443"/>
      <c r="W500" s="443"/>
      <c r="X500" s="443"/>
      <c r="Y500" s="443" t="s">
        <v>706</v>
      </c>
      <c r="Z500" s="443"/>
      <c r="AA500" s="443"/>
      <c r="AB500" s="443"/>
      <c r="AC500" s="443"/>
      <c r="AD500" s="443" t="s">
        <v>707</v>
      </c>
      <c r="AE500" s="443"/>
      <c r="AF500" s="443"/>
      <c r="AG500" s="443"/>
      <c r="AH500" s="443"/>
      <c r="AI500" s="443" t="s">
        <v>708</v>
      </c>
      <c r="AJ500" s="443"/>
      <c r="AK500" s="443"/>
      <c r="AL500" s="443"/>
      <c r="AM500" s="443"/>
      <c r="AN500" s="443" t="s">
        <v>709</v>
      </c>
      <c r="AO500" s="443"/>
      <c r="AP500" s="443"/>
      <c r="AQ500" s="443"/>
      <c r="AR500" s="443"/>
      <c r="AS500" s="443" t="s">
        <v>710</v>
      </c>
      <c r="AT500" s="443"/>
      <c r="AU500" s="443"/>
      <c r="AV500" s="443"/>
      <c r="AW500" s="443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</row>
    <row r="501" spans="1:76" ht="15" hidden="1" customHeight="1" outlineLevel="2" x14ac:dyDescent="0.25">
      <c r="A501" s="1"/>
      <c r="B501" s="1"/>
      <c r="C501" s="1"/>
      <c r="D501" s="1"/>
      <c r="E501" s="444" t="s">
        <v>1362</v>
      </c>
      <c r="F501" s="445"/>
      <c r="G501" s="445"/>
      <c r="H501" s="445"/>
      <c r="I501" s="446"/>
      <c r="J501" s="450" t="s">
        <v>663</v>
      </c>
      <c r="K501" s="450"/>
      <c r="L501" s="450"/>
      <c r="M501" s="450"/>
      <c r="N501" s="450"/>
      <c r="O501" s="450" t="s">
        <v>664</v>
      </c>
      <c r="P501" s="450"/>
      <c r="Q501" s="450"/>
      <c r="R501" s="450"/>
      <c r="S501" s="450"/>
      <c r="T501" s="450" t="s">
        <v>665</v>
      </c>
      <c r="U501" s="450"/>
      <c r="V501" s="450"/>
      <c r="W501" s="450"/>
      <c r="X501" s="450"/>
      <c r="Y501" s="450" t="s">
        <v>666</v>
      </c>
      <c r="Z501" s="450"/>
      <c r="AA501" s="450"/>
      <c r="AB501" s="450"/>
      <c r="AC501" s="450"/>
      <c r="AD501" s="450" t="s">
        <v>667</v>
      </c>
      <c r="AE501" s="450"/>
      <c r="AF501" s="450"/>
      <c r="AG501" s="450"/>
      <c r="AH501" s="450"/>
      <c r="AI501" s="450" t="s">
        <v>668</v>
      </c>
      <c r="AJ501" s="450"/>
      <c r="AK501" s="450"/>
      <c r="AL501" s="450"/>
      <c r="AM501" s="450"/>
      <c r="AN501" s="451" t="s">
        <v>669</v>
      </c>
      <c r="AO501" s="451"/>
      <c r="AP501" s="451"/>
      <c r="AQ501" s="451"/>
      <c r="AR501" s="451"/>
      <c r="AS501" s="451" t="s">
        <v>670</v>
      </c>
      <c r="AT501" s="451"/>
      <c r="AU501" s="451"/>
      <c r="AV501" s="451"/>
      <c r="AW501" s="451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</row>
    <row r="502" spans="1:76" ht="15" hidden="1" customHeight="1" outlineLevel="2" x14ac:dyDescent="0.25">
      <c r="A502" s="1"/>
      <c r="B502" s="1"/>
      <c r="C502" s="1"/>
      <c r="D502" s="1"/>
      <c r="E502" s="447"/>
      <c r="F502" s="448"/>
      <c r="G502" s="448"/>
      <c r="H502" s="448"/>
      <c r="I502" s="449"/>
      <c r="J502" s="443" t="s">
        <v>711</v>
      </c>
      <c r="K502" s="443"/>
      <c r="L502" s="443"/>
      <c r="M502" s="443"/>
      <c r="N502" s="443"/>
      <c r="O502" s="443" t="s">
        <v>712</v>
      </c>
      <c r="P502" s="443"/>
      <c r="Q502" s="443"/>
      <c r="R502" s="443"/>
      <c r="S502" s="443"/>
      <c r="T502" s="443" t="s">
        <v>713</v>
      </c>
      <c r="U502" s="443"/>
      <c r="V502" s="443"/>
      <c r="W502" s="443"/>
      <c r="X502" s="443"/>
      <c r="Y502" s="443" t="s">
        <v>714</v>
      </c>
      <c r="Z502" s="443"/>
      <c r="AA502" s="443"/>
      <c r="AB502" s="443"/>
      <c r="AC502" s="443"/>
      <c r="AD502" s="443" t="s">
        <v>715</v>
      </c>
      <c r="AE502" s="443"/>
      <c r="AF502" s="443"/>
      <c r="AG502" s="443"/>
      <c r="AH502" s="443"/>
      <c r="AI502" s="443" t="s">
        <v>716</v>
      </c>
      <c r="AJ502" s="443"/>
      <c r="AK502" s="443"/>
      <c r="AL502" s="443"/>
      <c r="AM502" s="443"/>
      <c r="AN502" s="443" t="s">
        <v>717</v>
      </c>
      <c r="AO502" s="443"/>
      <c r="AP502" s="443"/>
      <c r="AQ502" s="443"/>
      <c r="AR502" s="443"/>
      <c r="AS502" s="443" t="s">
        <v>718</v>
      </c>
      <c r="AT502" s="443"/>
      <c r="AU502" s="443"/>
      <c r="AV502" s="443"/>
      <c r="AW502" s="443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</row>
    <row r="503" spans="1:76" ht="15" hidden="1" customHeight="1" outlineLevel="2" x14ac:dyDescent="0.25">
      <c r="A503" s="1"/>
      <c r="B503" s="1"/>
      <c r="C503" s="1"/>
      <c r="D503" s="1"/>
      <c r="E503" s="444" t="s">
        <v>1384</v>
      </c>
      <c r="F503" s="445"/>
      <c r="G503" s="445"/>
      <c r="H503" s="445"/>
      <c r="I503" s="446"/>
      <c r="J503" s="450" t="s">
        <v>663</v>
      </c>
      <c r="K503" s="450"/>
      <c r="L503" s="450"/>
      <c r="M503" s="450"/>
      <c r="N503" s="450"/>
      <c r="O503" s="450" t="s">
        <v>664</v>
      </c>
      <c r="P503" s="450"/>
      <c r="Q503" s="450"/>
      <c r="R503" s="450"/>
      <c r="S503" s="450"/>
      <c r="T503" s="450" t="s">
        <v>665</v>
      </c>
      <c r="U503" s="450"/>
      <c r="V503" s="450"/>
      <c r="W503" s="450"/>
      <c r="X503" s="450"/>
      <c r="Y503" s="450" t="s">
        <v>666</v>
      </c>
      <c r="Z503" s="450"/>
      <c r="AA503" s="450"/>
      <c r="AB503" s="450"/>
      <c r="AC503" s="450"/>
      <c r="AD503" s="450" t="s">
        <v>667</v>
      </c>
      <c r="AE503" s="450"/>
      <c r="AF503" s="450"/>
      <c r="AG503" s="450"/>
      <c r="AH503" s="450"/>
      <c r="AI503" s="450" t="s">
        <v>668</v>
      </c>
      <c r="AJ503" s="450"/>
      <c r="AK503" s="450"/>
      <c r="AL503" s="450"/>
      <c r="AM503" s="450"/>
      <c r="AN503" s="451" t="s">
        <v>669</v>
      </c>
      <c r="AO503" s="451"/>
      <c r="AP503" s="451"/>
      <c r="AQ503" s="451"/>
      <c r="AR503" s="451"/>
      <c r="AS503" s="451" t="s">
        <v>670</v>
      </c>
      <c r="AT503" s="451"/>
      <c r="AU503" s="451"/>
      <c r="AV503" s="451"/>
      <c r="AW503" s="451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</row>
    <row r="504" spans="1:76" ht="15" hidden="1" customHeight="1" outlineLevel="2" x14ac:dyDescent="0.25">
      <c r="A504" s="1"/>
      <c r="B504" s="1"/>
      <c r="C504" s="1"/>
      <c r="D504" s="1"/>
      <c r="E504" s="447"/>
      <c r="F504" s="448"/>
      <c r="G504" s="448"/>
      <c r="H504" s="448"/>
      <c r="I504" s="449"/>
      <c r="J504" s="443" t="s">
        <v>911</v>
      </c>
      <c r="K504" s="443"/>
      <c r="L504" s="443"/>
      <c r="M504" s="443"/>
      <c r="N504" s="443"/>
      <c r="O504" s="443" t="s">
        <v>912</v>
      </c>
      <c r="P504" s="443"/>
      <c r="Q504" s="443"/>
      <c r="R504" s="443"/>
      <c r="S504" s="443"/>
      <c r="T504" s="443" t="s">
        <v>913</v>
      </c>
      <c r="U504" s="443"/>
      <c r="V504" s="443"/>
      <c r="W504" s="443"/>
      <c r="X504" s="443"/>
      <c r="Y504" s="443" t="s">
        <v>914</v>
      </c>
      <c r="Z504" s="443"/>
      <c r="AA504" s="443"/>
      <c r="AB504" s="443"/>
      <c r="AC504" s="443"/>
      <c r="AD504" s="443" t="s">
        <v>915</v>
      </c>
      <c r="AE504" s="443"/>
      <c r="AF504" s="443"/>
      <c r="AG504" s="443"/>
      <c r="AH504" s="443"/>
      <c r="AI504" s="443" t="s">
        <v>916</v>
      </c>
      <c r="AJ504" s="443"/>
      <c r="AK504" s="443"/>
      <c r="AL504" s="443"/>
      <c r="AM504" s="443"/>
      <c r="AN504" s="443" t="s">
        <v>917</v>
      </c>
      <c r="AO504" s="443"/>
      <c r="AP504" s="443"/>
      <c r="AQ504" s="443"/>
      <c r="AR504" s="443"/>
      <c r="AS504" s="443" t="s">
        <v>860</v>
      </c>
      <c r="AT504" s="443"/>
      <c r="AU504" s="443"/>
      <c r="AV504" s="443"/>
      <c r="AW504" s="443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</row>
    <row r="505" spans="1:76" ht="15" hidden="1" customHeight="1" outlineLevel="2" x14ac:dyDescent="0.25">
      <c r="A505" s="1"/>
      <c r="B505" s="1"/>
      <c r="C505" s="1"/>
      <c r="D505" s="1"/>
      <c r="E505" s="444" t="s">
        <v>1385</v>
      </c>
      <c r="F505" s="445"/>
      <c r="G505" s="445"/>
      <c r="H505" s="445"/>
      <c r="I505" s="446"/>
      <c r="J505" s="450" t="s">
        <v>663</v>
      </c>
      <c r="K505" s="450"/>
      <c r="L505" s="450"/>
      <c r="M505" s="450"/>
      <c r="N505" s="450"/>
      <c r="O505" s="450" t="s">
        <v>664</v>
      </c>
      <c r="P505" s="450"/>
      <c r="Q505" s="450"/>
      <c r="R505" s="450"/>
      <c r="S505" s="450"/>
      <c r="T505" s="450" t="s">
        <v>665</v>
      </c>
      <c r="U505" s="450"/>
      <c r="V505" s="450"/>
      <c r="W505" s="450"/>
      <c r="X505" s="450"/>
      <c r="Y505" s="450" t="s">
        <v>666</v>
      </c>
      <c r="Z505" s="450"/>
      <c r="AA505" s="450"/>
      <c r="AB505" s="450"/>
      <c r="AC505" s="450"/>
      <c r="AD505" s="450" t="s">
        <v>667</v>
      </c>
      <c r="AE505" s="450"/>
      <c r="AF505" s="450"/>
      <c r="AG505" s="450"/>
      <c r="AH505" s="450"/>
      <c r="AI505" s="450" t="s">
        <v>668</v>
      </c>
      <c r="AJ505" s="450"/>
      <c r="AK505" s="450"/>
      <c r="AL505" s="450"/>
      <c r="AM505" s="450"/>
      <c r="AN505" s="451" t="s">
        <v>669</v>
      </c>
      <c r="AO505" s="451"/>
      <c r="AP505" s="451"/>
      <c r="AQ505" s="451"/>
      <c r="AR505" s="451"/>
      <c r="AS505" s="451" t="s">
        <v>670</v>
      </c>
      <c r="AT505" s="451"/>
      <c r="AU505" s="451"/>
      <c r="AV505" s="451"/>
      <c r="AW505" s="451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</row>
    <row r="506" spans="1:76" ht="15" hidden="1" customHeight="1" outlineLevel="2" x14ac:dyDescent="0.25">
      <c r="A506" s="1"/>
      <c r="B506" s="1"/>
      <c r="C506" s="1"/>
      <c r="D506" s="1"/>
      <c r="E506" s="447"/>
      <c r="F506" s="448"/>
      <c r="G506" s="448"/>
      <c r="H506" s="448"/>
      <c r="I506" s="449"/>
      <c r="J506" s="443" t="s">
        <v>861</v>
      </c>
      <c r="K506" s="443"/>
      <c r="L506" s="443"/>
      <c r="M506" s="443"/>
      <c r="N506" s="443"/>
      <c r="O506" s="443" t="s">
        <v>862</v>
      </c>
      <c r="P506" s="443"/>
      <c r="Q506" s="443"/>
      <c r="R506" s="443"/>
      <c r="S506" s="443"/>
      <c r="T506" s="443" t="s">
        <v>863</v>
      </c>
      <c r="U506" s="443"/>
      <c r="V506" s="443"/>
      <c r="W506" s="443"/>
      <c r="X506" s="443"/>
      <c r="Y506" s="443" t="s">
        <v>864</v>
      </c>
      <c r="Z506" s="443"/>
      <c r="AA506" s="443"/>
      <c r="AB506" s="443"/>
      <c r="AC506" s="443"/>
      <c r="AD506" s="443" t="s">
        <v>865</v>
      </c>
      <c r="AE506" s="443"/>
      <c r="AF506" s="443"/>
      <c r="AG506" s="443"/>
      <c r="AH506" s="443"/>
      <c r="AI506" s="443" t="s">
        <v>866</v>
      </c>
      <c r="AJ506" s="443"/>
      <c r="AK506" s="443"/>
      <c r="AL506" s="443"/>
      <c r="AM506" s="443"/>
      <c r="AN506" s="443" t="s">
        <v>867</v>
      </c>
      <c r="AO506" s="443"/>
      <c r="AP506" s="443"/>
      <c r="AQ506" s="443"/>
      <c r="AR506" s="443"/>
      <c r="AS506" s="443" t="s">
        <v>868</v>
      </c>
      <c r="AT506" s="443"/>
      <c r="AU506" s="443"/>
      <c r="AV506" s="443"/>
      <c r="AW506" s="443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</row>
    <row r="507" spans="1:76" ht="15" hidden="1" customHeight="1" outlineLevel="2" x14ac:dyDescent="0.25">
      <c r="A507" s="1"/>
      <c r="B507" s="1"/>
      <c r="C507" s="1"/>
      <c r="D507" s="1"/>
      <c r="E507" s="242"/>
      <c r="F507" s="243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43"/>
      <c r="S507" s="243"/>
      <c r="T507" s="243"/>
      <c r="U507" s="243"/>
      <c r="V507" s="243"/>
      <c r="W507" s="243"/>
      <c r="X507" s="243"/>
      <c r="Y507" s="243"/>
      <c r="Z507" s="243"/>
      <c r="AA507" s="243"/>
      <c r="AB507" s="243"/>
      <c r="AC507" s="243"/>
      <c r="AD507" s="243"/>
      <c r="AE507" s="243"/>
      <c r="AF507" s="243"/>
      <c r="AG507" s="243"/>
      <c r="AH507" s="243"/>
      <c r="AI507" s="243"/>
      <c r="AJ507" s="243"/>
      <c r="AK507" s="243"/>
      <c r="AL507" s="243"/>
      <c r="AM507" s="243"/>
      <c r="AN507" s="243"/>
      <c r="AO507" s="243"/>
      <c r="AP507" s="243"/>
      <c r="AQ507" s="243"/>
      <c r="AR507" s="243"/>
      <c r="AS507" s="243"/>
      <c r="AT507" s="243"/>
      <c r="AU507" s="243"/>
      <c r="AV507" s="243"/>
      <c r="AW507" s="244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</row>
    <row r="508" spans="1:76" ht="15" hidden="1" customHeight="1" outlineLevel="2" x14ac:dyDescent="0.25">
      <c r="A508" s="1"/>
      <c r="B508" s="1"/>
      <c r="C508" s="1"/>
      <c r="D508" s="1"/>
      <c r="E508" s="242" t="s">
        <v>1386</v>
      </c>
      <c r="F508" s="243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43"/>
      <c r="S508" s="243"/>
      <c r="T508" s="243"/>
      <c r="U508" s="243"/>
      <c r="V508" s="243"/>
      <c r="W508" s="243"/>
      <c r="X508" s="243"/>
      <c r="Y508" s="243"/>
      <c r="Z508" s="243"/>
      <c r="AA508" s="243"/>
      <c r="AB508" s="243"/>
      <c r="AC508" s="243"/>
      <c r="AD508" s="243"/>
      <c r="AE508" s="243"/>
      <c r="AF508" s="243"/>
      <c r="AG508" s="243"/>
      <c r="AH508" s="243"/>
      <c r="AI508" s="243"/>
      <c r="AJ508" s="243"/>
      <c r="AK508" s="243"/>
      <c r="AL508" s="243"/>
      <c r="AM508" s="243"/>
      <c r="AN508" s="243"/>
      <c r="AO508" s="243"/>
      <c r="AP508" s="243"/>
      <c r="AQ508" s="243"/>
      <c r="AR508" s="243"/>
      <c r="AS508" s="243"/>
      <c r="AT508" s="243"/>
      <c r="AU508" s="243"/>
      <c r="AV508" s="243"/>
      <c r="AW508" s="244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</row>
    <row r="509" spans="1:76" ht="15" hidden="1" customHeight="1" outlineLevel="2" x14ac:dyDescent="0.25">
      <c r="A509" s="1"/>
      <c r="B509" s="1"/>
      <c r="C509" s="1"/>
      <c r="D509" s="1"/>
      <c r="E509" s="242" t="s">
        <v>810</v>
      </c>
      <c r="F509" s="243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43"/>
      <c r="S509" s="243"/>
      <c r="T509" s="243"/>
      <c r="U509" s="243"/>
      <c r="V509" s="243"/>
      <c r="W509" s="243"/>
      <c r="X509" s="243"/>
      <c r="Y509" s="243"/>
      <c r="Z509" s="243"/>
      <c r="AA509" s="243"/>
      <c r="AB509" s="243"/>
      <c r="AC509" s="243"/>
      <c r="AD509" s="243"/>
      <c r="AE509" s="243"/>
      <c r="AF509" s="243"/>
      <c r="AG509" s="243"/>
      <c r="AH509" s="243"/>
      <c r="AI509" s="243"/>
      <c r="AJ509" s="243"/>
      <c r="AK509" s="243"/>
      <c r="AL509" s="243"/>
      <c r="AM509" s="243"/>
      <c r="AN509" s="243"/>
      <c r="AO509" s="243"/>
      <c r="AP509" s="243"/>
      <c r="AQ509" s="243"/>
      <c r="AR509" s="243"/>
      <c r="AS509" s="243"/>
      <c r="AT509" s="243"/>
      <c r="AU509" s="243"/>
      <c r="AV509" s="243"/>
      <c r="AW509" s="244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</row>
    <row r="510" spans="1:76" ht="15" hidden="1" customHeight="1" outlineLevel="2" x14ac:dyDescent="0.25">
      <c r="A510" s="1"/>
      <c r="B510" s="1"/>
      <c r="C510" s="1"/>
      <c r="D510" s="1"/>
      <c r="E510" s="453" t="s">
        <v>811</v>
      </c>
      <c r="F510" s="454"/>
      <c r="G510" s="454"/>
      <c r="H510" s="454"/>
      <c r="I510" s="454"/>
      <c r="J510" s="454"/>
      <c r="K510" s="454"/>
      <c r="L510" s="454"/>
      <c r="M510" s="454"/>
      <c r="N510" s="454"/>
      <c r="O510" s="454"/>
      <c r="P510" s="454"/>
      <c r="Q510" s="454"/>
      <c r="R510" s="454"/>
      <c r="S510" s="454"/>
      <c r="T510" s="454"/>
      <c r="U510" s="454"/>
      <c r="V510" s="454"/>
      <c r="W510" s="454"/>
      <c r="X510" s="454"/>
      <c r="Y510" s="454"/>
      <c r="Z510" s="454"/>
      <c r="AA510" s="454"/>
      <c r="AB510" s="454"/>
      <c r="AC510" s="454"/>
      <c r="AD510" s="454"/>
      <c r="AE510" s="454"/>
      <c r="AF510" s="454"/>
      <c r="AG510" s="454"/>
      <c r="AH510" s="454"/>
      <c r="AI510" s="454"/>
      <c r="AJ510" s="454"/>
      <c r="AK510" s="454"/>
      <c r="AL510" s="454"/>
      <c r="AM510" s="454"/>
      <c r="AN510" s="454"/>
      <c r="AO510" s="454"/>
      <c r="AP510" s="454"/>
      <c r="AQ510" s="454"/>
      <c r="AR510" s="454"/>
      <c r="AS510" s="454"/>
      <c r="AT510" s="454"/>
      <c r="AU510" s="454"/>
      <c r="AV510" s="454"/>
      <c r="AW510" s="455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</row>
    <row r="511" spans="1:76" ht="15" hidden="1" customHeight="1" outlineLevel="2" x14ac:dyDescent="0.25">
      <c r="A511" s="1"/>
      <c r="B511" s="1"/>
      <c r="C511" s="1"/>
      <c r="D511" s="1"/>
      <c r="E511" s="444" t="s">
        <v>1365</v>
      </c>
      <c r="F511" s="445"/>
      <c r="G511" s="445"/>
      <c r="H511" s="445"/>
      <c r="I511" s="446"/>
      <c r="J511" s="450" t="s">
        <v>663</v>
      </c>
      <c r="K511" s="450"/>
      <c r="L511" s="450"/>
      <c r="M511" s="450"/>
      <c r="N511" s="450"/>
      <c r="O511" s="450" t="s">
        <v>664</v>
      </c>
      <c r="P511" s="450"/>
      <c r="Q511" s="450"/>
      <c r="R511" s="450"/>
      <c r="S511" s="450"/>
      <c r="T511" s="450" t="s">
        <v>665</v>
      </c>
      <c r="U511" s="450"/>
      <c r="V511" s="450"/>
      <c r="W511" s="450"/>
      <c r="X511" s="450"/>
      <c r="Y511" s="450" t="s">
        <v>666</v>
      </c>
      <c r="Z511" s="450"/>
      <c r="AA511" s="450"/>
      <c r="AB511" s="450"/>
      <c r="AC511" s="450"/>
      <c r="AD511" s="450" t="s">
        <v>667</v>
      </c>
      <c r="AE511" s="450"/>
      <c r="AF511" s="450"/>
      <c r="AG511" s="450"/>
      <c r="AH511" s="450"/>
      <c r="AI511" s="450" t="s">
        <v>668</v>
      </c>
      <c r="AJ511" s="450"/>
      <c r="AK511" s="450"/>
      <c r="AL511" s="450"/>
      <c r="AM511" s="450"/>
      <c r="AN511" s="451" t="s">
        <v>669</v>
      </c>
      <c r="AO511" s="451"/>
      <c r="AP511" s="451"/>
      <c r="AQ511" s="451"/>
      <c r="AR511" s="451"/>
      <c r="AS511" s="451" t="s">
        <v>670</v>
      </c>
      <c r="AT511" s="451"/>
      <c r="AU511" s="451"/>
      <c r="AV511" s="451"/>
      <c r="AW511" s="451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</row>
    <row r="512" spans="1:76" ht="15" hidden="1" customHeight="1" outlineLevel="2" x14ac:dyDescent="0.25">
      <c r="A512" s="1"/>
      <c r="B512" s="1"/>
      <c r="C512" s="1"/>
      <c r="D512" s="1"/>
      <c r="E512" s="447"/>
      <c r="F512" s="448"/>
      <c r="G512" s="448"/>
      <c r="H512" s="448"/>
      <c r="I512" s="449"/>
      <c r="J512" s="452" t="s">
        <v>671</v>
      </c>
      <c r="K512" s="452"/>
      <c r="L512" s="452"/>
      <c r="M512" s="452"/>
      <c r="N512" s="452"/>
      <c r="O512" s="452" t="s">
        <v>672</v>
      </c>
      <c r="P512" s="452"/>
      <c r="Q512" s="452"/>
      <c r="R512" s="452"/>
      <c r="S512" s="452"/>
      <c r="T512" s="452" t="s">
        <v>673</v>
      </c>
      <c r="U512" s="452"/>
      <c r="V512" s="452"/>
      <c r="W512" s="452"/>
      <c r="X512" s="452"/>
      <c r="Y512" s="452" t="s">
        <v>674</v>
      </c>
      <c r="Z512" s="452"/>
      <c r="AA512" s="452"/>
      <c r="AB512" s="452"/>
      <c r="AC512" s="452"/>
      <c r="AD512" s="452" t="s">
        <v>675</v>
      </c>
      <c r="AE512" s="452"/>
      <c r="AF512" s="452"/>
      <c r="AG512" s="452"/>
      <c r="AH512" s="452"/>
      <c r="AI512" s="452" t="s">
        <v>676</v>
      </c>
      <c r="AJ512" s="452"/>
      <c r="AK512" s="452"/>
      <c r="AL512" s="452"/>
      <c r="AM512" s="452"/>
      <c r="AN512" s="452" t="s">
        <v>677</v>
      </c>
      <c r="AO512" s="452"/>
      <c r="AP512" s="452"/>
      <c r="AQ512" s="452"/>
      <c r="AR512" s="452"/>
      <c r="AS512" s="452" t="s">
        <v>678</v>
      </c>
      <c r="AT512" s="452"/>
      <c r="AU512" s="452"/>
      <c r="AV512" s="452"/>
      <c r="AW512" s="45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</row>
    <row r="513" spans="1:76" ht="15" hidden="1" customHeight="1" outlineLevel="2" x14ac:dyDescent="0.25">
      <c r="A513" s="1"/>
      <c r="B513" s="1"/>
      <c r="C513" s="1"/>
      <c r="D513" s="1"/>
      <c r="E513" s="444" t="s">
        <v>1366</v>
      </c>
      <c r="F513" s="445"/>
      <c r="G513" s="445"/>
      <c r="H513" s="445"/>
      <c r="I513" s="446"/>
      <c r="J513" s="450" t="s">
        <v>663</v>
      </c>
      <c r="K513" s="450"/>
      <c r="L513" s="450"/>
      <c r="M513" s="450"/>
      <c r="N513" s="450"/>
      <c r="O513" s="450" t="s">
        <v>664</v>
      </c>
      <c r="P513" s="450"/>
      <c r="Q513" s="450"/>
      <c r="R513" s="450"/>
      <c r="S513" s="450"/>
      <c r="T513" s="450" t="s">
        <v>665</v>
      </c>
      <c r="U513" s="450"/>
      <c r="V513" s="450"/>
      <c r="W513" s="450"/>
      <c r="X513" s="450"/>
      <c r="Y513" s="450" t="s">
        <v>666</v>
      </c>
      <c r="Z513" s="450"/>
      <c r="AA513" s="450"/>
      <c r="AB513" s="450"/>
      <c r="AC513" s="450"/>
      <c r="AD513" s="450" t="s">
        <v>667</v>
      </c>
      <c r="AE513" s="450"/>
      <c r="AF513" s="450"/>
      <c r="AG513" s="450"/>
      <c r="AH513" s="450"/>
      <c r="AI513" s="450" t="s">
        <v>668</v>
      </c>
      <c r="AJ513" s="450"/>
      <c r="AK513" s="450"/>
      <c r="AL513" s="450"/>
      <c r="AM513" s="450"/>
      <c r="AN513" s="451" t="s">
        <v>669</v>
      </c>
      <c r="AO513" s="451"/>
      <c r="AP513" s="451"/>
      <c r="AQ513" s="451"/>
      <c r="AR513" s="451"/>
      <c r="AS513" s="451" t="s">
        <v>670</v>
      </c>
      <c r="AT513" s="451"/>
      <c r="AU513" s="451"/>
      <c r="AV513" s="451"/>
      <c r="AW513" s="451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</row>
    <row r="514" spans="1:76" ht="15" hidden="1" customHeight="1" outlineLevel="2" x14ac:dyDescent="0.25">
      <c r="A514" s="1"/>
      <c r="B514" s="1"/>
      <c r="C514" s="1"/>
      <c r="D514" s="1"/>
      <c r="E514" s="447"/>
      <c r="F514" s="448"/>
      <c r="G514" s="448"/>
      <c r="H514" s="448"/>
      <c r="I514" s="449"/>
      <c r="J514" s="443" t="s">
        <v>679</v>
      </c>
      <c r="K514" s="443"/>
      <c r="L514" s="443"/>
      <c r="M514" s="443"/>
      <c r="N514" s="443"/>
      <c r="O514" s="443" t="s">
        <v>680</v>
      </c>
      <c r="P514" s="443"/>
      <c r="Q514" s="443"/>
      <c r="R514" s="443"/>
      <c r="S514" s="443"/>
      <c r="T514" s="443" t="s">
        <v>681</v>
      </c>
      <c r="U514" s="443"/>
      <c r="V514" s="443"/>
      <c r="W514" s="443"/>
      <c r="X514" s="443"/>
      <c r="Y514" s="443" t="s">
        <v>682</v>
      </c>
      <c r="Z514" s="443"/>
      <c r="AA514" s="443"/>
      <c r="AB514" s="443"/>
      <c r="AC514" s="443"/>
      <c r="AD514" s="443" t="s">
        <v>683</v>
      </c>
      <c r="AE514" s="443"/>
      <c r="AF514" s="443"/>
      <c r="AG514" s="443"/>
      <c r="AH514" s="443"/>
      <c r="AI514" s="443" t="s">
        <v>684</v>
      </c>
      <c r="AJ514" s="443"/>
      <c r="AK514" s="443"/>
      <c r="AL514" s="443"/>
      <c r="AM514" s="443"/>
      <c r="AN514" s="443" t="s">
        <v>685</v>
      </c>
      <c r="AO514" s="443"/>
      <c r="AP514" s="443"/>
      <c r="AQ514" s="443"/>
      <c r="AR514" s="443"/>
      <c r="AS514" s="443" t="s">
        <v>686</v>
      </c>
      <c r="AT514" s="443"/>
      <c r="AU514" s="443"/>
      <c r="AV514" s="443"/>
      <c r="AW514" s="443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</row>
    <row r="515" spans="1:76" ht="15" hidden="1" customHeight="1" outlineLevel="2" x14ac:dyDescent="0.25">
      <c r="A515" s="1"/>
      <c r="B515" s="1"/>
      <c r="C515" s="1"/>
      <c r="D515" s="1"/>
      <c r="E515" s="444" t="s">
        <v>1368</v>
      </c>
      <c r="F515" s="445"/>
      <c r="G515" s="445"/>
      <c r="H515" s="445"/>
      <c r="I515" s="446"/>
      <c r="J515" s="450" t="s">
        <v>663</v>
      </c>
      <c r="K515" s="450"/>
      <c r="L515" s="450"/>
      <c r="M515" s="450"/>
      <c r="N515" s="450"/>
      <c r="O515" s="450" t="s">
        <v>664</v>
      </c>
      <c r="P515" s="450"/>
      <c r="Q515" s="450"/>
      <c r="R515" s="450"/>
      <c r="S515" s="450"/>
      <c r="T515" s="450" t="s">
        <v>665</v>
      </c>
      <c r="U515" s="450"/>
      <c r="V515" s="450"/>
      <c r="W515" s="450"/>
      <c r="X515" s="450"/>
      <c r="Y515" s="450" t="s">
        <v>666</v>
      </c>
      <c r="Z515" s="450"/>
      <c r="AA515" s="450"/>
      <c r="AB515" s="450"/>
      <c r="AC515" s="450"/>
      <c r="AD515" s="450" t="s">
        <v>667</v>
      </c>
      <c r="AE515" s="450"/>
      <c r="AF515" s="450"/>
      <c r="AG515" s="450"/>
      <c r="AH515" s="450"/>
      <c r="AI515" s="450" t="s">
        <v>668</v>
      </c>
      <c r="AJ515" s="450"/>
      <c r="AK515" s="450"/>
      <c r="AL515" s="450"/>
      <c r="AM515" s="450"/>
      <c r="AN515" s="451" t="s">
        <v>669</v>
      </c>
      <c r="AO515" s="451"/>
      <c r="AP515" s="451"/>
      <c r="AQ515" s="451"/>
      <c r="AR515" s="451"/>
      <c r="AS515" s="451" t="s">
        <v>670</v>
      </c>
      <c r="AT515" s="451"/>
      <c r="AU515" s="451"/>
      <c r="AV515" s="451"/>
      <c r="AW515" s="451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</row>
    <row r="516" spans="1:76" ht="15" hidden="1" customHeight="1" outlineLevel="2" x14ac:dyDescent="0.25">
      <c r="A516" s="1"/>
      <c r="B516" s="1"/>
      <c r="C516" s="1"/>
      <c r="D516" s="1"/>
      <c r="E516" s="447"/>
      <c r="F516" s="448"/>
      <c r="G516" s="448"/>
      <c r="H516" s="448"/>
      <c r="I516" s="449"/>
      <c r="J516" s="443" t="s">
        <v>687</v>
      </c>
      <c r="K516" s="443"/>
      <c r="L516" s="443"/>
      <c r="M516" s="443"/>
      <c r="N516" s="443"/>
      <c r="O516" s="443" t="s">
        <v>688</v>
      </c>
      <c r="P516" s="443"/>
      <c r="Q516" s="443"/>
      <c r="R516" s="443"/>
      <c r="S516" s="443"/>
      <c r="T516" s="443" t="s">
        <v>689</v>
      </c>
      <c r="U516" s="443"/>
      <c r="V516" s="443"/>
      <c r="W516" s="443"/>
      <c r="X516" s="443"/>
      <c r="Y516" s="443" t="s">
        <v>690</v>
      </c>
      <c r="Z516" s="443"/>
      <c r="AA516" s="443"/>
      <c r="AB516" s="443"/>
      <c r="AC516" s="443"/>
      <c r="AD516" s="443" t="s">
        <v>691</v>
      </c>
      <c r="AE516" s="443"/>
      <c r="AF516" s="443"/>
      <c r="AG516" s="443"/>
      <c r="AH516" s="443"/>
      <c r="AI516" s="443" t="s">
        <v>692</v>
      </c>
      <c r="AJ516" s="443"/>
      <c r="AK516" s="443"/>
      <c r="AL516" s="443"/>
      <c r="AM516" s="443"/>
      <c r="AN516" s="443" t="s">
        <v>693</v>
      </c>
      <c r="AO516" s="443"/>
      <c r="AP516" s="443"/>
      <c r="AQ516" s="443"/>
      <c r="AR516" s="443"/>
      <c r="AS516" s="443" t="s">
        <v>694</v>
      </c>
      <c r="AT516" s="443"/>
      <c r="AU516" s="443"/>
      <c r="AV516" s="443"/>
      <c r="AW516" s="443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</row>
    <row r="517" spans="1:76" ht="15" hidden="1" customHeight="1" outlineLevel="2" x14ac:dyDescent="0.25">
      <c r="A517" s="1"/>
      <c r="B517" s="1"/>
      <c r="C517" s="1"/>
      <c r="D517" s="1"/>
      <c r="E517" s="444" t="s">
        <v>206</v>
      </c>
      <c r="F517" s="445"/>
      <c r="G517" s="445"/>
      <c r="H517" s="445"/>
      <c r="I517" s="446"/>
      <c r="J517" s="450" t="s">
        <v>663</v>
      </c>
      <c r="K517" s="450"/>
      <c r="L517" s="450"/>
      <c r="M517" s="450"/>
      <c r="N517" s="450"/>
      <c r="O517" s="450" t="s">
        <v>664</v>
      </c>
      <c r="P517" s="450"/>
      <c r="Q517" s="450"/>
      <c r="R517" s="450"/>
      <c r="S517" s="450"/>
      <c r="T517" s="450" t="s">
        <v>665</v>
      </c>
      <c r="U517" s="450"/>
      <c r="V517" s="450"/>
      <c r="W517" s="450"/>
      <c r="X517" s="450"/>
      <c r="Y517" s="450" t="s">
        <v>666</v>
      </c>
      <c r="Z517" s="450"/>
      <c r="AA517" s="450"/>
      <c r="AB517" s="450"/>
      <c r="AC517" s="450"/>
      <c r="AD517" s="450" t="s">
        <v>667</v>
      </c>
      <c r="AE517" s="450"/>
      <c r="AF517" s="450"/>
      <c r="AG517" s="450"/>
      <c r="AH517" s="450"/>
      <c r="AI517" s="450" t="s">
        <v>668</v>
      </c>
      <c r="AJ517" s="450"/>
      <c r="AK517" s="450"/>
      <c r="AL517" s="450"/>
      <c r="AM517" s="450"/>
      <c r="AN517" s="451" t="s">
        <v>669</v>
      </c>
      <c r="AO517" s="451"/>
      <c r="AP517" s="451"/>
      <c r="AQ517" s="451"/>
      <c r="AR517" s="451"/>
      <c r="AS517" s="451" t="s">
        <v>670</v>
      </c>
      <c r="AT517" s="451"/>
      <c r="AU517" s="451"/>
      <c r="AV517" s="451"/>
      <c r="AW517" s="451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</row>
    <row r="518" spans="1:76" ht="15" hidden="1" customHeight="1" outlineLevel="2" x14ac:dyDescent="0.25">
      <c r="A518" s="1"/>
      <c r="B518" s="1"/>
      <c r="C518" s="1"/>
      <c r="D518" s="1"/>
      <c r="E518" s="447"/>
      <c r="F518" s="448"/>
      <c r="G518" s="448"/>
      <c r="H518" s="448"/>
      <c r="I518" s="449"/>
      <c r="J518" s="443" t="s">
        <v>695</v>
      </c>
      <c r="K518" s="443"/>
      <c r="L518" s="443"/>
      <c r="M518" s="443"/>
      <c r="N518" s="443"/>
      <c r="O518" s="443" t="s">
        <v>696</v>
      </c>
      <c r="P518" s="443"/>
      <c r="Q518" s="443"/>
      <c r="R518" s="443"/>
      <c r="S518" s="443"/>
      <c r="T518" s="443" t="s">
        <v>697</v>
      </c>
      <c r="U518" s="443"/>
      <c r="V518" s="443"/>
      <c r="W518" s="443"/>
      <c r="X518" s="443"/>
      <c r="Y518" s="443" t="s">
        <v>698</v>
      </c>
      <c r="Z518" s="443"/>
      <c r="AA518" s="443"/>
      <c r="AB518" s="443"/>
      <c r="AC518" s="443"/>
      <c r="AD518" s="443" t="s">
        <v>699</v>
      </c>
      <c r="AE518" s="443"/>
      <c r="AF518" s="443"/>
      <c r="AG518" s="443"/>
      <c r="AH518" s="443"/>
      <c r="AI518" s="443" t="s">
        <v>700</v>
      </c>
      <c r="AJ518" s="443"/>
      <c r="AK518" s="443"/>
      <c r="AL518" s="443"/>
      <c r="AM518" s="443"/>
      <c r="AN518" s="443" t="s">
        <v>701</v>
      </c>
      <c r="AO518" s="443"/>
      <c r="AP518" s="443"/>
      <c r="AQ518" s="443"/>
      <c r="AR518" s="443"/>
      <c r="AS518" s="443" t="s">
        <v>702</v>
      </c>
      <c r="AT518" s="443"/>
      <c r="AU518" s="443"/>
      <c r="AV518" s="443"/>
      <c r="AW518" s="443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</row>
    <row r="519" spans="1:76" ht="15" hidden="1" customHeight="1" outlineLevel="2" x14ac:dyDescent="0.25">
      <c r="A519" s="1"/>
      <c r="B519" s="1"/>
      <c r="C519" s="1"/>
      <c r="D519" s="1"/>
      <c r="E519" s="444" t="s">
        <v>207</v>
      </c>
      <c r="F519" s="445"/>
      <c r="G519" s="445"/>
      <c r="H519" s="445"/>
      <c r="I519" s="446"/>
      <c r="J519" s="450" t="s">
        <v>663</v>
      </c>
      <c r="K519" s="450"/>
      <c r="L519" s="450"/>
      <c r="M519" s="450"/>
      <c r="N519" s="450"/>
      <c r="O519" s="450" t="s">
        <v>664</v>
      </c>
      <c r="P519" s="450"/>
      <c r="Q519" s="450"/>
      <c r="R519" s="450"/>
      <c r="S519" s="450"/>
      <c r="T519" s="450" t="s">
        <v>665</v>
      </c>
      <c r="U519" s="450"/>
      <c r="V519" s="450"/>
      <c r="W519" s="450"/>
      <c r="X519" s="450"/>
      <c r="Y519" s="450" t="s">
        <v>666</v>
      </c>
      <c r="Z519" s="450"/>
      <c r="AA519" s="450"/>
      <c r="AB519" s="450"/>
      <c r="AC519" s="450"/>
      <c r="AD519" s="450" t="s">
        <v>667</v>
      </c>
      <c r="AE519" s="450"/>
      <c r="AF519" s="450"/>
      <c r="AG519" s="450"/>
      <c r="AH519" s="450"/>
      <c r="AI519" s="450" t="s">
        <v>668</v>
      </c>
      <c r="AJ519" s="450"/>
      <c r="AK519" s="450"/>
      <c r="AL519" s="450"/>
      <c r="AM519" s="450"/>
      <c r="AN519" s="451" t="s">
        <v>669</v>
      </c>
      <c r="AO519" s="451"/>
      <c r="AP519" s="451"/>
      <c r="AQ519" s="451"/>
      <c r="AR519" s="451"/>
      <c r="AS519" s="451" t="s">
        <v>670</v>
      </c>
      <c r="AT519" s="451"/>
      <c r="AU519" s="451"/>
      <c r="AV519" s="451"/>
      <c r="AW519" s="451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</row>
    <row r="520" spans="1:76" ht="15" hidden="1" customHeight="1" outlineLevel="2" x14ac:dyDescent="0.25">
      <c r="A520" s="1"/>
      <c r="B520" s="1"/>
      <c r="C520" s="1"/>
      <c r="D520" s="1"/>
      <c r="E520" s="447"/>
      <c r="F520" s="448"/>
      <c r="G520" s="448"/>
      <c r="H520" s="448"/>
      <c r="I520" s="449"/>
      <c r="J520" s="443" t="s">
        <v>703</v>
      </c>
      <c r="K520" s="443"/>
      <c r="L520" s="443"/>
      <c r="M520" s="443"/>
      <c r="N520" s="443"/>
      <c r="O520" s="443" t="s">
        <v>704</v>
      </c>
      <c r="P520" s="443"/>
      <c r="Q520" s="443"/>
      <c r="R520" s="443"/>
      <c r="S520" s="443"/>
      <c r="T520" s="443" t="s">
        <v>705</v>
      </c>
      <c r="U520" s="443"/>
      <c r="V520" s="443"/>
      <c r="W520" s="443"/>
      <c r="X520" s="443"/>
      <c r="Y520" s="443" t="s">
        <v>706</v>
      </c>
      <c r="Z520" s="443"/>
      <c r="AA520" s="443"/>
      <c r="AB520" s="443"/>
      <c r="AC520" s="443"/>
      <c r="AD520" s="443" t="s">
        <v>707</v>
      </c>
      <c r="AE520" s="443"/>
      <c r="AF520" s="443"/>
      <c r="AG520" s="443"/>
      <c r="AH520" s="443"/>
      <c r="AI520" s="443" t="s">
        <v>708</v>
      </c>
      <c r="AJ520" s="443"/>
      <c r="AK520" s="443"/>
      <c r="AL520" s="443"/>
      <c r="AM520" s="443"/>
      <c r="AN520" s="443" t="s">
        <v>709</v>
      </c>
      <c r="AO520" s="443"/>
      <c r="AP520" s="443"/>
      <c r="AQ520" s="443"/>
      <c r="AR520" s="443"/>
      <c r="AS520" s="443" t="s">
        <v>710</v>
      </c>
      <c r="AT520" s="443"/>
      <c r="AU520" s="443"/>
      <c r="AV520" s="443"/>
      <c r="AW520" s="443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</row>
    <row r="521" spans="1:76" ht="15" hidden="1" customHeight="1" outlineLevel="2" x14ac:dyDescent="0.25">
      <c r="A521" s="1"/>
      <c r="B521" s="1"/>
      <c r="C521" s="1"/>
      <c r="D521" s="1"/>
      <c r="E521" s="444" t="s">
        <v>208</v>
      </c>
      <c r="F521" s="445"/>
      <c r="G521" s="445"/>
      <c r="H521" s="445"/>
      <c r="I521" s="446"/>
      <c r="J521" s="450" t="s">
        <v>663</v>
      </c>
      <c r="K521" s="450"/>
      <c r="L521" s="450"/>
      <c r="M521" s="450"/>
      <c r="N521" s="450"/>
      <c r="O521" s="450" t="s">
        <v>664</v>
      </c>
      <c r="P521" s="450"/>
      <c r="Q521" s="450"/>
      <c r="R521" s="450"/>
      <c r="S521" s="450"/>
      <c r="T521" s="450" t="s">
        <v>665</v>
      </c>
      <c r="U521" s="450"/>
      <c r="V521" s="450"/>
      <c r="W521" s="450"/>
      <c r="X521" s="450"/>
      <c r="Y521" s="450" t="s">
        <v>666</v>
      </c>
      <c r="Z521" s="450"/>
      <c r="AA521" s="450"/>
      <c r="AB521" s="450"/>
      <c r="AC521" s="450"/>
      <c r="AD521" s="450" t="s">
        <v>667</v>
      </c>
      <c r="AE521" s="450"/>
      <c r="AF521" s="450"/>
      <c r="AG521" s="450"/>
      <c r="AH521" s="450"/>
      <c r="AI521" s="450" t="s">
        <v>668</v>
      </c>
      <c r="AJ521" s="450"/>
      <c r="AK521" s="450"/>
      <c r="AL521" s="450"/>
      <c r="AM521" s="450"/>
      <c r="AN521" s="451" t="s">
        <v>669</v>
      </c>
      <c r="AO521" s="451"/>
      <c r="AP521" s="451"/>
      <c r="AQ521" s="451"/>
      <c r="AR521" s="451"/>
      <c r="AS521" s="451" t="s">
        <v>670</v>
      </c>
      <c r="AT521" s="451"/>
      <c r="AU521" s="451"/>
      <c r="AV521" s="451"/>
      <c r="AW521" s="451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</row>
    <row r="522" spans="1:76" ht="15" hidden="1" customHeight="1" outlineLevel="2" x14ac:dyDescent="0.25">
      <c r="A522" s="1"/>
      <c r="B522" s="1"/>
      <c r="C522" s="1"/>
      <c r="D522" s="1"/>
      <c r="E522" s="447"/>
      <c r="F522" s="448"/>
      <c r="G522" s="448"/>
      <c r="H522" s="448"/>
      <c r="I522" s="449"/>
      <c r="J522" s="443" t="s">
        <v>711</v>
      </c>
      <c r="K522" s="443"/>
      <c r="L522" s="443"/>
      <c r="M522" s="443"/>
      <c r="N522" s="443"/>
      <c r="O522" s="443" t="s">
        <v>712</v>
      </c>
      <c r="P522" s="443"/>
      <c r="Q522" s="443"/>
      <c r="R522" s="443"/>
      <c r="S522" s="443"/>
      <c r="T522" s="443" t="s">
        <v>713</v>
      </c>
      <c r="U522" s="443"/>
      <c r="V522" s="443"/>
      <c r="W522" s="443"/>
      <c r="X522" s="443"/>
      <c r="Y522" s="443" t="s">
        <v>714</v>
      </c>
      <c r="Z522" s="443"/>
      <c r="AA522" s="443"/>
      <c r="AB522" s="443"/>
      <c r="AC522" s="443"/>
      <c r="AD522" s="443" t="s">
        <v>715</v>
      </c>
      <c r="AE522" s="443"/>
      <c r="AF522" s="443"/>
      <c r="AG522" s="443"/>
      <c r="AH522" s="443"/>
      <c r="AI522" s="443" t="s">
        <v>716</v>
      </c>
      <c r="AJ522" s="443"/>
      <c r="AK522" s="443"/>
      <c r="AL522" s="443"/>
      <c r="AM522" s="443"/>
      <c r="AN522" s="443" t="s">
        <v>717</v>
      </c>
      <c r="AO522" s="443"/>
      <c r="AP522" s="443"/>
      <c r="AQ522" s="443"/>
      <c r="AR522" s="443"/>
      <c r="AS522" s="443" t="s">
        <v>718</v>
      </c>
      <c r="AT522" s="443"/>
      <c r="AU522" s="443"/>
      <c r="AV522" s="443"/>
      <c r="AW522" s="443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</row>
    <row r="523" spans="1:76" ht="15" hidden="1" customHeight="1" outlineLevel="2" x14ac:dyDescent="0.25">
      <c r="A523" s="1"/>
      <c r="B523" s="1"/>
      <c r="C523" s="1"/>
      <c r="D523" s="1"/>
      <c r="E523" s="444" t="s">
        <v>209</v>
      </c>
      <c r="F523" s="445"/>
      <c r="G523" s="445"/>
      <c r="H523" s="445"/>
      <c r="I523" s="446"/>
      <c r="J523" s="450" t="s">
        <v>663</v>
      </c>
      <c r="K523" s="450"/>
      <c r="L523" s="450"/>
      <c r="M523" s="450"/>
      <c r="N523" s="450"/>
      <c r="O523" s="450" t="s">
        <v>664</v>
      </c>
      <c r="P523" s="450"/>
      <c r="Q523" s="450"/>
      <c r="R523" s="450"/>
      <c r="S523" s="450"/>
      <c r="T523" s="450" t="s">
        <v>665</v>
      </c>
      <c r="U523" s="450"/>
      <c r="V523" s="450"/>
      <c r="W523" s="450"/>
      <c r="X523" s="450"/>
      <c r="Y523" s="450" t="s">
        <v>666</v>
      </c>
      <c r="Z523" s="450"/>
      <c r="AA523" s="450"/>
      <c r="AB523" s="450"/>
      <c r="AC523" s="450"/>
      <c r="AD523" s="450" t="s">
        <v>667</v>
      </c>
      <c r="AE523" s="450"/>
      <c r="AF523" s="450"/>
      <c r="AG523" s="450"/>
      <c r="AH523" s="450"/>
      <c r="AI523" s="450" t="s">
        <v>668</v>
      </c>
      <c r="AJ523" s="450"/>
      <c r="AK523" s="450"/>
      <c r="AL523" s="450"/>
      <c r="AM523" s="450"/>
      <c r="AN523" s="451" t="s">
        <v>669</v>
      </c>
      <c r="AO523" s="451"/>
      <c r="AP523" s="451"/>
      <c r="AQ523" s="451"/>
      <c r="AR523" s="451"/>
      <c r="AS523" s="451" t="s">
        <v>670</v>
      </c>
      <c r="AT523" s="451"/>
      <c r="AU523" s="451"/>
      <c r="AV523" s="451"/>
      <c r="AW523" s="451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</row>
    <row r="524" spans="1:76" ht="15" hidden="1" customHeight="1" outlineLevel="2" x14ac:dyDescent="0.25">
      <c r="A524" s="1"/>
      <c r="B524" s="1"/>
      <c r="C524" s="1"/>
      <c r="D524" s="1"/>
      <c r="E524" s="447"/>
      <c r="F524" s="448"/>
      <c r="G524" s="448"/>
      <c r="H524" s="448"/>
      <c r="I524" s="449"/>
      <c r="J524" s="443" t="s">
        <v>717</v>
      </c>
      <c r="K524" s="443"/>
      <c r="L524" s="443"/>
      <c r="M524" s="443"/>
      <c r="N524" s="443"/>
      <c r="O524" s="443" t="s">
        <v>716</v>
      </c>
      <c r="P524" s="443"/>
      <c r="Q524" s="443"/>
      <c r="R524" s="443"/>
      <c r="S524" s="443"/>
      <c r="T524" s="443" t="s">
        <v>715</v>
      </c>
      <c r="U524" s="443"/>
      <c r="V524" s="443"/>
      <c r="W524" s="443"/>
      <c r="X524" s="443"/>
      <c r="Y524" s="443" t="s">
        <v>714</v>
      </c>
      <c r="Z524" s="443"/>
      <c r="AA524" s="443"/>
      <c r="AB524" s="443"/>
      <c r="AC524" s="443"/>
      <c r="AD524" s="443" t="s">
        <v>713</v>
      </c>
      <c r="AE524" s="443"/>
      <c r="AF524" s="443"/>
      <c r="AG524" s="443"/>
      <c r="AH524" s="443"/>
      <c r="AI524" s="443" t="s">
        <v>712</v>
      </c>
      <c r="AJ524" s="443"/>
      <c r="AK524" s="443"/>
      <c r="AL524" s="443"/>
      <c r="AM524" s="443"/>
      <c r="AN524" s="443" t="s">
        <v>711</v>
      </c>
      <c r="AO524" s="443"/>
      <c r="AP524" s="443"/>
      <c r="AQ524" s="443"/>
      <c r="AR524" s="443"/>
      <c r="AS524" s="443" t="s">
        <v>860</v>
      </c>
      <c r="AT524" s="443"/>
      <c r="AU524" s="443"/>
      <c r="AV524" s="443"/>
      <c r="AW524" s="443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</row>
    <row r="525" spans="1:76" ht="15" hidden="1" customHeight="1" outlineLevel="2" x14ac:dyDescent="0.25">
      <c r="A525" s="1"/>
      <c r="B525" s="1"/>
      <c r="C525" s="1"/>
      <c r="D525" s="1"/>
      <c r="E525" s="444" t="s">
        <v>210</v>
      </c>
      <c r="F525" s="445"/>
      <c r="G525" s="445"/>
      <c r="H525" s="445"/>
      <c r="I525" s="446"/>
      <c r="J525" s="450" t="s">
        <v>663</v>
      </c>
      <c r="K525" s="450"/>
      <c r="L525" s="450"/>
      <c r="M525" s="450"/>
      <c r="N525" s="450"/>
      <c r="O525" s="450" t="s">
        <v>664</v>
      </c>
      <c r="P525" s="450"/>
      <c r="Q525" s="450"/>
      <c r="R525" s="450"/>
      <c r="S525" s="450"/>
      <c r="T525" s="450" t="s">
        <v>665</v>
      </c>
      <c r="U525" s="450"/>
      <c r="V525" s="450"/>
      <c r="W525" s="450"/>
      <c r="X525" s="450"/>
      <c r="Y525" s="450" t="s">
        <v>666</v>
      </c>
      <c r="Z525" s="450"/>
      <c r="AA525" s="450"/>
      <c r="AB525" s="450"/>
      <c r="AC525" s="450"/>
      <c r="AD525" s="450" t="s">
        <v>667</v>
      </c>
      <c r="AE525" s="450"/>
      <c r="AF525" s="450"/>
      <c r="AG525" s="450"/>
      <c r="AH525" s="450"/>
      <c r="AI525" s="450" t="s">
        <v>668</v>
      </c>
      <c r="AJ525" s="450"/>
      <c r="AK525" s="450"/>
      <c r="AL525" s="450"/>
      <c r="AM525" s="450"/>
      <c r="AN525" s="451" t="s">
        <v>669</v>
      </c>
      <c r="AO525" s="451"/>
      <c r="AP525" s="451"/>
      <c r="AQ525" s="451"/>
      <c r="AR525" s="451"/>
      <c r="AS525" s="451" t="s">
        <v>670</v>
      </c>
      <c r="AT525" s="451"/>
      <c r="AU525" s="451"/>
      <c r="AV525" s="451"/>
      <c r="AW525" s="451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</row>
    <row r="526" spans="1:76" ht="15" hidden="1" customHeight="1" outlineLevel="2" x14ac:dyDescent="0.25">
      <c r="A526" s="1"/>
      <c r="B526" s="1"/>
      <c r="C526" s="1"/>
      <c r="D526" s="1"/>
      <c r="E526" s="447"/>
      <c r="F526" s="448"/>
      <c r="G526" s="448"/>
      <c r="H526" s="448"/>
      <c r="I526" s="449"/>
      <c r="J526" s="443" t="s">
        <v>861</v>
      </c>
      <c r="K526" s="443"/>
      <c r="L526" s="443"/>
      <c r="M526" s="443"/>
      <c r="N526" s="443"/>
      <c r="O526" s="443" t="s">
        <v>862</v>
      </c>
      <c r="P526" s="443"/>
      <c r="Q526" s="443"/>
      <c r="R526" s="443"/>
      <c r="S526" s="443"/>
      <c r="T526" s="443" t="s">
        <v>863</v>
      </c>
      <c r="U526" s="443"/>
      <c r="V526" s="443"/>
      <c r="W526" s="443"/>
      <c r="X526" s="443"/>
      <c r="Y526" s="443" t="s">
        <v>864</v>
      </c>
      <c r="Z526" s="443"/>
      <c r="AA526" s="443"/>
      <c r="AB526" s="443"/>
      <c r="AC526" s="443"/>
      <c r="AD526" s="443" t="s">
        <v>865</v>
      </c>
      <c r="AE526" s="443"/>
      <c r="AF526" s="443"/>
      <c r="AG526" s="443"/>
      <c r="AH526" s="443"/>
      <c r="AI526" s="443" t="s">
        <v>866</v>
      </c>
      <c r="AJ526" s="443"/>
      <c r="AK526" s="443"/>
      <c r="AL526" s="443"/>
      <c r="AM526" s="443"/>
      <c r="AN526" s="443" t="s">
        <v>867</v>
      </c>
      <c r="AO526" s="443"/>
      <c r="AP526" s="443"/>
      <c r="AQ526" s="443"/>
      <c r="AR526" s="443"/>
      <c r="AS526" s="443" t="s">
        <v>868</v>
      </c>
      <c r="AT526" s="443"/>
      <c r="AU526" s="443"/>
      <c r="AV526" s="443"/>
      <c r="AW526" s="443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</row>
    <row r="527" spans="1:76" ht="15" hidden="1" customHeight="1" outlineLevel="2" x14ac:dyDescent="0.25">
      <c r="A527" s="1"/>
      <c r="B527" s="1"/>
      <c r="C527" s="1"/>
      <c r="D527" s="1"/>
      <c r="E527" s="242"/>
      <c r="F527" s="243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3"/>
      <c r="Z527" s="243"/>
      <c r="AA527" s="243"/>
      <c r="AB527" s="243"/>
      <c r="AC527" s="243"/>
      <c r="AD527" s="243"/>
      <c r="AE527" s="243"/>
      <c r="AF527" s="243"/>
      <c r="AG527" s="243"/>
      <c r="AH527" s="243"/>
      <c r="AI527" s="243"/>
      <c r="AJ527" s="243"/>
      <c r="AK527" s="243"/>
      <c r="AL527" s="243"/>
      <c r="AM527" s="243"/>
      <c r="AN527" s="243"/>
      <c r="AO527" s="243"/>
      <c r="AP527" s="243"/>
      <c r="AQ527" s="243"/>
      <c r="AR527" s="243"/>
      <c r="AS527" s="243"/>
      <c r="AT527" s="243"/>
      <c r="AU527" s="243"/>
      <c r="AV527" s="243"/>
      <c r="AW527" s="244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</row>
    <row r="528" spans="1:76" ht="15" hidden="1" customHeight="1" outlineLevel="2" x14ac:dyDescent="0.25">
      <c r="A528" s="1"/>
      <c r="B528" s="1"/>
      <c r="C528" s="1"/>
      <c r="D528" s="1"/>
      <c r="E528" s="242" t="s">
        <v>1387</v>
      </c>
      <c r="F528" s="243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243"/>
      <c r="Y528" s="243"/>
      <c r="Z528" s="243"/>
      <c r="AA528" s="243"/>
      <c r="AB528" s="243"/>
      <c r="AC528" s="243"/>
      <c r="AD528" s="243"/>
      <c r="AE528" s="243"/>
      <c r="AF528" s="243"/>
      <c r="AG528" s="243"/>
      <c r="AH528" s="243"/>
      <c r="AI528" s="243"/>
      <c r="AJ528" s="243"/>
      <c r="AK528" s="243"/>
      <c r="AL528" s="243"/>
      <c r="AM528" s="243"/>
      <c r="AN528" s="243"/>
      <c r="AO528" s="243"/>
      <c r="AP528" s="243"/>
      <c r="AQ528" s="243"/>
      <c r="AR528" s="243"/>
      <c r="AS528" s="243"/>
      <c r="AT528" s="243"/>
      <c r="AU528" s="243"/>
      <c r="AV528" s="243"/>
      <c r="AW528" s="244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</row>
    <row r="529" spans="1:76" ht="15" hidden="1" customHeight="1" outlineLevel="2" x14ac:dyDescent="0.25">
      <c r="A529" s="1"/>
      <c r="B529" s="1"/>
      <c r="C529" s="1"/>
      <c r="D529" s="1"/>
      <c r="E529" s="242" t="s">
        <v>810</v>
      </c>
      <c r="F529" s="243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43"/>
      <c r="S529" s="243"/>
      <c r="T529" s="243"/>
      <c r="U529" s="243"/>
      <c r="V529" s="243"/>
      <c r="W529" s="243"/>
      <c r="X529" s="243"/>
      <c r="Y529" s="243"/>
      <c r="Z529" s="243"/>
      <c r="AA529" s="243"/>
      <c r="AB529" s="243"/>
      <c r="AC529" s="243"/>
      <c r="AD529" s="243"/>
      <c r="AE529" s="243"/>
      <c r="AF529" s="243"/>
      <c r="AG529" s="243"/>
      <c r="AH529" s="243"/>
      <c r="AI529" s="243"/>
      <c r="AJ529" s="243"/>
      <c r="AK529" s="243"/>
      <c r="AL529" s="243"/>
      <c r="AM529" s="243"/>
      <c r="AN529" s="243"/>
      <c r="AO529" s="243"/>
      <c r="AP529" s="243"/>
      <c r="AQ529" s="243"/>
      <c r="AR529" s="243"/>
      <c r="AS529" s="243"/>
      <c r="AT529" s="243"/>
      <c r="AU529" s="243"/>
      <c r="AV529" s="243"/>
      <c r="AW529" s="244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</row>
    <row r="530" spans="1:76" ht="15" hidden="1" customHeight="1" outlineLevel="2" x14ac:dyDescent="0.25">
      <c r="A530" s="1"/>
      <c r="B530" s="1"/>
      <c r="C530" s="1"/>
      <c r="D530" s="1"/>
      <c r="E530" s="242" t="s">
        <v>815</v>
      </c>
      <c r="F530" s="243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43"/>
      <c r="S530" s="243"/>
      <c r="T530" s="243"/>
      <c r="U530" s="243"/>
      <c r="V530" s="243"/>
      <c r="W530" s="243"/>
      <c r="X530" s="243"/>
      <c r="Y530" s="243"/>
      <c r="Z530" s="243"/>
      <c r="AA530" s="243"/>
      <c r="AB530" s="243"/>
      <c r="AC530" s="243"/>
      <c r="AD530" s="243"/>
      <c r="AE530" s="243"/>
      <c r="AF530" s="243"/>
      <c r="AG530" s="243"/>
      <c r="AH530" s="243"/>
      <c r="AI530" s="243"/>
      <c r="AJ530" s="243"/>
      <c r="AK530" s="243"/>
      <c r="AL530" s="243"/>
      <c r="AM530" s="243"/>
      <c r="AN530" s="243"/>
      <c r="AO530" s="243"/>
      <c r="AP530" s="243"/>
      <c r="AQ530" s="243"/>
      <c r="AR530" s="243"/>
      <c r="AS530" s="243"/>
      <c r="AT530" s="243"/>
      <c r="AU530" s="243"/>
      <c r="AV530" s="243"/>
      <c r="AW530" s="244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</row>
    <row r="531" spans="1:76" ht="15" hidden="1" customHeight="1" outlineLevel="2" x14ac:dyDescent="0.25">
      <c r="A531" s="1"/>
      <c r="B531" s="1"/>
      <c r="C531" s="1"/>
      <c r="D531" s="1"/>
      <c r="E531" s="242"/>
      <c r="F531" s="243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243"/>
      <c r="Y531" s="243"/>
      <c r="Z531" s="243"/>
      <c r="AA531" s="243"/>
      <c r="AB531" s="243"/>
      <c r="AC531" s="243"/>
      <c r="AD531" s="243"/>
      <c r="AE531" s="243"/>
      <c r="AF531" s="243"/>
      <c r="AG531" s="243"/>
      <c r="AH531" s="243"/>
      <c r="AI531" s="243"/>
      <c r="AJ531" s="243"/>
      <c r="AK531" s="243"/>
      <c r="AL531" s="243"/>
      <c r="AM531" s="243"/>
      <c r="AN531" s="243"/>
      <c r="AO531" s="243"/>
      <c r="AP531" s="243"/>
      <c r="AQ531" s="243"/>
      <c r="AR531" s="243"/>
      <c r="AS531" s="243"/>
      <c r="AT531" s="243"/>
      <c r="AU531" s="243"/>
      <c r="AV531" s="243"/>
      <c r="AW531" s="244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</row>
    <row r="532" spans="1:76" ht="15" hidden="1" customHeight="1" outlineLevel="2" x14ac:dyDescent="0.25">
      <c r="A532" s="1"/>
      <c r="B532" s="1"/>
      <c r="C532" s="1"/>
      <c r="D532" s="1"/>
      <c r="E532" s="242" t="s">
        <v>1273</v>
      </c>
      <c r="F532" s="243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243"/>
      <c r="Z532" s="243"/>
      <c r="AA532" s="243"/>
      <c r="AB532" s="243"/>
      <c r="AC532" s="243"/>
      <c r="AD532" s="243"/>
      <c r="AE532" s="243"/>
      <c r="AF532" s="243"/>
      <c r="AG532" s="243"/>
      <c r="AH532" s="243"/>
      <c r="AI532" s="243"/>
      <c r="AJ532" s="243"/>
      <c r="AK532" s="243"/>
      <c r="AL532" s="243"/>
      <c r="AM532" s="243"/>
      <c r="AN532" s="243"/>
      <c r="AO532" s="243"/>
      <c r="AP532" s="243"/>
      <c r="AQ532" s="243"/>
      <c r="AR532" s="243"/>
      <c r="AS532" s="243"/>
      <c r="AT532" s="243"/>
      <c r="AU532" s="243"/>
      <c r="AV532" s="243"/>
      <c r="AW532" s="244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</row>
    <row r="533" spans="1:76" ht="15" hidden="1" customHeight="1" outlineLevel="2" x14ac:dyDescent="0.25">
      <c r="A533" s="1"/>
      <c r="B533" s="1"/>
      <c r="C533" s="1"/>
      <c r="D533" s="1"/>
      <c r="E533" s="242" t="s">
        <v>1274</v>
      </c>
      <c r="F533" s="243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43"/>
      <c r="S533" s="243"/>
      <c r="T533" s="243"/>
      <c r="U533" s="243"/>
      <c r="V533" s="243"/>
      <c r="W533" s="243"/>
      <c r="X533" s="243"/>
      <c r="Y533" s="243"/>
      <c r="Z533" s="243"/>
      <c r="AA533" s="243"/>
      <c r="AB533" s="243"/>
      <c r="AC533" s="243"/>
      <c r="AD533" s="243"/>
      <c r="AE533" s="243"/>
      <c r="AF533" s="243"/>
      <c r="AG533" s="243"/>
      <c r="AH533" s="243"/>
      <c r="AI533" s="243"/>
      <c r="AJ533" s="243"/>
      <c r="AK533" s="243"/>
      <c r="AL533" s="243"/>
      <c r="AM533" s="243"/>
      <c r="AN533" s="243"/>
      <c r="AO533" s="243"/>
      <c r="AP533" s="243"/>
      <c r="AQ533" s="243"/>
      <c r="AR533" s="243"/>
      <c r="AS533" s="243"/>
      <c r="AT533" s="243"/>
      <c r="AU533" s="243"/>
      <c r="AV533" s="243"/>
      <c r="AW533" s="244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</row>
    <row r="534" spans="1:76" ht="15" hidden="1" customHeight="1" outlineLevel="2" x14ac:dyDescent="0.25">
      <c r="A534" s="1"/>
      <c r="B534" s="1"/>
      <c r="C534" s="1"/>
      <c r="D534" s="1"/>
      <c r="E534" s="453"/>
      <c r="F534" s="454"/>
      <c r="G534" s="454"/>
      <c r="H534" s="454"/>
      <c r="I534" s="454"/>
      <c r="J534" s="454"/>
      <c r="K534" s="454"/>
      <c r="L534" s="454"/>
      <c r="M534" s="454"/>
      <c r="N534" s="454"/>
      <c r="O534" s="454"/>
      <c r="P534" s="454"/>
      <c r="Q534" s="454"/>
      <c r="R534" s="454"/>
      <c r="S534" s="454"/>
      <c r="T534" s="454"/>
      <c r="U534" s="454"/>
      <c r="V534" s="454"/>
      <c r="W534" s="454"/>
      <c r="X534" s="454"/>
      <c r="Y534" s="454"/>
      <c r="Z534" s="454"/>
      <c r="AA534" s="454"/>
      <c r="AB534" s="454"/>
      <c r="AC534" s="454"/>
      <c r="AD534" s="454"/>
      <c r="AE534" s="454"/>
      <c r="AF534" s="454"/>
      <c r="AG534" s="454"/>
      <c r="AH534" s="454"/>
      <c r="AI534" s="454"/>
      <c r="AJ534" s="454"/>
      <c r="AK534" s="454"/>
      <c r="AL534" s="454"/>
      <c r="AM534" s="454"/>
      <c r="AN534" s="454"/>
      <c r="AO534" s="454"/>
      <c r="AP534" s="454"/>
      <c r="AQ534" s="454"/>
      <c r="AR534" s="454"/>
      <c r="AS534" s="454"/>
      <c r="AT534" s="454"/>
      <c r="AU534" s="454"/>
      <c r="AV534" s="454"/>
      <c r="AW534" s="455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</row>
    <row r="535" spans="1:76" ht="15" hidden="1" customHeight="1" outlineLevel="2" x14ac:dyDescent="0.25">
      <c r="A535" s="1"/>
      <c r="B535" s="1"/>
      <c r="C535" s="1"/>
      <c r="D535" s="1"/>
      <c r="E535" s="285" t="s">
        <v>84</v>
      </c>
      <c r="F535" s="286"/>
      <c r="G535" s="286"/>
      <c r="H535" s="287"/>
      <c r="I535" s="248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49"/>
      <c r="W535" s="249"/>
      <c r="X535" s="249"/>
      <c r="Y535" s="249"/>
      <c r="Z535" s="249"/>
      <c r="AA535" s="249"/>
      <c r="AB535" s="249"/>
      <c r="AC535" s="249"/>
      <c r="AD535" s="249"/>
      <c r="AE535" s="249"/>
      <c r="AF535" s="249"/>
      <c r="AG535" s="249"/>
      <c r="AH535" s="249"/>
      <c r="AI535" s="249"/>
      <c r="AJ535" s="249"/>
      <c r="AK535" s="249"/>
      <c r="AL535" s="249"/>
      <c r="AM535" s="249"/>
      <c r="AN535" s="249"/>
      <c r="AO535" s="249"/>
      <c r="AP535" s="249"/>
      <c r="AQ535" s="249"/>
      <c r="AR535" s="249"/>
      <c r="AS535" s="249"/>
      <c r="AT535" s="249"/>
      <c r="AU535" s="249"/>
      <c r="AV535" s="249"/>
      <c r="AW535" s="250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</row>
    <row r="536" spans="1:76" ht="15" hidden="1" customHeight="1" outlineLevel="2" x14ac:dyDescent="0.25">
      <c r="A536" s="1"/>
      <c r="B536" s="1"/>
      <c r="C536" s="1"/>
      <c r="D536" s="1"/>
      <c r="E536" s="288"/>
      <c r="F536" s="289"/>
      <c r="G536" s="289"/>
      <c r="H536" s="290"/>
      <c r="I536" s="251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  <c r="AA536" s="252"/>
      <c r="AB536" s="252"/>
      <c r="AC536" s="252"/>
      <c r="AD536" s="252"/>
      <c r="AE536" s="252"/>
      <c r="AF536" s="252"/>
      <c r="AG536" s="252"/>
      <c r="AH536" s="252"/>
      <c r="AI536" s="252"/>
      <c r="AJ536" s="252"/>
      <c r="AK536" s="252"/>
      <c r="AL536" s="252"/>
      <c r="AM536" s="252"/>
      <c r="AN536" s="252"/>
      <c r="AO536" s="252"/>
      <c r="AP536" s="252"/>
      <c r="AQ536" s="252"/>
      <c r="AR536" s="252"/>
      <c r="AS536" s="252"/>
      <c r="AT536" s="252"/>
      <c r="AU536" s="252"/>
      <c r="AV536" s="252"/>
      <c r="AW536" s="253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</row>
    <row r="537" spans="1:76" ht="15" hidden="1" customHeight="1" outlineLevel="1" collapsed="1" x14ac:dyDescent="0.25">
      <c r="A537" s="1"/>
      <c r="B537" s="1"/>
      <c r="C537" s="1"/>
      <c r="D537" s="1"/>
      <c r="E537" s="285" t="s">
        <v>87</v>
      </c>
      <c r="F537" s="286"/>
      <c r="G537" s="286"/>
      <c r="H537" s="287"/>
      <c r="I537" s="248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49"/>
      <c r="W537" s="249"/>
      <c r="X537" s="249"/>
      <c r="Y537" s="249"/>
      <c r="Z537" s="249"/>
      <c r="AA537" s="249"/>
      <c r="AB537" s="249"/>
      <c r="AC537" s="249"/>
      <c r="AD537" s="249"/>
      <c r="AE537" s="249"/>
      <c r="AF537" s="249"/>
      <c r="AG537" s="249"/>
      <c r="AH537" s="249"/>
      <c r="AI537" s="249"/>
      <c r="AJ537" s="249"/>
      <c r="AK537" s="249"/>
      <c r="AL537" s="249"/>
      <c r="AM537" s="249"/>
      <c r="AN537" s="249"/>
      <c r="AO537" s="249"/>
      <c r="AP537" s="249"/>
      <c r="AQ537" s="249"/>
      <c r="AR537" s="249"/>
      <c r="AS537" s="249"/>
      <c r="AT537" s="249"/>
      <c r="AU537" s="249"/>
      <c r="AV537" s="249"/>
      <c r="AW537" s="250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</row>
    <row r="538" spans="1:76" ht="15" hidden="1" customHeight="1" outlineLevel="1" x14ac:dyDescent="0.25">
      <c r="A538" s="1"/>
      <c r="B538" s="1"/>
      <c r="C538" s="1"/>
      <c r="D538" s="1"/>
      <c r="E538" s="291"/>
      <c r="F538" s="292"/>
      <c r="G538" s="292"/>
      <c r="H538" s="293"/>
      <c r="I538" s="254"/>
      <c r="J538" s="255"/>
      <c r="K538" s="255"/>
      <c r="L538" s="255"/>
      <c r="M538" s="255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  <c r="AA538" s="255"/>
      <c r="AB538" s="255"/>
      <c r="AC538" s="255"/>
      <c r="AD538" s="255"/>
      <c r="AE538" s="255"/>
      <c r="AF538" s="255"/>
      <c r="AG538" s="255"/>
      <c r="AH538" s="255"/>
      <c r="AI538" s="255"/>
      <c r="AJ538" s="255"/>
      <c r="AK538" s="255"/>
      <c r="AL538" s="255"/>
      <c r="AM538" s="255"/>
      <c r="AN538" s="255"/>
      <c r="AO538" s="255"/>
      <c r="AP538" s="255"/>
      <c r="AQ538" s="255"/>
      <c r="AR538" s="255"/>
      <c r="AS538" s="255"/>
      <c r="AT538" s="255"/>
      <c r="AU538" s="255"/>
      <c r="AV538" s="255"/>
      <c r="AW538" s="256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</row>
    <row r="539" spans="1:76" ht="15" hidden="1" customHeight="1" outlineLevel="1" x14ac:dyDescent="0.25">
      <c r="A539" s="1"/>
      <c r="B539" s="1"/>
      <c r="C539" s="1"/>
      <c r="D539" s="1"/>
      <c r="E539" s="200" t="s">
        <v>89</v>
      </c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  <c r="AQ539" s="200"/>
      <c r="AR539" s="200"/>
      <c r="AS539" s="200"/>
      <c r="AT539" s="200"/>
      <c r="AU539" s="200"/>
      <c r="AV539" s="200"/>
      <c r="AW539" s="200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</row>
    <row r="540" spans="1:76" ht="15" hidden="1" customHeight="1" outlineLevel="1" x14ac:dyDescent="0.25">
      <c r="A540" s="1"/>
      <c r="B540" s="1"/>
      <c r="C540" s="1"/>
      <c r="D540" s="1"/>
      <c r="E540" s="28"/>
      <c r="F540" s="285" t="s">
        <v>16</v>
      </c>
      <c r="G540" s="286"/>
      <c r="H540" s="286"/>
      <c r="I540" s="287"/>
      <c r="J540" s="436" t="s">
        <v>833</v>
      </c>
      <c r="K540" s="437"/>
      <c r="L540" s="437"/>
      <c r="M540" s="438"/>
      <c r="N540" s="285" t="s">
        <v>1261</v>
      </c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  <c r="AD540" s="286"/>
      <c r="AE540" s="286"/>
      <c r="AF540" s="286"/>
      <c r="AG540" s="286"/>
      <c r="AH540" s="286"/>
      <c r="AI540" s="286"/>
      <c r="AJ540" s="286"/>
      <c r="AK540" s="286"/>
      <c r="AL540" s="286"/>
      <c r="AM540" s="286"/>
      <c r="AN540" s="286"/>
      <c r="AO540" s="286"/>
      <c r="AP540" s="286"/>
      <c r="AQ540" s="286"/>
      <c r="AR540" s="286"/>
      <c r="AS540" s="286"/>
      <c r="AT540" s="287"/>
      <c r="AU540" s="285" t="s">
        <v>19</v>
      </c>
      <c r="AV540" s="286"/>
      <c r="AW540" s="287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</row>
    <row r="541" spans="1:76" ht="15" hidden="1" customHeight="1" outlineLevel="1" x14ac:dyDescent="0.25">
      <c r="A541" s="1"/>
      <c r="B541" s="1"/>
      <c r="C541" s="1"/>
      <c r="D541" s="1"/>
      <c r="E541" s="4"/>
      <c r="F541" s="291"/>
      <c r="G541" s="292"/>
      <c r="H541" s="292"/>
      <c r="I541" s="293"/>
      <c r="J541" s="439"/>
      <c r="K541" s="440"/>
      <c r="L541" s="440"/>
      <c r="M541" s="441"/>
      <c r="N541" s="291"/>
      <c r="O541" s="292"/>
      <c r="P541" s="292"/>
      <c r="Q541" s="292"/>
      <c r="R541" s="292"/>
      <c r="S541" s="292"/>
      <c r="T541" s="292"/>
      <c r="U541" s="292"/>
      <c r="V541" s="292"/>
      <c r="W541" s="292"/>
      <c r="X541" s="292"/>
      <c r="Y541" s="292"/>
      <c r="Z541" s="292"/>
      <c r="AA541" s="292"/>
      <c r="AB541" s="292"/>
      <c r="AC541" s="292"/>
      <c r="AD541" s="292"/>
      <c r="AE541" s="292"/>
      <c r="AF541" s="292"/>
      <c r="AG541" s="292"/>
      <c r="AH541" s="292"/>
      <c r="AI541" s="292"/>
      <c r="AJ541" s="292"/>
      <c r="AK541" s="292"/>
      <c r="AL541" s="292"/>
      <c r="AM541" s="292"/>
      <c r="AN541" s="292"/>
      <c r="AO541" s="292"/>
      <c r="AP541" s="292"/>
      <c r="AQ541" s="292"/>
      <c r="AR541" s="292"/>
      <c r="AS541" s="292"/>
      <c r="AT541" s="293"/>
      <c r="AU541" s="291"/>
      <c r="AV541" s="292"/>
      <c r="AW541" s="293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</row>
    <row r="542" spans="1:76" hidden="1" outlineLevel="1" x14ac:dyDescent="0.25">
      <c r="A542" s="1"/>
      <c r="B542" s="1"/>
      <c r="C542" s="1"/>
      <c r="D542" s="1"/>
      <c r="E542" s="6"/>
      <c r="F542" s="206"/>
      <c r="G542" s="207"/>
      <c r="H542" s="207"/>
      <c r="I542" s="208"/>
      <c r="J542" s="204"/>
      <c r="K542" s="204"/>
      <c r="L542" s="204"/>
      <c r="M542" s="204"/>
      <c r="N542" s="263" t="s">
        <v>16</v>
      </c>
      <c r="O542" s="263"/>
      <c r="P542" s="263"/>
      <c r="Q542" s="263"/>
      <c r="R542" s="263"/>
      <c r="S542" s="263"/>
      <c r="T542" s="263"/>
      <c r="U542" s="263"/>
      <c r="V542" s="260" t="s">
        <v>17</v>
      </c>
      <c r="W542" s="261"/>
      <c r="X542" s="261"/>
      <c r="Y542" s="261"/>
      <c r="Z542" s="261"/>
      <c r="AA542" s="261"/>
      <c r="AB542" s="261"/>
      <c r="AC542" s="261"/>
      <c r="AD542" s="262"/>
      <c r="AE542" s="263" t="s">
        <v>1244</v>
      </c>
      <c r="AF542" s="263"/>
      <c r="AG542" s="263"/>
      <c r="AH542" s="263"/>
      <c r="AI542" s="263"/>
      <c r="AJ542" s="263"/>
      <c r="AK542" s="263"/>
      <c r="AL542" s="263"/>
      <c r="AM542" s="263" t="s">
        <v>1245</v>
      </c>
      <c r="AN542" s="263"/>
      <c r="AO542" s="263"/>
      <c r="AP542" s="263"/>
      <c r="AQ542" s="263"/>
      <c r="AR542" s="263"/>
      <c r="AS542" s="263"/>
      <c r="AT542" s="263"/>
      <c r="AU542" s="204"/>
      <c r="AV542" s="204"/>
      <c r="AW542" s="204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</row>
    <row r="543" spans="1:76" hidden="1" outlineLevel="1" x14ac:dyDescent="0.25">
      <c r="A543" s="1"/>
      <c r="B543" s="1"/>
      <c r="C543" s="1"/>
      <c r="D543" s="1"/>
      <c r="E543" s="6" t="s">
        <v>59</v>
      </c>
      <c r="F543" s="206" t="str">
        <f>F442</f>
        <v>05</v>
      </c>
      <c r="G543" s="207"/>
      <c r="H543" s="207"/>
      <c r="I543" s="208"/>
      <c r="J543" s="206" t="str">
        <f xml:space="preserve"> J442</f>
        <v>E7</v>
      </c>
      <c r="K543" s="207"/>
      <c r="L543" s="207"/>
      <c r="M543" s="208"/>
      <c r="N543" s="353" t="s">
        <v>191</v>
      </c>
      <c r="O543" s="408"/>
      <c r="P543" s="408"/>
      <c r="Q543" s="408"/>
      <c r="R543" s="408"/>
      <c r="S543" s="408"/>
      <c r="T543" s="408"/>
      <c r="U543" s="409"/>
      <c r="V543" s="260">
        <f>M437</f>
        <v>14</v>
      </c>
      <c r="W543" s="261"/>
      <c r="X543" s="261"/>
      <c r="Y543" s="261"/>
      <c r="Z543" s="261"/>
      <c r="AA543" s="261"/>
      <c r="AB543" s="261"/>
      <c r="AC543" s="261"/>
      <c r="AD543" s="262"/>
      <c r="AE543" s="263">
        <v>86</v>
      </c>
      <c r="AF543" s="263"/>
      <c r="AG543" s="263"/>
      <c r="AH543" s="263"/>
      <c r="AI543" s="263"/>
      <c r="AJ543" s="263"/>
      <c r="AK543" s="263"/>
      <c r="AL543" s="263"/>
      <c r="AM543" s="263" t="s">
        <v>1369</v>
      </c>
      <c r="AN543" s="263"/>
      <c r="AO543" s="263"/>
      <c r="AP543" s="263"/>
      <c r="AQ543" s="263"/>
      <c r="AR543" s="263"/>
      <c r="AS543" s="263"/>
      <c r="AT543" s="263"/>
      <c r="AU543" s="204" t="s">
        <v>1338</v>
      </c>
      <c r="AV543" s="204"/>
      <c r="AW543" s="204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</row>
    <row r="544" spans="1:76" hidden="1" outlineLevel="1" x14ac:dyDescent="0.25">
      <c r="A544" s="1"/>
      <c r="B544" s="1"/>
      <c r="C544" s="1"/>
      <c r="D544" s="1"/>
      <c r="E544" s="6"/>
      <c r="F544" s="206"/>
      <c r="G544" s="207"/>
      <c r="H544" s="207"/>
      <c r="I544" s="208"/>
      <c r="J544" s="204"/>
      <c r="K544" s="204"/>
      <c r="L544" s="204"/>
      <c r="M544" s="204"/>
      <c r="N544" s="260" t="s">
        <v>16</v>
      </c>
      <c r="O544" s="261"/>
      <c r="P544" s="261"/>
      <c r="Q544" s="261"/>
      <c r="R544" s="261"/>
      <c r="S544" s="261"/>
      <c r="T544" s="262"/>
      <c r="U544" s="260" t="s">
        <v>17</v>
      </c>
      <c r="V544" s="261"/>
      <c r="W544" s="261"/>
      <c r="X544" s="261"/>
      <c r="Y544" s="261"/>
      <c r="Z544" s="261"/>
      <c r="AA544" s="262"/>
      <c r="AB544" s="260" t="s">
        <v>414</v>
      </c>
      <c r="AC544" s="261"/>
      <c r="AD544" s="261"/>
      <c r="AE544" s="261"/>
      <c r="AF544" s="261"/>
      <c r="AG544" s="261"/>
      <c r="AH544" s="262"/>
      <c r="AI544" s="260" t="s">
        <v>1244</v>
      </c>
      <c r="AJ544" s="261"/>
      <c r="AK544" s="261"/>
      <c r="AL544" s="261"/>
      <c r="AM544" s="261"/>
      <c r="AN544" s="262"/>
      <c r="AO544" s="260" t="s">
        <v>1245</v>
      </c>
      <c r="AP544" s="261"/>
      <c r="AQ544" s="261"/>
      <c r="AR544" s="261"/>
      <c r="AS544" s="261"/>
      <c r="AT544" s="262"/>
      <c r="AU544" s="204"/>
      <c r="AV544" s="204"/>
      <c r="AW544" s="204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</row>
    <row r="545" spans="1:99" hidden="1" outlineLevel="1" x14ac:dyDescent="0.25">
      <c r="A545" s="1"/>
      <c r="B545" s="1"/>
      <c r="C545" s="1"/>
      <c r="D545" s="1"/>
      <c r="E545" s="6" t="s">
        <v>63</v>
      </c>
      <c r="F545" s="351">
        <v>20</v>
      </c>
      <c r="G545" s="207"/>
      <c r="H545" s="207"/>
      <c r="I545" s="208"/>
      <c r="J545" s="204" t="s">
        <v>497</v>
      </c>
      <c r="K545" s="204"/>
      <c r="L545" s="204"/>
      <c r="M545" s="204"/>
      <c r="N545" s="260" t="s">
        <v>450</v>
      </c>
      <c r="O545" s="261"/>
      <c r="P545" s="261"/>
      <c r="Q545" s="261"/>
      <c r="R545" s="261"/>
      <c r="S545" s="261"/>
      <c r="T545" s="262"/>
      <c r="U545" s="260" t="str">
        <f>DEC2HEX(HEX2DEC(M437)+128,2)</f>
        <v>94</v>
      </c>
      <c r="V545" s="261"/>
      <c r="W545" s="261"/>
      <c r="X545" s="261"/>
      <c r="Y545" s="261"/>
      <c r="Z545" s="261"/>
      <c r="AA545" s="262"/>
      <c r="AB545" s="353" t="s">
        <v>1388</v>
      </c>
      <c r="AC545" s="261"/>
      <c r="AD545" s="261"/>
      <c r="AE545" s="261"/>
      <c r="AF545" s="261"/>
      <c r="AG545" s="261"/>
      <c r="AH545" s="262"/>
      <c r="AI545" s="260" t="s">
        <v>62</v>
      </c>
      <c r="AJ545" s="261"/>
      <c r="AK545" s="261"/>
      <c r="AL545" s="261"/>
      <c r="AM545" s="261"/>
      <c r="AN545" s="262"/>
      <c r="AO545" s="260" t="s">
        <v>62</v>
      </c>
      <c r="AP545" s="261"/>
      <c r="AQ545" s="261"/>
      <c r="AR545" s="261"/>
      <c r="AS545" s="261"/>
      <c r="AT545" s="262"/>
      <c r="AU545" s="204" t="s">
        <v>62</v>
      </c>
      <c r="AV545" s="204"/>
      <c r="AW545" s="204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</row>
    <row r="546" spans="1:99" ht="15" hidden="1" customHeight="1" outlineLevel="1" x14ac:dyDescent="0.25">
      <c r="A546" s="1"/>
      <c r="B546" s="1"/>
      <c r="C546" s="1"/>
      <c r="D546" s="1"/>
      <c r="E546" s="200" t="s">
        <v>93</v>
      </c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  <c r="AT546" s="200"/>
      <c r="AU546" s="200"/>
      <c r="AV546" s="200"/>
      <c r="AW546" s="200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</row>
    <row r="547" spans="1:99" ht="15" hidden="1" customHeight="1" outlineLevel="1" x14ac:dyDescent="0.25">
      <c r="A547" s="1"/>
      <c r="B547" s="1"/>
      <c r="C547" s="1"/>
      <c r="D547" s="1"/>
      <c r="E547" s="267" t="s">
        <v>840</v>
      </c>
      <c r="F547" s="268"/>
      <c r="G547" s="268"/>
      <c r="H547" s="268"/>
      <c r="I547" s="268"/>
      <c r="J547" s="268"/>
      <c r="K547" s="268"/>
      <c r="L547" s="268"/>
      <c r="M547" s="269"/>
      <c r="N547" s="267" t="s">
        <v>1371</v>
      </c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  <c r="AA547" s="268"/>
      <c r="AB547" s="268"/>
      <c r="AC547" s="268"/>
      <c r="AD547" s="268"/>
      <c r="AE547" s="268"/>
      <c r="AF547" s="268"/>
      <c r="AG547" s="268"/>
      <c r="AH547" s="268"/>
      <c r="AI547" s="268"/>
      <c r="AJ547" s="268"/>
      <c r="AK547" s="268"/>
      <c r="AL547" s="268"/>
      <c r="AM547" s="268"/>
      <c r="AN547" s="268"/>
      <c r="AO547" s="268"/>
      <c r="AP547" s="268"/>
      <c r="AQ547" s="268"/>
      <c r="AR547" s="268"/>
      <c r="AS547" s="268"/>
      <c r="AT547" s="268"/>
      <c r="AU547" s="268"/>
      <c r="AV547" s="268"/>
      <c r="AW547" s="269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</row>
    <row r="548" spans="1:99" ht="15" hidden="1" customHeight="1" outlineLevel="1" x14ac:dyDescent="0.25">
      <c r="A548" s="1"/>
      <c r="B548" s="1"/>
      <c r="C548" s="1"/>
      <c r="D548" s="1"/>
      <c r="E548" s="267" t="s">
        <v>842</v>
      </c>
      <c r="F548" s="268"/>
      <c r="G548" s="268"/>
      <c r="H548" s="268"/>
      <c r="I548" s="268"/>
      <c r="J548" s="268"/>
      <c r="K548" s="268"/>
      <c r="L548" s="268"/>
      <c r="M548" s="269"/>
      <c r="N548" s="267" t="s">
        <v>1389</v>
      </c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  <c r="AA548" s="268"/>
      <c r="AB548" s="268"/>
      <c r="AC548" s="268"/>
      <c r="AD548" s="268"/>
      <c r="AE548" s="268"/>
      <c r="AF548" s="268"/>
      <c r="AG548" s="268"/>
      <c r="AH548" s="268"/>
      <c r="AI548" s="268"/>
      <c r="AJ548" s="268"/>
      <c r="AK548" s="268"/>
      <c r="AL548" s="268"/>
      <c r="AM548" s="268"/>
      <c r="AN548" s="268"/>
      <c r="AO548" s="268"/>
      <c r="AP548" s="268"/>
      <c r="AQ548" s="268"/>
      <c r="AR548" s="268"/>
      <c r="AS548" s="268"/>
      <c r="AT548" s="268"/>
      <c r="AU548" s="268"/>
      <c r="AV548" s="268"/>
      <c r="AW548" s="269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</row>
    <row r="549" spans="1:99" ht="15" hidden="1" customHeight="1" outlineLevel="1" thickBot="1" x14ac:dyDescent="0.3">
      <c r="B549" s="1"/>
      <c r="D549" s="1"/>
      <c r="AX549" s="1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</row>
    <row r="550" spans="1:99" s="3" customFormat="1" ht="15" hidden="1" customHeight="1" outlineLevel="1" thickBot="1" x14ac:dyDescent="0.25">
      <c r="A550" s="3">
        <f>A437+1</f>
        <v>4</v>
      </c>
      <c r="C550" s="2" t="str">
        <f>$C$227&amp;"."&amp;A550</f>
        <v>3.4</v>
      </c>
      <c r="E550" s="233" t="s">
        <v>17</v>
      </c>
      <c r="F550" s="233"/>
      <c r="G550" s="233"/>
      <c r="H550" s="233"/>
      <c r="I550" s="233"/>
      <c r="J550" s="233"/>
      <c r="K550" s="234"/>
      <c r="L550" s="234"/>
      <c r="M550" s="235">
        <v>34</v>
      </c>
      <c r="N550" s="235"/>
      <c r="O550" s="235"/>
      <c r="P550" s="270" t="s">
        <v>1390</v>
      </c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  <c r="AA550" s="271"/>
      <c r="AB550" s="271"/>
      <c r="AC550" s="271"/>
      <c r="AD550" s="271"/>
      <c r="AE550" s="271"/>
      <c r="AF550" s="271"/>
      <c r="AG550" s="271"/>
      <c r="AH550" s="271"/>
      <c r="AI550" s="271"/>
      <c r="AJ550" s="271"/>
      <c r="AK550" s="271"/>
      <c r="AL550" s="271"/>
      <c r="AM550" s="271"/>
      <c r="AN550" s="271"/>
      <c r="AO550" s="271"/>
      <c r="AP550" s="271"/>
      <c r="AQ550" s="271"/>
      <c r="AR550" s="271"/>
      <c r="AS550" s="271"/>
      <c r="AT550" s="271"/>
      <c r="AU550" s="271"/>
      <c r="AV550" s="271"/>
      <c r="AW550" s="272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</row>
    <row r="551" spans="1:99" s="3" customFormat="1" ht="15" hidden="1" customHeight="1" outlineLevel="1" x14ac:dyDescent="0.25">
      <c r="C551"/>
      <c r="E551" s="522" t="s">
        <v>1258</v>
      </c>
      <c r="F551" s="522"/>
      <c r="G551" s="522"/>
      <c r="H551" s="522"/>
      <c r="I551" s="522"/>
      <c r="J551" s="522"/>
      <c r="K551" s="522"/>
      <c r="L551" s="522"/>
      <c r="M551" s="522"/>
      <c r="N551" s="523" t="s">
        <v>1391</v>
      </c>
      <c r="O551" s="523"/>
      <c r="P551" s="523"/>
      <c r="Q551" s="523"/>
      <c r="R551" s="523"/>
      <c r="S551" s="523"/>
      <c r="T551" s="523"/>
      <c r="U551" s="523"/>
      <c r="V551" s="523"/>
      <c r="W551" s="523"/>
      <c r="X551" s="523"/>
      <c r="Y551" s="523"/>
      <c r="Z551" s="523"/>
      <c r="AA551" s="523"/>
      <c r="AB551" s="523"/>
      <c r="AC551" s="523"/>
      <c r="AD551" s="523"/>
      <c r="AE551" s="523"/>
      <c r="AF551" s="523"/>
      <c r="AG551" s="523"/>
      <c r="AH551" s="523"/>
      <c r="AI551" s="523"/>
      <c r="AJ551" s="523"/>
      <c r="AK551" s="523"/>
      <c r="AL551" s="523"/>
      <c r="AM551" s="523"/>
      <c r="AN551" s="523"/>
      <c r="AO551" s="523"/>
      <c r="AP551" s="523"/>
      <c r="AQ551" s="523"/>
      <c r="AR551" s="523"/>
      <c r="AS551" s="523"/>
      <c r="AT551" s="523"/>
      <c r="AU551" s="523"/>
      <c r="AV551" s="523"/>
      <c r="AW551" s="52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</row>
    <row r="552" spans="1:99" ht="15" hidden="1" customHeight="1" outlineLevel="1" x14ac:dyDescent="0.25">
      <c r="B552" s="3"/>
      <c r="D552" s="3"/>
      <c r="E552" s="276" t="s">
        <v>57</v>
      </c>
      <c r="F552" s="277"/>
      <c r="G552" s="277"/>
      <c r="H552" s="277"/>
      <c r="I552" s="277"/>
      <c r="J552" s="278"/>
      <c r="K552" s="219" t="s">
        <v>1344</v>
      </c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  <c r="AK552" s="220"/>
      <c r="AL552" s="220"/>
      <c r="AM552" s="220"/>
      <c r="AN552" s="220"/>
      <c r="AO552" s="220"/>
      <c r="AP552" s="220"/>
      <c r="AQ552" s="220"/>
      <c r="AR552" s="220"/>
      <c r="AS552" s="220"/>
      <c r="AT552" s="220"/>
      <c r="AU552" s="220"/>
      <c r="AV552" s="220"/>
      <c r="AW552" s="221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spans="1:99" ht="15" hidden="1" customHeight="1" outlineLevel="1" x14ac:dyDescent="0.25">
      <c r="B553" s="3"/>
      <c r="D553" s="3"/>
      <c r="E553" s="279"/>
      <c r="F553" s="280"/>
      <c r="G553" s="280"/>
      <c r="H553" s="280"/>
      <c r="I553" s="280"/>
      <c r="J553" s="526"/>
      <c r="K553" s="222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  <c r="AA553" s="223"/>
      <c r="AB553" s="223"/>
      <c r="AC553" s="223"/>
      <c r="AD553" s="223"/>
      <c r="AE553" s="223"/>
      <c r="AF553" s="223"/>
      <c r="AG553" s="223"/>
      <c r="AH553" s="223"/>
      <c r="AI553" s="223"/>
      <c r="AJ553" s="223"/>
      <c r="AK553" s="223"/>
      <c r="AL553" s="223"/>
      <c r="AM553" s="223"/>
      <c r="AN553" s="223"/>
      <c r="AO553" s="223"/>
      <c r="AP553" s="223"/>
      <c r="AQ553" s="223"/>
      <c r="AR553" s="223"/>
      <c r="AS553" s="223"/>
      <c r="AT553" s="223"/>
      <c r="AU553" s="223"/>
      <c r="AV553" s="223"/>
      <c r="AW553" s="224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spans="1:99" s="1" customFormat="1" ht="15" hidden="1" customHeight="1" outlineLevel="2" x14ac:dyDescent="0.2">
      <c r="E554" s="4"/>
      <c r="F554" s="197" t="s">
        <v>16</v>
      </c>
      <c r="G554" s="198"/>
      <c r="H554" s="198"/>
      <c r="I554" s="199"/>
      <c r="J554" s="200" t="s">
        <v>17</v>
      </c>
      <c r="K554" s="200"/>
      <c r="L554" s="200"/>
      <c r="M554" s="200"/>
      <c r="N554" s="200" t="s">
        <v>1261</v>
      </c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  <c r="AT554" s="200"/>
      <c r="AU554" s="228" t="s">
        <v>19</v>
      </c>
      <c r="AV554" s="228"/>
      <c r="AW554" s="228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</row>
    <row r="555" spans="1:99" ht="15" hidden="1" customHeight="1" outlineLevel="2" x14ac:dyDescent="0.25">
      <c r="A555" s="1"/>
      <c r="B555" s="1"/>
      <c r="C555" s="1"/>
      <c r="D555" s="1"/>
      <c r="E555" s="5" t="s">
        <v>59</v>
      </c>
      <c r="F555" s="201" t="s">
        <v>508</v>
      </c>
      <c r="G555" s="202"/>
      <c r="H555" s="202"/>
      <c r="I555" s="203"/>
      <c r="J555" s="204" t="s">
        <v>497</v>
      </c>
      <c r="K555" s="204"/>
      <c r="L555" s="204"/>
      <c r="M555" s="204"/>
      <c r="N555" s="206" t="s">
        <v>1289</v>
      </c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7"/>
      <c r="AD555" s="207"/>
      <c r="AE555" s="207"/>
      <c r="AF555" s="207"/>
      <c r="AG555" s="207"/>
      <c r="AH555" s="207"/>
      <c r="AI555" s="207"/>
      <c r="AJ555" s="207"/>
      <c r="AK555" s="207"/>
      <c r="AL555" s="207"/>
      <c r="AM555" s="207"/>
      <c r="AN555" s="207"/>
      <c r="AO555" s="207"/>
      <c r="AP555" s="207"/>
      <c r="AQ555" s="207"/>
      <c r="AR555" s="207"/>
      <c r="AS555" s="207"/>
      <c r="AT555" s="208"/>
      <c r="AU555" s="205" t="s">
        <v>62</v>
      </c>
      <c r="AV555" s="205"/>
      <c r="AW555" s="205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</row>
    <row r="556" spans="1:99" ht="15" hidden="1" customHeight="1" outlineLevel="2" x14ac:dyDescent="0.25">
      <c r="A556" s="1"/>
      <c r="B556" s="1"/>
      <c r="C556" s="1"/>
      <c r="D556" s="1"/>
      <c r="E556" s="5" t="s">
        <v>63</v>
      </c>
      <c r="F556" s="201" t="s">
        <v>251</v>
      </c>
      <c r="G556" s="202"/>
      <c r="H556" s="202"/>
      <c r="I556" s="203"/>
      <c r="J556" s="205" t="s">
        <v>497</v>
      </c>
      <c r="K556" s="205"/>
      <c r="L556" s="205"/>
      <c r="M556" s="205"/>
      <c r="N556" s="201" t="s">
        <v>1392</v>
      </c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  <c r="AA556" s="202"/>
      <c r="AB556" s="202"/>
      <c r="AC556" s="202"/>
      <c r="AD556" s="202"/>
      <c r="AE556" s="202"/>
      <c r="AF556" s="202"/>
      <c r="AG556" s="202"/>
      <c r="AH556" s="202"/>
      <c r="AI556" s="202"/>
      <c r="AJ556" s="202"/>
      <c r="AK556" s="202"/>
      <c r="AL556" s="202"/>
      <c r="AM556" s="202"/>
      <c r="AN556" s="202"/>
      <c r="AO556" s="202"/>
      <c r="AP556" s="202"/>
      <c r="AQ556" s="202"/>
      <c r="AR556" s="202"/>
      <c r="AS556" s="202"/>
      <c r="AT556" s="203"/>
      <c r="AU556" s="205" t="s">
        <v>62</v>
      </c>
      <c r="AV556" s="205"/>
      <c r="AW556" s="205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</row>
    <row r="557" spans="1:99" ht="15" hidden="1" customHeight="1" outlineLevel="2" x14ac:dyDescent="0.25">
      <c r="A557" s="1"/>
      <c r="B557" s="1"/>
      <c r="C557" s="1"/>
      <c r="D557" s="1"/>
      <c r="E557" s="200" t="s">
        <v>1264</v>
      </c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  <c r="AQ557" s="200"/>
      <c r="AR557" s="200"/>
      <c r="AS557" s="200"/>
      <c r="AT557" s="200"/>
      <c r="AU557" s="200"/>
      <c r="AV557" s="200"/>
      <c r="AW557" s="200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</row>
    <row r="558" spans="1:99" ht="15" hidden="1" customHeight="1" outlineLevel="2" x14ac:dyDescent="0.25">
      <c r="A558" s="1"/>
      <c r="B558" s="1"/>
      <c r="C558" s="1"/>
      <c r="D558" s="1"/>
      <c r="E558" s="201" t="s">
        <v>67</v>
      </c>
      <c r="F558" s="202"/>
      <c r="G558" s="202"/>
      <c r="H558" s="202"/>
      <c r="I558" s="203"/>
      <c r="J558" s="201" t="s">
        <v>293</v>
      </c>
      <c r="K558" s="202"/>
      <c r="L558" s="202"/>
      <c r="M558" s="202"/>
      <c r="N558" s="203"/>
      <c r="O558" s="201" t="s">
        <v>295</v>
      </c>
      <c r="P558" s="202"/>
      <c r="Q558" s="202"/>
      <c r="R558" s="202"/>
      <c r="S558" s="203"/>
      <c r="T558" s="201" t="s">
        <v>296</v>
      </c>
      <c r="U558" s="202"/>
      <c r="V558" s="202"/>
      <c r="W558" s="202"/>
      <c r="X558" s="203"/>
      <c r="Y558" s="201"/>
      <c r="Z558" s="202"/>
      <c r="AA558" s="202"/>
      <c r="AB558" s="202"/>
      <c r="AC558" s="203"/>
      <c r="AD558" s="201"/>
      <c r="AE558" s="202"/>
      <c r="AF558" s="202"/>
      <c r="AG558" s="202"/>
      <c r="AH558" s="203"/>
      <c r="AI558" s="201"/>
      <c r="AJ558" s="202"/>
      <c r="AK558" s="202"/>
      <c r="AL558" s="202"/>
      <c r="AM558" s="203"/>
      <c r="AN558" s="201"/>
      <c r="AO558" s="202"/>
      <c r="AP558" s="202"/>
      <c r="AQ558" s="202"/>
      <c r="AR558" s="203"/>
      <c r="AS558" s="201"/>
      <c r="AT558" s="202"/>
      <c r="AU558" s="202"/>
      <c r="AV558" s="202"/>
      <c r="AW558" s="203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</row>
    <row r="559" spans="1:99" ht="15" hidden="1" customHeight="1" outlineLevel="2" x14ac:dyDescent="0.25">
      <c r="A559" s="1"/>
      <c r="B559" s="1"/>
      <c r="C559" s="1"/>
      <c r="D559" s="1"/>
      <c r="E559" s="442" t="s">
        <v>1266</v>
      </c>
      <c r="F559" s="303"/>
      <c r="G559" s="303"/>
      <c r="H559" s="303"/>
      <c r="I559" s="304"/>
      <c r="J559" s="442" t="s">
        <v>585</v>
      </c>
      <c r="K559" s="303"/>
      <c r="L559" s="303"/>
      <c r="M559" s="303"/>
      <c r="N559" s="304"/>
      <c r="O559" s="442" t="s">
        <v>1268</v>
      </c>
      <c r="P559" s="303"/>
      <c r="Q559" s="303"/>
      <c r="R559" s="303"/>
      <c r="S559" s="304"/>
      <c r="T559" s="442" t="s">
        <v>1269</v>
      </c>
      <c r="U559" s="303"/>
      <c r="V559" s="303"/>
      <c r="W559" s="303"/>
      <c r="X559" s="304"/>
      <c r="Y559" s="442"/>
      <c r="Z559" s="303"/>
      <c r="AA559" s="303"/>
      <c r="AB559" s="303"/>
      <c r="AC559" s="304"/>
      <c r="AD559" s="442"/>
      <c r="AE559" s="303"/>
      <c r="AF559" s="303"/>
      <c r="AG559" s="303"/>
      <c r="AH559" s="304"/>
      <c r="AI559" s="442"/>
      <c r="AJ559" s="303"/>
      <c r="AK559" s="303"/>
      <c r="AL559" s="303"/>
      <c r="AM559" s="304"/>
      <c r="AN559" s="442"/>
      <c r="AO559" s="303"/>
      <c r="AP559" s="303"/>
      <c r="AQ559" s="303"/>
      <c r="AR559" s="304"/>
      <c r="AS559" s="442"/>
      <c r="AT559" s="303"/>
      <c r="AU559" s="303"/>
      <c r="AV559" s="303"/>
      <c r="AW559" s="304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</row>
    <row r="560" spans="1:99" ht="15" hidden="1" customHeight="1" outlineLevel="2" x14ac:dyDescent="0.25">
      <c r="A560" s="1"/>
      <c r="B560" s="1"/>
      <c r="C560" s="1"/>
      <c r="D560" s="1"/>
      <c r="E560" s="200" t="s">
        <v>624</v>
      </c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  <c r="AQ560" s="200"/>
      <c r="AR560" s="200"/>
      <c r="AS560" s="200"/>
      <c r="AT560" s="200"/>
      <c r="AU560" s="200"/>
      <c r="AV560" s="200"/>
      <c r="AW560" s="200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</row>
    <row r="561" spans="1:76" ht="15" hidden="1" customHeight="1" outlineLevel="2" x14ac:dyDescent="0.25">
      <c r="A561" s="1"/>
      <c r="B561" s="1"/>
      <c r="C561" s="1"/>
      <c r="D561" s="1"/>
      <c r="E561" s="242" t="s">
        <v>1276</v>
      </c>
      <c r="F561" s="243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3"/>
      <c r="Z561" s="243"/>
      <c r="AA561" s="243"/>
      <c r="AB561" s="243"/>
      <c r="AC561" s="243"/>
      <c r="AD561" s="243"/>
      <c r="AE561" s="243"/>
      <c r="AF561" s="243"/>
      <c r="AG561" s="243"/>
      <c r="AH561" s="243"/>
      <c r="AI561" s="243"/>
      <c r="AJ561" s="243"/>
      <c r="AK561" s="243"/>
      <c r="AL561" s="243"/>
      <c r="AM561" s="243"/>
      <c r="AN561" s="243"/>
      <c r="AO561" s="243"/>
      <c r="AP561" s="243"/>
      <c r="AQ561" s="243"/>
      <c r="AR561" s="243"/>
      <c r="AS561" s="243"/>
      <c r="AT561" s="243"/>
      <c r="AU561" s="243"/>
      <c r="AV561" s="243"/>
      <c r="AW561" s="244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</row>
    <row r="562" spans="1:76" ht="15" hidden="1" customHeight="1" outlineLevel="2" x14ac:dyDescent="0.25">
      <c r="A562" s="1"/>
      <c r="B562" s="1"/>
      <c r="C562" s="1"/>
      <c r="D562" s="1"/>
      <c r="E562" s="242" t="str">
        <f>"&lt;Comando&gt; - 0x"&amp;M550&amp;". O comando de resposta será 0x"&amp;DEC2HEX(HEX2DEC(M550)+128,2)</f>
        <v>&lt;Comando&gt; - 0x34. O comando de resposta será 0xB4</v>
      </c>
      <c r="F562" s="243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3"/>
      <c r="Z562" s="243"/>
      <c r="AA562" s="243"/>
      <c r="AB562" s="243"/>
      <c r="AC562" s="243"/>
      <c r="AD562" s="243"/>
      <c r="AE562" s="243"/>
      <c r="AF562" s="243"/>
      <c r="AG562" s="243"/>
      <c r="AH562" s="243"/>
      <c r="AI562" s="243"/>
      <c r="AJ562" s="243"/>
      <c r="AK562" s="243"/>
      <c r="AL562" s="243"/>
      <c r="AM562" s="243"/>
      <c r="AN562" s="243"/>
      <c r="AO562" s="243"/>
      <c r="AP562" s="243"/>
      <c r="AQ562" s="243"/>
      <c r="AR562" s="243"/>
      <c r="AS562" s="243"/>
      <c r="AT562" s="243"/>
      <c r="AU562" s="243"/>
      <c r="AV562" s="243"/>
      <c r="AW562" s="244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</row>
    <row r="563" spans="1:76" ht="15" hidden="1" customHeight="1" outlineLevel="2" x14ac:dyDescent="0.25">
      <c r="A563" s="1"/>
      <c r="B563" s="1"/>
      <c r="C563" s="1"/>
      <c r="D563" s="1"/>
      <c r="E563" s="242" t="s">
        <v>1273</v>
      </c>
      <c r="F563" s="243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  <c r="AA563" s="243"/>
      <c r="AB563" s="243"/>
      <c r="AC563" s="243"/>
      <c r="AD563" s="243"/>
      <c r="AE563" s="243"/>
      <c r="AF563" s="243"/>
      <c r="AG563" s="243"/>
      <c r="AH563" s="243"/>
      <c r="AI563" s="243"/>
      <c r="AJ563" s="243"/>
      <c r="AK563" s="243"/>
      <c r="AL563" s="243"/>
      <c r="AM563" s="243"/>
      <c r="AN563" s="243"/>
      <c r="AO563" s="243"/>
      <c r="AP563" s="243"/>
      <c r="AQ563" s="243"/>
      <c r="AR563" s="243"/>
      <c r="AS563" s="243"/>
      <c r="AT563" s="243"/>
      <c r="AU563" s="243"/>
      <c r="AV563" s="243"/>
      <c r="AW563" s="244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</row>
    <row r="564" spans="1:76" ht="15" hidden="1" customHeight="1" outlineLevel="2" x14ac:dyDescent="0.25">
      <c r="A564" s="1"/>
      <c r="B564" s="1"/>
      <c r="C564" s="1"/>
      <c r="D564" s="1"/>
      <c r="E564" s="242" t="s">
        <v>1274</v>
      </c>
      <c r="F564" s="243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  <c r="AA564" s="243"/>
      <c r="AB564" s="243"/>
      <c r="AC564" s="243"/>
      <c r="AD564" s="243"/>
      <c r="AE564" s="243"/>
      <c r="AF564" s="243"/>
      <c r="AG564" s="243"/>
      <c r="AH564" s="243"/>
      <c r="AI564" s="243"/>
      <c r="AJ564" s="243"/>
      <c r="AK564" s="243"/>
      <c r="AL564" s="243"/>
      <c r="AM564" s="243"/>
      <c r="AN564" s="243"/>
      <c r="AO564" s="243"/>
      <c r="AP564" s="243"/>
      <c r="AQ564" s="243"/>
      <c r="AR564" s="243"/>
      <c r="AS564" s="243"/>
      <c r="AT564" s="243"/>
      <c r="AU564" s="243"/>
      <c r="AV564" s="243"/>
      <c r="AW564" s="244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</row>
    <row r="565" spans="1:76" ht="15" hidden="1" customHeight="1" outlineLevel="2" x14ac:dyDescent="0.25">
      <c r="A565" s="1"/>
      <c r="B565" s="1"/>
      <c r="C565" s="1"/>
      <c r="D565" s="1"/>
      <c r="E565" s="453"/>
      <c r="F565" s="454"/>
      <c r="G565" s="454"/>
      <c r="H565" s="454"/>
      <c r="I565" s="454"/>
      <c r="J565" s="454"/>
      <c r="K565" s="454"/>
      <c r="L565" s="454"/>
      <c r="M565" s="454"/>
      <c r="N565" s="454"/>
      <c r="O565" s="454"/>
      <c r="P565" s="454"/>
      <c r="Q565" s="454"/>
      <c r="R565" s="454"/>
      <c r="S565" s="454"/>
      <c r="T565" s="454"/>
      <c r="U565" s="454"/>
      <c r="V565" s="454"/>
      <c r="W565" s="454"/>
      <c r="X565" s="454"/>
      <c r="Y565" s="454"/>
      <c r="Z565" s="454"/>
      <c r="AA565" s="454"/>
      <c r="AB565" s="454"/>
      <c r="AC565" s="454"/>
      <c r="AD565" s="454"/>
      <c r="AE565" s="454"/>
      <c r="AF565" s="454"/>
      <c r="AG565" s="454"/>
      <c r="AH565" s="454"/>
      <c r="AI565" s="454"/>
      <c r="AJ565" s="454"/>
      <c r="AK565" s="454"/>
      <c r="AL565" s="454"/>
      <c r="AM565" s="454"/>
      <c r="AN565" s="454"/>
      <c r="AO565" s="454"/>
      <c r="AP565" s="454"/>
      <c r="AQ565" s="454"/>
      <c r="AR565" s="454"/>
      <c r="AS565" s="454"/>
      <c r="AT565" s="454"/>
      <c r="AU565" s="454"/>
      <c r="AV565" s="454"/>
      <c r="AW565" s="455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</row>
    <row r="566" spans="1:76" ht="15" hidden="1" customHeight="1" outlineLevel="2" x14ac:dyDescent="0.25">
      <c r="A566" s="1"/>
      <c r="B566" s="1"/>
      <c r="C566" s="1"/>
      <c r="D566" s="1"/>
      <c r="E566" s="200" t="s">
        <v>1346</v>
      </c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  <c r="AQ566" s="200"/>
      <c r="AR566" s="200"/>
      <c r="AS566" s="200"/>
      <c r="AT566" s="200"/>
      <c r="AU566" s="200"/>
      <c r="AV566" s="200"/>
      <c r="AW566" s="200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</row>
    <row r="567" spans="1:76" ht="15" hidden="1" customHeight="1" outlineLevel="2" x14ac:dyDescent="0.25">
      <c r="A567" s="1"/>
      <c r="B567" s="1"/>
      <c r="C567" s="1"/>
      <c r="D567" s="1"/>
      <c r="E567" s="201" t="s">
        <v>67</v>
      </c>
      <c r="F567" s="202"/>
      <c r="G567" s="202"/>
      <c r="H567" s="202"/>
      <c r="I567" s="203"/>
      <c r="J567" s="201" t="s">
        <v>293</v>
      </c>
      <c r="K567" s="202"/>
      <c r="L567" s="202"/>
      <c r="M567" s="202"/>
      <c r="N567" s="203"/>
      <c r="O567" s="201" t="s">
        <v>294</v>
      </c>
      <c r="P567" s="202"/>
      <c r="Q567" s="202"/>
      <c r="R567" s="202"/>
      <c r="S567" s="203"/>
      <c r="T567" s="201" t="s">
        <v>295</v>
      </c>
      <c r="U567" s="202"/>
      <c r="V567" s="202"/>
      <c r="W567" s="202"/>
      <c r="X567" s="203"/>
      <c r="Y567" s="201" t="s">
        <v>296</v>
      </c>
      <c r="Z567" s="202"/>
      <c r="AA567" s="202"/>
      <c r="AB567" s="202"/>
      <c r="AC567" s="203"/>
      <c r="AD567" s="201" t="s">
        <v>297</v>
      </c>
      <c r="AE567" s="202"/>
      <c r="AF567" s="202"/>
      <c r="AG567" s="202"/>
      <c r="AH567" s="203"/>
      <c r="AI567" s="201" t="s">
        <v>298</v>
      </c>
      <c r="AJ567" s="202"/>
      <c r="AK567" s="202"/>
      <c r="AL567" s="202"/>
      <c r="AM567" s="203"/>
      <c r="AN567" s="201" t="s">
        <v>1378</v>
      </c>
      <c r="AO567" s="202"/>
      <c r="AP567" s="202"/>
      <c r="AQ567" s="202"/>
      <c r="AR567" s="203"/>
      <c r="AS567" s="201" t="s">
        <v>1393</v>
      </c>
      <c r="AT567" s="202"/>
      <c r="AU567" s="202"/>
      <c r="AV567" s="202"/>
      <c r="AW567" s="203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</row>
    <row r="568" spans="1:76" ht="15" hidden="1" customHeight="1" outlineLevel="2" x14ac:dyDescent="0.25">
      <c r="A568" s="1"/>
      <c r="B568" s="1"/>
      <c r="C568" s="1"/>
      <c r="D568" s="1"/>
      <c r="E568" s="442" t="s">
        <v>1266</v>
      </c>
      <c r="F568" s="303"/>
      <c r="G568" s="303"/>
      <c r="H568" s="303"/>
      <c r="I568" s="304"/>
      <c r="J568" s="442" t="s">
        <v>585</v>
      </c>
      <c r="K568" s="303"/>
      <c r="L568" s="303"/>
      <c r="M568" s="303"/>
      <c r="N568" s="304"/>
      <c r="O568" s="442" t="s">
        <v>646</v>
      </c>
      <c r="P568" s="303"/>
      <c r="Q568" s="303"/>
      <c r="R568" s="303"/>
      <c r="S568" s="304"/>
      <c r="T568" s="442" t="s">
        <v>647</v>
      </c>
      <c r="U568" s="303"/>
      <c r="V568" s="303"/>
      <c r="W568" s="303"/>
      <c r="X568" s="304"/>
      <c r="Y568" s="442" t="s">
        <v>1348</v>
      </c>
      <c r="Z568" s="303"/>
      <c r="AA568" s="303"/>
      <c r="AB568" s="303"/>
      <c r="AC568" s="304"/>
      <c r="AD568" s="442" t="s">
        <v>649</v>
      </c>
      <c r="AE568" s="303"/>
      <c r="AF568" s="303"/>
      <c r="AG568" s="303"/>
      <c r="AH568" s="304"/>
      <c r="AI568" s="442" t="s">
        <v>650</v>
      </c>
      <c r="AJ568" s="303"/>
      <c r="AK568" s="303"/>
      <c r="AL568" s="303"/>
      <c r="AM568" s="304"/>
      <c r="AN568" s="442" t="s">
        <v>658</v>
      </c>
      <c r="AO568" s="303"/>
      <c r="AP568" s="303"/>
      <c r="AQ568" s="303"/>
      <c r="AR568" s="304"/>
      <c r="AS568" s="442" t="s">
        <v>655</v>
      </c>
      <c r="AT568" s="303"/>
      <c r="AU568" s="303"/>
      <c r="AV568" s="303"/>
      <c r="AW568" s="304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</row>
    <row r="569" spans="1:76" ht="15" hidden="1" customHeight="1" outlineLevel="2" x14ac:dyDescent="0.25">
      <c r="A569" s="1"/>
      <c r="B569" s="1"/>
      <c r="C569" s="1"/>
      <c r="D569" s="1"/>
      <c r="E569" s="312"/>
      <c r="F569" s="313"/>
      <c r="G569" s="313"/>
      <c r="H569" s="313"/>
      <c r="I569" s="314"/>
      <c r="J569" s="312"/>
      <c r="K569" s="313"/>
      <c r="L569" s="313"/>
      <c r="M569" s="313"/>
      <c r="N569" s="314"/>
      <c r="O569" s="312"/>
      <c r="P569" s="313"/>
      <c r="Q569" s="313"/>
      <c r="R569" s="313"/>
      <c r="S569" s="314"/>
      <c r="T569" s="312"/>
      <c r="U569" s="313"/>
      <c r="V569" s="313"/>
      <c r="W569" s="313"/>
      <c r="X569" s="314"/>
      <c r="Y569" s="312"/>
      <c r="Z569" s="313"/>
      <c r="AA569" s="313"/>
      <c r="AB569" s="313"/>
      <c r="AC569" s="314"/>
      <c r="AD569" s="312"/>
      <c r="AE569" s="313"/>
      <c r="AF569" s="313"/>
      <c r="AG569" s="313"/>
      <c r="AH569" s="314"/>
      <c r="AI569" s="312"/>
      <c r="AJ569" s="313"/>
      <c r="AK569" s="313"/>
      <c r="AL569" s="313"/>
      <c r="AM569" s="314"/>
      <c r="AN569" s="312"/>
      <c r="AO569" s="313"/>
      <c r="AP569" s="313"/>
      <c r="AQ569" s="313"/>
      <c r="AR569" s="314"/>
      <c r="AS569" s="312"/>
      <c r="AT569" s="313"/>
      <c r="AU569" s="313"/>
      <c r="AV569" s="313"/>
      <c r="AW569" s="314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</row>
    <row r="570" spans="1:76" ht="15" hidden="1" customHeight="1" outlineLevel="2" x14ac:dyDescent="0.25">
      <c r="A570" s="1"/>
      <c r="B570" s="1"/>
      <c r="C570" s="1"/>
      <c r="D570" s="1"/>
      <c r="E570" s="201" t="s">
        <v>1394</v>
      </c>
      <c r="F570" s="202"/>
      <c r="G570" s="202"/>
      <c r="H570" s="202"/>
      <c r="I570" s="203"/>
      <c r="J570" s="201" t="s">
        <v>211</v>
      </c>
      <c r="K570" s="202"/>
      <c r="L570" s="202"/>
      <c r="M570" s="202"/>
      <c r="N570" s="203"/>
      <c r="O570" s="201" t="s">
        <v>219</v>
      </c>
      <c r="P570" s="202"/>
      <c r="Q570" s="202"/>
      <c r="R570" s="202"/>
      <c r="S570" s="203"/>
      <c r="T570" s="480"/>
      <c r="U570" s="481"/>
      <c r="V570" s="481"/>
      <c r="W570" s="481"/>
      <c r="X570" s="481"/>
      <c r="Y570" s="481"/>
      <c r="Z570" s="481"/>
      <c r="AA570" s="481"/>
      <c r="AB570" s="481"/>
      <c r="AC570" s="481"/>
      <c r="AD570" s="481"/>
      <c r="AE570" s="481"/>
      <c r="AF570" s="481"/>
      <c r="AG570" s="481"/>
      <c r="AH570" s="481"/>
      <c r="AI570" s="481"/>
      <c r="AJ570" s="481"/>
      <c r="AK570" s="481"/>
      <c r="AL570" s="481"/>
      <c r="AM570" s="481"/>
      <c r="AN570" s="481"/>
      <c r="AO570" s="481"/>
      <c r="AP570" s="481"/>
      <c r="AQ570" s="481"/>
      <c r="AR570" s="481"/>
      <c r="AS570" s="481"/>
      <c r="AT570" s="481"/>
      <c r="AU570" s="481"/>
      <c r="AV570" s="481"/>
      <c r="AW570" s="48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</row>
    <row r="571" spans="1:76" ht="15" hidden="1" customHeight="1" outlineLevel="2" x14ac:dyDescent="0.25">
      <c r="A571" s="1"/>
      <c r="B571" s="1"/>
      <c r="C571" s="1"/>
      <c r="D571" s="1"/>
      <c r="E571" s="442" t="s">
        <v>656</v>
      </c>
      <c r="F571" s="303"/>
      <c r="G571" s="303"/>
      <c r="H571" s="303"/>
      <c r="I571" s="304"/>
      <c r="J571" s="442" t="s">
        <v>1268</v>
      </c>
      <c r="K571" s="303"/>
      <c r="L571" s="303"/>
      <c r="M571" s="303"/>
      <c r="N571" s="304"/>
      <c r="O571" s="442" t="s">
        <v>1269</v>
      </c>
      <c r="P571" s="303"/>
      <c r="Q571" s="303"/>
      <c r="R571" s="303"/>
      <c r="S571" s="304"/>
      <c r="T571" s="483"/>
      <c r="U571" s="484"/>
      <c r="V571" s="484"/>
      <c r="W571" s="484"/>
      <c r="X571" s="484"/>
      <c r="Y571" s="484"/>
      <c r="Z571" s="484"/>
      <c r="AA571" s="484"/>
      <c r="AB571" s="484"/>
      <c r="AC571" s="484"/>
      <c r="AD571" s="484"/>
      <c r="AE571" s="484"/>
      <c r="AF571" s="484"/>
      <c r="AG571" s="484"/>
      <c r="AH571" s="484"/>
      <c r="AI571" s="484"/>
      <c r="AJ571" s="484"/>
      <c r="AK571" s="484"/>
      <c r="AL571" s="484"/>
      <c r="AM571" s="484"/>
      <c r="AN571" s="484"/>
      <c r="AO571" s="484"/>
      <c r="AP571" s="484"/>
      <c r="AQ571" s="484"/>
      <c r="AR571" s="484"/>
      <c r="AS571" s="484"/>
      <c r="AT571" s="484"/>
      <c r="AU571" s="484"/>
      <c r="AV571" s="484"/>
      <c r="AW571" s="485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</row>
    <row r="572" spans="1:76" hidden="1" outlineLevel="2" x14ac:dyDescent="0.25">
      <c r="A572" s="1"/>
      <c r="B572" s="1"/>
      <c r="C572" s="1"/>
      <c r="D572" s="1"/>
      <c r="E572" s="312"/>
      <c r="F572" s="313"/>
      <c r="G572" s="313"/>
      <c r="H572" s="313"/>
      <c r="I572" s="314"/>
      <c r="J572" s="312"/>
      <c r="K572" s="313"/>
      <c r="L572" s="313"/>
      <c r="M572" s="313"/>
      <c r="N572" s="314"/>
      <c r="O572" s="312"/>
      <c r="P572" s="313"/>
      <c r="Q572" s="313"/>
      <c r="R572" s="313"/>
      <c r="S572" s="314"/>
      <c r="T572" s="486"/>
      <c r="U572" s="487"/>
      <c r="V572" s="487"/>
      <c r="W572" s="487"/>
      <c r="X572" s="487"/>
      <c r="Y572" s="487"/>
      <c r="Z572" s="487"/>
      <c r="AA572" s="487"/>
      <c r="AB572" s="487"/>
      <c r="AC572" s="487"/>
      <c r="AD572" s="487"/>
      <c r="AE572" s="487"/>
      <c r="AF572" s="487"/>
      <c r="AG572" s="487"/>
      <c r="AH572" s="487"/>
      <c r="AI572" s="487"/>
      <c r="AJ572" s="487"/>
      <c r="AK572" s="487"/>
      <c r="AL572" s="487"/>
      <c r="AM572" s="487"/>
      <c r="AN572" s="487"/>
      <c r="AO572" s="487"/>
      <c r="AP572" s="487"/>
      <c r="AQ572" s="487"/>
      <c r="AR572" s="487"/>
      <c r="AS572" s="487"/>
      <c r="AT572" s="487"/>
      <c r="AU572" s="487"/>
      <c r="AV572" s="487"/>
      <c r="AW572" s="488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</row>
    <row r="573" spans="1:76" ht="15" hidden="1" customHeight="1" outlineLevel="2" x14ac:dyDescent="0.25">
      <c r="A573" s="1"/>
      <c r="B573" s="1"/>
      <c r="C573" s="1"/>
      <c r="D573" s="1"/>
      <c r="E573" s="200" t="s">
        <v>1351</v>
      </c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  <c r="AQ573" s="200"/>
      <c r="AR573" s="200"/>
      <c r="AS573" s="200"/>
      <c r="AT573" s="200"/>
      <c r="AU573" s="200"/>
      <c r="AV573" s="200"/>
      <c r="AW573" s="200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</row>
    <row r="574" spans="1:76" ht="15" hidden="1" customHeight="1" outlineLevel="2" x14ac:dyDescent="0.25">
      <c r="A574" s="1"/>
      <c r="B574" s="1"/>
      <c r="C574" s="1"/>
      <c r="D574" s="1"/>
      <c r="E574" s="257" t="s">
        <v>1395</v>
      </c>
      <c r="F574" s="258"/>
      <c r="G574" s="258"/>
      <c r="H574" s="258"/>
      <c r="I574" s="258"/>
      <c r="J574" s="258"/>
      <c r="K574" s="258"/>
      <c r="L574" s="258"/>
      <c r="M574" s="258"/>
      <c r="N574" s="258"/>
      <c r="O574" s="258"/>
      <c r="P574" s="258"/>
      <c r="Q574" s="258"/>
      <c r="R574" s="258"/>
      <c r="S574" s="258"/>
      <c r="T574" s="258"/>
      <c r="U574" s="258"/>
      <c r="V574" s="258"/>
      <c r="W574" s="258"/>
      <c r="X574" s="25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9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</row>
    <row r="575" spans="1:76" ht="15" hidden="1" customHeight="1" outlineLevel="2" x14ac:dyDescent="0.25">
      <c r="A575" s="1"/>
      <c r="B575" s="1"/>
      <c r="C575" s="1"/>
      <c r="D575" s="1"/>
      <c r="E575" s="242" t="str">
        <f>"&lt;Comando&gt; (Byte 2) - 0x"&amp;DEC2HEX(HEX2DEC(M550)+128,2)</f>
        <v>&lt;Comando&gt; (Byte 2) - 0xB4</v>
      </c>
      <c r="F575" s="243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3"/>
      <c r="AG575" s="243"/>
      <c r="AH575" s="243"/>
      <c r="AI575" s="243"/>
      <c r="AJ575" s="243"/>
      <c r="AK575" s="243"/>
      <c r="AL575" s="243"/>
      <c r="AM575" s="243"/>
      <c r="AN575" s="243"/>
      <c r="AO575" s="243"/>
      <c r="AP575" s="243"/>
      <c r="AQ575" s="243"/>
      <c r="AR575" s="243"/>
      <c r="AS575" s="243"/>
      <c r="AT575" s="243"/>
      <c r="AU575" s="243"/>
      <c r="AV575" s="243"/>
      <c r="AW575" s="244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</row>
    <row r="576" spans="1:76" ht="15" hidden="1" customHeight="1" outlineLevel="2" x14ac:dyDescent="0.25">
      <c r="A576" s="1"/>
      <c r="B576" s="1"/>
      <c r="C576" s="1"/>
      <c r="D576" s="1"/>
      <c r="E576" s="242" t="s">
        <v>1353</v>
      </c>
      <c r="F576" s="243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3"/>
      <c r="Z576" s="243"/>
      <c r="AA576" s="243"/>
      <c r="AB576" s="243"/>
      <c r="AC576" s="243"/>
      <c r="AD576" s="243"/>
      <c r="AE576" s="243"/>
      <c r="AF576" s="243"/>
      <c r="AG576" s="243"/>
      <c r="AH576" s="243"/>
      <c r="AI576" s="243"/>
      <c r="AJ576" s="243"/>
      <c r="AK576" s="243"/>
      <c r="AL576" s="243"/>
      <c r="AM576" s="243"/>
      <c r="AN576" s="243"/>
      <c r="AO576" s="243"/>
      <c r="AP576" s="243"/>
      <c r="AQ576" s="243"/>
      <c r="AR576" s="243"/>
      <c r="AS576" s="243"/>
      <c r="AT576" s="243"/>
      <c r="AU576" s="243"/>
      <c r="AV576" s="243"/>
      <c r="AW576" s="244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</row>
    <row r="577" spans="1:76" ht="15" hidden="1" customHeight="1" outlineLevel="2" x14ac:dyDescent="0.25">
      <c r="A577" s="1"/>
      <c r="B577" s="1"/>
      <c r="C577" s="1"/>
      <c r="D577" s="1"/>
      <c r="E577" s="444" t="s">
        <v>294</v>
      </c>
      <c r="F577" s="445"/>
      <c r="G577" s="445"/>
      <c r="H577" s="445"/>
      <c r="I577" s="446"/>
      <c r="J577" s="450" t="s">
        <v>663</v>
      </c>
      <c r="K577" s="450"/>
      <c r="L577" s="450"/>
      <c r="M577" s="450"/>
      <c r="N577" s="450"/>
      <c r="O577" s="450" t="s">
        <v>664</v>
      </c>
      <c r="P577" s="450"/>
      <c r="Q577" s="450"/>
      <c r="R577" s="450"/>
      <c r="S577" s="450"/>
      <c r="T577" s="450" t="s">
        <v>665</v>
      </c>
      <c r="U577" s="450"/>
      <c r="V577" s="450"/>
      <c r="W577" s="450"/>
      <c r="X577" s="450"/>
      <c r="Y577" s="450" t="s">
        <v>666</v>
      </c>
      <c r="Z577" s="450"/>
      <c r="AA577" s="450"/>
      <c r="AB577" s="450"/>
      <c r="AC577" s="450"/>
      <c r="AD577" s="450" t="s">
        <v>667</v>
      </c>
      <c r="AE577" s="450"/>
      <c r="AF577" s="450"/>
      <c r="AG577" s="450"/>
      <c r="AH577" s="450"/>
      <c r="AI577" s="450" t="s">
        <v>668</v>
      </c>
      <c r="AJ577" s="450"/>
      <c r="AK577" s="450"/>
      <c r="AL577" s="450"/>
      <c r="AM577" s="450"/>
      <c r="AN577" s="451" t="s">
        <v>669</v>
      </c>
      <c r="AO577" s="451"/>
      <c r="AP577" s="451"/>
      <c r="AQ577" s="451"/>
      <c r="AR577" s="451"/>
      <c r="AS577" s="451" t="s">
        <v>670</v>
      </c>
      <c r="AT577" s="451"/>
      <c r="AU577" s="451"/>
      <c r="AV577" s="451"/>
      <c r="AW577" s="451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</row>
    <row r="578" spans="1:76" ht="15" hidden="1" customHeight="1" outlineLevel="2" x14ac:dyDescent="0.25">
      <c r="A578" s="1"/>
      <c r="B578" s="1"/>
      <c r="C578" s="1"/>
      <c r="D578" s="1"/>
      <c r="E578" s="466"/>
      <c r="F578" s="467"/>
      <c r="G578" s="467"/>
      <c r="H578" s="467"/>
      <c r="I578" s="468"/>
      <c r="J578" s="474" t="s">
        <v>734</v>
      </c>
      <c r="K578" s="475"/>
      <c r="L578" s="475"/>
      <c r="M578" s="475"/>
      <c r="N578" s="476"/>
      <c r="O578" s="474" t="s">
        <v>734</v>
      </c>
      <c r="P578" s="475"/>
      <c r="Q578" s="475"/>
      <c r="R578" s="475"/>
      <c r="S578" s="476"/>
      <c r="T578" s="474" t="s">
        <v>734</v>
      </c>
      <c r="U578" s="475"/>
      <c r="V578" s="475"/>
      <c r="W578" s="475"/>
      <c r="X578" s="476"/>
      <c r="Y578" s="473" t="s">
        <v>762</v>
      </c>
      <c r="Z578" s="473"/>
      <c r="AA578" s="473"/>
      <c r="AB578" s="473"/>
      <c r="AC578" s="473"/>
      <c r="AD578" s="473" t="s">
        <v>763</v>
      </c>
      <c r="AE578" s="473"/>
      <c r="AF578" s="473"/>
      <c r="AG578" s="473"/>
      <c r="AH578" s="473"/>
      <c r="AI578" s="474" t="s">
        <v>764</v>
      </c>
      <c r="AJ578" s="474"/>
      <c r="AK578" s="474"/>
      <c r="AL578" s="474"/>
      <c r="AM578" s="474"/>
      <c r="AN578" s="473" t="s">
        <v>765</v>
      </c>
      <c r="AO578" s="473"/>
      <c r="AP578" s="473"/>
      <c r="AQ578" s="473"/>
      <c r="AR578" s="473"/>
      <c r="AS578" s="473" t="s">
        <v>766</v>
      </c>
      <c r="AT578" s="473"/>
      <c r="AU578" s="473"/>
      <c r="AV578" s="473"/>
      <c r="AW578" s="473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</row>
    <row r="579" spans="1:76" ht="15" hidden="1" customHeight="1" outlineLevel="2" x14ac:dyDescent="0.25">
      <c r="A579" s="1"/>
      <c r="B579" s="1"/>
      <c r="C579" s="1"/>
      <c r="D579" s="1"/>
      <c r="E579" s="466"/>
      <c r="F579" s="467"/>
      <c r="G579" s="467"/>
      <c r="H579" s="467"/>
      <c r="I579" s="468"/>
      <c r="J579" s="472"/>
      <c r="K579" s="472"/>
      <c r="L579" s="472"/>
      <c r="M579" s="472"/>
      <c r="N579" s="472"/>
      <c r="O579" s="472"/>
      <c r="P579" s="472"/>
      <c r="Q579" s="472"/>
      <c r="R579" s="472"/>
      <c r="S579" s="472"/>
      <c r="T579" s="472"/>
      <c r="U579" s="472"/>
      <c r="V579" s="472"/>
      <c r="W579" s="472"/>
      <c r="X579" s="472"/>
      <c r="Y579" s="477" t="s">
        <v>767</v>
      </c>
      <c r="Z579" s="472"/>
      <c r="AA579" s="472"/>
      <c r="AB579" s="472"/>
      <c r="AC579" s="472"/>
      <c r="AD579" s="477" t="s">
        <v>768</v>
      </c>
      <c r="AE579" s="472"/>
      <c r="AF579" s="472"/>
      <c r="AG579" s="472"/>
      <c r="AH579" s="472"/>
      <c r="AI579" s="477" t="s">
        <v>769</v>
      </c>
      <c r="AJ579" s="472"/>
      <c r="AK579" s="472"/>
      <c r="AL579" s="472"/>
      <c r="AM579" s="472"/>
      <c r="AN579" s="477" t="s">
        <v>770</v>
      </c>
      <c r="AO579" s="472"/>
      <c r="AP579" s="472"/>
      <c r="AQ579" s="472"/>
      <c r="AR579" s="472"/>
      <c r="AS579" s="460" t="s">
        <v>771</v>
      </c>
      <c r="AT579" s="467"/>
      <c r="AU579" s="467"/>
      <c r="AV579" s="467"/>
      <c r="AW579" s="468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</row>
    <row r="580" spans="1:76" ht="15" hidden="1" customHeight="1" outlineLevel="2" x14ac:dyDescent="0.25">
      <c r="A580" s="1"/>
      <c r="B580" s="1"/>
      <c r="C580" s="1"/>
      <c r="D580" s="1"/>
      <c r="E580" s="466"/>
      <c r="F580" s="467"/>
      <c r="G580" s="467"/>
      <c r="H580" s="467"/>
      <c r="I580" s="468"/>
      <c r="J580" s="469"/>
      <c r="K580" s="469"/>
      <c r="L580" s="469"/>
      <c r="M580" s="469"/>
      <c r="N580" s="469"/>
      <c r="O580" s="469"/>
      <c r="P580" s="469"/>
      <c r="Q580" s="469"/>
      <c r="R580" s="469"/>
      <c r="S580" s="469"/>
      <c r="T580" s="469"/>
      <c r="U580" s="469"/>
      <c r="V580" s="469"/>
      <c r="W580" s="469"/>
      <c r="X580" s="469"/>
      <c r="Y580" s="469" t="s">
        <v>748</v>
      </c>
      <c r="Z580" s="469"/>
      <c r="AA580" s="469"/>
      <c r="AB580" s="469"/>
      <c r="AC580" s="469"/>
      <c r="AD580" s="469" t="s">
        <v>748</v>
      </c>
      <c r="AE580" s="469"/>
      <c r="AF580" s="469"/>
      <c r="AG580" s="469"/>
      <c r="AH580" s="469"/>
      <c r="AI580" s="469" t="s">
        <v>748</v>
      </c>
      <c r="AJ580" s="469"/>
      <c r="AK580" s="469"/>
      <c r="AL580" s="469"/>
      <c r="AM580" s="469"/>
      <c r="AN580" s="469" t="s">
        <v>748</v>
      </c>
      <c r="AO580" s="469"/>
      <c r="AP580" s="469"/>
      <c r="AQ580" s="469"/>
      <c r="AR580" s="469"/>
      <c r="AS580" s="469" t="s">
        <v>748</v>
      </c>
      <c r="AT580" s="469"/>
      <c r="AU580" s="469"/>
      <c r="AV580" s="469"/>
      <c r="AW580" s="469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</row>
    <row r="581" spans="1:76" ht="15" hidden="1" customHeight="1" outlineLevel="2" x14ac:dyDescent="0.25">
      <c r="A581" s="1"/>
      <c r="B581" s="1"/>
      <c r="C581" s="1"/>
      <c r="D581" s="1"/>
      <c r="E581" s="447"/>
      <c r="F581" s="448"/>
      <c r="G581" s="448"/>
      <c r="H581" s="448"/>
      <c r="I581" s="449"/>
      <c r="J581" s="471"/>
      <c r="K581" s="471"/>
      <c r="L581" s="471"/>
      <c r="M581" s="471"/>
      <c r="N581" s="471"/>
      <c r="O581" s="471"/>
      <c r="P581" s="471"/>
      <c r="Q581" s="471"/>
      <c r="R581" s="471"/>
      <c r="S581" s="471"/>
      <c r="T581" s="471"/>
      <c r="U581" s="471"/>
      <c r="V581" s="471"/>
      <c r="W581" s="471"/>
      <c r="X581" s="471"/>
      <c r="Y581" s="471" t="s">
        <v>750</v>
      </c>
      <c r="Z581" s="471"/>
      <c r="AA581" s="471"/>
      <c r="AB581" s="471"/>
      <c r="AC581" s="471"/>
      <c r="AD581" s="471" t="s">
        <v>750</v>
      </c>
      <c r="AE581" s="471"/>
      <c r="AF581" s="471"/>
      <c r="AG581" s="471"/>
      <c r="AH581" s="471"/>
      <c r="AI581" s="471" t="s">
        <v>750</v>
      </c>
      <c r="AJ581" s="471"/>
      <c r="AK581" s="471"/>
      <c r="AL581" s="471"/>
      <c r="AM581" s="471"/>
      <c r="AN581" s="471" t="s">
        <v>750</v>
      </c>
      <c r="AO581" s="471"/>
      <c r="AP581" s="471"/>
      <c r="AQ581" s="471"/>
      <c r="AR581" s="471"/>
      <c r="AS581" s="471" t="s">
        <v>750</v>
      </c>
      <c r="AT581" s="471"/>
      <c r="AU581" s="471"/>
      <c r="AV581" s="471"/>
      <c r="AW581" s="471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</row>
    <row r="582" spans="1:76" ht="15" hidden="1" customHeight="1" outlineLevel="2" x14ac:dyDescent="0.25">
      <c r="A582" s="1"/>
      <c r="B582" s="1"/>
      <c r="C582" s="1"/>
      <c r="D582" s="1"/>
      <c r="E582" s="242"/>
      <c r="F582" s="243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43"/>
      <c r="S582" s="243"/>
      <c r="T582" s="243"/>
      <c r="U582" s="243"/>
      <c r="V582" s="243"/>
      <c r="W582" s="243"/>
      <c r="X582" s="243"/>
      <c r="Y582" s="243"/>
      <c r="Z582" s="243"/>
      <c r="AA582" s="243"/>
      <c r="AB582" s="243"/>
      <c r="AC582" s="243"/>
      <c r="AD582" s="243"/>
      <c r="AE582" s="243"/>
      <c r="AF582" s="243"/>
      <c r="AG582" s="243"/>
      <c r="AH582" s="243"/>
      <c r="AI582" s="243"/>
      <c r="AJ582" s="243"/>
      <c r="AK582" s="243"/>
      <c r="AL582" s="243"/>
      <c r="AM582" s="243"/>
      <c r="AN582" s="243"/>
      <c r="AO582" s="243"/>
      <c r="AP582" s="243"/>
      <c r="AQ582" s="243"/>
      <c r="AR582" s="243"/>
      <c r="AS582" s="243"/>
      <c r="AT582" s="243"/>
      <c r="AU582" s="243"/>
      <c r="AV582" s="243"/>
      <c r="AW582" s="244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</row>
    <row r="583" spans="1:76" hidden="1" outlineLevel="2" x14ac:dyDescent="0.25">
      <c r="A583" s="1"/>
      <c r="B583" s="1"/>
      <c r="C583" s="1"/>
      <c r="D583" s="1"/>
      <c r="E583" s="242" t="s">
        <v>1354</v>
      </c>
      <c r="F583" s="243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43"/>
      <c r="S583" s="243"/>
      <c r="T583" s="243"/>
      <c r="U583" s="243"/>
      <c r="V583" s="243"/>
      <c r="W583" s="243"/>
      <c r="X583" s="243"/>
      <c r="Y583" s="243"/>
      <c r="Z583" s="243"/>
      <c r="AA583" s="243"/>
      <c r="AB583" s="243"/>
      <c r="AC583" s="243"/>
      <c r="AD583" s="243"/>
      <c r="AE583" s="243"/>
      <c r="AF583" s="243"/>
      <c r="AG583" s="243"/>
      <c r="AH583" s="243"/>
      <c r="AI583" s="243"/>
      <c r="AJ583" s="243"/>
      <c r="AK583" s="243"/>
      <c r="AL583" s="243"/>
      <c r="AM583" s="243"/>
      <c r="AN583" s="243"/>
      <c r="AO583" s="243"/>
      <c r="AP583" s="243"/>
      <c r="AQ583" s="243"/>
      <c r="AR583" s="243"/>
      <c r="AS583" s="243"/>
      <c r="AT583" s="243"/>
      <c r="AU583" s="243"/>
      <c r="AV583" s="243"/>
      <c r="AW583" s="244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</row>
    <row r="584" spans="1:76" hidden="1" outlineLevel="2" x14ac:dyDescent="0.25">
      <c r="A584" s="1"/>
      <c r="B584" s="1"/>
      <c r="C584" s="1"/>
      <c r="D584" s="1"/>
      <c r="E584" s="444" t="s">
        <v>295</v>
      </c>
      <c r="F584" s="445"/>
      <c r="G584" s="445"/>
      <c r="H584" s="445"/>
      <c r="I584" s="446"/>
      <c r="J584" s="450" t="s">
        <v>663</v>
      </c>
      <c r="K584" s="450"/>
      <c r="L584" s="450"/>
      <c r="M584" s="450"/>
      <c r="N584" s="450"/>
      <c r="O584" s="450" t="s">
        <v>664</v>
      </c>
      <c r="P584" s="450"/>
      <c r="Q584" s="450"/>
      <c r="R584" s="450"/>
      <c r="S584" s="450"/>
      <c r="T584" s="450" t="s">
        <v>665</v>
      </c>
      <c r="U584" s="450"/>
      <c r="V584" s="450"/>
      <c r="W584" s="450"/>
      <c r="X584" s="450"/>
      <c r="Y584" s="450" t="s">
        <v>666</v>
      </c>
      <c r="Z584" s="450"/>
      <c r="AA584" s="450"/>
      <c r="AB584" s="450"/>
      <c r="AC584" s="450"/>
      <c r="AD584" s="450" t="s">
        <v>667</v>
      </c>
      <c r="AE584" s="450"/>
      <c r="AF584" s="450"/>
      <c r="AG584" s="450"/>
      <c r="AH584" s="450"/>
      <c r="AI584" s="450" t="s">
        <v>668</v>
      </c>
      <c r="AJ584" s="450"/>
      <c r="AK584" s="450"/>
      <c r="AL584" s="450"/>
      <c r="AM584" s="450"/>
      <c r="AN584" s="451" t="s">
        <v>669</v>
      </c>
      <c r="AO584" s="451"/>
      <c r="AP584" s="451"/>
      <c r="AQ584" s="451"/>
      <c r="AR584" s="451"/>
      <c r="AS584" s="451" t="s">
        <v>670</v>
      </c>
      <c r="AT584" s="451"/>
      <c r="AU584" s="451"/>
      <c r="AV584" s="451"/>
      <c r="AW584" s="451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</row>
    <row r="585" spans="1:76" hidden="1" outlineLevel="2" x14ac:dyDescent="0.25">
      <c r="A585" s="1"/>
      <c r="B585" s="1"/>
      <c r="C585" s="1"/>
      <c r="D585" s="1"/>
      <c r="E585" s="466"/>
      <c r="F585" s="467"/>
      <c r="G585" s="467"/>
      <c r="H585" s="467"/>
      <c r="I585" s="468"/>
      <c r="J585" s="473" t="s">
        <v>773</v>
      </c>
      <c r="K585" s="473"/>
      <c r="L585" s="473"/>
      <c r="M585" s="473"/>
      <c r="N585" s="473"/>
      <c r="O585" s="473" t="s">
        <v>773</v>
      </c>
      <c r="P585" s="473"/>
      <c r="Q585" s="473"/>
      <c r="R585" s="473"/>
      <c r="S585" s="473"/>
      <c r="T585" s="473" t="s">
        <v>773</v>
      </c>
      <c r="U585" s="473"/>
      <c r="V585" s="473"/>
      <c r="W585" s="473"/>
      <c r="X585" s="473"/>
      <c r="Y585" s="473" t="s">
        <v>773</v>
      </c>
      <c r="Z585" s="473"/>
      <c r="AA585" s="473"/>
      <c r="AB585" s="473"/>
      <c r="AC585" s="473"/>
      <c r="AD585" s="473" t="s">
        <v>773</v>
      </c>
      <c r="AE585" s="473"/>
      <c r="AF585" s="473"/>
      <c r="AG585" s="473"/>
      <c r="AH585" s="473"/>
      <c r="AI585" s="473" t="s">
        <v>773</v>
      </c>
      <c r="AJ585" s="473"/>
      <c r="AK585" s="473"/>
      <c r="AL585" s="473"/>
      <c r="AM585" s="473"/>
      <c r="AN585" s="473" t="s">
        <v>773</v>
      </c>
      <c r="AO585" s="473"/>
      <c r="AP585" s="473"/>
      <c r="AQ585" s="473"/>
      <c r="AR585" s="473"/>
      <c r="AS585" s="473" t="s">
        <v>773</v>
      </c>
      <c r="AT585" s="473"/>
      <c r="AU585" s="473"/>
      <c r="AV585" s="473"/>
      <c r="AW585" s="473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</row>
    <row r="586" spans="1:76" hidden="1" outlineLevel="2" x14ac:dyDescent="0.25">
      <c r="A586" s="1"/>
      <c r="B586" s="1"/>
      <c r="C586" s="1"/>
      <c r="D586" s="1"/>
      <c r="E586" s="466"/>
      <c r="F586" s="467"/>
      <c r="G586" s="467"/>
      <c r="H586" s="467"/>
      <c r="I586" s="468"/>
      <c r="J586" s="460" t="s">
        <v>774</v>
      </c>
      <c r="K586" s="467"/>
      <c r="L586" s="467"/>
      <c r="M586" s="467"/>
      <c r="N586" s="468"/>
      <c r="O586" s="460" t="s">
        <v>775</v>
      </c>
      <c r="P586" s="467"/>
      <c r="Q586" s="467"/>
      <c r="R586" s="467"/>
      <c r="S586" s="468"/>
      <c r="T586" s="460" t="s">
        <v>776</v>
      </c>
      <c r="U586" s="467"/>
      <c r="V586" s="467"/>
      <c r="W586" s="467"/>
      <c r="X586" s="468"/>
      <c r="Y586" s="460" t="s">
        <v>777</v>
      </c>
      <c r="Z586" s="467"/>
      <c r="AA586" s="467"/>
      <c r="AB586" s="467"/>
      <c r="AC586" s="468"/>
      <c r="AD586" s="460" t="s">
        <v>778</v>
      </c>
      <c r="AE586" s="467"/>
      <c r="AF586" s="467"/>
      <c r="AG586" s="467"/>
      <c r="AH586" s="468"/>
      <c r="AI586" s="460" t="s">
        <v>779</v>
      </c>
      <c r="AJ586" s="467"/>
      <c r="AK586" s="467"/>
      <c r="AL586" s="467"/>
      <c r="AM586" s="468"/>
      <c r="AN586" s="460" t="s">
        <v>780</v>
      </c>
      <c r="AO586" s="467"/>
      <c r="AP586" s="467"/>
      <c r="AQ586" s="467"/>
      <c r="AR586" s="468"/>
      <c r="AS586" s="460" t="s">
        <v>781</v>
      </c>
      <c r="AT586" s="467"/>
      <c r="AU586" s="467"/>
      <c r="AV586" s="467"/>
      <c r="AW586" s="468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</row>
    <row r="587" spans="1:76" hidden="1" outlineLevel="2" x14ac:dyDescent="0.25">
      <c r="A587" s="1"/>
      <c r="B587" s="1"/>
      <c r="C587" s="1"/>
      <c r="D587" s="1"/>
      <c r="E587" s="466"/>
      <c r="F587" s="467"/>
      <c r="G587" s="467"/>
      <c r="H587" s="467"/>
      <c r="I587" s="468"/>
      <c r="J587" s="469" t="s">
        <v>782</v>
      </c>
      <c r="K587" s="469"/>
      <c r="L587" s="469"/>
      <c r="M587" s="469"/>
      <c r="N587" s="469"/>
      <c r="O587" s="469" t="s">
        <v>782</v>
      </c>
      <c r="P587" s="469"/>
      <c r="Q587" s="469"/>
      <c r="R587" s="469"/>
      <c r="S587" s="469"/>
      <c r="T587" s="469" t="s">
        <v>782</v>
      </c>
      <c r="U587" s="469"/>
      <c r="V587" s="469"/>
      <c r="W587" s="469"/>
      <c r="X587" s="469"/>
      <c r="Y587" s="469" t="s">
        <v>782</v>
      </c>
      <c r="Z587" s="469"/>
      <c r="AA587" s="469"/>
      <c r="AB587" s="469"/>
      <c r="AC587" s="469"/>
      <c r="AD587" s="469" t="s">
        <v>782</v>
      </c>
      <c r="AE587" s="469"/>
      <c r="AF587" s="469"/>
      <c r="AG587" s="469"/>
      <c r="AH587" s="469"/>
      <c r="AI587" s="469" t="s">
        <v>782</v>
      </c>
      <c r="AJ587" s="469"/>
      <c r="AK587" s="469"/>
      <c r="AL587" s="469"/>
      <c r="AM587" s="469"/>
      <c r="AN587" s="469" t="s">
        <v>782</v>
      </c>
      <c r="AO587" s="469"/>
      <c r="AP587" s="469"/>
      <c r="AQ587" s="469"/>
      <c r="AR587" s="469"/>
      <c r="AS587" s="469" t="s">
        <v>782</v>
      </c>
      <c r="AT587" s="469"/>
      <c r="AU587" s="469"/>
      <c r="AV587" s="469"/>
      <c r="AW587" s="469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</row>
    <row r="588" spans="1:76" hidden="1" outlineLevel="2" x14ac:dyDescent="0.25">
      <c r="A588" s="1"/>
      <c r="B588" s="1"/>
      <c r="C588" s="1"/>
      <c r="D588" s="1"/>
      <c r="E588" s="447"/>
      <c r="F588" s="448"/>
      <c r="G588" s="448"/>
      <c r="H588" s="448"/>
      <c r="I588" s="449"/>
      <c r="J588" s="471" t="s">
        <v>783</v>
      </c>
      <c r="K588" s="471"/>
      <c r="L588" s="471"/>
      <c r="M588" s="471"/>
      <c r="N588" s="471"/>
      <c r="O588" s="471" t="s">
        <v>783</v>
      </c>
      <c r="P588" s="471"/>
      <c r="Q588" s="471"/>
      <c r="R588" s="471"/>
      <c r="S588" s="471"/>
      <c r="T588" s="471" t="s">
        <v>783</v>
      </c>
      <c r="U588" s="471"/>
      <c r="V588" s="471"/>
      <c r="W588" s="471"/>
      <c r="X588" s="471"/>
      <c r="Y588" s="471" t="s">
        <v>783</v>
      </c>
      <c r="Z588" s="471"/>
      <c r="AA588" s="471"/>
      <c r="AB588" s="471"/>
      <c r="AC588" s="471"/>
      <c r="AD588" s="471" t="s">
        <v>783</v>
      </c>
      <c r="AE588" s="471"/>
      <c r="AF588" s="471"/>
      <c r="AG588" s="471"/>
      <c r="AH588" s="471"/>
      <c r="AI588" s="471" t="s">
        <v>783</v>
      </c>
      <c r="AJ588" s="471"/>
      <c r="AK588" s="471"/>
      <c r="AL588" s="471"/>
      <c r="AM588" s="471"/>
      <c r="AN588" s="471" t="s">
        <v>783</v>
      </c>
      <c r="AO588" s="471"/>
      <c r="AP588" s="471"/>
      <c r="AQ588" s="471"/>
      <c r="AR588" s="471"/>
      <c r="AS588" s="471" t="s">
        <v>783</v>
      </c>
      <c r="AT588" s="471"/>
      <c r="AU588" s="471"/>
      <c r="AV588" s="471"/>
      <c r="AW588" s="471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</row>
    <row r="589" spans="1:76" hidden="1" outlineLevel="2" x14ac:dyDescent="0.25">
      <c r="A589" s="1"/>
      <c r="B589" s="1"/>
      <c r="C589" s="1"/>
      <c r="D589" s="1"/>
      <c r="E589" s="242"/>
      <c r="F589" s="243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43"/>
      <c r="S589" s="243"/>
      <c r="T589" s="243"/>
      <c r="U589" s="243"/>
      <c r="V589" s="243"/>
      <c r="W589" s="243"/>
      <c r="X589" s="243"/>
      <c r="Y589" s="243"/>
      <c r="Z589" s="243"/>
      <c r="AA589" s="243"/>
      <c r="AB589" s="243"/>
      <c r="AC589" s="243"/>
      <c r="AD589" s="243"/>
      <c r="AE589" s="243"/>
      <c r="AF589" s="243"/>
      <c r="AG589" s="243"/>
      <c r="AH589" s="243"/>
      <c r="AI589" s="243"/>
      <c r="AJ589" s="243"/>
      <c r="AK589" s="243"/>
      <c r="AL589" s="243"/>
      <c r="AM589" s="243"/>
      <c r="AN589" s="243"/>
      <c r="AO589" s="243"/>
      <c r="AP589" s="243"/>
      <c r="AQ589" s="243"/>
      <c r="AR589" s="243"/>
      <c r="AS589" s="243"/>
      <c r="AT589" s="243"/>
      <c r="AU589" s="243"/>
      <c r="AV589" s="243"/>
      <c r="AW589" s="244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</row>
    <row r="590" spans="1:76" hidden="1" outlineLevel="2" x14ac:dyDescent="0.25">
      <c r="A590" s="1"/>
      <c r="B590" s="1"/>
      <c r="C590" s="1"/>
      <c r="D590" s="1"/>
      <c r="E590" s="242" t="s">
        <v>1355</v>
      </c>
      <c r="F590" s="243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43"/>
      <c r="S590" s="243"/>
      <c r="T590" s="243"/>
      <c r="U590" s="243"/>
      <c r="V590" s="243"/>
      <c r="W590" s="243"/>
      <c r="X590" s="243"/>
      <c r="Y590" s="243"/>
      <c r="Z590" s="243"/>
      <c r="AA590" s="243"/>
      <c r="AB590" s="243"/>
      <c r="AC590" s="243"/>
      <c r="AD590" s="243"/>
      <c r="AE590" s="243"/>
      <c r="AF590" s="243"/>
      <c r="AG590" s="243"/>
      <c r="AH590" s="243"/>
      <c r="AI590" s="243"/>
      <c r="AJ590" s="243"/>
      <c r="AK590" s="243"/>
      <c r="AL590" s="243"/>
      <c r="AM590" s="243"/>
      <c r="AN590" s="243"/>
      <c r="AO590" s="243"/>
      <c r="AP590" s="243"/>
      <c r="AQ590" s="243"/>
      <c r="AR590" s="243"/>
      <c r="AS590" s="243"/>
      <c r="AT590" s="243"/>
      <c r="AU590" s="243"/>
      <c r="AV590" s="243"/>
      <c r="AW590" s="244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</row>
    <row r="591" spans="1:76" hidden="1" outlineLevel="2" x14ac:dyDescent="0.25">
      <c r="A591" s="1"/>
      <c r="B591" s="1"/>
      <c r="C591" s="1"/>
      <c r="D591" s="1"/>
      <c r="E591" s="242"/>
      <c r="F591" s="243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43"/>
      <c r="S591" s="243"/>
      <c r="T591" s="243"/>
      <c r="U591" s="243"/>
      <c r="V591" s="243"/>
      <c r="W591" s="243"/>
      <c r="X591" s="243"/>
      <c r="Y591" s="243"/>
      <c r="Z591" s="243"/>
      <c r="AA591" s="243"/>
      <c r="AB591" s="243"/>
      <c r="AC591" s="243"/>
      <c r="AD591" s="243"/>
      <c r="AE591" s="243"/>
      <c r="AF591" s="243"/>
      <c r="AG591" s="243"/>
      <c r="AH591" s="243"/>
      <c r="AI591" s="243"/>
      <c r="AJ591" s="243"/>
      <c r="AK591" s="243"/>
      <c r="AL591" s="243"/>
      <c r="AM591" s="243"/>
      <c r="AN591" s="243"/>
      <c r="AO591" s="243"/>
      <c r="AP591" s="243"/>
      <c r="AQ591" s="243"/>
      <c r="AR591" s="243"/>
      <c r="AS591" s="243"/>
      <c r="AT591" s="243"/>
      <c r="AU591" s="243"/>
      <c r="AV591" s="243"/>
      <c r="AW591" s="244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</row>
    <row r="592" spans="1:76" hidden="1" outlineLevel="2" x14ac:dyDescent="0.25">
      <c r="A592" s="1"/>
      <c r="B592" s="1"/>
      <c r="C592" s="1"/>
      <c r="D592" s="1"/>
      <c r="E592" s="242" t="s">
        <v>1356</v>
      </c>
      <c r="F592" s="243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43"/>
      <c r="T592" s="243"/>
      <c r="U592" s="243"/>
      <c r="V592" s="243"/>
      <c r="W592" s="243"/>
      <c r="X592" s="243"/>
      <c r="Y592" s="243"/>
      <c r="Z592" s="243"/>
      <c r="AA592" s="243"/>
      <c r="AB592" s="243"/>
      <c r="AC592" s="243"/>
      <c r="AD592" s="243"/>
      <c r="AE592" s="243"/>
      <c r="AF592" s="243"/>
      <c r="AG592" s="243"/>
      <c r="AH592" s="243"/>
      <c r="AI592" s="243"/>
      <c r="AJ592" s="243"/>
      <c r="AK592" s="243"/>
      <c r="AL592" s="243"/>
      <c r="AM592" s="243"/>
      <c r="AN592" s="243"/>
      <c r="AO592" s="243"/>
      <c r="AP592" s="243"/>
      <c r="AQ592" s="243"/>
      <c r="AR592" s="243"/>
      <c r="AS592" s="243"/>
      <c r="AT592" s="243"/>
      <c r="AU592" s="243"/>
      <c r="AV592" s="243"/>
      <c r="AW592" s="244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</row>
    <row r="593" spans="1:76" hidden="1" outlineLevel="2" x14ac:dyDescent="0.25">
      <c r="A593" s="1"/>
      <c r="B593" s="1"/>
      <c r="C593" s="1"/>
      <c r="D593" s="1"/>
      <c r="E593" s="444" t="s">
        <v>297</v>
      </c>
      <c r="F593" s="445"/>
      <c r="G593" s="445"/>
      <c r="H593" s="445"/>
      <c r="I593" s="446"/>
      <c r="J593" s="450" t="s">
        <v>663</v>
      </c>
      <c r="K593" s="450"/>
      <c r="L593" s="450"/>
      <c r="M593" s="450"/>
      <c r="N593" s="450"/>
      <c r="O593" s="450" t="s">
        <v>664</v>
      </c>
      <c r="P593" s="450"/>
      <c r="Q593" s="450"/>
      <c r="R593" s="450"/>
      <c r="S593" s="450"/>
      <c r="T593" s="450" t="s">
        <v>665</v>
      </c>
      <c r="U593" s="450"/>
      <c r="V593" s="450"/>
      <c r="W593" s="450"/>
      <c r="X593" s="450"/>
      <c r="Y593" s="450" t="s">
        <v>666</v>
      </c>
      <c r="Z593" s="450"/>
      <c r="AA593" s="450"/>
      <c r="AB593" s="450"/>
      <c r="AC593" s="450"/>
      <c r="AD593" s="450" t="s">
        <v>667</v>
      </c>
      <c r="AE593" s="450"/>
      <c r="AF593" s="450"/>
      <c r="AG593" s="450"/>
      <c r="AH593" s="450"/>
      <c r="AI593" s="450" t="s">
        <v>668</v>
      </c>
      <c r="AJ593" s="450"/>
      <c r="AK593" s="450"/>
      <c r="AL593" s="450"/>
      <c r="AM593" s="450"/>
      <c r="AN593" s="451" t="s">
        <v>669</v>
      </c>
      <c r="AO593" s="451"/>
      <c r="AP593" s="451"/>
      <c r="AQ593" s="451"/>
      <c r="AR593" s="451"/>
      <c r="AS593" s="451" t="s">
        <v>670</v>
      </c>
      <c r="AT593" s="451"/>
      <c r="AU593" s="451"/>
      <c r="AV593" s="451"/>
      <c r="AW593" s="451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</row>
    <row r="594" spans="1:76" hidden="1" outlineLevel="2" x14ac:dyDescent="0.25">
      <c r="A594" s="1"/>
      <c r="B594" s="1"/>
      <c r="C594" s="1"/>
      <c r="D594" s="1"/>
      <c r="E594" s="466"/>
      <c r="F594" s="467"/>
      <c r="G594" s="467"/>
      <c r="H594" s="467"/>
      <c r="I594" s="468"/>
      <c r="J594" s="473" t="s">
        <v>797</v>
      </c>
      <c r="K594" s="473"/>
      <c r="L594" s="473"/>
      <c r="M594" s="473"/>
      <c r="N594" s="473"/>
      <c r="O594" s="473" t="s">
        <v>797</v>
      </c>
      <c r="P594" s="473"/>
      <c r="Q594" s="473"/>
      <c r="R594" s="473"/>
      <c r="S594" s="473"/>
      <c r="T594" s="473" t="s">
        <v>797</v>
      </c>
      <c r="U594" s="473"/>
      <c r="V594" s="473"/>
      <c r="W594" s="473"/>
      <c r="X594" s="473"/>
      <c r="Y594" s="473" t="s">
        <v>797</v>
      </c>
      <c r="Z594" s="473"/>
      <c r="AA594" s="473"/>
      <c r="AB594" s="473"/>
      <c r="AC594" s="473"/>
      <c r="AD594" s="474" t="s">
        <v>734</v>
      </c>
      <c r="AE594" s="475"/>
      <c r="AF594" s="475"/>
      <c r="AG594" s="475"/>
      <c r="AH594" s="476"/>
      <c r="AI594" s="474" t="s">
        <v>734</v>
      </c>
      <c r="AJ594" s="475"/>
      <c r="AK594" s="475"/>
      <c r="AL594" s="475"/>
      <c r="AM594" s="476"/>
      <c r="AN594" s="474" t="s">
        <v>734</v>
      </c>
      <c r="AO594" s="475"/>
      <c r="AP594" s="475"/>
      <c r="AQ594" s="475"/>
      <c r="AR594" s="476"/>
      <c r="AS594" s="474" t="s">
        <v>734</v>
      </c>
      <c r="AT594" s="475"/>
      <c r="AU594" s="475"/>
      <c r="AV594" s="475"/>
      <c r="AW594" s="476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</row>
    <row r="595" spans="1:76" hidden="1" outlineLevel="2" x14ac:dyDescent="0.25">
      <c r="A595" s="1"/>
      <c r="B595" s="1"/>
      <c r="C595" s="1"/>
      <c r="D595" s="1"/>
      <c r="E595" s="466"/>
      <c r="F595" s="467"/>
      <c r="G595" s="467"/>
      <c r="H595" s="467"/>
      <c r="I595" s="468"/>
      <c r="J595" s="460" t="s">
        <v>778</v>
      </c>
      <c r="K595" s="467"/>
      <c r="L595" s="467"/>
      <c r="M595" s="467"/>
      <c r="N595" s="468"/>
      <c r="O595" s="460" t="s">
        <v>779</v>
      </c>
      <c r="P595" s="467"/>
      <c r="Q595" s="467"/>
      <c r="R595" s="467"/>
      <c r="S595" s="468"/>
      <c r="T595" s="460" t="s">
        <v>780</v>
      </c>
      <c r="U595" s="467"/>
      <c r="V595" s="467"/>
      <c r="W595" s="467"/>
      <c r="X595" s="468"/>
      <c r="Y595" s="460" t="s">
        <v>781</v>
      </c>
      <c r="Z595" s="467"/>
      <c r="AA595" s="467"/>
      <c r="AB595" s="467"/>
      <c r="AC595" s="468"/>
      <c r="AD595" s="472"/>
      <c r="AE595" s="472"/>
      <c r="AF595" s="472"/>
      <c r="AG595" s="472"/>
      <c r="AH595" s="472"/>
      <c r="AI595" s="472"/>
      <c r="AJ595" s="472"/>
      <c r="AK595" s="472"/>
      <c r="AL595" s="472"/>
      <c r="AM595" s="472"/>
      <c r="AN595" s="472"/>
      <c r="AO595" s="472"/>
      <c r="AP595" s="472"/>
      <c r="AQ595" s="472"/>
      <c r="AR595" s="472"/>
      <c r="AS595" s="472"/>
      <c r="AT595" s="472"/>
      <c r="AU595" s="472"/>
      <c r="AV595" s="472"/>
      <c r="AW595" s="47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</row>
    <row r="596" spans="1:76" hidden="1" outlineLevel="2" x14ac:dyDescent="0.25">
      <c r="A596" s="1"/>
      <c r="B596" s="1"/>
      <c r="C596" s="1"/>
      <c r="D596" s="1"/>
      <c r="E596" s="466"/>
      <c r="F596" s="467"/>
      <c r="G596" s="467"/>
      <c r="H596" s="467"/>
      <c r="I596" s="468"/>
      <c r="J596" s="469" t="s">
        <v>782</v>
      </c>
      <c r="K596" s="469"/>
      <c r="L596" s="469"/>
      <c r="M596" s="469"/>
      <c r="N596" s="469"/>
      <c r="O596" s="469" t="s">
        <v>782</v>
      </c>
      <c r="P596" s="469"/>
      <c r="Q596" s="469"/>
      <c r="R596" s="469"/>
      <c r="S596" s="469"/>
      <c r="T596" s="469" t="s">
        <v>782</v>
      </c>
      <c r="U596" s="469"/>
      <c r="V596" s="469"/>
      <c r="W596" s="469"/>
      <c r="X596" s="469"/>
      <c r="Y596" s="469" t="s">
        <v>782</v>
      </c>
      <c r="Z596" s="469"/>
      <c r="AA596" s="469"/>
      <c r="AB596" s="469"/>
      <c r="AC596" s="469"/>
      <c r="AD596" s="469"/>
      <c r="AE596" s="469"/>
      <c r="AF596" s="469"/>
      <c r="AG596" s="469"/>
      <c r="AH596" s="469"/>
      <c r="AI596" s="469"/>
      <c r="AJ596" s="469"/>
      <c r="AK596" s="469"/>
      <c r="AL596" s="469"/>
      <c r="AM596" s="469"/>
      <c r="AN596" s="469"/>
      <c r="AO596" s="469"/>
      <c r="AP596" s="469"/>
      <c r="AQ596" s="469"/>
      <c r="AR596" s="469"/>
      <c r="AS596" s="469"/>
      <c r="AT596" s="469"/>
      <c r="AU596" s="469"/>
      <c r="AV596" s="469"/>
      <c r="AW596" s="469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</row>
    <row r="597" spans="1:76" hidden="1" outlineLevel="2" x14ac:dyDescent="0.25">
      <c r="A597" s="1"/>
      <c r="B597" s="1"/>
      <c r="C597" s="1"/>
      <c r="D597" s="1"/>
      <c r="E597" s="447"/>
      <c r="F597" s="448"/>
      <c r="G597" s="448"/>
      <c r="H597" s="448"/>
      <c r="I597" s="449"/>
      <c r="J597" s="471" t="s">
        <v>798</v>
      </c>
      <c r="K597" s="471"/>
      <c r="L597" s="471"/>
      <c r="M597" s="471"/>
      <c r="N597" s="471"/>
      <c r="O597" s="471" t="s">
        <v>798</v>
      </c>
      <c r="P597" s="471"/>
      <c r="Q597" s="471"/>
      <c r="R597" s="471"/>
      <c r="S597" s="471"/>
      <c r="T597" s="471" t="s">
        <v>798</v>
      </c>
      <c r="U597" s="471"/>
      <c r="V597" s="471"/>
      <c r="W597" s="471"/>
      <c r="X597" s="471"/>
      <c r="Y597" s="471" t="s">
        <v>798</v>
      </c>
      <c r="Z597" s="471"/>
      <c r="AA597" s="471"/>
      <c r="AB597" s="471"/>
      <c r="AC597" s="471"/>
      <c r="AD597" s="471"/>
      <c r="AE597" s="471"/>
      <c r="AF597" s="471"/>
      <c r="AG597" s="471"/>
      <c r="AH597" s="471"/>
      <c r="AI597" s="471"/>
      <c r="AJ597" s="471"/>
      <c r="AK597" s="471"/>
      <c r="AL597" s="471"/>
      <c r="AM597" s="471"/>
      <c r="AN597" s="471"/>
      <c r="AO597" s="471"/>
      <c r="AP597" s="471"/>
      <c r="AQ597" s="471"/>
      <c r="AR597" s="471"/>
      <c r="AS597" s="471"/>
      <c r="AT597" s="471"/>
      <c r="AU597" s="471"/>
      <c r="AV597" s="471"/>
      <c r="AW597" s="471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</row>
    <row r="598" spans="1:76" ht="15" hidden="1" customHeight="1" outlineLevel="2" x14ac:dyDescent="0.25">
      <c r="A598" s="1"/>
      <c r="B598" s="1"/>
      <c r="C598" s="1"/>
      <c r="D598" s="1"/>
      <c r="E598" s="242"/>
      <c r="F598" s="243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43"/>
      <c r="S598" s="243"/>
      <c r="T598" s="243"/>
      <c r="U598" s="243"/>
      <c r="V598" s="243"/>
      <c r="W598" s="243"/>
      <c r="X598" s="243"/>
      <c r="Y598" s="243"/>
      <c r="Z598" s="243"/>
      <c r="AA598" s="243"/>
      <c r="AB598" s="243"/>
      <c r="AC598" s="243"/>
      <c r="AD598" s="243"/>
      <c r="AE598" s="243"/>
      <c r="AF598" s="243"/>
      <c r="AG598" s="243"/>
      <c r="AH598" s="243"/>
      <c r="AI598" s="243"/>
      <c r="AJ598" s="243"/>
      <c r="AK598" s="243"/>
      <c r="AL598" s="243"/>
      <c r="AM598" s="243"/>
      <c r="AN598" s="243"/>
      <c r="AO598" s="243"/>
      <c r="AP598" s="243"/>
      <c r="AQ598" s="243"/>
      <c r="AR598" s="243"/>
      <c r="AS598" s="243"/>
      <c r="AT598" s="243"/>
      <c r="AU598" s="243"/>
      <c r="AV598" s="243"/>
      <c r="AW598" s="244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</row>
    <row r="599" spans="1:76" ht="15" hidden="1" customHeight="1" outlineLevel="2" x14ac:dyDescent="0.25">
      <c r="A599" s="1"/>
      <c r="B599" s="1"/>
      <c r="C599" s="1"/>
      <c r="D599" s="1"/>
      <c r="E599" s="242" t="s">
        <v>1357</v>
      </c>
      <c r="F599" s="243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43"/>
      <c r="S599" s="243"/>
      <c r="T599" s="243"/>
      <c r="U599" s="243"/>
      <c r="V599" s="243"/>
      <c r="W599" s="243"/>
      <c r="X599" s="243"/>
      <c r="Y599" s="243"/>
      <c r="Z599" s="243"/>
      <c r="AA599" s="243"/>
      <c r="AB599" s="243"/>
      <c r="AC599" s="243"/>
      <c r="AD599" s="243"/>
      <c r="AE599" s="243"/>
      <c r="AF599" s="243"/>
      <c r="AG599" s="243"/>
      <c r="AH599" s="243"/>
      <c r="AI599" s="243"/>
      <c r="AJ599" s="243"/>
      <c r="AK599" s="243"/>
      <c r="AL599" s="243"/>
      <c r="AM599" s="243"/>
      <c r="AN599" s="243"/>
      <c r="AO599" s="243"/>
      <c r="AP599" s="243"/>
      <c r="AQ599" s="243"/>
      <c r="AR599" s="243"/>
      <c r="AS599" s="243"/>
      <c r="AT599" s="243"/>
      <c r="AU599" s="243"/>
      <c r="AV599" s="243"/>
      <c r="AW599" s="244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</row>
    <row r="600" spans="1:76" ht="15" hidden="1" customHeight="1" outlineLevel="2" x14ac:dyDescent="0.25">
      <c r="A600" s="1"/>
      <c r="B600" s="1"/>
      <c r="C600" s="1"/>
      <c r="D600" s="1"/>
      <c r="E600" s="444" t="s">
        <v>298</v>
      </c>
      <c r="F600" s="445"/>
      <c r="G600" s="445"/>
      <c r="H600" s="445"/>
      <c r="I600" s="446"/>
      <c r="J600" s="450" t="s">
        <v>663</v>
      </c>
      <c r="K600" s="450"/>
      <c r="L600" s="450"/>
      <c r="M600" s="450"/>
      <c r="N600" s="450"/>
      <c r="O600" s="450" t="s">
        <v>664</v>
      </c>
      <c r="P600" s="450"/>
      <c r="Q600" s="450"/>
      <c r="R600" s="450"/>
      <c r="S600" s="450"/>
      <c r="T600" s="450" t="s">
        <v>665</v>
      </c>
      <c r="U600" s="450"/>
      <c r="V600" s="450"/>
      <c r="W600" s="450"/>
      <c r="X600" s="450"/>
      <c r="Y600" s="450" t="s">
        <v>666</v>
      </c>
      <c r="Z600" s="450"/>
      <c r="AA600" s="450"/>
      <c r="AB600" s="450"/>
      <c r="AC600" s="450"/>
      <c r="AD600" s="450" t="s">
        <v>667</v>
      </c>
      <c r="AE600" s="450"/>
      <c r="AF600" s="450"/>
      <c r="AG600" s="450"/>
      <c r="AH600" s="450"/>
      <c r="AI600" s="450" t="s">
        <v>668</v>
      </c>
      <c r="AJ600" s="450"/>
      <c r="AK600" s="450"/>
      <c r="AL600" s="450"/>
      <c r="AM600" s="450"/>
      <c r="AN600" s="451" t="s">
        <v>669</v>
      </c>
      <c r="AO600" s="451"/>
      <c r="AP600" s="451"/>
      <c r="AQ600" s="451"/>
      <c r="AR600" s="451"/>
      <c r="AS600" s="451" t="s">
        <v>670</v>
      </c>
      <c r="AT600" s="451"/>
      <c r="AU600" s="451"/>
      <c r="AV600" s="451"/>
      <c r="AW600" s="451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</row>
    <row r="601" spans="1:76" ht="15" hidden="1" customHeight="1" outlineLevel="2" x14ac:dyDescent="0.25">
      <c r="A601" s="1"/>
      <c r="B601" s="1"/>
      <c r="C601" s="1"/>
      <c r="D601" s="1"/>
      <c r="E601" s="466"/>
      <c r="F601" s="467"/>
      <c r="G601" s="467"/>
      <c r="H601" s="467"/>
      <c r="I601" s="468"/>
      <c r="J601" s="474" t="s">
        <v>734</v>
      </c>
      <c r="K601" s="475"/>
      <c r="L601" s="475"/>
      <c r="M601" s="475"/>
      <c r="N601" s="476"/>
      <c r="O601" s="474" t="s">
        <v>734</v>
      </c>
      <c r="P601" s="475"/>
      <c r="Q601" s="475"/>
      <c r="R601" s="475"/>
      <c r="S601" s="476"/>
      <c r="T601" s="474" t="s">
        <v>734</v>
      </c>
      <c r="U601" s="475"/>
      <c r="V601" s="475"/>
      <c r="W601" s="475"/>
      <c r="X601" s="476"/>
      <c r="Y601" s="474" t="s">
        <v>734</v>
      </c>
      <c r="Z601" s="475"/>
      <c r="AA601" s="475"/>
      <c r="AB601" s="475"/>
      <c r="AC601" s="476"/>
      <c r="AD601" s="473" t="s">
        <v>800</v>
      </c>
      <c r="AE601" s="473"/>
      <c r="AF601" s="473"/>
      <c r="AG601" s="473"/>
      <c r="AH601" s="473"/>
      <c r="AI601" s="473" t="s">
        <v>801</v>
      </c>
      <c r="AJ601" s="473"/>
      <c r="AK601" s="473"/>
      <c r="AL601" s="473"/>
      <c r="AM601" s="473"/>
      <c r="AN601" s="473" t="s">
        <v>802</v>
      </c>
      <c r="AO601" s="473"/>
      <c r="AP601" s="473"/>
      <c r="AQ601" s="473"/>
      <c r="AR601" s="473"/>
      <c r="AS601" s="473" t="s">
        <v>803</v>
      </c>
      <c r="AT601" s="473"/>
      <c r="AU601" s="473"/>
      <c r="AV601" s="473"/>
      <c r="AW601" s="473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</row>
    <row r="602" spans="1:76" ht="15" hidden="1" customHeight="1" outlineLevel="2" x14ac:dyDescent="0.25">
      <c r="A602" s="1"/>
      <c r="B602" s="1"/>
      <c r="C602" s="1"/>
      <c r="D602" s="1"/>
      <c r="E602" s="466"/>
      <c r="F602" s="467"/>
      <c r="G602" s="467"/>
      <c r="H602" s="467"/>
      <c r="I602" s="468"/>
      <c r="J602" s="472"/>
      <c r="K602" s="472"/>
      <c r="L602" s="472"/>
      <c r="M602" s="472"/>
      <c r="N602" s="472"/>
      <c r="O602" s="472"/>
      <c r="P602" s="472"/>
      <c r="Q602" s="472"/>
      <c r="R602" s="472"/>
      <c r="S602" s="472"/>
      <c r="T602" s="472"/>
      <c r="U602" s="472"/>
      <c r="V602" s="472"/>
      <c r="W602" s="472"/>
      <c r="X602" s="472"/>
      <c r="Y602" s="472"/>
      <c r="Z602" s="472"/>
      <c r="AA602" s="472"/>
      <c r="AB602" s="472"/>
      <c r="AC602" s="472"/>
      <c r="AD602" s="460" t="s">
        <v>804</v>
      </c>
      <c r="AE602" s="467"/>
      <c r="AF602" s="467"/>
      <c r="AG602" s="467"/>
      <c r="AH602" s="468"/>
      <c r="AI602" s="460" t="s">
        <v>805</v>
      </c>
      <c r="AJ602" s="467"/>
      <c r="AK602" s="467"/>
      <c r="AL602" s="467"/>
      <c r="AM602" s="468"/>
      <c r="AN602" s="460" t="s">
        <v>806</v>
      </c>
      <c r="AO602" s="467"/>
      <c r="AP602" s="467"/>
      <c r="AQ602" s="467"/>
      <c r="AR602" s="468"/>
      <c r="AS602" s="460" t="s">
        <v>807</v>
      </c>
      <c r="AT602" s="467"/>
      <c r="AU602" s="467"/>
      <c r="AV602" s="467"/>
      <c r="AW602" s="468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</row>
    <row r="603" spans="1:76" ht="15" hidden="1" customHeight="1" outlineLevel="2" x14ac:dyDescent="0.25">
      <c r="A603" s="1"/>
      <c r="B603" s="1"/>
      <c r="C603" s="1"/>
      <c r="D603" s="1"/>
      <c r="E603" s="466"/>
      <c r="F603" s="467"/>
      <c r="G603" s="467"/>
      <c r="H603" s="467"/>
      <c r="I603" s="468"/>
      <c r="J603" s="469"/>
      <c r="K603" s="469"/>
      <c r="L603" s="469"/>
      <c r="M603" s="469"/>
      <c r="N603" s="469"/>
      <c r="O603" s="469"/>
      <c r="P603" s="469"/>
      <c r="Q603" s="469"/>
      <c r="R603" s="469"/>
      <c r="S603" s="469"/>
      <c r="T603" s="469"/>
      <c r="U603" s="469"/>
      <c r="V603" s="469"/>
      <c r="W603" s="469"/>
      <c r="X603" s="469"/>
      <c r="Y603" s="469"/>
      <c r="Z603" s="469"/>
      <c r="AA603" s="469"/>
      <c r="AB603" s="469"/>
      <c r="AC603" s="469"/>
      <c r="AD603" s="469" t="s">
        <v>782</v>
      </c>
      <c r="AE603" s="469"/>
      <c r="AF603" s="469"/>
      <c r="AG603" s="469"/>
      <c r="AH603" s="469"/>
      <c r="AI603" s="469" t="s">
        <v>782</v>
      </c>
      <c r="AJ603" s="469"/>
      <c r="AK603" s="469"/>
      <c r="AL603" s="469"/>
      <c r="AM603" s="469"/>
      <c r="AN603" s="469" t="s">
        <v>782</v>
      </c>
      <c r="AO603" s="469"/>
      <c r="AP603" s="469"/>
      <c r="AQ603" s="469"/>
      <c r="AR603" s="469"/>
      <c r="AS603" s="469" t="s">
        <v>782</v>
      </c>
      <c r="AT603" s="469"/>
      <c r="AU603" s="469"/>
      <c r="AV603" s="469"/>
      <c r="AW603" s="469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</row>
    <row r="604" spans="1:76" ht="15" hidden="1" customHeight="1" outlineLevel="2" x14ac:dyDescent="0.25">
      <c r="A604" s="1"/>
      <c r="B604" s="1"/>
      <c r="C604" s="1"/>
      <c r="D604" s="1"/>
      <c r="E604" s="447"/>
      <c r="F604" s="448"/>
      <c r="G604" s="448"/>
      <c r="H604" s="448"/>
      <c r="I604" s="449"/>
      <c r="J604" s="471"/>
      <c r="K604" s="471"/>
      <c r="L604" s="471"/>
      <c r="M604" s="471"/>
      <c r="N604" s="471"/>
      <c r="O604" s="471"/>
      <c r="P604" s="471"/>
      <c r="Q604" s="471"/>
      <c r="R604" s="471"/>
      <c r="S604" s="471"/>
      <c r="T604" s="471"/>
      <c r="U604" s="471"/>
      <c r="V604" s="471"/>
      <c r="W604" s="471"/>
      <c r="X604" s="471"/>
      <c r="Y604" s="471"/>
      <c r="Z604" s="471"/>
      <c r="AA604" s="471"/>
      <c r="AB604" s="471"/>
      <c r="AC604" s="471"/>
      <c r="AD604" s="471" t="s">
        <v>783</v>
      </c>
      <c r="AE604" s="471"/>
      <c r="AF604" s="471"/>
      <c r="AG604" s="471"/>
      <c r="AH604" s="471"/>
      <c r="AI604" s="471" t="s">
        <v>808</v>
      </c>
      <c r="AJ604" s="471"/>
      <c r="AK604" s="471"/>
      <c r="AL604" s="471"/>
      <c r="AM604" s="471"/>
      <c r="AN604" s="471" t="s">
        <v>808</v>
      </c>
      <c r="AO604" s="471"/>
      <c r="AP604" s="471"/>
      <c r="AQ604" s="471"/>
      <c r="AR604" s="471"/>
      <c r="AS604" s="471" t="s">
        <v>808</v>
      </c>
      <c r="AT604" s="471"/>
      <c r="AU604" s="471"/>
      <c r="AV604" s="471"/>
      <c r="AW604" s="471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</row>
    <row r="605" spans="1:76" ht="15" hidden="1" customHeight="1" outlineLevel="2" x14ac:dyDescent="0.25">
      <c r="A605" s="1"/>
      <c r="B605" s="1"/>
      <c r="C605" s="1"/>
      <c r="D605" s="1"/>
      <c r="E605" s="242"/>
      <c r="F605" s="243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43"/>
      <c r="S605" s="243"/>
      <c r="T605" s="243"/>
      <c r="U605" s="243"/>
      <c r="V605" s="243"/>
      <c r="W605" s="243"/>
      <c r="X605" s="243"/>
      <c r="Y605" s="243"/>
      <c r="Z605" s="243"/>
      <c r="AA605" s="243"/>
      <c r="AB605" s="243"/>
      <c r="AC605" s="243"/>
      <c r="AD605" s="243"/>
      <c r="AE605" s="243"/>
      <c r="AF605" s="243"/>
      <c r="AG605" s="243"/>
      <c r="AH605" s="243"/>
      <c r="AI605" s="243"/>
      <c r="AJ605" s="243"/>
      <c r="AK605" s="243"/>
      <c r="AL605" s="243"/>
      <c r="AM605" s="243"/>
      <c r="AN605" s="243"/>
      <c r="AO605" s="243"/>
      <c r="AP605" s="243"/>
      <c r="AQ605" s="243"/>
      <c r="AR605" s="243"/>
      <c r="AS605" s="243"/>
      <c r="AT605" s="243"/>
      <c r="AU605" s="243"/>
      <c r="AV605" s="243"/>
      <c r="AW605" s="244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</row>
    <row r="606" spans="1:76" ht="15" hidden="1" customHeight="1" outlineLevel="2" x14ac:dyDescent="0.25">
      <c r="A606" s="1"/>
      <c r="B606" s="1"/>
      <c r="C606" s="1"/>
      <c r="D606" s="1"/>
      <c r="E606" s="242" t="s">
        <v>1383</v>
      </c>
      <c r="F606" s="243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43"/>
      <c r="S606" s="243"/>
      <c r="T606" s="243"/>
      <c r="U606" s="243"/>
      <c r="V606" s="243"/>
      <c r="W606" s="243"/>
      <c r="X606" s="243"/>
      <c r="Y606" s="243"/>
      <c r="Z606" s="243"/>
      <c r="AA606" s="243"/>
      <c r="AB606" s="243"/>
      <c r="AC606" s="243"/>
      <c r="AD606" s="243"/>
      <c r="AE606" s="243"/>
      <c r="AF606" s="243"/>
      <c r="AG606" s="243"/>
      <c r="AH606" s="243"/>
      <c r="AI606" s="243"/>
      <c r="AJ606" s="243"/>
      <c r="AK606" s="243"/>
      <c r="AL606" s="243"/>
      <c r="AM606" s="243"/>
      <c r="AN606" s="243"/>
      <c r="AO606" s="243"/>
      <c r="AP606" s="243"/>
      <c r="AQ606" s="243"/>
      <c r="AR606" s="243"/>
      <c r="AS606" s="243"/>
      <c r="AT606" s="243"/>
      <c r="AU606" s="243"/>
      <c r="AV606" s="243"/>
      <c r="AW606" s="244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</row>
    <row r="607" spans="1:76" ht="15" hidden="1" customHeight="1" outlineLevel="2" x14ac:dyDescent="0.25">
      <c r="A607" s="1"/>
      <c r="B607" s="1"/>
      <c r="C607" s="1"/>
      <c r="D607" s="1"/>
      <c r="E607" s="242" t="s">
        <v>825</v>
      </c>
      <c r="F607" s="243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43"/>
      <c r="S607" s="243"/>
      <c r="T607" s="243"/>
      <c r="U607" s="243"/>
      <c r="V607" s="243"/>
      <c r="W607" s="243"/>
      <c r="X607" s="243"/>
      <c r="Y607" s="243"/>
      <c r="Z607" s="243"/>
      <c r="AA607" s="243"/>
      <c r="AB607" s="243"/>
      <c r="AC607" s="243"/>
      <c r="AD607" s="243"/>
      <c r="AE607" s="243"/>
      <c r="AF607" s="243"/>
      <c r="AG607" s="243"/>
      <c r="AH607" s="243"/>
      <c r="AI607" s="243"/>
      <c r="AJ607" s="243"/>
      <c r="AK607" s="243"/>
      <c r="AL607" s="243"/>
      <c r="AM607" s="243"/>
      <c r="AN607" s="243"/>
      <c r="AO607" s="243"/>
      <c r="AP607" s="243"/>
      <c r="AQ607" s="243"/>
      <c r="AR607" s="243"/>
      <c r="AS607" s="243"/>
      <c r="AT607" s="243"/>
      <c r="AU607" s="243"/>
      <c r="AV607" s="243"/>
      <c r="AW607" s="244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</row>
    <row r="608" spans="1:76" ht="15" hidden="1" customHeight="1" outlineLevel="2" x14ac:dyDescent="0.25">
      <c r="A608" s="1"/>
      <c r="B608" s="1"/>
      <c r="C608" s="1"/>
      <c r="D608" s="1"/>
      <c r="E608" s="242" t="s">
        <v>826</v>
      </c>
      <c r="F608" s="243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43"/>
      <c r="S608" s="243"/>
      <c r="T608" s="243"/>
      <c r="U608" s="243"/>
      <c r="V608" s="243"/>
      <c r="W608" s="243"/>
      <c r="X608" s="243"/>
      <c r="Y608" s="243"/>
      <c r="Z608" s="243"/>
      <c r="AA608" s="243"/>
      <c r="AB608" s="243"/>
      <c r="AC608" s="243"/>
      <c r="AD608" s="243"/>
      <c r="AE608" s="243"/>
      <c r="AF608" s="243"/>
      <c r="AG608" s="243"/>
      <c r="AH608" s="243"/>
      <c r="AI608" s="243"/>
      <c r="AJ608" s="243"/>
      <c r="AK608" s="243"/>
      <c r="AL608" s="243"/>
      <c r="AM608" s="243"/>
      <c r="AN608" s="243"/>
      <c r="AO608" s="243"/>
      <c r="AP608" s="243"/>
      <c r="AQ608" s="243"/>
      <c r="AR608" s="243"/>
      <c r="AS608" s="243"/>
      <c r="AT608" s="243"/>
      <c r="AU608" s="243"/>
      <c r="AV608" s="243"/>
      <c r="AW608" s="244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</row>
    <row r="609" spans="1:76" ht="15" hidden="1" customHeight="1" outlineLevel="2" x14ac:dyDescent="0.25">
      <c r="A609" s="1"/>
      <c r="B609" s="1"/>
      <c r="C609" s="1"/>
      <c r="D609" s="1"/>
      <c r="E609" s="242" t="s">
        <v>1359</v>
      </c>
      <c r="F609" s="243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3"/>
      <c r="Z609" s="243"/>
      <c r="AA609" s="243"/>
      <c r="AB609" s="243"/>
      <c r="AC609" s="243"/>
      <c r="AD609" s="243"/>
      <c r="AE609" s="243"/>
      <c r="AF609" s="243"/>
      <c r="AG609" s="243"/>
      <c r="AH609" s="243"/>
      <c r="AI609" s="243"/>
      <c r="AJ609" s="243"/>
      <c r="AK609" s="243"/>
      <c r="AL609" s="243"/>
      <c r="AM609" s="243"/>
      <c r="AN609" s="243"/>
      <c r="AO609" s="243"/>
      <c r="AP609" s="243"/>
      <c r="AQ609" s="243"/>
      <c r="AR609" s="243"/>
      <c r="AS609" s="243"/>
      <c r="AT609" s="243"/>
      <c r="AU609" s="243"/>
      <c r="AV609" s="243"/>
      <c r="AW609" s="244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</row>
    <row r="610" spans="1:76" ht="15" hidden="1" customHeight="1" outlineLevel="2" x14ac:dyDescent="0.25">
      <c r="A610" s="1"/>
      <c r="B610" s="1"/>
      <c r="C610" s="1"/>
      <c r="D610" s="1"/>
      <c r="E610" s="242" t="s">
        <v>1360</v>
      </c>
      <c r="F610" s="243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3"/>
      <c r="Z610" s="243"/>
      <c r="AA610" s="243"/>
      <c r="AB610" s="243"/>
      <c r="AC610" s="243"/>
      <c r="AD610" s="243"/>
      <c r="AE610" s="243"/>
      <c r="AF610" s="243"/>
      <c r="AG610" s="243"/>
      <c r="AH610" s="243"/>
      <c r="AI610" s="243"/>
      <c r="AJ610" s="243"/>
      <c r="AK610" s="243"/>
      <c r="AL610" s="243"/>
      <c r="AM610" s="243"/>
      <c r="AN610" s="243"/>
      <c r="AO610" s="243"/>
      <c r="AP610" s="243"/>
      <c r="AQ610" s="243"/>
      <c r="AR610" s="243"/>
      <c r="AS610" s="243"/>
      <c r="AT610" s="243"/>
      <c r="AU610" s="243"/>
      <c r="AV610" s="243"/>
      <c r="AW610" s="244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</row>
    <row r="611" spans="1:76" ht="15" hidden="1" customHeight="1" outlineLevel="2" x14ac:dyDescent="0.25">
      <c r="A611" s="1"/>
      <c r="B611" s="1"/>
      <c r="C611" s="1"/>
      <c r="D611" s="1"/>
      <c r="E611" s="444" t="s">
        <v>151</v>
      </c>
      <c r="F611" s="445"/>
      <c r="G611" s="445"/>
      <c r="H611" s="445"/>
      <c r="I611" s="446"/>
      <c r="J611" s="450" t="s">
        <v>663</v>
      </c>
      <c r="K611" s="450"/>
      <c r="L611" s="450"/>
      <c r="M611" s="450"/>
      <c r="N611" s="450"/>
      <c r="O611" s="450" t="s">
        <v>664</v>
      </c>
      <c r="P611" s="450"/>
      <c r="Q611" s="450"/>
      <c r="R611" s="450"/>
      <c r="S611" s="450"/>
      <c r="T611" s="450" t="s">
        <v>665</v>
      </c>
      <c r="U611" s="450"/>
      <c r="V611" s="450"/>
      <c r="W611" s="450"/>
      <c r="X611" s="450"/>
      <c r="Y611" s="450" t="s">
        <v>666</v>
      </c>
      <c r="Z611" s="450"/>
      <c r="AA611" s="450"/>
      <c r="AB611" s="450"/>
      <c r="AC611" s="450"/>
      <c r="AD611" s="450" t="s">
        <v>667</v>
      </c>
      <c r="AE611" s="450"/>
      <c r="AF611" s="450"/>
      <c r="AG611" s="450"/>
      <c r="AH611" s="450"/>
      <c r="AI611" s="450" t="s">
        <v>668</v>
      </c>
      <c r="AJ611" s="450"/>
      <c r="AK611" s="450"/>
      <c r="AL611" s="450"/>
      <c r="AM611" s="450"/>
      <c r="AN611" s="451" t="s">
        <v>669</v>
      </c>
      <c r="AO611" s="451"/>
      <c r="AP611" s="451"/>
      <c r="AQ611" s="451"/>
      <c r="AR611" s="451"/>
      <c r="AS611" s="451" t="s">
        <v>670</v>
      </c>
      <c r="AT611" s="451"/>
      <c r="AU611" s="451"/>
      <c r="AV611" s="451"/>
      <c r="AW611" s="451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</row>
    <row r="612" spans="1:76" ht="15" hidden="1" customHeight="1" outlineLevel="2" x14ac:dyDescent="0.25">
      <c r="A612" s="1"/>
      <c r="B612" s="1"/>
      <c r="C612" s="1"/>
      <c r="D612" s="1"/>
      <c r="E612" s="447"/>
      <c r="F612" s="448"/>
      <c r="G612" s="448"/>
      <c r="H612" s="448"/>
      <c r="I612" s="449"/>
      <c r="J612" s="452" t="s">
        <v>671</v>
      </c>
      <c r="K612" s="452"/>
      <c r="L612" s="452"/>
      <c r="M612" s="452"/>
      <c r="N612" s="452"/>
      <c r="O612" s="452" t="s">
        <v>672</v>
      </c>
      <c r="P612" s="452"/>
      <c r="Q612" s="452"/>
      <c r="R612" s="452"/>
      <c r="S612" s="452"/>
      <c r="T612" s="452" t="s">
        <v>673</v>
      </c>
      <c r="U612" s="452"/>
      <c r="V612" s="452"/>
      <c r="W612" s="452"/>
      <c r="X612" s="452"/>
      <c r="Y612" s="452" t="s">
        <v>674</v>
      </c>
      <c r="Z612" s="452"/>
      <c r="AA612" s="452"/>
      <c r="AB612" s="452"/>
      <c r="AC612" s="452"/>
      <c r="AD612" s="452" t="s">
        <v>675</v>
      </c>
      <c r="AE612" s="452"/>
      <c r="AF612" s="452"/>
      <c r="AG612" s="452"/>
      <c r="AH612" s="452"/>
      <c r="AI612" s="452" t="s">
        <v>676</v>
      </c>
      <c r="AJ612" s="452"/>
      <c r="AK612" s="452"/>
      <c r="AL612" s="452"/>
      <c r="AM612" s="452"/>
      <c r="AN612" s="452" t="s">
        <v>677</v>
      </c>
      <c r="AO612" s="452"/>
      <c r="AP612" s="452"/>
      <c r="AQ612" s="452"/>
      <c r="AR612" s="452"/>
      <c r="AS612" s="452" t="s">
        <v>678</v>
      </c>
      <c r="AT612" s="452"/>
      <c r="AU612" s="452"/>
      <c r="AV612" s="452"/>
      <c r="AW612" s="45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</row>
    <row r="613" spans="1:76" ht="15" hidden="1" customHeight="1" outlineLevel="2" x14ac:dyDescent="0.25">
      <c r="A613" s="1"/>
      <c r="B613" s="1"/>
      <c r="C613" s="1"/>
      <c r="D613" s="1"/>
      <c r="E613" s="444" t="s">
        <v>1361</v>
      </c>
      <c r="F613" s="445"/>
      <c r="G613" s="445"/>
      <c r="H613" s="445"/>
      <c r="I613" s="446"/>
      <c r="J613" s="450" t="s">
        <v>663</v>
      </c>
      <c r="K613" s="450"/>
      <c r="L613" s="450"/>
      <c r="M613" s="450"/>
      <c r="N613" s="450"/>
      <c r="O613" s="450" t="s">
        <v>664</v>
      </c>
      <c r="P613" s="450"/>
      <c r="Q613" s="450"/>
      <c r="R613" s="450"/>
      <c r="S613" s="450"/>
      <c r="T613" s="450" t="s">
        <v>665</v>
      </c>
      <c r="U613" s="450"/>
      <c r="V613" s="450"/>
      <c r="W613" s="450"/>
      <c r="X613" s="450"/>
      <c r="Y613" s="450" t="s">
        <v>666</v>
      </c>
      <c r="Z613" s="450"/>
      <c r="AA613" s="450"/>
      <c r="AB613" s="450"/>
      <c r="AC613" s="450"/>
      <c r="AD613" s="450" t="s">
        <v>667</v>
      </c>
      <c r="AE613" s="450"/>
      <c r="AF613" s="450"/>
      <c r="AG613" s="450"/>
      <c r="AH613" s="450"/>
      <c r="AI613" s="450" t="s">
        <v>668</v>
      </c>
      <c r="AJ613" s="450"/>
      <c r="AK613" s="450"/>
      <c r="AL613" s="450"/>
      <c r="AM613" s="450"/>
      <c r="AN613" s="451" t="s">
        <v>669</v>
      </c>
      <c r="AO613" s="451"/>
      <c r="AP613" s="451"/>
      <c r="AQ613" s="451"/>
      <c r="AR613" s="451"/>
      <c r="AS613" s="451" t="s">
        <v>670</v>
      </c>
      <c r="AT613" s="451"/>
      <c r="AU613" s="451"/>
      <c r="AV613" s="451"/>
      <c r="AW613" s="451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</row>
    <row r="614" spans="1:76" ht="15" hidden="1" customHeight="1" outlineLevel="2" x14ac:dyDescent="0.25">
      <c r="A614" s="1"/>
      <c r="B614" s="1"/>
      <c r="C614" s="1"/>
      <c r="D614" s="1"/>
      <c r="E614" s="447"/>
      <c r="F614" s="448"/>
      <c r="G614" s="448"/>
      <c r="H614" s="448"/>
      <c r="I614" s="449"/>
      <c r="J614" s="443" t="s">
        <v>679</v>
      </c>
      <c r="K614" s="443"/>
      <c r="L614" s="443"/>
      <c r="M614" s="443"/>
      <c r="N614" s="443"/>
      <c r="O614" s="443" t="s">
        <v>680</v>
      </c>
      <c r="P614" s="443"/>
      <c r="Q614" s="443"/>
      <c r="R614" s="443"/>
      <c r="S614" s="443"/>
      <c r="T614" s="443" t="s">
        <v>681</v>
      </c>
      <c r="U614" s="443"/>
      <c r="V614" s="443"/>
      <c r="W614" s="443"/>
      <c r="X614" s="443"/>
      <c r="Y614" s="443" t="s">
        <v>682</v>
      </c>
      <c r="Z614" s="443"/>
      <c r="AA614" s="443"/>
      <c r="AB614" s="443"/>
      <c r="AC614" s="443"/>
      <c r="AD614" s="443" t="s">
        <v>683</v>
      </c>
      <c r="AE614" s="443"/>
      <c r="AF614" s="443"/>
      <c r="AG614" s="443"/>
      <c r="AH614" s="443"/>
      <c r="AI614" s="443" t="s">
        <v>684</v>
      </c>
      <c r="AJ614" s="443"/>
      <c r="AK614" s="443"/>
      <c r="AL614" s="443"/>
      <c r="AM614" s="443"/>
      <c r="AN614" s="443" t="s">
        <v>685</v>
      </c>
      <c r="AO614" s="443"/>
      <c r="AP614" s="443"/>
      <c r="AQ614" s="443"/>
      <c r="AR614" s="443"/>
      <c r="AS614" s="443" t="s">
        <v>686</v>
      </c>
      <c r="AT614" s="443"/>
      <c r="AU614" s="443"/>
      <c r="AV614" s="443"/>
      <c r="AW614" s="443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</row>
    <row r="615" spans="1:76" ht="15" hidden="1" customHeight="1" outlineLevel="2" x14ac:dyDescent="0.25">
      <c r="A615" s="1"/>
      <c r="B615" s="1"/>
      <c r="C615" s="1"/>
      <c r="D615" s="1"/>
      <c r="E615" s="444" t="s">
        <v>108</v>
      </c>
      <c r="F615" s="445"/>
      <c r="G615" s="445"/>
      <c r="H615" s="445"/>
      <c r="I615" s="446"/>
      <c r="J615" s="450" t="s">
        <v>663</v>
      </c>
      <c r="K615" s="450"/>
      <c r="L615" s="450"/>
      <c r="M615" s="450"/>
      <c r="N615" s="450"/>
      <c r="O615" s="450" t="s">
        <v>664</v>
      </c>
      <c r="P615" s="450"/>
      <c r="Q615" s="450"/>
      <c r="R615" s="450"/>
      <c r="S615" s="450"/>
      <c r="T615" s="450" t="s">
        <v>665</v>
      </c>
      <c r="U615" s="450"/>
      <c r="V615" s="450"/>
      <c r="W615" s="450"/>
      <c r="X615" s="450"/>
      <c r="Y615" s="450" t="s">
        <v>666</v>
      </c>
      <c r="Z615" s="450"/>
      <c r="AA615" s="450"/>
      <c r="AB615" s="450"/>
      <c r="AC615" s="450"/>
      <c r="AD615" s="450" t="s">
        <v>667</v>
      </c>
      <c r="AE615" s="450"/>
      <c r="AF615" s="450"/>
      <c r="AG615" s="450"/>
      <c r="AH615" s="450"/>
      <c r="AI615" s="450" t="s">
        <v>668</v>
      </c>
      <c r="AJ615" s="450"/>
      <c r="AK615" s="450"/>
      <c r="AL615" s="450"/>
      <c r="AM615" s="450"/>
      <c r="AN615" s="451" t="s">
        <v>669</v>
      </c>
      <c r="AO615" s="451"/>
      <c r="AP615" s="451"/>
      <c r="AQ615" s="451"/>
      <c r="AR615" s="451"/>
      <c r="AS615" s="451" t="s">
        <v>670</v>
      </c>
      <c r="AT615" s="451"/>
      <c r="AU615" s="451"/>
      <c r="AV615" s="451"/>
      <c r="AW615" s="451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</row>
    <row r="616" spans="1:76" ht="15" hidden="1" customHeight="1" outlineLevel="2" x14ac:dyDescent="0.25">
      <c r="A616" s="1"/>
      <c r="B616" s="1"/>
      <c r="C616" s="1"/>
      <c r="D616" s="1"/>
      <c r="E616" s="447"/>
      <c r="F616" s="448"/>
      <c r="G616" s="448"/>
      <c r="H616" s="448"/>
      <c r="I616" s="449"/>
      <c r="J616" s="443" t="s">
        <v>687</v>
      </c>
      <c r="K616" s="443"/>
      <c r="L616" s="443"/>
      <c r="M616" s="443"/>
      <c r="N616" s="443"/>
      <c r="O616" s="443" t="s">
        <v>688</v>
      </c>
      <c r="P616" s="443"/>
      <c r="Q616" s="443"/>
      <c r="R616" s="443"/>
      <c r="S616" s="443"/>
      <c r="T616" s="443" t="s">
        <v>689</v>
      </c>
      <c r="U616" s="443"/>
      <c r="V616" s="443"/>
      <c r="W616" s="443"/>
      <c r="X616" s="443"/>
      <c r="Y616" s="443" t="s">
        <v>690</v>
      </c>
      <c r="Z616" s="443"/>
      <c r="AA616" s="443"/>
      <c r="AB616" s="443"/>
      <c r="AC616" s="443"/>
      <c r="AD616" s="443" t="s">
        <v>691</v>
      </c>
      <c r="AE616" s="443"/>
      <c r="AF616" s="443"/>
      <c r="AG616" s="443"/>
      <c r="AH616" s="443"/>
      <c r="AI616" s="443" t="s">
        <v>692</v>
      </c>
      <c r="AJ616" s="443"/>
      <c r="AK616" s="443"/>
      <c r="AL616" s="443"/>
      <c r="AM616" s="443"/>
      <c r="AN616" s="443" t="s">
        <v>693</v>
      </c>
      <c r="AO616" s="443"/>
      <c r="AP616" s="443"/>
      <c r="AQ616" s="443"/>
      <c r="AR616" s="443"/>
      <c r="AS616" s="443" t="s">
        <v>694</v>
      </c>
      <c r="AT616" s="443"/>
      <c r="AU616" s="443"/>
      <c r="AV616" s="443"/>
      <c r="AW616" s="443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</row>
    <row r="617" spans="1:76" ht="15" hidden="1" customHeight="1" outlineLevel="2" x14ac:dyDescent="0.25">
      <c r="A617" s="1"/>
      <c r="B617" s="1"/>
      <c r="C617" s="1"/>
      <c r="D617" s="1"/>
      <c r="E617" s="444" t="s">
        <v>1362</v>
      </c>
      <c r="F617" s="445"/>
      <c r="G617" s="445"/>
      <c r="H617" s="445"/>
      <c r="I617" s="446"/>
      <c r="J617" s="450" t="s">
        <v>663</v>
      </c>
      <c r="K617" s="450"/>
      <c r="L617" s="450"/>
      <c r="M617" s="450"/>
      <c r="N617" s="450"/>
      <c r="O617" s="450" t="s">
        <v>664</v>
      </c>
      <c r="P617" s="450"/>
      <c r="Q617" s="450"/>
      <c r="R617" s="450"/>
      <c r="S617" s="450"/>
      <c r="T617" s="450" t="s">
        <v>665</v>
      </c>
      <c r="U617" s="450"/>
      <c r="V617" s="450"/>
      <c r="W617" s="450"/>
      <c r="X617" s="450"/>
      <c r="Y617" s="450" t="s">
        <v>666</v>
      </c>
      <c r="Z617" s="450"/>
      <c r="AA617" s="450"/>
      <c r="AB617" s="450"/>
      <c r="AC617" s="450"/>
      <c r="AD617" s="450" t="s">
        <v>667</v>
      </c>
      <c r="AE617" s="450"/>
      <c r="AF617" s="450"/>
      <c r="AG617" s="450"/>
      <c r="AH617" s="450"/>
      <c r="AI617" s="450" t="s">
        <v>668</v>
      </c>
      <c r="AJ617" s="450"/>
      <c r="AK617" s="450"/>
      <c r="AL617" s="450"/>
      <c r="AM617" s="450"/>
      <c r="AN617" s="451" t="s">
        <v>669</v>
      </c>
      <c r="AO617" s="451"/>
      <c r="AP617" s="451"/>
      <c r="AQ617" s="451"/>
      <c r="AR617" s="451"/>
      <c r="AS617" s="451" t="s">
        <v>670</v>
      </c>
      <c r="AT617" s="451"/>
      <c r="AU617" s="451"/>
      <c r="AV617" s="451"/>
      <c r="AW617" s="451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</row>
    <row r="618" spans="1:76" ht="15" hidden="1" customHeight="1" outlineLevel="2" x14ac:dyDescent="0.25">
      <c r="A618" s="1"/>
      <c r="B618" s="1"/>
      <c r="C618" s="1"/>
      <c r="D618" s="1"/>
      <c r="E618" s="447"/>
      <c r="F618" s="448"/>
      <c r="G618" s="448"/>
      <c r="H618" s="448"/>
      <c r="I618" s="449"/>
      <c r="J618" s="443" t="s">
        <v>695</v>
      </c>
      <c r="K618" s="443"/>
      <c r="L618" s="443"/>
      <c r="M618" s="443"/>
      <c r="N618" s="443"/>
      <c r="O618" s="443" t="s">
        <v>696</v>
      </c>
      <c r="P618" s="443"/>
      <c r="Q618" s="443"/>
      <c r="R618" s="443"/>
      <c r="S618" s="443"/>
      <c r="T618" s="443" t="s">
        <v>697</v>
      </c>
      <c r="U618" s="443"/>
      <c r="V618" s="443"/>
      <c r="W618" s="443"/>
      <c r="X618" s="443"/>
      <c r="Y618" s="443" t="s">
        <v>698</v>
      </c>
      <c r="Z618" s="443"/>
      <c r="AA618" s="443"/>
      <c r="AB618" s="443"/>
      <c r="AC618" s="443"/>
      <c r="AD618" s="443" t="s">
        <v>699</v>
      </c>
      <c r="AE618" s="443"/>
      <c r="AF618" s="443"/>
      <c r="AG618" s="443"/>
      <c r="AH618" s="443"/>
      <c r="AI618" s="443" t="s">
        <v>700</v>
      </c>
      <c r="AJ618" s="443"/>
      <c r="AK618" s="443"/>
      <c r="AL618" s="443"/>
      <c r="AM618" s="443"/>
      <c r="AN618" s="443" t="s">
        <v>701</v>
      </c>
      <c r="AO618" s="443"/>
      <c r="AP618" s="443"/>
      <c r="AQ618" s="443"/>
      <c r="AR618" s="443"/>
      <c r="AS618" s="443" t="s">
        <v>702</v>
      </c>
      <c r="AT618" s="443"/>
      <c r="AU618" s="443"/>
      <c r="AV618" s="443"/>
      <c r="AW618" s="443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</row>
    <row r="619" spans="1:76" ht="15" hidden="1" customHeight="1" outlineLevel="2" x14ac:dyDescent="0.25">
      <c r="A619" s="1"/>
      <c r="B619" s="1"/>
      <c r="C619" s="1"/>
      <c r="D619" s="1"/>
      <c r="E619" s="444" t="s">
        <v>1384</v>
      </c>
      <c r="F619" s="445"/>
      <c r="G619" s="445"/>
      <c r="H619" s="445"/>
      <c r="I619" s="446"/>
      <c r="J619" s="450" t="s">
        <v>663</v>
      </c>
      <c r="K619" s="450"/>
      <c r="L619" s="450"/>
      <c r="M619" s="450"/>
      <c r="N619" s="450"/>
      <c r="O619" s="450" t="s">
        <v>664</v>
      </c>
      <c r="P619" s="450"/>
      <c r="Q619" s="450"/>
      <c r="R619" s="450"/>
      <c r="S619" s="450"/>
      <c r="T619" s="450" t="s">
        <v>665</v>
      </c>
      <c r="U619" s="450"/>
      <c r="V619" s="450"/>
      <c r="W619" s="450"/>
      <c r="X619" s="450"/>
      <c r="Y619" s="450" t="s">
        <v>666</v>
      </c>
      <c r="Z619" s="450"/>
      <c r="AA619" s="450"/>
      <c r="AB619" s="450"/>
      <c r="AC619" s="450"/>
      <c r="AD619" s="450" t="s">
        <v>667</v>
      </c>
      <c r="AE619" s="450"/>
      <c r="AF619" s="450"/>
      <c r="AG619" s="450"/>
      <c r="AH619" s="450"/>
      <c r="AI619" s="450" t="s">
        <v>668</v>
      </c>
      <c r="AJ619" s="450"/>
      <c r="AK619" s="450"/>
      <c r="AL619" s="450"/>
      <c r="AM619" s="450"/>
      <c r="AN619" s="451" t="s">
        <v>669</v>
      </c>
      <c r="AO619" s="451"/>
      <c r="AP619" s="451"/>
      <c r="AQ619" s="451"/>
      <c r="AR619" s="451"/>
      <c r="AS619" s="451" t="s">
        <v>670</v>
      </c>
      <c r="AT619" s="451"/>
      <c r="AU619" s="451"/>
      <c r="AV619" s="451"/>
      <c r="AW619" s="451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</row>
    <row r="620" spans="1:76" ht="15" hidden="1" customHeight="1" outlineLevel="2" x14ac:dyDescent="0.25">
      <c r="A620" s="1"/>
      <c r="B620" s="1"/>
      <c r="C620" s="1"/>
      <c r="D620" s="1"/>
      <c r="E620" s="447"/>
      <c r="F620" s="448"/>
      <c r="G620" s="448"/>
      <c r="H620" s="448"/>
      <c r="I620" s="449"/>
      <c r="J620" s="443" t="s">
        <v>703</v>
      </c>
      <c r="K620" s="443"/>
      <c r="L620" s="443"/>
      <c r="M620" s="443"/>
      <c r="N620" s="443"/>
      <c r="O620" s="443" t="s">
        <v>704</v>
      </c>
      <c r="P620" s="443"/>
      <c r="Q620" s="443"/>
      <c r="R620" s="443"/>
      <c r="S620" s="443"/>
      <c r="T620" s="443" t="s">
        <v>705</v>
      </c>
      <c r="U620" s="443"/>
      <c r="V620" s="443"/>
      <c r="W620" s="443"/>
      <c r="X620" s="443"/>
      <c r="Y620" s="443" t="s">
        <v>706</v>
      </c>
      <c r="Z620" s="443"/>
      <c r="AA620" s="443"/>
      <c r="AB620" s="443"/>
      <c r="AC620" s="443"/>
      <c r="AD620" s="443" t="s">
        <v>707</v>
      </c>
      <c r="AE620" s="443"/>
      <c r="AF620" s="443"/>
      <c r="AG620" s="443"/>
      <c r="AH620" s="443"/>
      <c r="AI620" s="443" t="s">
        <v>708</v>
      </c>
      <c r="AJ620" s="443"/>
      <c r="AK620" s="443"/>
      <c r="AL620" s="443"/>
      <c r="AM620" s="443"/>
      <c r="AN620" s="443" t="s">
        <v>709</v>
      </c>
      <c r="AO620" s="443"/>
      <c r="AP620" s="443"/>
      <c r="AQ620" s="443"/>
      <c r="AR620" s="443"/>
      <c r="AS620" s="443" t="s">
        <v>710</v>
      </c>
      <c r="AT620" s="443"/>
      <c r="AU620" s="443"/>
      <c r="AV620" s="443"/>
      <c r="AW620" s="443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</row>
    <row r="621" spans="1:76" ht="15" hidden="1" customHeight="1" outlineLevel="2" x14ac:dyDescent="0.25">
      <c r="A621" s="1"/>
      <c r="B621" s="1"/>
      <c r="C621" s="1"/>
      <c r="D621" s="1"/>
      <c r="E621" s="444" t="s">
        <v>1385</v>
      </c>
      <c r="F621" s="445"/>
      <c r="G621" s="445"/>
      <c r="H621" s="445"/>
      <c r="I621" s="446"/>
      <c r="J621" s="450" t="s">
        <v>663</v>
      </c>
      <c r="K621" s="450"/>
      <c r="L621" s="450"/>
      <c r="M621" s="450"/>
      <c r="N621" s="450"/>
      <c r="O621" s="450" t="s">
        <v>664</v>
      </c>
      <c r="P621" s="450"/>
      <c r="Q621" s="450"/>
      <c r="R621" s="450"/>
      <c r="S621" s="450"/>
      <c r="T621" s="450" t="s">
        <v>665</v>
      </c>
      <c r="U621" s="450"/>
      <c r="V621" s="450"/>
      <c r="W621" s="450"/>
      <c r="X621" s="450"/>
      <c r="Y621" s="450" t="s">
        <v>666</v>
      </c>
      <c r="Z621" s="450"/>
      <c r="AA621" s="450"/>
      <c r="AB621" s="450"/>
      <c r="AC621" s="450"/>
      <c r="AD621" s="450" t="s">
        <v>667</v>
      </c>
      <c r="AE621" s="450"/>
      <c r="AF621" s="450"/>
      <c r="AG621" s="450"/>
      <c r="AH621" s="450"/>
      <c r="AI621" s="450" t="s">
        <v>668</v>
      </c>
      <c r="AJ621" s="450"/>
      <c r="AK621" s="450"/>
      <c r="AL621" s="450"/>
      <c r="AM621" s="450"/>
      <c r="AN621" s="451" t="s">
        <v>669</v>
      </c>
      <c r="AO621" s="451"/>
      <c r="AP621" s="451"/>
      <c r="AQ621" s="451"/>
      <c r="AR621" s="451"/>
      <c r="AS621" s="451" t="s">
        <v>670</v>
      </c>
      <c r="AT621" s="451"/>
      <c r="AU621" s="451"/>
      <c r="AV621" s="451"/>
      <c r="AW621" s="451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</row>
    <row r="622" spans="1:76" ht="15" hidden="1" customHeight="1" outlineLevel="2" x14ac:dyDescent="0.25">
      <c r="A622" s="1"/>
      <c r="B622" s="1"/>
      <c r="C622" s="1"/>
      <c r="D622" s="1"/>
      <c r="E622" s="447"/>
      <c r="F622" s="448"/>
      <c r="G622" s="448"/>
      <c r="H622" s="448"/>
      <c r="I622" s="449"/>
      <c r="J622" s="443" t="s">
        <v>711</v>
      </c>
      <c r="K622" s="443"/>
      <c r="L622" s="443"/>
      <c r="M622" s="443"/>
      <c r="N622" s="443"/>
      <c r="O622" s="443" t="s">
        <v>712</v>
      </c>
      <c r="P622" s="443"/>
      <c r="Q622" s="443"/>
      <c r="R622" s="443"/>
      <c r="S622" s="443"/>
      <c r="T622" s="443" t="s">
        <v>713</v>
      </c>
      <c r="U622" s="443"/>
      <c r="V622" s="443"/>
      <c r="W622" s="443"/>
      <c r="X622" s="443"/>
      <c r="Y622" s="443" t="s">
        <v>714</v>
      </c>
      <c r="Z622" s="443"/>
      <c r="AA622" s="443"/>
      <c r="AB622" s="443"/>
      <c r="AC622" s="443"/>
      <c r="AD622" s="443" t="s">
        <v>715</v>
      </c>
      <c r="AE622" s="443"/>
      <c r="AF622" s="443"/>
      <c r="AG622" s="443"/>
      <c r="AH622" s="443"/>
      <c r="AI622" s="443" t="s">
        <v>716</v>
      </c>
      <c r="AJ622" s="443"/>
      <c r="AK622" s="443"/>
      <c r="AL622" s="443"/>
      <c r="AM622" s="443"/>
      <c r="AN622" s="443" t="s">
        <v>717</v>
      </c>
      <c r="AO622" s="443"/>
      <c r="AP622" s="443"/>
      <c r="AQ622" s="443"/>
      <c r="AR622" s="443"/>
      <c r="AS622" s="443" t="s">
        <v>718</v>
      </c>
      <c r="AT622" s="443"/>
      <c r="AU622" s="443"/>
      <c r="AV622" s="443"/>
      <c r="AW622" s="443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</row>
    <row r="623" spans="1:76" ht="15" hidden="1" customHeight="1" outlineLevel="2" x14ac:dyDescent="0.25">
      <c r="A623" s="1"/>
      <c r="B623" s="1"/>
      <c r="C623" s="1"/>
      <c r="D623" s="1"/>
      <c r="E623" s="242"/>
      <c r="F623" s="243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43"/>
      <c r="S623" s="243"/>
      <c r="T623" s="243"/>
      <c r="U623" s="243"/>
      <c r="V623" s="243"/>
      <c r="W623" s="243"/>
      <c r="X623" s="243"/>
      <c r="Y623" s="243"/>
      <c r="Z623" s="243"/>
      <c r="AA623" s="243"/>
      <c r="AB623" s="243"/>
      <c r="AC623" s="243"/>
      <c r="AD623" s="243"/>
      <c r="AE623" s="243"/>
      <c r="AF623" s="243"/>
      <c r="AG623" s="243"/>
      <c r="AH623" s="243"/>
      <c r="AI623" s="243"/>
      <c r="AJ623" s="243"/>
      <c r="AK623" s="243"/>
      <c r="AL623" s="243"/>
      <c r="AM623" s="243"/>
      <c r="AN623" s="243"/>
      <c r="AO623" s="243"/>
      <c r="AP623" s="243"/>
      <c r="AQ623" s="243"/>
      <c r="AR623" s="243"/>
      <c r="AS623" s="243"/>
      <c r="AT623" s="243"/>
      <c r="AU623" s="243"/>
      <c r="AV623" s="243"/>
      <c r="AW623" s="244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</row>
    <row r="624" spans="1:76" ht="15" hidden="1" customHeight="1" outlineLevel="2" x14ac:dyDescent="0.25">
      <c r="A624" s="1"/>
      <c r="B624" s="1"/>
      <c r="C624" s="1"/>
      <c r="D624" s="1"/>
      <c r="E624" s="242"/>
      <c r="F624" s="243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43"/>
      <c r="S624" s="243"/>
      <c r="T624" s="243"/>
      <c r="U624" s="243"/>
      <c r="V624" s="243"/>
      <c r="W624" s="243"/>
      <c r="X624" s="243"/>
      <c r="Y624" s="243"/>
      <c r="Z624" s="243"/>
      <c r="AA624" s="243"/>
      <c r="AB624" s="243"/>
      <c r="AC624" s="243"/>
      <c r="AD624" s="243"/>
      <c r="AE624" s="243"/>
      <c r="AF624" s="243"/>
      <c r="AG624" s="243"/>
      <c r="AH624" s="243"/>
      <c r="AI624" s="243"/>
      <c r="AJ624" s="243"/>
      <c r="AK624" s="243"/>
      <c r="AL624" s="243"/>
      <c r="AM624" s="243"/>
      <c r="AN624" s="243"/>
      <c r="AO624" s="243"/>
      <c r="AP624" s="243"/>
      <c r="AQ624" s="243"/>
      <c r="AR624" s="243"/>
      <c r="AS624" s="243"/>
      <c r="AT624" s="243"/>
      <c r="AU624" s="243"/>
      <c r="AV624" s="243"/>
      <c r="AW624" s="244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</row>
    <row r="625" spans="1:76" ht="15" hidden="1" customHeight="1" outlineLevel="2" x14ac:dyDescent="0.25">
      <c r="A625" s="1"/>
      <c r="B625" s="1"/>
      <c r="C625" s="1"/>
      <c r="D625" s="1"/>
      <c r="E625" s="242" t="s">
        <v>1396</v>
      </c>
      <c r="F625" s="243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43"/>
      <c r="S625" s="243"/>
      <c r="T625" s="243"/>
      <c r="U625" s="243"/>
      <c r="V625" s="243"/>
      <c r="W625" s="243"/>
      <c r="X625" s="243"/>
      <c r="Y625" s="243"/>
      <c r="Z625" s="243"/>
      <c r="AA625" s="243"/>
      <c r="AB625" s="243"/>
      <c r="AC625" s="243"/>
      <c r="AD625" s="243"/>
      <c r="AE625" s="243"/>
      <c r="AF625" s="243"/>
      <c r="AG625" s="243"/>
      <c r="AH625" s="243"/>
      <c r="AI625" s="243"/>
      <c r="AJ625" s="243"/>
      <c r="AK625" s="243"/>
      <c r="AL625" s="243"/>
      <c r="AM625" s="243"/>
      <c r="AN625" s="243"/>
      <c r="AO625" s="243"/>
      <c r="AP625" s="243"/>
      <c r="AQ625" s="243"/>
      <c r="AR625" s="243"/>
      <c r="AS625" s="243"/>
      <c r="AT625" s="243"/>
      <c r="AU625" s="243"/>
      <c r="AV625" s="243"/>
      <c r="AW625" s="244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</row>
    <row r="626" spans="1:76" ht="15" hidden="1" customHeight="1" outlineLevel="2" x14ac:dyDescent="0.25">
      <c r="A626" s="1"/>
      <c r="B626" s="1"/>
      <c r="C626" s="1"/>
      <c r="D626" s="1"/>
      <c r="E626" s="242" t="s">
        <v>810</v>
      </c>
      <c r="F626" s="243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3"/>
      <c r="Z626" s="243"/>
      <c r="AA626" s="243"/>
      <c r="AB626" s="243"/>
      <c r="AC626" s="243"/>
      <c r="AD626" s="243"/>
      <c r="AE626" s="243"/>
      <c r="AF626" s="243"/>
      <c r="AG626" s="243"/>
      <c r="AH626" s="243"/>
      <c r="AI626" s="243"/>
      <c r="AJ626" s="243"/>
      <c r="AK626" s="243"/>
      <c r="AL626" s="243"/>
      <c r="AM626" s="243"/>
      <c r="AN626" s="243"/>
      <c r="AO626" s="243"/>
      <c r="AP626" s="243"/>
      <c r="AQ626" s="243"/>
      <c r="AR626" s="243"/>
      <c r="AS626" s="243"/>
      <c r="AT626" s="243"/>
      <c r="AU626" s="243"/>
      <c r="AV626" s="243"/>
      <c r="AW626" s="244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</row>
    <row r="627" spans="1:76" ht="15" hidden="1" customHeight="1" outlineLevel="2" x14ac:dyDescent="0.25">
      <c r="A627" s="1"/>
      <c r="B627" s="1"/>
      <c r="C627" s="1"/>
      <c r="D627" s="1"/>
      <c r="E627" s="242" t="s">
        <v>811</v>
      </c>
      <c r="F627" s="243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3"/>
      <c r="Z627" s="243"/>
      <c r="AA627" s="243"/>
      <c r="AB627" s="243"/>
      <c r="AC627" s="243"/>
      <c r="AD627" s="243"/>
      <c r="AE627" s="243"/>
      <c r="AF627" s="243"/>
      <c r="AG627" s="243"/>
      <c r="AH627" s="243"/>
      <c r="AI627" s="243"/>
      <c r="AJ627" s="243"/>
      <c r="AK627" s="243"/>
      <c r="AL627" s="243"/>
      <c r="AM627" s="243"/>
      <c r="AN627" s="243"/>
      <c r="AO627" s="243"/>
      <c r="AP627" s="243"/>
      <c r="AQ627" s="243"/>
      <c r="AR627" s="243"/>
      <c r="AS627" s="243"/>
      <c r="AT627" s="243"/>
      <c r="AU627" s="243"/>
      <c r="AV627" s="243"/>
      <c r="AW627" s="244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</row>
    <row r="628" spans="1:76" ht="15" hidden="1" customHeight="1" outlineLevel="2" x14ac:dyDescent="0.25">
      <c r="A628" s="1"/>
      <c r="B628" s="1"/>
      <c r="C628" s="1"/>
      <c r="D628" s="1"/>
      <c r="E628" s="242"/>
      <c r="F628" s="243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3"/>
      <c r="Z628" s="243"/>
      <c r="AA628" s="243"/>
      <c r="AB628" s="243"/>
      <c r="AC628" s="243"/>
      <c r="AD628" s="243"/>
      <c r="AE628" s="243"/>
      <c r="AF628" s="243"/>
      <c r="AG628" s="243"/>
      <c r="AH628" s="243"/>
      <c r="AI628" s="243"/>
      <c r="AJ628" s="243"/>
      <c r="AK628" s="243"/>
      <c r="AL628" s="243"/>
      <c r="AM628" s="243"/>
      <c r="AN628" s="243"/>
      <c r="AO628" s="243"/>
      <c r="AP628" s="243"/>
      <c r="AQ628" s="243"/>
      <c r="AR628" s="243"/>
      <c r="AS628" s="243"/>
      <c r="AT628" s="243"/>
      <c r="AU628" s="243"/>
      <c r="AV628" s="243"/>
      <c r="AW628" s="244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</row>
    <row r="629" spans="1:76" ht="15" hidden="1" customHeight="1" outlineLevel="2" x14ac:dyDescent="0.25">
      <c r="A629" s="1"/>
      <c r="B629" s="1"/>
      <c r="C629" s="1"/>
      <c r="D629" s="1"/>
      <c r="E629" s="242" t="s">
        <v>1397</v>
      </c>
      <c r="F629" s="243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3"/>
      <c r="Z629" s="243"/>
      <c r="AA629" s="243"/>
      <c r="AB629" s="243"/>
      <c r="AC629" s="243"/>
      <c r="AD629" s="243"/>
      <c r="AE629" s="243"/>
      <c r="AF629" s="243"/>
      <c r="AG629" s="243"/>
      <c r="AH629" s="243"/>
      <c r="AI629" s="243"/>
      <c r="AJ629" s="243"/>
      <c r="AK629" s="243"/>
      <c r="AL629" s="243"/>
      <c r="AM629" s="243"/>
      <c r="AN629" s="243"/>
      <c r="AO629" s="243"/>
      <c r="AP629" s="243"/>
      <c r="AQ629" s="243"/>
      <c r="AR629" s="243"/>
      <c r="AS629" s="243"/>
      <c r="AT629" s="243"/>
      <c r="AU629" s="243"/>
      <c r="AV629" s="243"/>
      <c r="AW629" s="244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</row>
    <row r="630" spans="1:76" ht="15" hidden="1" customHeight="1" outlineLevel="2" x14ac:dyDescent="0.25">
      <c r="A630" s="1"/>
      <c r="B630" s="1"/>
      <c r="C630" s="1"/>
      <c r="D630" s="1"/>
      <c r="E630" s="242" t="s">
        <v>810</v>
      </c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  <c r="AA630" s="243"/>
      <c r="AB630" s="243"/>
      <c r="AC630" s="243"/>
      <c r="AD630" s="243"/>
      <c r="AE630" s="243"/>
      <c r="AF630" s="243"/>
      <c r="AG630" s="243"/>
      <c r="AH630" s="243"/>
      <c r="AI630" s="243"/>
      <c r="AJ630" s="243"/>
      <c r="AK630" s="243"/>
      <c r="AL630" s="243"/>
      <c r="AM630" s="243"/>
      <c r="AN630" s="243"/>
      <c r="AO630" s="243"/>
      <c r="AP630" s="243"/>
      <c r="AQ630" s="243"/>
      <c r="AR630" s="243"/>
      <c r="AS630" s="243"/>
      <c r="AT630" s="243"/>
      <c r="AU630" s="243"/>
      <c r="AV630" s="243"/>
      <c r="AW630" s="244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</row>
    <row r="631" spans="1:76" ht="15" hidden="1" customHeight="1" outlineLevel="2" x14ac:dyDescent="0.25">
      <c r="A631" s="1"/>
      <c r="B631" s="1"/>
      <c r="C631" s="1"/>
      <c r="D631" s="1"/>
      <c r="E631" s="453" t="s">
        <v>815</v>
      </c>
      <c r="F631" s="454"/>
      <c r="G631" s="454"/>
      <c r="H631" s="454"/>
      <c r="I631" s="454"/>
      <c r="J631" s="454"/>
      <c r="K631" s="454"/>
      <c r="L631" s="454"/>
      <c r="M631" s="454"/>
      <c r="N631" s="454"/>
      <c r="O631" s="454"/>
      <c r="P631" s="454"/>
      <c r="Q631" s="454"/>
      <c r="R631" s="454"/>
      <c r="S631" s="454"/>
      <c r="T631" s="454"/>
      <c r="U631" s="454"/>
      <c r="V631" s="454"/>
      <c r="W631" s="454"/>
      <c r="X631" s="454"/>
      <c r="Y631" s="454"/>
      <c r="Z631" s="454"/>
      <c r="AA631" s="454"/>
      <c r="AB631" s="454"/>
      <c r="AC631" s="454"/>
      <c r="AD631" s="454"/>
      <c r="AE631" s="454"/>
      <c r="AF631" s="454"/>
      <c r="AG631" s="454"/>
      <c r="AH631" s="454"/>
      <c r="AI631" s="454"/>
      <c r="AJ631" s="454"/>
      <c r="AK631" s="454"/>
      <c r="AL631" s="454"/>
      <c r="AM631" s="454"/>
      <c r="AN631" s="454"/>
      <c r="AO631" s="454"/>
      <c r="AP631" s="454"/>
      <c r="AQ631" s="454"/>
      <c r="AR631" s="454"/>
      <c r="AS631" s="454"/>
      <c r="AT631" s="454"/>
      <c r="AU631" s="454"/>
      <c r="AV631" s="454"/>
      <c r="AW631" s="455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</row>
    <row r="632" spans="1:76" ht="15" hidden="1" customHeight="1" outlineLevel="2" x14ac:dyDescent="0.25">
      <c r="A632" s="1"/>
      <c r="B632" s="1"/>
      <c r="C632" s="1"/>
      <c r="D632" s="1"/>
      <c r="E632" s="444" t="s">
        <v>1368</v>
      </c>
      <c r="F632" s="445"/>
      <c r="G632" s="445"/>
      <c r="H632" s="445"/>
      <c r="I632" s="446"/>
      <c r="J632" s="450" t="s">
        <v>663</v>
      </c>
      <c r="K632" s="450"/>
      <c r="L632" s="450"/>
      <c r="M632" s="450"/>
      <c r="N632" s="450"/>
      <c r="O632" s="450" t="s">
        <v>664</v>
      </c>
      <c r="P632" s="450"/>
      <c r="Q632" s="450"/>
      <c r="R632" s="450"/>
      <c r="S632" s="450"/>
      <c r="T632" s="450" t="s">
        <v>665</v>
      </c>
      <c r="U632" s="450"/>
      <c r="V632" s="450"/>
      <c r="W632" s="450"/>
      <c r="X632" s="450"/>
      <c r="Y632" s="450" t="s">
        <v>666</v>
      </c>
      <c r="Z632" s="450"/>
      <c r="AA632" s="450"/>
      <c r="AB632" s="450"/>
      <c r="AC632" s="450"/>
      <c r="AD632" s="450" t="s">
        <v>667</v>
      </c>
      <c r="AE632" s="450"/>
      <c r="AF632" s="450"/>
      <c r="AG632" s="450"/>
      <c r="AH632" s="450"/>
      <c r="AI632" s="450" t="s">
        <v>668</v>
      </c>
      <c r="AJ632" s="450"/>
      <c r="AK632" s="450"/>
      <c r="AL632" s="450"/>
      <c r="AM632" s="450"/>
      <c r="AN632" s="451" t="s">
        <v>669</v>
      </c>
      <c r="AO632" s="451"/>
      <c r="AP632" s="451"/>
      <c r="AQ632" s="451"/>
      <c r="AR632" s="451"/>
      <c r="AS632" s="451" t="s">
        <v>670</v>
      </c>
      <c r="AT632" s="451"/>
      <c r="AU632" s="451"/>
      <c r="AV632" s="451"/>
      <c r="AW632" s="451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</row>
    <row r="633" spans="1:76" ht="15" hidden="1" customHeight="1" outlineLevel="2" x14ac:dyDescent="0.25">
      <c r="A633" s="1"/>
      <c r="B633" s="1"/>
      <c r="C633" s="1"/>
      <c r="D633" s="1"/>
      <c r="E633" s="447"/>
      <c r="F633" s="448"/>
      <c r="G633" s="448"/>
      <c r="H633" s="448"/>
      <c r="I633" s="449"/>
      <c r="J633" s="452" t="s">
        <v>671</v>
      </c>
      <c r="K633" s="452"/>
      <c r="L633" s="452"/>
      <c r="M633" s="452"/>
      <c r="N633" s="452"/>
      <c r="O633" s="452" t="s">
        <v>672</v>
      </c>
      <c r="P633" s="452"/>
      <c r="Q633" s="452"/>
      <c r="R633" s="452"/>
      <c r="S633" s="452"/>
      <c r="T633" s="452" t="s">
        <v>673</v>
      </c>
      <c r="U633" s="452"/>
      <c r="V633" s="452"/>
      <c r="W633" s="452"/>
      <c r="X633" s="452"/>
      <c r="Y633" s="452" t="s">
        <v>674</v>
      </c>
      <c r="Z633" s="452"/>
      <c r="AA633" s="452"/>
      <c r="AB633" s="452"/>
      <c r="AC633" s="452"/>
      <c r="AD633" s="452" t="s">
        <v>675</v>
      </c>
      <c r="AE633" s="452"/>
      <c r="AF633" s="452"/>
      <c r="AG633" s="452"/>
      <c r="AH633" s="452"/>
      <c r="AI633" s="452" t="s">
        <v>676</v>
      </c>
      <c r="AJ633" s="452"/>
      <c r="AK633" s="452"/>
      <c r="AL633" s="452"/>
      <c r="AM633" s="452"/>
      <c r="AN633" s="452" t="s">
        <v>677</v>
      </c>
      <c r="AO633" s="452"/>
      <c r="AP633" s="452"/>
      <c r="AQ633" s="452"/>
      <c r="AR633" s="452"/>
      <c r="AS633" s="452" t="s">
        <v>678</v>
      </c>
      <c r="AT633" s="452"/>
      <c r="AU633" s="452"/>
      <c r="AV633" s="452"/>
      <c r="AW633" s="45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</row>
    <row r="634" spans="1:76" ht="15" hidden="1" customHeight="1" outlineLevel="2" x14ac:dyDescent="0.25">
      <c r="A634" s="1"/>
      <c r="B634" s="1"/>
      <c r="C634" s="1"/>
      <c r="D634" s="1"/>
      <c r="E634" s="444" t="s">
        <v>206</v>
      </c>
      <c r="F634" s="445"/>
      <c r="G634" s="445"/>
      <c r="H634" s="445"/>
      <c r="I634" s="446"/>
      <c r="J634" s="450" t="s">
        <v>663</v>
      </c>
      <c r="K634" s="450"/>
      <c r="L634" s="450"/>
      <c r="M634" s="450"/>
      <c r="N634" s="450"/>
      <c r="O634" s="450" t="s">
        <v>664</v>
      </c>
      <c r="P634" s="450"/>
      <c r="Q634" s="450"/>
      <c r="R634" s="450"/>
      <c r="S634" s="450"/>
      <c r="T634" s="450" t="s">
        <v>665</v>
      </c>
      <c r="U634" s="450"/>
      <c r="V634" s="450"/>
      <c r="W634" s="450"/>
      <c r="X634" s="450"/>
      <c r="Y634" s="450" t="s">
        <v>666</v>
      </c>
      <c r="Z634" s="450"/>
      <c r="AA634" s="450"/>
      <c r="AB634" s="450"/>
      <c r="AC634" s="450"/>
      <c r="AD634" s="450" t="s">
        <v>667</v>
      </c>
      <c r="AE634" s="450"/>
      <c r="AF634" s="450"/>
      <c r="AG634" s="450"/>
      <c r="AH634" s="450"/>
      <c r="AI634" s="450" t="s">
        <v>668</v>
      </c>
      <c r="AJ634" s="450"/>
      <c r="AK634" s="450"/>
      <c r="AL634" s="450"/>
      <c r="AM634" s="450"/>
      <c r="AN634" s="451" t="s">
        <v>669</v>
      </c>
      <c r="AO634" s="451"/>
      <c r="AP634" s="451"/>
      <c r="AQ634" s="451"/>
      <c r="AR634" s="451"/>
      <c r="AS634" s="451" t="s">
        <v>670</v>
      </c>
      <c r="AT634" s="451"/>
      <c r="AU634" s="451"/>
      <c r="AV634" s="451"/>
      <c r="AW634" s="451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</row>
    <row r="635" spans="1:76" ht="15" hidden="1" customHeight="1" outlineLevel="2" x14ac:dyDescent="0.25">
      <c r="A635" s="1"/>
      <c r="B635" s="1"/>
      <c r="C635" s="1"/>
      <c r="D635" s="1"/>
      <c r="E635" s="447"/>
      <c r="F635" s="448"/>
      <c r="G635" s="448"/>
      <c r="H635" s="448"/>
      <c r="I635" s="449"/>
      <c r="J635" s="443" t="s">
        <v>693</v>
      </c>
      <c r="K635" s="443"/>
      <c r="L635" s="443"/>
      <c r="M635" s="443"/>
      <c r="N635" s="443"/>
      <c r="O635" s="443" t="s">
        <v>694</v>
      </c>
      <c r="P635" s="443"/>
      <c r="Q635" s="443"/>
      <c r="R635" s="443"/>
      <c r="S635" s="443"/>
      <c r="T635" s="443" t="s">
        <v>679</v>
      </c>
      <c r="U635" s="443"/>
      <c r="V635" s="443"/>
      <c r="W635" s="443"/>
      <c r="X635" s="443"/>
      <c r="Y635" s="443" t="s">
        <v>680</v>
      </c>
      <c r="Z635" s="443"/>
      <c r="AA635" s="443"/>
      <c r="AB635" s="443"/>
      <c r="AC635" s="443"/>
      <c r="AD635" s="443" t="s">
        <v>681</v>
      </c>
      <c r="AE635" s="443"/>
      <c r="AF635" s="443"/>
      <c r="AG635" s="443"/>
      <c r="AH635" s="443"/>
      <c r="AI635" s="443" t="s">
        <v>682</v>
      </c>
      <c r="AJ635" s="443"/>
      <c r="AK635" s="443"/>
      <c r="AL635" s="443"/>
      <c r="AM635" s="443"/>
      <c r="AN635" s="443" t="s">
        <v>683</v>
      </c>
      <c r="AO635" s="443"/>
      <c r="AP635" s="443"/>
      <c r="AQ635" s="443"/>
      <c r="AR635" s="443"/>
      <c r="AS635" s="443" t="s">
        <v>684</v>
      </c>
      <c r="AT635" s="443"/>
      <c r="AU635" s="443"/>
      <c r="AV635" s="443"/>
      <c r="AW635" s="443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</row>
    <row r="636" spans="1:76" ht="15" hidden="1" customHeight="1" outlineLevel="2" x14ac:dyDescent="0.25">
      <c r="A636" s="1"/>
      <c r="B636" s="1"/>
      <c r="C636" s="1"/>
      <c r="D636" s="1"/>
      <c r="E636" s="242"/>
      <c r="F636" s="243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3"/>
      <c r="Z636" s="243"/>
      <c r="AA636" s="243"/>
      <c r="AB636" s="243"/>
      <c r="AC636" s="243"/>
      <c r="AD636" s="243"/>
      <c r="AE636" s="243"/>
      <c r="AF636" s="243"/>
      <c r="AG636" s="243"/>
      <c r="AH636" s="243"/>
      <c r="AI636" s="243"/>
      <c r="AJ636" s="243"/>
      <c r="AK636" s="243"/>
      <c r="AL636" s="243"/>
      <c r="AM636" s="243"/>
      <c r="AN636" s="243"/>
      <c r="AO636" s="243"/>
      <c r="AP636" s="243"/>
      <c r="AQ636" s="243"/>
      <c r="AR636" s="243"/>
      <c r="AS636" s="243"/>
      <c r="AT636" s="243"/>
      <c r="AU636" s="243"/>
      <c r="AV636" s="243"/>
      <c r="AW636" s="244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</row>
    <row r="637" spans="1:76" ht="15" hidden="1" customHeight="1" outlineLevel="2" x14ac:dyDescent="0.25">
      <c r="A637" s="1"/>
      <c r="B637" s="1"/>
      <c r="C637" s="1"/>
      <c r="D637" s="1"/>
      <c r="E637" s="242" t="s">
        <v>1273</v>
      </c>
      <c r="F637" s="243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43"/>
      <c r="S637" s="243"/>
      <c r="T637" s="243"/>
      <c r="U637" s="243"/>
      <c r="V637" s="243"/>
      <c r="W637" s="243"/>
      <c r="X637" s="243"/>
      <c r="Y637" s="243"/>
      <c r="Z637" s="243"/>
      <c r="AA637" s="243"/>
      <c r="AB637" s="243"/>
      <c r="AC637" s="243"/>
      <c r="AD637" s="243"/>
      <c r="AE637" s="243"/>
      <c r="AF637" s="243"/>
      <c r="AG637" s="243"/>
      <c r="AH637" s="243"/>
      <c r="AI637" s="243"/>
      <c r="AJ637" s="243"/>
      <c r="AK637" s="243"/>
      <c r="AL637" s="243"/>
      <c r="AM637" s="243"/>
      <c r="AN637" s="243"/>
      <c r="AO637" s="243"/>
      <c r="AP637" s="243"/>
      <c r="AQ637" s="243"/>
      <c r="AR637" s="243"/>
      <c r="AS637" s="243"/>
      <c r="AT637" s="243"/>
      <c r="AU637" s="243"/>
      <c r="AV637" s="243"/>
      <c r="AW637" s="244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</row>
    <row r="638" spans="1:76" ht="15" hidden="1" customHeight="1" outlineLevel="2" x14ac:dyDescent="0.25">
      <c r="A638" s="1"/>
      <c r="B638" s="1"/>
      <c r="C638" s="1"/>
      <c r="D638" s="1"/>
      <c r="E638" s="242" t="s">
        <v>1274</v>
      </c>
      <c r="F638" s="243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43"/>
      <c r="S638" s="243"/>
      <c r="T638" s="243"/>
      <c r="U638" s="243"/>
      <c r="V638" s="243"/>
      <c r="W638" s="243"/>
      <c r="X638" s="243"/>
      <c r="Y638" s="243"/>
      <c r="Z638" s="243"/>
      <c r="AA638" s="243"/>
      <c r="AB638" s="243"/>
      <c r="AC638" s="243"/>
      <c r="AD638" s="243"/>
      <c r="AE638" s="243"/>
      <c r="AF638" s="243"/>
      <c r="AG638" s="243"/>
      <c r="AH638" s="243"/>
      <c r="AI638" s="243"/>
      <c r="AJ638" s="243"/>
      <c r="AK638" s="243"/>
      <c r="AL638" s="243"/>
      <c r="AM638" s="243"/>
      <c r="AN638" s="243"/>
      <c r="AO638" s="243"/>
      <c r="AP638" s="243"/>
      <c r="AQ638" s="243"/>
      <c r="AR638" s="243"/>
      <c r="AS638" s="243"/>
      <c r="AT638" s="243"/>
      <c r="AU638" s="243"/>
      <c r="AV638" s="243"/>
      <c r="AW638" s="244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</row>
    <row r="639" spans="1:76" ht="15" hidden="1" customHeight="1" outlineLevel="2" x14ac:dyDescent="0.25">
      <c r="A639" s="1"/>
      <c r="B639" s="1"/>
      <c r="C639" s="1"/>
      <c r="D639" s="1"/>
      <c r="E639" s="453"/>
      <c r="F639" s="454"/>
      <c r="G639" s="454"/>
      <c r="H639" s="454"/>
      <c r="I639" s="454"/>
      <c r="J639" s="454"/>
      <c r="K639" s="454"/>
      <c r="L639" s="454"/>
      <c r="M639" s="454"/>
      <c r="N639" s="454"/>
      <c r="O639" s="454"/>
      <c r="P639" s="454"/>
      <c r="Q639" s="454"/>
      <c r="R639" s="454"/>
      <c r="S639" s="454"/>
      <c r="T639" s="454"/>
      <c r="U639" s="454"/>
      <c r="V639" s="454"/>
      <c r="W639" s="454"/>
      <c r="X639" s="454"/>
      <c r="Y639" s="454"/>
      <c r="Z639" s="454"/>
      <c r="AA639" s="454"/>
      <c r="AB639" s="454"/>
      <c r="AC639" s="454"/>
      <c r="AD639" s="454"/>
      <c r="AE639" s="454"/>
      <c r="AF639" s="454"/>
      <c r="AG639" s="454"/>
      <c r="AH639" s="454"/>
      <c r="AI639" s="454"/>
      <c r="AJ639" s="454"/>
      <c r="AK639" s="454"/>
      <c r="AL639" s="454"/>
      <c r="AM639" s="454"/>
      <c r="AN639" s="454"/>
      <c r="AO639" s="454"/>
      <c r="AP639" s="454"/>
      <c r="AQ639" s="454"/>
      <c r="AR639" s="454"/>
      <c r="AS639" s="454"/>
      <c r="AT639" s="454"/>
      <c r="AU639" s="454"/>
      <c r="AV639" s="454"/>
      <c r="AW639" s="455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</row>
    <row r="640" spans="1:76" ht="15" hidden="1" customHeight="1" outlineLevel="2" x14ac:dyDescent="0.25">
      <c r="A640" s="1"/>
      <c r="B640" s="1"/>
      <c r="C640" s="1"/>
      <c r="D640" s="1"/>
      <c r="E640" s="285" t="s">
        <v>84</v>
      </c>
      <c r="F640" s="286"/>
      <c r="G640" s="286"/>
      <c r="H640" s="287"/>
      <c r="I640" s="248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49"/>
      <c r="W640" s="249"/>
      <c r="X640" s="249"/>
      <c r="Y640" s="249"/>
      <c r="Z640" s="249"/>
      <c r="AA640" s="249"/>
      <c r="AB640" s="249"/>
      <c r="AC640" s="249"/>
      <c r="AD640" s="249"/>
      <c r="AE640" s="249"/>
      <c r="AF640" s="249"/>
      <c r="AG640" s="249"/>
      <c r="AH640" s="249"/>
      <c r="AI640" s="249"/>
      <c r="AJ640" s="249"/>
      <c r="AK640" s="249"/>
      <c r="AL640" s="249"/>
      <c r="AM640" s="249"/>
      <c r="AN640" s="249"/>
      <c r="AO640" s="249"/>
      <c r="AP640" s="249"/>
      <c r="AQ640" s="249"/>
      <c r="AR640" s="249"/>
      <c r="AS640" s="249"/>
      <c r="AT640" s="249"/>
      <c r="AU640" s="249"/>
      <c r="AV640" s="249"/>
      <c r="AW640" s="250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</row>
    <row r="641" spans="1:99" ht="15" hidden="1" customHeight="1" outlineLevel="2" x14ac:dyDescent="0.25">
      <c r="A641" s="1"/>
      <c r="B641" s="1"/>
      <c r="C641" s="1"/>
      <c r="D641" s="1"/>
      <c r="E641" s="288"/>
      <c r="F641" s="289"/>
      <c r="G641" s="289"/>
      <c r="H641" s="290"/>
      <c r="I641" s="251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  <c r="AA641" s="252"/>
      <c r="AB641" s="252"/>
      <c r="AC641" s="252"/>
      <c r="AD641" s="252"/>
      <c r="AE641" s="252"/>
      <c r="AF641" s="252"/>
      <c r="AG641" s="252"/>
      <c r="AH641" s="252"/>
      <c r="AI641" s="252"/>
      <c r="AJ641" s="252"/>
      <c r="AK641" s="252"/>
      <c r="AL641" s="252"/>
      <c r="AM641" s="252"/>
      <c r="AN641" s="252"/>
      <c r="AO641" s="252"/>
      <c r="AP641" s="252"/>
      <c r="AQ641" s="252"/>
      <c r="AR641" s="252"/>
      <c r="AS641" s="252"/>
      <c r="AT641" s="252"/>
      <c r="AU641" s="252"/>
      <c r="AV641" s="252"/>
      <c r="AW641" s="253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</row>
    <row r="642" spans="1:99" ht="15" hidden="1" customHeight="1" outlineLevel="1" collapsed="1" x14ac:dyDescent="0.25">
      <c r="A642" s="1"/>
      <c r="B642" s="1"/>
      <c r="C642" s="1"/>
      <c r="D642" s="1"/>
      <c r="E642" s="285" t="s">
        <v>87</v>
      </c>
      <c r="F642" s="286"/>
      <c r="G642" s="286"/>
      <c r="H642" s="287"/>
      <c r="I642" s="248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49"/>
      <c r="W642" s="249"/>
      <c r="X642" s="249"/>
      <c r="Y642" s="249"/>
      <c r="Z642" s="249"/>
      <c r="AA642" s="249"/>
      <c r="AB642" s="249"/>
      <c r="AC642" s="249"/>
      <c r="AD642" s="249"/>
      <c r="AE642" s="249"/>
      <c r="AF642" s="249"/>
      <c r="AG642" s="249"/>
      <c r="AH642" s="249"/>
      <c r="AI642" s="249"/>
      <c r="AJ642" s="249"/>
      <c r="AK642" s="249"/>
      <c r="AL642" s="249"/>
      <c r="AM642" s="249"/>
      <c r="AN642" s="249"/>
      <c r="AO642" s="249"/>
      <c r="AP642" s="249"/>
      <c r="AQ642" s="249"/>
      <c r="AR642" s="249"/>
      <c r="AS642" s="249"/>
      <c r="AT642" s="249"/>
      <c r="AU642" s="249"/>
      <c r="AV642" s="249"/>
      <c r="AW642" s="250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</row>
    <row r="643" spans="1:99" ht="15" hidden="1" customHeight="1" outlineLevel="1" x14ac:dyDescent="0.25">
      <c r="A643" s="1"/>
      <c r="B643" s="1"/>
      <c r="C643" s="1"/>
      <c r="D643" s="1"/>
      <c r="E643" s="291"/>
      <c r="F643" s="292"/>
      <c r="G643" s="292"/>
      <c r="H643" s="293"/>
      <c r="I643" s="254"/>
      <c r="J643" s="255"/>
      <c r="K643" s="255"/>
      <c r="L643" s="255"/>
      <c r="M643" s="255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  <c r="AA643" s="255"/>
      <c r="AB643" s="255"/>
      <c r="AC643" s="255"/>
      <c r="AD643" s="255"/>
      <c r="AE643" s="255"/>
      <c r="AF643" s="255"/>
      <c r="AG643" s="255"/>
      <c r="AH643" s="255"/>
      <c r="AI643" s="255"/>
      <c r="AJ643" s="255"/>
      <c r="AK643" s="255"/>
      <c r="AL643" s="255"/>
      <c r="AM643" s="255"/>
      <c r="AN643" s="255"/>
      <c r="AO643" s="255"/>
      <c r="AP643" s="255"/>
      <c r="AQ643" s="255"/>
      <c r="AR643" s="255"/>
      <c r="AS643" s="255"/>
      <c r="AT643" s="255"/>
      <c r="AU643" s="255"/>
      <c r="AV643" s="255"/>
      <c r="AW643" s="256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</row>
    <row r="644" spans="1:99" ht="15" hidden="1" customHeight="1" outlineLevel="1" x14ac:dyDescent="0.25">
      <c r="A644" s="1"/>
      <c r="B644" s="1"/>
      <c r="C644" s="1"/>
      <c r="D644" s="1"/>
      <c r="E644" s="200" t="s">
        <v>89</v>
      </c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  <c r="AQ644" s="200"/>
      <c r="AR644" s="200"/>
      <c r="AS644" s="200"/>
      <c r="AT644" s="200"/>
      <c r="AU644" s="200"/>
      <c r="AV644" s="200"/>
      <c r="AW644" s="200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</row>
    <row r="645" spans="1:99" ht="15" hidden="1" customHeight="1" outlineLevel="1" x14ac:dyDescent="0.25">
      <c r="A645" s="1"/>
      <c r="B645" s="1"/>
      <c r="C645" s="1"/>
      <c r="D645" s="1"/>
      <c r="E645" s="28"/>
      <c r="F645" s="285" t="s">
        <v>16</v>
      </c>
      <c r="G645" s="286"/>
      <c r="H645" s="286"/>
      <c r="I645" s="287"/>
      <c r="J645" s="436" t="s">
        <v>833</v>
      </c>
      <c r="K645" s="437"/>
      <c r="L645" s="437"/>
      <c r="M645" s="438"/>
      <c r="N645" s="285" t="s">
        <v>1261</v>
      </c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  <c r="AD645" s="286"/>
      <c r="AE645" s="286"/>
      <c r="AF645" s="286"/>
      <c r="AG645" s="286"/>
      <c r="AH645" s="286"/>
      <c r="AI645" s="286"/>
      <c r="AJ645" s="286"/>
      <c r="AK645" s="286"/>
      <c r="AL645" s="286"/>
      <c r="AM645" s="286"/>
      <c r="AN645" s="286"/>
      <c r="AO645" s="286"/>
      <c r="AP645" s="286"/>
      <c r="AQ645" s="286"/>
      <c r="AR645" s="286"/>
      <c r="AS645" s="286"/>
      <c r="AT645" s="287"/>
      <c r="AU645" s="285" t="s">
        <v>19</v>
      </c>
      <c r="AV645" s="286"/>
      <c r="AW645" s="287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</row>
    <row r="646" spans="1:99" ht="15" hidden="1" customHeight="1" outlineLevel="1" x14ac:dyDescent="0.25">
      <c r="A646" s="1"/>
      <c r="B646" s="1"/>
      <c r="C646" s="1"/>
      <c r="D646" s="1"/>
      <c r="E646" s="4"/>
      <c r="F646" s="291"/>
      <c r="G646" s="292"/>
      <c r="H646" s="292"/>
      <c r="I646" s="293"/>
      <c r="J646" s="439"/>
      <c r="K646" s="440"/>
      <c r="L646" s="440"/>
      <c r="M646" s="441"/>
      <c r="N646" s="291"/>
      <c r="O646" s="292"/>
      <c r="P646" s="292"/>
      <c r="Q646" s="292"/>
      <c r="R646" s="292"/>
      <c r="S646" s="292"/>
      <c r="T646" s="292"/>
      <c r="U646" s="292"/>
      <c r="V646" s="292"/>
      <c r="W646" s="292"/>
      <c r="X646" s="292"/>
      <c r="Y646" s="292"/>
      <c r="Z646" s="292"/>
      <c r="AA646" s="292"/>
      <c r="AB646" s="292"/>
      <c r="AC646" s="292"/>
      <c r="AD646" s="292"/>
      <c r="AE646" s="292"/>
      <c r="AF646" s="292"/>
      <c r="AG646" s="292"/>
      <c r="AH646" s="292"/>
      <c r="AI646" s="292"/>
      <c r="AJ646" s="292"/>
      <c r="AK646" s="292"/>
      <c r="AL646" s="292"/>
      <c r="AM646" s="292"/>
      <c r="AN646" s="292"/>
      <c r="AO646" s="292"/>
      <c r="AP646" s="292"/>
      <c r="AQ646" s="292"/>
      <c r="AR646" s="292"/>
      <c r="AS646" s="292"/>
      <c r="AT646" s="293"/>
      <c r="AU646" s="291"/>
      <c r="AV646" s="292"/>
      <c r="AW646" s="293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</row>
    <row r="647" spans="1:99" hidden="1" outlineLevel="1" x14ac:dyDescent="0.25">
      <c r="A647" s="1"/>
      <c r="B647" s="1"/>
      <c r="C647" s="1"/>
      <c r="D647" s="1"/>
      <c r="E647" s="6"/>
      <c r="F647" s="206"/>
      <c r="G647" s="207"/>
      <c r="H647" s="207"/>
      <c r="I647" s="208"/>
      <c r="J647" s="204"/>
      <c r="K647" s="204"/>
      <c r="L647" s="204"/>
      <c r="M647" s="204"/>
      <c r="N647" s="263" t="s">
        <v>16</v>
      </c>
      <c r="O647" s="263"/>
      <c r="P647" s="263"/>
      <c r="Q647" s="263"/>
      <c r="R647" s="263"/>
      <c r="S647" s="263"/>
      <c r="T647" s="263"/>
      <c r="U647" s="263"/>
      <c r="V647" s="260" t="s">
        <v>17</v>
      </c>
      <c r="W647" s="261"/>
      <c r="X647" s="261"/>
      <c r="Y647" s="261"/>
      <c r="Z647" s="261"/>
      <c r="AA647" s="261"/>
      <c r="AB647" s="261"/>
      <c r="AC647" s="261"/>
      <c r="AD647" s="262"/>
      <c r="AE647" s="263" t="s">
        <v>1244</v>
      </c>
      <c r="AF647" s="263"/>
      <c r="AG647" s="263"/>
      <c r="AH647" s="263"/>
      <c r="AI647" s="263"/>
      <c r="AJ647" s="263"/>
      <c r="AK647" s="263"/>
      <c r="AL647" s="263"/>
      <c r="AM647" s="263" t="s">
        <v>1245</v>
      </c>
      <c r="AN647" s="263"/>
      <c r="AO647" s="263"/>
      <c r="AP647" s="263"/>
      <c r="AQ647" s="263"/>
      <c r="AR647" s="263"/>
      <c r="AS647" s="263"/>
      <c r="AT647" s="263"/>
      <c r="AU647" s="204"/>
      <c r="AV647" s="204"/>
      <c r="AW647" s="204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</row>
    <row r="648" spans="1:99" hidden="1" outlineLevel="1" x14ac:dyDescent="0.25">
      <c r="A648" s="1"/>
      <c r="B648" s="1"/>
      <c r="C648" s="1"/>
      <c r="D648" s="1"/>
      <c r="E648" s="6" t="s">
        <v>59</v>
      </c>
      <c r="F648" s="206" t="str">
        <f>F555</f>
        <v>05</v>
      </c>
      <c r="G648" s="207"/>
      <c r="H648" s="207"/>
      <c r="I648" s="208"/>
      <c r="J648" s="204" t="str">
        <f xml:space="preserve"> J555</f>
        <v>E7</v>
      </c>
      <c r="K648" s="204"/>
      <c r="L648" s="204"/>
      <c r="M648" s="204"/>
      <c r="N648" s="300" t="s">
        <v>191</v>
      </c>
      <c r="O648" s="300"/>
      <c r="P648" s="300"/>
      <c r="Q648" s="300"/>
      <c r="R648" s="300"/>
      <c r="S648" s="300"/>
      <c r="T648" s="300"/>
      <c r="U648" s="300"/>
      <c r="V648" s="260">
        <f>M550</f>
        <v>34</v>
      </c>
      <c r="W648" s="261"/>
      <c r="X648" s="261"/>
      <c r="Y648" s="261"/>
      <c r="Z648" s="261"/>
      <c r="AA648" s="261"/>
      <c r="AB648" s="261"/>
      <c r="AC648" s="261"/>
      <c r="AD648" s="262"/>
      <c r="AE648" s="300" t="s">
        <v>341</v>
      </c>
      <c r="AF648" s="263"/>
      <c r="AG648" s="263"/>
      <c r="AH648" s="263"/>
      <c r="AI648" s="263"/>
      <c r="AJ648" s="263"/>
      <c r="AK648" s="263"/>
      <c r="AL648" s="263"/>
      <c r="AM648" s="263" t="s">
        <v>1398</v>
      </c>
      <c r="AN648" s="263"/>
      <c r="AO648" s="263"/>
      <c r="AP648" s="263"/>
      <c r="AQ648" s="263"/>
      <c r="AR648" s="263"/>
      <c r="AS648" s="263"/>
      <c r="AT648" s="263"/>
      <c r="AU648" s="204" t="s">
        <v>356</v>
      </c>
      <c r="AV648" s="204"/>
      <c r="AW648" s="204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</row>
    <row r="649" spans="1:99" hidden="1" outlineLevel="1" x14ac:dyDescent="0.25">
      <c r="A649" s="1"/>
      <c r="B649" s="1"/>
      <c r="C649" s="1"/>
      <c r="D649" s="1"/>
      <c r="E649" s="6"/>
      <c r="F649" s="206"/>
      <c r="G649" s="207"/>
      <c r="H649" s="207"/>
      <c r="I649" s="208"/>
      <c r="J649" s="204"/>
      <c r="K649" s="204"/>
      <c r="L649" s="204"/>
      <c r="M649" s="204"/>
      <c r="N649" s="260" t="s">
        <v>16</v>
      </c>
      <c r="O649" s="261"/>
      <c r="P649" s="261"/>
      <c r="Q649" s="261"/>
      <c r="R649" s="261"/>
      <c r="S649" s="261"/>
      <c r="T649" s="262"/>
      <c r="U649" s="260" t="s">
        <v>17</v>
      </c>
      <c r="V649" s="261"/>
      <c r="W649" s="261"/>
      <c r="X649" s="261"/>
      <c r="Y649" s="261"/>
      <c r="Z649" s="261"/>
      <c r="AA649" s="262"/>
      <c r="AB649" s="260" t="s">
        <v>414</v>
      </c>
      <c r="AC649" s="261"/>
      <c r="AD649" s="261"/>
      <c r="AE649" s="261"/>
      <c r="AF649" s="261"/>
      <c r="AG649" s="261"/>
      <c r="AH649" s="262"/>
      <c r="AI649" s="260" t="s">
        <v>1244</v>
      </c>
      <c r="AJ649" s="261"/>
      <c r="AK649" s="261"/>
      <c r="AL649" s="261"/>
      <c r="AM649" s="261"/>
      <c r="AN649" s="262"/>
      <c r="AO649" s="260" t="s">
        <v>1245</v>
      </c>
      <c r="AP649" s="261"/>
      <c r="AQ649" s="261"/>
      <c r="AR649" s="261"/>
      <c r="AS649" s="261"/>
      <c r="AT649" s="262"/>
      <c r="AU649" s="204"/>
      <c r="AV649" s="204"/>
      <c r="AW649" s="204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</row>
    <row r="650" spans="1:99" hidden="1" outlineLevel="1" x14ac:dyDescent="0.25">
      <c r="A650" s="1"/>
      <c r="B650" s="1"/>
      <c r="C650" s="1"/>
      <c r="D650" s="1"/>
      <c r="E650" s="6" t="s">
        <v>63</v>
      </c>
      <c r="F650" s="351">
        <v>18</v>
      </c>
      <c r="G650" s="207"/>
      <c r="H650" s="207"/>
      <c r="I650" s="208"/>
      <c r="J650" s="204" t="s">
        <v>497</v>
      </c>
      <c r="K650" s="204"/>
      <c r="L650" s="204"/>
      <c r="M650" s="204"/>
      <c r="N650" s="260">
        <v>14</v>
      </c>
      <c r="O650" s="261"/>
      <c r="P650" s="261"/>
      <c r="Q650" s="261"/>
      <c r="R650" s="261"/>
      <c r="S650" s="261"/>
      <c r="T650" s="262"/>
      <c r="U650" s="260" t="str">
        <f>DEC2HEX(HEX2DEC(M550)+128,2)</f>
        <v>B4</v>
      </c>
      <c r="V650" s="261"/>
      <c r="W650" s="261"/>
      <c r="X650" s="261"/>
      <c r="Y650" s="261"/>
      <c r="Z650" s="261"/>
      <c r="AA650" s="262"/>
      <c r="AB650" s="353" t="s">
        <v>1399</v>
      </c>
      <c r="AC650" s="261"/>
      <c r="AD650" s="261"/>
      <c r="AE650" s="261"/>
      <c r="AF650" s="261"/>
      <c r="AG650" s="261"/>
      <c r="AH650" s="262"/>
      <c r="AI650" s="260" t="s">
        <v>62</v>
      </c>
      <c r="AJ650" s="261"/>
      <c r="AK650" s="261"/>
      <c r="AL650" s="261"/>
      <c r="AM650" s="261"/>
      <c r="AN650" s="262"/>
      <c r="AO650" s="260" t="s">
        <v>62</v>
      </c>
      <c r="AP650" s="261"/>
      <c r="AQ650" s="261"/>
      <c r="AR650" s="261"/>
      <c r="AS650" s="261"/>
      <c r="AT650" s="262"/>
      <c r="AU650" s="204" t="s">
        <v>62</v>
      </c>
      <c r="AV650" s="204"/>
      <c r="AW650" s="204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</row>
    <row r="651" spans="1:99" ht="15" hidden="1" customHeight="1" outlineLevel="1" x14ac:dyDescent="0.25">
      <c r="A651" s="1"/>
      <c r="B651" s="1"/>
      <c r="C651" s="1"/>
      <c r="D651" s="1"/>
      <c r="E651" s="200" t="s">
        <v>93</v>
      </c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  <c r="AQ651" s="200"/>
      <c r="AR651" s="200"/>
      <c r="AS651" s="200"/>
      <c r="AT651" s="200"/>
      <c r="AU651" s="200"/>
      <c r="AV651" s="200"/>
      <c r="AW651" s="200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</row>
    <row r="652" spans="1:99" ht="15" hidden="1" customHeight="1" outlineLevel="1" x14ac:dyDescent="0.25">
      <c r="A652" s="1"/>
      <c r="B652" s="1"/>
      <c r="C652" s="1"/>
      <c r="D652" s="1"/>
      <c r="E652" s="267" t="s">
        <v>840</v>
      </c>
      <c r="F652" s="268"/>
      <c r="G652" s="268"/>
      <c r="H652" s="268"/>
      <c r="I652" s="268"/>
      <c r="J652" s="268"/>
      <c r="K652" s="268"/>
      <c r="L652" s="268"/>
      <c r="M652" s="269"/>
      <c r="N652" s="267" t="s">
        <v>1400</v>
      </c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  <c r="AA652" s="268"/>
      <c r="AB652" s="268"/>
      <c r="AC652" s="268"/>
      <c r="AD652" s="268"/>
      <c r="AE652" s="268"/>
      <c r="AF652" s="268"/>
      <c r="AG652" s="268"/>
      <c r="AH652" s="268"/>
      <c r="AI652" s="268"/>
      <c r="AJ652" s="268"/>
      <c r="AK652" s="268"/>
      <c r="AL652" s="268"/>
      <c r="AM652" s="268"/>
      <c r="AN652" s="268"/>
      <c r="AO652" s="268"/>
      <c r="AP652" s="268"/>
      <c r="AQ652" s="268"/>
      <c r="AR652" s="268"/>
      <c r="AS652" s="268"/>
      <c r="AT652" s="268"/>
      <c r="AU652" s="268"/>
      <c r="AV652" s="268"/>
      <c r="AW652" s="269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</row>
    <row r="653" spans="1:99" ht="15" hidden="1" customHeight="1" outlineLevel="1" x14ac:dyDescent="0.25">
      <c r="A653" s="1"/>
      <c r="B653" s="1"/>
      <c r="C653" s="1"/>
      <c r="D653" s="1"/>
      <c r="E653" s="267" t="s">
        <v>842</v>
      </c>
      <c r="F653" s="268"/>
      <c r="G653" s="268"/>
      <c r="H653" s="268"/>
      <c r="I653" s="268"/>
      <c r="J653" s="268"/>
      <c r="K653" s="268"/>
      <c r="L653" s="268"/>
      <c r="M653" s="269"/>
      <c r="N653" s="267" t="s">
        <v>1401</v>
      </c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  <c r="AA653" s="268"/>
      <c r="AB653" s="268"/>
      <c r="AC653" s="268"/>
      <c r="AD653" s="268"/>
      <c r="AE653" s="268"/>
      <c r="AF653" s="268"/>
      <c r="AG653" s="268"/>
      <c r="AH653" s="268"/>
      <c r="AI653" s="268"/>
      <c r="AJ653" s="268"/>
      <c r="AK653" s="268"/>
      <c r="AL653" s="268"/>
      <c r="AM653" s="268"/>
      <c r="AN653" s="268"/>
      <c r="AO653" s="268"/>
      <c r="AP653" s="268"/>
      <c r="AQ653" s="268"/>
      <c r="AR653" s="268"/>
      <c r="AS653" s="268"/>
      <c r="AT653" s="268"/>
      <c r="AU653" s="268"/>
      <c r="AV653" s="268"/>
      <c r="AW653" s="269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</row>
    <row r="654" spans="1:99" ht="15" hidden="1" customHeight="1" outlineLevel="1" thickBot="1" x14ac:dyDescent="0.3">
      <c r="B654" s="1"/>
      <c r="D654" s="1"/>
      <c r="AX654" s="1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</row>
    <row r="655" spans="1:99" s="3" customFormat="1" ht="15" hidden="1" customHeight="1" outlineLevel="1" thickBot="1" x14ac:dyDescent="0.25">
      <c r="A655" s="3">
        <f>A550+1</f>
        <v>5</v>
      </c>
      <c r="C655" s="2" t="str">
        <f>$C$227&amp;"."&amp;A655</f>
        <v>3.5</v>
      </c>
      <c r="E655" s="233" t="s">
        <v>17</v>
      </c>
      <c r="F655" s="233"/>
      <c r="G655" s="233"/>
      <c r="H655" s="233"/>
      <c r="I655" s="233"/>
      <c r="J655" s="233"/>
      <c r="K655" s="234"/>
      <c r="L655" s="234"/>
      <c r="M655" s="235">
        <v>17</v>
      </c>
      <c r="N655" s="235"/>
      <c r="O655" s="235"/>
      <c r="P655" s="270" t="s">
        <v>1402</v>
      </c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  <c r="AA655" s="271"/>
      <c r="AB655" s="271"/>
      <c r="AC655" s="271"/>
      <c r="AD655" s="271"/>
      <c r="AE655" s="271"/>
      <c r="AF655" s="271"/>
      <c r="AG655" s="271"/>
      <c r="AH655" s="271"/>
      <c r="AI655" s="271"/>
      <c r="AJ655" s="271"/>
      <c r="AK655" s="271"/>
      <c r="AL655" s="271"/>
      <c r="AM655" s="271"/>
      <c r="AN655" s="271"/>
      <c r="AO655" s="271"/>
      <c r="AP655" s="271"/>
      <c r="AQ655" s="271"/>
      <c r="AR655" s="271"/>
      <c r="AS655" s="271"/>
      <c r="AT655" s="271"/>
      <c r="AU655" s="271"/>
      <c r="AV655" s="271"/>
      <c r="AW655" s="272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</row>
    <row r="656" spans="1:99" s="3" customFormat="1" ht="15" hidden="1" customHeight="1" outlineLevel="1" x14ac:dyDescent="0.25">
      <c r="C656"/>
      <c r="E656" s="522" t="s">
        <v>1258</v>
      </c>
      <c r="F656" s="522"/>
      <c r="G656" s="522"/>
      <c r="H656" s="522"/>
      <c r="I656" s="522"/>
      <c r="J656" s="522"/>
      <c r="K656" s="522"/>
      <c r="L656" s="522"/>
      <c r="M656" s="522"/>
      <c r="N656" s="523" t="s">
        <v>1403</v>
      </c>
      <c r="O656" s="523"/>
      <c r="P656" s="523"/>
      <c r="Q656" s="523"/>
      <c r="R656" s="523"/>
      <c r="S656" s="523"/>
      <c r="T656" s="523"/>
      <c r="U656" s="523"/>
      <c r="V656" s="523"/>
      <c r="W656" s="523"/>
      <c r="X656" s="523"/>
      <c r="Y656" s="523"/>
      <c r="Z656" s="523"/>
      <c r="AA656" s="523"/>
      <c r="AB656" s="523"/>
      <c r="AC656" s="523"/>
      <c r="AD656" s="523"/>
      <c r="AE656" s="523"/>
      <c r="AF656" s="523"/>
      <c r="AG656" s="523"/>
      <c r="AH656" s="523"/>
      <c r="AI656" s="523"/>
      <c r="AJ656" s="523"/>
      <c r="AK656" s="523"/>
      <c r="AL656" s="523"/>
      <c r="AM656" s="523"/>
      <c r="AN656" s="523"/>
      <c r="AO656" s="523"/>
      <c r="AP656" s="523"/>
      <c r="AQ656" s="523"/>
      <c r="AR656" s="523"/>
      <c r="AS656" s="523"/>
      <c r="AT656" s="523"/>
      <c r="AU656" s="523"/>
      <c r="AV656" s="523"/>
      <c r="AW656" s="52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</row>
    <row r="657" spans="1:99" ht="15" hidden="1" customHeight="1" outlineLevel="1" x14ac:dyDescent="0.25">
      <c r="B657" s="3"/>
      <c r="D657" s="3"/>
      <c r="E657" s="276" t="s">
        <v>57</v>
      </c>
      <c r="F657" s="277"/>
      <c r="G657" s="277"/>
      <c r="H657" s="277"/>
      <c r="I657" s="277"/>
      <c r="J657" s="278"/>
      <c r="K657" s="219" t="s">
        <v>1404</v>
      </c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220"/>
      <c r="AJ657" s="220"/>
      <c r="AK657" s="220"/>
      <c r="AL657" s="220"/>
      <c r="AM657" s="220"/>
      <c r="AN657" s="220"/>
      <c r="AO657" s="220"/>
      <c r="AP657" s="220"/>
      <c r="AQ657" s="220"/>
      <c r="AR657" s="220"/>
      <c r="AS657" s="220"/>
      <c r="AT657" s="220"/>
      <c r="AU657" s="220"/>
      <c r="AV657" s="220"/>
      <c r="AW657" s="221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spans="1:99" ht="15" hidden="1" customHeight="1" outlineLevel="1" x14ac:dyDescent="0.25">
      <c r="B658" s="3"/>
      <c r="D658" s="3"/>
      <c r="E658" s="279"/>
      <c r="F658" s="280"/>
      <c r="G658" s="280"/>
      <c r="H658" s="280"/>
      <c r="I658" s="280"/>
      <c r="J658" s="526"/>
      <c r="K658" s="222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  <c r="AA658" s="223"/>
      <c r="AB658" s="223"/>
      <c r="AC658" s="223"/>
      <c r="AD658" s="223"/>
      <c r="AE658" s="223"/>
      <c r="AF658" s="223"/>
      <c r="AG658" s="223"/>
      <c r="AH658" s="223"/>
      <c r="AI658" s="223"/>
      <c r="AJ658" s="223"/>
      <c r="AK658" s="223"/>
      <c r="AL658" s="223"/>
      <c r="AM658" s="223"/>
      <c r="AN658" s="223"/>
      <c r="AO658" s="223"/>
      <c r="AP658" s="223"/>
      <c r="AQ658" s="223"/>
      <c r="AR658" s="223"/>
      <c r="AS658" s="223"/>
      <c r="AT658" s="223"/>
      <c r="AU658" s="223"/>
      <c r="AV658" s="223"/>
      <c r="AW658" s="224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spans="1:99" s="1" customFormat="1" ht="15" hidden="1" customHeight="1" outlineLevel="2" x14ac:dyDescent="0.2">
      <c r="E659" s="4"/>
      <c r="F659" s="197" t="s">
        <v>16</v>
      </c>
      <c r="G659" s="198"/>
      <c r="H659" s="198"/>
      <c r="I659" s="199"/>
      <c r="J659" s="200" t="s">
        <v>17</v>
      </c>
      <c r="K659" s="200"/>
      <c r="L659" s="200"/>
      <c r="M659" s="200"/>
      <c r="N659" s="200" t="s">
        <v>1261</v>
      </c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  <c r="AQ659" s="200"/>
      <c r="AR659" s="200"/>
      <c r="AS659" s="200"/>
      <c r="AT659" s="200"/>
      <c r="AU659" s="228" t="s">
        <v>19</v>
      </c>
      <c r="AV659" s="228"/>
      <c r="AW659" s="228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</row>
    <row r="660" spans="1:99" ht="15" hidden="1" customHeight="1" outlineLevel="2" x14ac:dyDescent="0.25">
      <c r="A660" s="1"/>
      <c r="B660" s="1"/>
      <c r="C660" s="1"/>
      <c r="D660" s="1"/>
      <c r="E660" s="5" t="s">
        <v>59</v>
      </c>
      <c r="F660" s="201" t="s">
        <v>508</v>
      </c>
      <c r="G660" s="202"/>
      <c r="H660" s="202"/>
      <c r="I660" s="203"/>
      <c r="J660" s="204" t="s">
        <v>497</v>
      </c>
      <c r="K660" s="204"/>
      <c r="L660" s="204"/>
      <c r="M660" s="204"/>
      <c r="N660" s="206" t="s">
        <v>1289</v>
      </c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7"/>
      <c r="AD660" s="207"/>
      <c r="AE660" s="207"/>
      <c r="AF660" s="207"/>
      <c r="AG660" s="207"/>
      <c r="AH660" s="207"/>
      <c r="AI660" s="207"/>
      <c r="AJ660" s="207"/>
      <c r="AK660" s="207"/>
      <c r="AL660" s="207"/>
      <c r="AM660" s="207"/>
      <c r="AN660" s="207"/>
      <c r="AO660" s="207"/>
      <c r="AP660" s="207"/>
      <c r="AQ660" s="207"/>
      <c r="AR660" s="207"/>
      <c r="AS660" s="207"/>
      <c r="AT660" s="208"/>
      <c r="AU660" s="205" t="s">
        <v>62</v>
      </c>
      <c r="AV660" s="205"/>
      <c r="AW660" s="205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</row>
    <row r="661" spans="1:99" ht="15" hidden="1" customHeight="1" outlineLevel="2" x14ac:dyDescent="0.25">
      <c r="A661" s="1"/>
      <c r="B661" s="1"/>
      <c r="C661" s="1"/>
      <c r="D661" s="1"/>
      <c r="E661" s="5" t="s">
        <v>63</v>
      </c>
      <c r="F661" s="201" t="s">
        <v>1158</v>
      </c>
      <c r="G661" s="202"/>
      <c r="H661" s="202"/>
      <c r="I661" s="203"/>
      <c r="J661" s="205" t="s">
        <v>497</v>
      </c>
      <c r="K661" s="205"/>
      <c r="L661" s="205"/>
      <c r="M661" s="205"/>
      <c r="N661" s="201" t="s">
        <v>1405</v>
      </c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  <c r="AA661" s="202"/>
      <c r="AB661" s="202"/>
      <c r="AC661" s="202"/>
      <c r="AD661" s="202"/>
      <c r="AE661" s="202"/>
      <c r="AF661" s="202"/>
      <c r="AG661" s="202"/>
      <c r="AH661" s="202"/>
      <c r="AI661" s="202"/>
      <c r="AJ661" s="202"/>
      <c r="AK661" s="202"/>
      <c r="AL661" s="202"/>
      <c r="AM661" s="202"/>
      <c r="AN661" s="202"/>
      <c r="AO661" s="202"/>
      <c r="AP661" s="202"/>
      <c r="AQ661" s="202"/>
      <c r="AR661" s="202"/>
      <c r="AS661" s="202"/>
      <c r="AT661" s="203"/>
      <c r="AU661" s="205" t="s">
        <v>62</v>
      </c>
      <c r="AV661" s="205"/>
      <c r="AW661" s="205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</row>
    <row r="662" spans="1:99" ht="15" hidden="1" customHeight="1" outlineLevel="2" x14ac:dyDescent="0.25">
      <c r="A662" s="1"/>
      <c r="B662" s="1"/>
      <c r="C662" s="1"/>
      <c r="D662" s="1"/>
      <c r="E662" s="200" t="s">
        <v>1264</v>
      </c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  <c r="AQ662" s="200"/>
      <c r="AR662" s="200"/>
      <c r="AS662" s="200"/>
      <c r="AT662" s="200"/>
      <c r="AU662" s="200"/>
      <c r="AV662" s="200"/>
      <c r="AW662" s="200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</row>
    <row r="663" spans="1:99" ht="15" hidden="1" customHeight="1" outlineLevel="2" x14ac:dyDescent="0.25">
      <c r="A663" s="1"/>
      <c r="B663" s="1"/>
      <c r="C663" s="1"/>
      <c r="D663" s="1"/>
      <c r="E663" s="201" t="s">
        <v>67</v>
      </c>
      <c r="F663" s="202"/>
      <c r="G663" s="202"/>
      <c r="H663" s="202"/>
      <c r="I663" s="203"/>
      <c r="J663" s="201" t="s">
        <v>293</v>
      </c>
      <c r="K663" s="202"/>
      <c r="L663" s="202"/>
      <c r="M663" s="202"/>
      <c r="N663" s="203"/>
      <c r="O663" s="201" t="s">
        <v>295</v>
      </c>
      <c r="P663" s="202"/>
      <c r="Q663" s="202"/>
      <c r="R663" s="202"/>
      <c r="S663" s="203"/>
      <c r="T663" s="201" t="s">
        <v>296</v>
      </c>
      <c r="U663" s="202"/>
      <c r="V663" s="202"/>
      <c r="W663" s="202"/>
      <c r="X663" s="203"/>
      <c r="Y663" s="201"/>
      <c r="Z663" s="202"/>
      <c r="AA663" s="202"/>
      <c r="AB663" s="202"/>
      <c r="AC663" s="203"/>
      <c r="AD663" s="201"/>
      <c r="AE663" s="202"/>
      <c r="AF663" s="202"/>
      <c r="AG663" s="202"/>
      <c r="AH663" s="203"/>
      <c r="AI663" s="201"/>
      <c r="AJ663" s="202"/>
      <c r="AK663" s="202"/>
      <c r="AL663" s="202"/>
      <c r="AM663" s="203"/>
      <c r="AN663" s="201"/>
      <c r="AO663" s="202"/>
      <c r="AP663" s="202"/>
      <c r="AQ663" s="202"/>
      <c r="AR663" s="203"/>
      <c r="AS663" s="201"/>
      <c r="AT663" s="202"/>
      <c r="AU663" s="202"/>
      <c r="AV663" s="202"/>
      <c r="AW663" s="203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</row>
    <row r="664" spans="1:99" ht="15" hidden="1" customHeight="1" outlineLevel="2" x14ac:dyDescent="0.25">
      <c r="A664" s="1"/>
      <c r="B664" s="1"/>
      <c r="C664" s="1"/>
      <c r="D664" s="1"/>
      <c r="E664" s="442" t="s">
        <v>1266</v>
      </c>
      <c r="F664" s="303"/>
      <c r="G664" s="303"/>
      <c r="H664" s="303"/>
      <c r="I664" s="304"/>
      <c r="J664" s="442" t="s">
        <v>585</v>
      </c>
      <c r="K664" s="303"/>
      <c r="L664" s="303"/>
      <c r="M664" s="303"/>
      <c r="N664" s="304"/>
      <c r="O664" s="442" t="s">
        <v>1268</v>
      </c>
      <c r="P664" s="303"/>
      <c r="Q664" s="303"/>
      <c r="R664" s="303"/>
      <c r="S664" s="304"/>
      <c r="T664" s="442" t="s">
        <v>1269</v>
      </c>
      <c r="U664" s="303"/>
      <c r="V664" s="303"/>
      <c r="W664" s="303"/>
      <c r="X664" s="304"/>
      <c r="Y664" s="442"/>
      <c r="Z664" s="303"/>
      <c r="AA664" s="303"/>
      <c r="AB664" s="303"/>
      <c r="AC664" s="304"/>
      <c r="AD664" s="442"/>
      <c r="AE664" s="303"/>
      <c r="AF664" s="303"/>
      <c r="AG664" s="303"/>
      <c r="AH664" s="304"/>
      <c r="AI664" s="442"/>
      <c r="AJ664" s="303"/>
      <c r="AK664" s="303"/>
      <c r="AL664" s="303"/>
      <c r="AM664" s="304"/>
      <c r="AN664" s="442"/>
      <c r="AO664" s="303"/>
      <c r="AP664" s="303"/>
      <c r="AQ664" s="303"/>
      <c r="AR664" s="304"/>
      <c r="AS664" s="442"/>
      <c r="AT664" s="303"/>
      <c r="AU664" s="303"/>
      <c r="AV664" s="303"/>
      <c r="AW664" s="304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</row>
    <row r="665" spans="1:99" ht="15" hidden="1" customHeight="1" outlineLevel="2" x14ac:dyDescent="0.25">
      <c r="A665" s="1"/>
      <c r="B665" s="1"/>
      <c r="C665" s="1"/>
      <c r="D665" s="1"/>
      <c r="E665" s="200" t="s">
        <v>624</v>
      </c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  <c r="AQ665" s="200"/>
      <c r="AR665" s="200"/>
      <c r="AS665" s="200"/>
      <c r="AT665" s="200"/>
      <c r="AU665" s="200"/>
      <c r="AV665" s="200"/>
      <c r="AW665" s="200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</row>
    <row r="666" spans="1:99" ht="15" hidden="1" customHeight="1" outlineLevel="2" x14ac:dyDescent="0.25">
      <c r="A666" s="1"/>
      <c r="B666" s="1"/>
      <c r="C666" s="1"/>
      <c r="D666" s="1"/>
      <c r="E666" s="242" t="s">
        <v>1276</v>
      </c>
      <c r="F666" s="243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3"/>
      <c r="Z666" s="243"/>
      <c r="AA666" s="243"/>
      <c r="AB666" s="243"/>
      <c r="AC666" s="243"/>
      <c r="AD666" s="243"/>
      <c r="AE666" s="243"/>
      <c r="AF666" s="243"/>
      <c r="AG666" s="243"/>
      <c r="AH666" s="243"/>
      <c r="AI666" s="243"/>
      <c r="AJ666" s="243"/>
      <c r="AK666" s="243"/>
      <c r="AL666" s="243"/>
      <c r="AM666" s="243"/>
      <c r="AN666" s="243"/>
      <c r="AO666" s="243"/>
      <c r="AP666" s="243"/>
      <c r="AQ666" s="243"/>
      <c r="AR666" s="243"/>
      <c r="AS666" s="243"/>
      <c r="AT666" s="243"/>
      <c r="AU666" s="243"/>
      <c r="AV666" s="243"/>
      <c r="AW666" s="244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</row>
    <row r="667" spans="1:99" ht="15" hidden="1" customHeight="1" outlineLevel="2" x14ac:dyDescent="0.25">
      <c r="A667" s="1"/>
      <c r="B667" s="1"/>
      <c r="C667" s="1"/>
      <c r="D667" s="1"/>
      <c r="E667" s="242" t="str">
        <f>"&lt;Comando&gt; - 0x"&amp;M655&amp;". O comando de resposta será 0x"&amp;DEC2HEX(HEX2DEC(M655)+128,2)</f>
        <v>&lt;Comando&gt; - 0x17. O comando de resposta será 0x97</v>
      </c>
      <c r="F667" s="243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3"/>
      <c r="Z667" s="243"/>
      <c r="AA667" s="243"/>
      <c r="AB667" s="243"/>
      <c r="AC667" s="243"/>
      <c r="AD667" s="243"/>
      <c r="AE667" s="243"/>
      <c r="AF667" s="243"/>
      <c r="AG667" s="243"/>
      <c r="AH667" s="243"/>
      <c r="AI667" s="243"/>
      <c r="AJ667" s="243"/>
      <c r="AK667" s="243"/>
      <c r="AL667" s="243"/>
      <c r="AM667" s="243"/>
      <c r="AN667" s="243"/>
      <c r="AO667" s="243"/>
      <c r="AP667" s="243"/>
      <c r="AQ667" s="243"/>
      <c r="AR667" s="243"/>
      <c r="AS667" s="243"/>
      <c r="AT667" s="243"/>
      <c r="AU667" s="243"/>
      <c r="AV667" s="243"/>
      <c r="AW667" s="244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</row>
    <row r="668" spans="1:99" ht="15" hidden="1" customHeight="1" outlineLevel="2" x14ac:dyDescent="0.25">
      <c r="A668" s="1"/>
      <c r="B668" s="1"/>
      <c r="C668" s="1"/>
      <c r="D668" s="1"/>
      <c r="E668" s="242" t="s">
        <v>1273</v>
      </c>
      <c r="F668" s="243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3"/>
      <c r="Z668" s="243"/>
      <c r="AA668" s="243"/>
      <c r="AB668" s="243"/>
      <c r="AC668" s="243"/>
      <c r="AD668" s="243"/>
      <c r="AE668" s="243"/>
      <c r="AF668" s="243"/>
      <c r="AG668" s="243"/>
      <c r="AH668" s="243"/>
      <c r="AI668" s="243"/>
      <c r="AJ668" s="243"/>
      <c r="AK668" s="243"/>
      <c r="AL668" s="243"/>
      <c r="AM668" s="243"/>
      <c r="AN668" s="243"/>
      <c r="AO668" s="243"/>
      <c r="AP668" s="243"/>
      <c r="AQ668" s="243"/>
      <c r="AR668" s="243"/>
      <c r="AS668" s="243"/>
      <c r="AT668" s="243"/>
      <c r="AU668" s="243"/>
      <c r="AV668" s="243"/>
      <c r="AW668" s="244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</row>
    <row r="669" spans="1:99" ht="15" hidden="1" customHeight="1" outlineLevel="2" x14ac:dyDescent="0.25">
      <c r="A669" s="1"/>
      <c r="B669" s="1"/>
      <c r="C669" s="1"/>
      <c r="D669" s="1"/>
      <c r="E669" s="242" t="s">
        <v>1274</v>
      </c>
      <c r="F669" s="243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3"/>
      <c r="Z669" s="243"/>
      <c r="AA669" s="243"/>
      <c r="AB669" s="243"/>
      <c r="AC669" s="243"/>
      <c r="AD669" s="243"/>
      <c r="AE669" s="243"/>
      <c r="AF669" s="243"/>
      <c r="AG669" s="243"/>
      <c r="AH669" s="243"/>
      <c r="AI669" s="243"/>
      <c r="AJ669" s="243"/>
      <c r="AK669" s="243"/>
      <c r="AL669" s="243"/>
      <c r="AM669" s="243"/>
      <c r="AN669" s="243"/>
      <c r="AO669" s="243"/>
      <c r="AP669" s="243"/>
      <c r="AQ669" s="243"/>
      <c r="AR669" s="243"/>
      <c r="AS669" s="243"/>
      <c r="AT669" s="243"/>
      <c r="AU669" s="243"/>
      <c r="AV669" s="243"/>
      <c r="AW669" s="244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</row>
    <row r="670" spans="1:99" ht="15" hidden="1" customHeight="1" outlineLevel="2" x14ac:dyDescent="0.25">
      <c r="A670" s="1"/>
      <c r="B670" s="1"/>
      <c r="C670" s="1"/>
      <c r="D670" s="1"/>
      <c r="E670" s="453"/>
      <c r="F670" s="454"/>
      <c r="G670" s="454"/>
      <c r="H670" s="454"/>
      <c r="I670" s="454"/>
      <c r="J670" s="454"/>
      <c r="K670" s="454"/>
      <c r="L670" s="454"/>
      <c r="M670" s="454"/>
      <c r="N670" s="454"/>
      <c r="O670" s="454"/>
      <c r="P670" s="454"/>
      <c r="Q670" s="454"/>
      <c r="R670" s="454"/>
      <c r="S670" s="454"/>
      <c r="T670" s="454"/>
      <c r="U670" s="454"/>
      <c r="V670" s="454"/>
      <c r="W670" s="454"/>
      <c r="X670" s="454"/>
      <c r="Y670" s="454"/>
      <c r="Z670" s="454"/>
      <c r="AA670" s="454"/>
      <c r="AB670" s="454"/>
      <c r="AC670" s="454"/>
      <c r="AD670" s="454"/>
      <c r="AE670" s="454"/>
      <c r="AF670" s="454"/>
      <c r="AG670" s="454"/>
      <c r="AH670" s="454"/>
      <c r="AI670" s="454"/>
      <c r="AJ670" s="454"/>
      <c r="AK670" s="454"/>
      <c r="AL670" s="454"/>
      <c r="AM670" s="454"/>
      <c r="AN670" s="454"/>
      <c r="AO670" s="454"/>
      <c r="AP670" s="454"/>
      <c r="AQ670" s="454"/>
      <c r="AR670" s="454"/>
      <c r="AS670" s="454"/>
      <c r="AT670" s="454"/>
      <c r="AU670" s="454"/>
      <c r="AV670" s="454"/>
      <c r="AW670" s="455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</row>
    <row r="671" spans="1:99" ht="15" hidden="1" customHeight="1" outlineLevel="2" x14ac:dyDescent="0.25">
      <c r="A671" s="1"/>
      <c r="B671" s="1"/>
      <c r="C671" s="1"/>
      <c r="D671" s="1"/>
      <c r="E671" s="200" t="s">
        <v>1346</v>
      </c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  <c r="AQ671" s="200"/>
      <c r="AR671" s="200"/>
      <c r="AS671" s="200"/>
      <c r="AT671" s="200"/>
      <c r="AU671" s="200"/>
      <c r="AV671" s="200"/>
      <c r="AW671" s="200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</row>
    <row r="672" spans="1:99" ht="15" hidden="1" customHeight="1" outlineLevel="2" x14ac:dyDescent="0.25">
      <c r="A672" s="1"/>
      <c r="B672" s="1"/>
      <c r="C672" s="1"/>
      <c r="D672" s="1"/>
      <c r="E672" s="201" t="s">
        <v>67</v>
      </c>
      <c r="F672" s="202"/>
      <c r="G672" s="202"/>
      <c r="H672" s="202"/>
      <c r="I672" s="203"/>
      <c r="J672" s="201" t="s">
        <v>293</v>
      </c>
      <c r="K672" s="202"/>
      <c r="L672" s="202"/>
      <c r="M672" s="202"/>
      <c r="N672" s="203"/>
      <c r="O672" s="201" t="s">
        <v>294</v>
      </c>
      <c r="P672" s="202"/>
      <c r="Q672" s="202"/>
      <c r="R672" s="202"/>
      <c r="S672" s="203"/>
      <c r="T672" s="201" t="s">
        <v>295</v>
      </c>
      <c r="U672" s="202"/>
      <c r="V672" s="202"/>
      <c r="W672" s="202"/>
      <c r="X672" s="203"/>
      <c r="Y672" s="201" t="s">
        <v>296</v>
      </c>
      <c r="Z672" s="202"/>
      <c r="AA672" s="202"/>
      <c r="AB672" s="202"/>
      <c r="AC672" s="203"/>
      <c r="AD672" s="201" t="s">
        <v>297</v>
      </c>
      <c r="AE672" s="202"/>
      <c r="AF672" s="202"/>
      <c r="AG672" s="202"/>
      <c r="AH672" s="203"/>
      <c r="AI672" s="201" t="s">
        <v>298</v>
      </c>
      <c r="AJ672" s="202"/>
      <c r="AK672" s="202"/>
      <c r="AL672" s="202"/>
      <c r="AM672" s="203"/>
      <c r="AN672" s="201" t="s">
        <v>151</v>
      </c>
      <c r="AO672" s="202"/>
      <c r="AP672" s="202"/>
      <c r="AQ672" s="202"/>
      <c r="AR672" s="203"/>
      <c r="AS672" s="201" t="s">
        <v>1361</v>
      </c>
      <c r="AT672" s="202"/>
      <c r="AU672" s="202"/>
      <c r="AV672" s="202"/>
      <c r="AW672" s="203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</row>
    <row r="673" spans="1:76" ht="15" hidden="1" customHeight="1" outlineLevel="2" x14ac:dyDescent="0.25">
      <c r="A673" s="1"/>
      <c r="B673" s="1"/>
      <c r="C673" s="1"/>
      <c r="D673" s="1"/>
      <c r="E673" s="442" t="s">
        <v>1266</v>
      </c>
      <c r="F673" s="303"/>
      <c r="G673" s="303"/>
      <c r="H673" s="303"/>
      <c r="I673" s="304"/>
      <c r="J673" s="442" t="s">
        <v>585</v>
      </c>
      <c r="K673" s="303"/>
      <c r="L673" s="303"/>
      <c r="M673" s="303"/>
      <c r="N673" s="304"/>
      <c r="O673" s="442" t="s">
        <v>1406</v>
      </c>
      <c r="P673" s="303"/>
      <c r="Q673" s="303"/>
      <c r="R673" s="303"/>
      <c r="S673" s="304"/>
      <c r="T673" s="442" t="s">
        <v>1407</v>
      </c>
      <c r="U673" s="303"/>
      <c r="V673" s="303"/>
      <c r="W673" s="303"/>
      <c r="X673" s="304"/>
      <c r="Y673" s="442" t="s">
        <v>1408</v>
      </c>
      <c r="Z673" s="303"/>
      <c r="AA673" s="303"/>
      <c r="AB673" s="303"/>
      <c r="AC673" s="304"/>
      <c r="AD673" s="442" t="s">
        <v>1409</v>
      </c>
      <c r="AE673" s="303"/>
      <c r="AF673" s="303"/>
      <c r="AG673" s="303"/>
      <c r="AH673" s="304"/>
      <c r="AI673" s="442" t="s">
        <v>1410</v>
      </c>
      <c r="AJ673" s="303"/>
      <c r="AK673" s="303"/>
      <c r="AL673" s="303"/>
      <c r="AM673" s="304"/>
      <c r="AN673" s="442" t="s">
        <v>1411</v>
      </c>
      <c r="AO673" s="303"/>
      <c r="AP673" s="303"/>
      <c r="AQ673" s="303"/>
      <c r="AR673" s="304"/>
      <c r="AS673" s="442" t="s">
        <v>1412</v>
      </c>
      <c r="AT673" s="303"/>
      <c r="AU673" s="303"/>
      <c r="AV673" s="303"/>
      <c r="AW673" s="304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</row>
    <row r="674" spans="1:76" ht="15" hidden="1" customHeight="1" outlineLevel="2" x14ac:dyDescent="0.25">
      <c r="A674" s="1"/>
      <c r="B674" s="1"/>
      <c r="C674" s="1"/>
      <c r="D674" s="1"/>
      <c r="E674" s="312"/>
      <c r="F674" s="313"/>
      <c r="G674" s="313"/>
      <c r="H674" s="313"/>
      <c r="I674" s="314"/>
      <c r="J674" s="312"/>
      <c r="K674" s="313"/>
      <c r="L674" s="313"/>
      <c r="M674" s="313"/>
      <c r="N674" s="314"/>
      <c r="O674" s="312"/>
      <c r="P674" s="313"/>
      <c r="Q674" s="313"/>
      <c r="R674" s="313"/>
      <c r="S674" s="314"/>
      <c r="T674" s="312"/>
      <c r="U674" s="313"/>
      <c r="V674" s="313"/>
      <c r="W674" s="313"/>
      <c r="X674" s="314"/>
      <c r="Y674" s="312"/>
      <c r="Z674" s="313"/>
      <c r="AA674" s="313"/>
      <c r="AB674" s="313"/>
      <c r="AC674" s="314"/>
      <c r="AD674" s="312"/>
      <c r="AE674" s="313"/>
      <c r="AF674" s="313"/>
      <c r="AG674" s="313"/>
      <c r="AH674" s="314"/>
      <c r="AI674" s="312"/>
      <c r="AJ674" s="313"/>
      <c r="AK674" s="313"/>
      <c r="AL674" s="313"/>
      <c r="AM674" s="314"/>
      <c r="AN674" s="312"/>
      <c r="AO674" s="313"/>
      <c r="AP674" s="313"/>
      <c r="AQ674" s="313"/>
      <c r="AR674" s="314"/>
      <c r="AS674" s="312"/>
      <c r="AT674" s="313"/>
      <c r="AU674" s="313"/>
      <c r="AV674" s="313"/>
      <c r="AW674" s="314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</row>
    <row r="675" spans="1:76" ht="15" hidden="1" customHeight="1" outlineLevel="2" x14ac:dyDescent="0.25">
      <c r="A675" s="1"/>
      <c r="B675" s="1"/>
      <c r="C675" s="1"/>
      <c r="D675" s="1"/>
      <c r="E675" s="201" t="s">
        <v>108</v>
      </c>
      <c r="F675" s="202"/>
      <c r="G675" s="202"/>
      <c r="H675" s="202"/>
      <c r="I675" s="203"/>
      <c r="J675" s="201" t="s">
        <v>1362</v>
      </c>
      <c r="K675" s="202"/>
      <c r="L675" s="202"/>
      <c r="M675" s="202"/>
      <c r="N675" s="203"/>
      <c r="O675" s="201" t="s">
        <v>1384</v>
      </c>
      <c r="P675" s="202"/>
      <c r="Q675" s="202"/>
      <c r="R675" s="202"/>
      <c r="S675" s="203"/>
      <c r="T675" s="201" t="s">
        <v>1385</v>
      </c>
      <c r="U675" s="202"/>
      <c r="V675" s="202"/>
      <c r="W675" s="202"/>
      <c r="X675" s="203"/>
      <c r="Y675" s="201" t="s">
        <v>1365</v>
      </c>
      <c r="Z675" s="202"/>
      <c r="AA675" s="202"/>
      <c r="AB675" s="202"/>
      <c r="AC675" s="203"/>
      <c r="AD675" s="201" t="s">
        <v>1366</v>
      </c>
      <c r="AE675" s="202"/>
      <c r="AF675" s="202"/>
      <c r="AG675" s="202"/>
      <c r="AH675" s="203"/>
      <c r="AI675" s="201" t="s">
        <v>1368</v>
      </c>
      <c r="AJ675" s="202"/>
      <c r="AK675" s="202"/>
      <c r="AL675" s="202"/>
      <c r="AM675" s="203"/>
      <c r="AN675" s="201" t="s">
        <v>206</v>
      </c>
      <c r="AO675" s="202"/>
      <c r="AP675" s="202"/>
      <c r="AQ675" s="202"/>
      <c r="AR675" s="203"/>
      <c r="AS675" s="201" t="s">
        <v>207</v>
      </c>
      <c r="AT675" s="202"/>
      <c r="AU675" s="202"/>
      <c r="AV675" s="202"/>
      <c r="AW675" s="203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</row>
    <row r="676" spans="1:76" ht="15" hidden="1" customHeight="1" outlineLevel="2" x14ac:dyDescent="0.25">
      <c r="A676" s="1"/>
      <c r="B676" s="1"/>
      <c r="C676" s="1"/>
      <c r="D676" s="1"/>
      <c r="E676" s="442" t="s">
        <v>1413</v>
      </c>
      <c r="F676" s="303"/>
      <c r="G676" s="303"/>
      <c r="H676" s="303"/>
      <c r="I676" s="304"/>
      <c r="J676" s="442" t="s">
        <v>1414</v>
      </c>
      <c r="K676" s="303"/>
      <c r="L676" s="303"/>
      <c r="M676" s="303"/>
      <c r="N676" s="304"/>
      <c r="O676" s="442" t="s">
        <v>1415</v>
      </c>
      <c r="P676" s="303"/>
      <c r="Q676" s="303"/>
      <c r="R676" s="303"/>
      <c r="S676" s="304"/>
      <c r="T676" s="442" t="s">
        <v>1416</v>
      </c>
      <c r="U676" s="303"/>
      <c r="V676" s="303"/>
      <c r="W676" s="303"/>
      <c r="X676" s="304"/>
      <c r="Y676" s="442" t="s">
        <v>1417</v>
      </c>
      <c r="Z676" s="303"/>
      <c r="AA676" s="303"/>
      <c r="AB676" s="303"/>
      <c r="AC676" s="304"/>
      <c r="AD676" s="442" t="s">
        <v>1418</v>
      </c>
      <c r="AE676" s="303"/>
      <c r="AF676" s="303"/>
      <c r="AG676" s="303"/>
      <c r="AH676" s="304"/>
      <c r="AI676" s="442" t="s">
        <v>1419</v>
      </c>
      <c r="AJ676" s="303"/>
      <c r="AK676" s="303"/>
      <c r="AL676" s="303"/>
      <c r="AM676" s="304"/>
      <c r="AN676" s="442" t="s">
        <v>1420</v>
      </c>
      <c r="AO676" s="303"/>
      <c r="AP676" s="303"/>
      <c r="AQ676" s="303"/>
      <c r="AR676" s="304"/>
      <c r="AS676" s="442" t="s">
        <v>1421</v>
      </c>
      <c r="AT676" s="303"/>
      <c r="AU676" s="303"/>
      <c r="AV676" s="303"/>
      <c r="AW676" s="304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</row>
    <row r="677" spans="1:76" hidden="1" outlineLevel="2" x14ac:dyDescent="0.25">
      <c r="A677" s="1"/>
      <c r="B677" s="1"/>
      <c r="C677" s="1"/>
      <c r="D677" s="1"/>
      <c r="E677" s="312"/>
      <c r="F677" s="313"/>
      <c r="G677" s="313"/>
      <c r="H677" s="313"/>
      <c r="I677" s="314"/>
      <c r="J677" s="312"/>
      <c r="K677" s="313"/>
      <c r="L677" s="313"/>
      <c r="M677" s="313"/>
      <c r="N677" s="314"/>
      <c r="O677" s="312"/>
      <c r="P677" s="313"/>
      <c r="Q677" s="313"/>
      <c r="R677" s="313"/>
      <c r="S677" s="314"/>
      <c r="T677" s="312"/>
      <c r="U677" s="313"/>
      <c r="V677" s="313"/>
      <c r="W677" s="313"/>
      <c r="X677" s="314"/>
      <c r="Y677" s="312"/>
      <c r="Z677" s="313"/>
      <c r="AA677" s="313"/>
      <c r="AB677" s="313"/>
      <c r="AC677" s="314"/>
      <c r="AD677" s="312"/>
      <c r="AE677" s="313"/>
      <c r="AF677" s="313"/>
      <c r="AG677" s="313"/>
      <c r="AH677" s="314"/>
      <c r="AI677" s="312"/>
      <c r="AJ677" s="313"/>
      <c r="AK677" s="313"/>
      <c r="AL677" s="313"/>
      <c r="AM677" s="314"/>
      <c r="AN677" s="312"/>
      <c r="AO677" s="313"/>
      <c r="AP677" s="313"/>
      <c r="AQ677" s="313"/>
      <c r="AR677" s="314"/>
      <c r="AS677" s="312"/>
      <c r="AT677" s="313"/>
      <c r="AU677" s="313"/>
      <c r="AV677" s="313"/>
      <c r="AW677" s="314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</row>
    <row r="678" spans="1:76" ht="15" hidden="1" customHeight="1" outlineLevel="2" x14ac:dyDescent="0.25">
      <c r="A678" s="1"/>
      <c r="B678" s="1"/>
      <c r="C678" s="1"/>
      <c r="D678" s="1"/>
      <c r="E678" s="201" t="s">
        <v>1422</v>
      </c>
      <c r="F678" s="202"/>
      <c r="G678" s="202"/>
      <c r="H678" s="202"/>
      <c r="I678" s="203"/>
      <c r="J678" s="201" t="s">
        <v>1423</v>
      </c>
      <c r="K678" s="202"/>
      <c r="L678" s="202"/>
      <c r="M678" s="202"/>
      <c r="N678" s="203"/>
      <c r="O678" s="201" t="s">
        <v>219</v>
      </c>
      <c r="P678" s="202"/>
      <c r="Q678" s="202"/>
      <c r="R678" s="202"/>
      <c r="S678" s="203"/>
      <c r="T678" s="201" t="s">
        <v>220</v>
      </c>
      <c r="U678" s="202"/>
      <c r="V678" s="202"/>
      <c r="W678" s="202"/>
      <c r="X678" s="203"/>
      <c r="Y678" s="201" t="s">
        <v>221</v>
      </c>
      <c r="Z678" s="202"/>
      <c r="AA678" s="202"/>
      <c r="AB678" s="202"/>
      <c r="AC678" s="203"/>
      <c r="AD678" s="201" t="s">
        <v>222</v>
      </c>
      <c r="AE678" s="202"/>
      <c r="AF678" s="202"/>
      <c r="AG678" s="202"/>
      <c r="AH678" s="203"/>
      <c r="AI678" s="201" t="s">
        <v>223</v>
      </c>
      <c r="AJ678" s="202"/>
      <c r="AK678" s="202"/>
      <c r="AL678" s="202"/>
      <c r="AM678" s="203"/>
      <c r="AN678" s="201" t="s">
        <v>224</v>
      </c>
      <c r="AO678" s="202"/>
      <c r="AP678" s="202"/>
      <c r="AQ678" s="202"/>
      <c r="AR678" s="203"/>
      <c r="AS678" s="201" t="s">
        <v>637</v>
      </c>
      <c r="AT678" s="202"/>
      <c r="AU678" s="202"/>
      <c r="AV678" s="202"/>
      <c r="AW678" s="203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</row>
    <row r="679" spans="1:76" ht="15" hidden="1" customHeight="1" outlineLevel="2" x14ac:dyDescent="0.25">
      <c r="A679" s="1"/>
      <c r="B679" s="1"/>
      <c r="C679" s="1"/>
      <c r="D679" s="1"/>
      <c r="E679" s="442" t="s">
        <v>1424</v>
      </c>
      <c r="F679" s="303"/>
      <c r="G679" s="303"/>
      <c r="H679" s="303"/>
      <c r="I679" s="304"/>
      <c r="J679" s="442" t="s">
        <v>1425</v>
      </c>
      <c r="K679" s="303"/>
      <c r="L679" s="303"/>
      <c r="M679" s="303"/>
      <c r="N679" s="304"/>
      <c r="O679" s="442" t="s">
        <v>636</v>
      </c>
      <c r="P679" s="303"/>
      <c r="Q679" s="303"/>
      <c r="R679" s="303"/>
      <c r="S679" s="304"/>
      <c r="T679" s="442" t="s">
        <v>642</v>
      </c>
      <c r="U679" s="303"/>
      <c r="V679" s="303"/>
      <c r="W679" s="303"/>
      <c r="X679" s="304"/>
      <c r="Y679" s="442" t="s">
        <v>643</v>
      </c>
      <c r="Z679" s="303"/>
      <c r="AA679" s="303"/>
      <c r="AB679" s="303"/>
      <c r="AC679" s="304"/>
      <c r="AD679" s="442" t="s">
        <v>644</v>
      </c>
      <c r="AE679" s="303"/>
      <c r="AF679" s="303"/>
      <c r="AG679" s="303"/>
      <c r="AH679" s="304"/>
      <c r="AI679" s="442" t="s">
        <v>645</v>
      </c>
      <c r="AJ679" s="303"/>
      <c r="AK679" s="303"/>
      <c r="AL679" s="303"/>
      <c r="AM679" s="304"/>
      <c r="AN679" s="442" t="s">
        <v>1268</v>
      </c>
      <c r="AO679" s="303"/>
      <c r="AP679" s="303"/>
      <c r="AQ679" s="303"/>
      <c r="AR679" s="304"/>
      <c r="AS679" s="442" t="s">
        <v>1269</v>
      </c>
      <c r="AT679" s="303"/>
      <c r="AU679" s="303"/>
      <c r="AV679" s="303"/>
      <c r="AW679" s="304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</row>
    <row r="680" spans="1:76" hidden="1" outlineLevel="2" x14ac:dyDescent="0.25">
      <c r="A680" s="1"/>
      <c r="B680" s="1"/>
      <c r="C680" s="1"/>
      <c r="D680" s="1"/>
      <c r="E680" s="312"/>
      <c r="F680" s="313"/>
      <c r="G680" s="313"/>
      <c r="H680" s="313"/>
      <c r="I680" s="314"/>
      <c r="J680" s="312"/>
      <c r="K680" s="313"/>
      <c r="L680" s="313"/>
      <c r="M680" s="313"/>
      <c r="N680" s="314"/>
      <c r="O680" s="312"/>
      <c r="P680" s="313"/>
      <c r="Q680" s="313"/>
      <c r="R680" s="313"/>
      <c r="S680" s="314"/>
      <c r="T680" s="312"/>
      <c r="U680" s="313"/>
      <c r="V680" s="313"/>
      <c r="W680" s="313"/>
      <c r="X680" s="314"/>
      <c r="Y680" s="312"/>
      <c r="Z680" s="313"/>
      <c r="AA680" s="313"/>
      <c r="AB680" s="313"/>
      <c r="AC680" s="314"/>
      <c r="AD680" s="312"/>
      <c r="AE680" s="313"/>
      <c r="AF680" s="313"/>
      <c r="AG680" s="313"/>
      <c r="AH680" s="314"/>
      <c r="AI680" s="312"/>
      <c r="AJ680" s="313"/>
      <c r="AK680" s="313"/>
      <c r="AL680" s="313"/>
      <c r="AM680" s="314"/>
      <c r="AN680" s="312"/>
      <c r="AO680" s="313"/>
      <c r="AP680" s="313"/>
      <c r="AQ680" s="313"/>
      <c r="AR680" s="314"/>
      <c r="AS680" s="312"/>
      <c r="AT680" s="313"/>
      <c r="AU680" s="313"/>
      <c r="AV680" s="313"/>
      <c r="AW680" s="314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</row>
    <row r="681" spans="1:76" ht="15" hidden="1" customHeight="1" outlineLevel="2" x14ac:dyDescent="0.25">
      <c r="A681" s="1"/>
      <c r="B681" s="1"/>
      <c r="C681" s="1"/>
      <c r="D681" s="1"/>
      <c r="E681" s="200" t="s">
        <v>1351</v>
      </c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  <c r="AQ681" s="200"/>
      <c r="AR681" s="200"/>
      <c r="AS681" s="200"/>
      <c r="AT681" s="200"/>
      <c r="AU681" s="200"/>
      <c r="AV681" s="200"/>
      <c r="AW681" s="200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</row>
    <row r="682" spans="1:76" ht="15" hidden="1" customHeight="1" outlineLevel="2" x14ac:dyDescent="0.25">
      <c r="A682" s="1"/>
      <c r="B682" s="1"/>
      <c r="C682" s="1"/>
      <c r="D682" s="1"/>
      <c r="E682" s="242" t="s">
        <v>1426</v>
      </c>
      <c r="F682" s="243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  <c r="AA682" s="243"/>
      <c r="AB682" s="243"/>
      <c r="AC682" s="243"/>
      <c r="AD682" s="243"/>
      <c r="AE682" s="243"/>
      <c r="AF682" s="243"/>
      <c r="AG682" s="243"/>
      <c r="AH682" s="243"/>
      <c r="AI682" s="243"/>
      <c r="AJ682" s="243"/>
      <c r="AK682" s="243"/>
      <c r="AL682" s="243"/>
      <c r="AM682" s="243"/>
      <c r="AN682" s="243"/>
      <c r="AO682" s="243"/>
      <c r="AP682" s="243"/>
      <c r="AQ682" s="243"/>
      <c r="AR682" s="243"/>
      <c r="AS682" s="243"/>
      <c r="AT682" s="243"/>
      <c r="AU682" s="243"/>
      <c r="AV682" s="243"/>
      <c r="AW682" s="244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</row>
    <row r="683" spans="1:76" ht="15" hidden="1" customHeight="1" outlineLevel="2" x14ac:dyDescent="0.25">
      <c r="A683" s="1"/>
      <c r="B683" s="1"/>
      <c r="C683" s="1"/>
      <c r="D683" s="1"/>
      <c r="E683" s="242" t="str">
        <f>"&lt;Comando&gt; - 0x"&amp;DEC2HEX(HEX2DEC(M655)+128,2)</f>
        <v>&lt;Comando&gt; - 0x97</v>
      </c>
      <c r="F683" s="243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  <c r="AE683" s="243"/>
      <c r="AF683" s="243"/>
      <c r="AG683" s="243"/>
      <c r="AH683" s="243"/>
      <c r="AI683" s="243"/>
      <c r="AJ683" s="243"/>
      <c r="AK683" s="243"/>
      <c r="AL683" s="243"/>
      <c r="AM683" s="243"/>
      <c r="AN683" s="243"/>
      <c r="AO683" s="243"/>
      <c r="AP683" s="243"/>
      <c r="AQ683" s="243"/>
      <c r="AR683" s="243"/>
      <c r="AS683" s="243"/>
      <c r="AT683" s="243"/>
      <c r="AU683" s="243"/>
      <c r="AV683" s="243"/>
      <c r="AW683" s="244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</row>
    <row r="684" spans="1:76" ht="15" hidden="1" customHeight="1" outlineLevel="2" x14ac:dyDescent="0.25">
      <c r="A684" s="1"/>
      <c r="B684" s="1"/>
      <c r="C684" s="1"/>
      <c r="D684" s="1"/>
      <c r="E684" s="242" t="s">
        <v>1427</v>
      </c>
      <c r="F684" s="243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  <c r="AA684" s="243"/>
      <c r="AB684" s="243"/>
      <c r="AC684" s="243"/>
      <c r="AD684" s="243"/>
      <c r="AE684" s="243"/>
      <c r="AF684" s="243"/>
      <c r="AG684" s="243"/>
      <c r="AH684" s="243"/>
      <c r="AI684" s="243"/>
      <c r="AJ684" s="243"/>
      <c r="AK684" s="243"/>
      <c r="AL684" s="243"/>
      <c r="AM684" s="243"/>
      <c r="AN684" s="243"/>
      <c r="AO684" s="243"/>
      <c r="AP684" s="243"/>
      <c r="AQ684" s="243"/>
      <c r="AR684" s="243"/>
      <c r="AS684" s="243"/>
      <c r="AT684" s="243"/>
      <c r="AU684" s="243"/>
      <c r="AV684" s="243"/>
      <c r="AW684" s="244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</row>
    <row r="685" spans="1:76" ht="15" hidden="1" customHeight="1" outlineLevel="2" x14ac:dyDescent="0.25">
      <c r="A685" s="1"/>
      <c r="B685" s="1"/>
      <c r="C685" s="1"/>
      <c r="D685" s="1"/>
      <c r="E685" s="242" t="s">
        <v>1428</v>
      </c>
      <c r="F685" s="243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  <c r="AA685" s="243"/>
      <c r="AB685" s="243"/>
      <c r="AC685" s="243"/>
      <c r="AD685" s="243"/>
      <c r="AE685" s="243"/>
      <c r="AF685" s="243"/>
      <c r="AG685" s="243"/>
      <c r="AH685" s="243"/>
      <c r="AI685" s="243"/>
      <c r="AJ685" s="243"/>
      <c r="AK685" s="243"/>
      <c r="AL685" s="243"/>
      <c r="AM685" s="243"/>
      <c r="AN685" s="243"/>
      <c r="AO685" s="243"/>
      <c r="AP685" s="243"/>
      <c r="AQ685" s="243"/>
      <c r="AR685" s="243"/>
      <c r="AS685" s="243"/>
      <c r="AT685" s="243"/>
      <c r="AU685" s="243"/>
      <c r="AV685" s="243"/>
      <c r="AW685" s="244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</row>
    <row r="686" spans="1:76" ht="15" hidden="1" customHeight="1" outlineLevel="2" x14ac:dyDescent="0.25">
      <c r="A686" s="1"/>
      <c r="B686" s="1"/>
      <c r="C686" s="1"/>
      <c r="D686" s="1"/>
      <c r="E686" s="242" t="s">
        <v>1429</v>
      </c>
      <c r="F686" s="243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3"/>
      <c r="Z686" s="243"/>
      <c r="AA686" s="243"/>
      <c r="AB686" s="243"/>
      <c r="AC686" s="243"/>
      <c r="AD686" s="243"/>
      <c r="AE686" s="243"/>
      <c r="AF686" s="243"/>
      <c r="AG686" s="243"/>
      <c r="AH686" s="243"/>
      <c r="AI686" s="243"/>
      <c r="AJ686" s="243"/>
      <c r="AK686" s="243"/>
      <c r="AL686" s="243"/>
      <c r="AM686" s="243"/>
      <c r="AN686" s="243"/>
      <c r="AO686" s="243"/>
      <c r="AP686" s="243"/>
      <c r="AQ686" s="243"/>
      <c r="AR686" s="243"/>
      <c r="AS686" s="243"/>
      <c r="AT686" s="243"/>
      <c r="AU686" s="243"/>
      <c r="AV686" s="243"/>
      <c r="AW686" s="244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</row>
    <row r="687" spans="1:76" ht="15" hidden="1" customHeight="1" outlineLevel="2" x14ac:dyDescent="0.25">
      <c r="A687" s="1"/>
      <c r="B687" s="1"/>
      <c r="C687" s="1"/>
      <c r="D687" s="1"/>
      <c r="E687" s="242" t="s">
        <v>732</v>
      </c>
      <c r="F687" s="243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3"/>
      <c r="Z687" s="243"/>
      <c r="AA687" s="243"/>
      <c r="AB687" s="243"/>
      <c r="AC687" s="243"/>
      <c r="AD687" s="243"/>
      <c r="AE687" s="243"/>
      <c r="AF687" s="243"/>
      <c r="AG687" s="243"/>
      <c r="AH687" s="243"/>
      <c r="AI687" s="243"/>
      <c r="AJ687" s="243"/>
      <c r="AK687" s="243"/>
      <c r="AL687" s="243"/>
      <c r="AM687" s="243"/>
      <c r="AN687" s="243"/>
      <c r="AO687" s="243"/>
      <c r="AP687" s="243"/>
      <c r="AQ687" s="243"/>
      <c r="AR687" s="243"/>
      <c r="AS687" s="243"/>
      <c r="AT687" s="243"/>
      <c r="AU687" s="243"/>
      <c r="AV687" s="243"/>
      <c r="AW687" s="244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</row>
    <row r="688" spans="1:76" ht="15" hidden="1" customHeight="1" outlineLevel="2" x14ac:dyDescent="0.25">
      <c r="A688" s="1"/>
      <c r="B688" s="1"/>
      <c r="C688" s="1"/>
      <c r="D688" s="1"/>
      <c r="E688" s="242" t="s">
        <v>733</v>
      </c>
      <c r="F688" s="243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3"/>
      <c r="Z688" s="243"/>
      <c r="AA688" s="243"/>
      <c r="AB688" s="243"/>
      <c r="AC688" s="243"/>
      <c r="AD688" s="243"/>
      <c r="AE688" s="243"/>
      <c r="AF688" s="243"/>
      <c r="AG688" s="243"/>
      <c r="AH688" s="243"/>
      <c r="AI688" s="243"/>
      <c r="AJ688" s="243"/>
      <c r="AK688" s="243"/>
      <c r="AL688" s="243"/>
      <c r="AM688" s="243"/>
      <c r="AN688" s="243"/>
      <c r="AO688" s="243"/>
      <c r="AP688" s="243"/>
      <c r="AQ688" s="243"/>
      <c r="AR688" s="243"/>
      <c r="AS688" s="243"/>
      <c r="AT688" s="243"/>
      <c r="AU688" s="243"/>
      <c r="AV688" s="243"/>
      <c r="AW688" s="244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</row>
    <row r="689" spans="1:76" ht="15" hidden="1" customHeight="1" outlineLevel="2" x14ac:dyDescent="0.25">
      <c r="A689" s="1"/>
      <c r="B689" s="1"/>
      <c r="C689" s="1"/>
      <c r="D689" s="1"/>
      <c r="E689" s="444" t="s">
        <v>296</v>
      </c>
      <c r="F689" s="445"/>
      <c r="G689" s="445"/>
      <c r="H689" s="445"/>
      <c r="I689" s="446"/>
      <c r="J689" s="450" t="s">
        <v>663</v>
      </c>
      <c r="K689" s="450"/>
      <c r="L689" s="450"/>
      <c r="M689" s="450"/>
      <c r="N689" s="450"/>
      <c r="O689" s="450" t="s">
        <v>664</v>
      </c>
      <c r="P689" s="450"/>
      <c r="Q689" s="450"/>
      <c r="R689" s="450"/>
      <c r="S689" s="450"/>
      <c r="T689" s="450" t="s">
        <v>665</v>
      </c>
      <c r="U689" s="450"/>
      <c r="V689" s="450"/>
      <c r="W689" s="450"/>
      <c r="X689" s="450"/>
      <c r="Y689" s="450" t="s">
        <v>666</v>
      </c>
      <c r="Z689" s="450"/>
      <c r="AA689" s="450"/>
      <c r="AB689" s="450"/>
      <c r="AC689" s="450"/>
      <c r="AD689" s="450" t="s">
        <v>667</v>
      </c>
      <c r="AE689" s="450"/>
      <c r="AF689" s="450"/>
      <c r="AG689" s="450"/>
      <c r="AH689" s="450"/>
      <c r="AI689" s="450" t="s">
        <v>668</v>
      </c>
      <c r="AJ689" s="450"/>
      <c r="AK689" s="450"/>
      <c r="AL689" s="450"/>
      <c r="AM689" s="450"/>
      <c r="AN689" s="451" t="s">
        <v>669</v>
      </c>
      <c r="AO689" s="451"/>
      <c r="AP689" s="451"/>
      <c r="AQ689" s="451"/>
      <c r="AR689" s="451"/>
      <c r="AS689" s="451" t="s">
        <v>670</v>
      </c>
      <c r="AT689" s="451"/>
      <c r="AU689" s="451"/>
      <c r="AV689" s="451"/>
      <c r="AW689" s="451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</row>
    <row r="690" spans="1:76" ht="15" hidden="1" customHeight="1" outlineLevel="2" x14ac:dyDescent="0.25">
      <c r="A690" s="1"/>
      <c r="B690" s="1"/>
      <c r="C690" s="1"/>
      <c r="D690" s="1"/>
      <c r="E690" s="447"/>
      <c r="F690" s="448"/>
      <c r="G690" s="448"/>
      <c r="H690" s="448"/>
      <c r="I690" s="449"/>
      <c r="J690" s="443" t="s">
        <v>734</v>
      </c>
      <c r="K690" s="443"/>
      <c r="L690" s="443"/>
      <c r="M690" s="443"/>
      <c r="N690" s="443"/>
      <c r="O690" s="443" t="s">
        <v>734</v>
      </c>
      <c r="P690" s="443"/>
      <c r="Q690" s="443"/>
      <c r="R690" s="443"/>
      <c r="S690" s="443"/>
      <c r="T690" s="443" t="s">
        <v>734</v>
      </c>
      <c r="U690" s="443"/>
      <c r="V690" s="443"/>
      <c r="W690" s="443"/>
      <c r="X690" s="443"/>
      <c r="Y690" s="443" t="s">
        <v>734</v>
      </c>
      <c r="Z690" s="443"/>
      <c r="AA690" s="443"/>
      <c r="AB690" s="443"/>
      <c r="AC690" s="443"/>
      <c r="AD690" s="443" t="s">
        <v>876</v>
      </c>
      <c r="AE690" s="443"/>
      <c r="AF690" s="443"/>
      <c r="AG690" s="443"/>
      <c r="AH690" s="443"/>
      <c r="AI690" s="443" t="s">
        <v>877</v>
      </c>
      <c r="AJ690" s="443"/>
      <c r="AK690" s="443"/>
      <c r="AL690" s="443"/>
      <c r="AM690" s="443"/>
      <c r="AN690" s="443" t="s">
        <v>735</v>
      </c>
      <c r="AO690" s="443"/>
      <c r="AP690" s="443"/>
      <c r="AQ690" s="443"/>
      <c r="AR690" s="443"/>
      <c r="AS690" s="443" t="s">
        <v>736</v>
      </c>
      <c r="AT690" s="443"/>
      <c r="AU690" s="443"/>
      <c r="AV690" s="443"/>
      <c r="AW690" s="443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</row>
    <row r="691" spans="1:76" ht="15" hidden="1" customHeight="1" outlineLevel="2" x14ac:dyDescent="0.25">
      <c r="A691" s="1"/>
      <c r="B691" s="1"/>
      <c r="C691" s="1"/>
      <c r="D691" s="1"/>
      <c r="E691" s="242"/>
      <c r="F691" s="243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  <c r="AA691" s="243"/>
      <c r="AB691" s="243"/>
      <c r="AC691" s="243"/>
      <c r="AD691" s="243"/>
      <c r="AE691" s="243"/>
      <c r="AF691" s="243"/>
      <c r="AG691" s="243"/>
      <c r="AH691" s="243"/>
      <c r="AI691" s="243"/>
      <c r="AJ691" s="243"/>
      <c r="AK691" s="243"/>
      <c r="AL691" s="243"/>
      <c r="AM691" s="243"/>
      <c r="AN691" s="243"/>
      <c r="AO691" s="243"/>
      <c r="AP691" s="243"/>
      <c r="AQ691" s="243"/>
      <c r="AR691" s="243"/>
      <c r="AS691" s="243"/>
      <c r="AT691" s="243"/>
      <c r="AU691" s="243"/>
      <c r="AV691" s="243"/>
      <c r="AW691" s="244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</row>
    <row r="692" spans="1:76" ht="15" hidden="1" customHeight="1" outlineLevel="2" x14ac:dyDescent="0.25">
      <c r="A692" s="1"/>
      <c r="B692" s="1"/>
      <c r="C692" s="1"/>
      <c r="D692" s="1"/>
      <c r="E692" s="242" t="s">
        <v>1430</v>
      </c>
      <c r="F692" s="243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  <c r="AA692" s="243"/>
      <c r="AB692" s="243"/>
      <c r="AC692" s="243"/>
      <c r="AD692" s="243"/>
      <c r="AE692" s="243"/>
      <c r="AF692" s="243"/>
      <c r="AG692" s="243"/>
      <c r="AH692" s="243"/>
      <c r="AI692" s="243"/>
      <c r="AJ692" s="243"/>
      <c r="AK692" s="243"/>
      <c r="AL692" s="243"/>
      <c r="AM692" s="243"/>
      <c r="AN692" s="243"/>
      <c r="AO692" s="243"/>
      <c r="AP692" s="243"/>
      <c r="AQ692" s="243"/>
      <c r="AR692" s="243"/>
      <c r="AS692" s="243"/>
      <c r="AT692" s="243"/>
      <c r="AU692" s="243"/>
      <c r="AV692" s="243"/>
      <c r="AW692" s="244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</row>
    <row r="693" spans="1:76" ht="15" hidden="1" customHeight="1" outlineLevel="2" x14ac:dyDescent="0.25">
      <c r="A693" s="1"/>
      <c r="B693" s="1"/>
      <c r="C693" s="1"/>
      <c r="D693" s="1"/>
      <c r="E693" s="242" t="s">
        <v>661</v>
      </c>
      <c r="F693" s="243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  <c r="AA693" s="243"/>
      <c r="AB693" s="243"/>
      <c r="AC693" s="243"/>
      <c r="AD693" s="243"/>
      <c r="AE693" s="243"/>
      <c r="AF693" s="243"/>
      <c r="AG693" s="243"/>
      <c r="AH693" s="243"/>
      <c r="AI693" s="243"/>
      <c r="AJ693" s="243"/>
      <c r="AK693" s="243"/>
      <c r="AL693" s="243"/>
      <c r="AM693" s="243"/>
      <c r="AN693" s="243"/>
      <c r="AO693" s="243"/>
      <c r="AP693" s="243"/>
      <c r="AQ693" s="243"/>
      <c r="AR693" s="243"/>
      <c r="AS693" s="243"/>
      <c r="AT693" s="243"/>
      <c r="AU693" s="243"/>
      <c r="AV693" s="243"/>
      <c r="AW693" s="244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</row>
    <row r="694" spans="1:76" ht="15" hidden="1" customHeight="1" outlineLevel="2" x14ac:dyDescent="0.25">
      <c r="A694" s="1"/>
      <c r="B694" s="1"/>
      <c r="C694" s="1"/>
      <c r="D694" s="1"/>
      <c r="E694" s="453" t="s">
        <v>662</v>
      </c>
      <c r="F694" s="454"/>
      <c r="G694" s="454"/>
      <c r="H694" s="454"/>
      <c r="I694" s="454"/>
      <c r="J694" s="454"/>
      <c r="K694" s="454"/>
      <c r="L694" s="454"/>
      <c r="M694" s="454"/>
      <c r="N694" s="454"/>
      <c r="O694" s="454"/>
      <c r="P694" s="454"/>
      <c r="Q694" s="454"/>
      <c r="R694" s="454"/>
      <c r="S694" s="454"/>
      <c r="T694" s="454"/>
      <c r="U694" s="454"/>
      <c r="V694" s="454"/>
      <c r="W694" s="454"/>
      <c r="X694" s="454"/>
      <c r="Y694" s="454"/>
      <c r="Z694" s="454"/>
      <c r="AA694" s="454"/>
      <c r="AB694" s="454"/>
      <c r="AC694" s="454"/>
      <c r="AD694" s="454"/>
      <c r="AE694" s="454"/>
      <c r="AF694" s="454"/>
      <c r="AG694" s="454"/>
      <c r="AH694" s="454"/>
      <c r="AI694" s="454"/>
      <c r="AJ694" s="454"/>
      <c r="AK694" s="454"/>
      <c r="AL694" s="454"/>
      <c r="AM694" s="454"/>
      <c r="AN694" s="454"/>
      <c r="AO694" s="454"/>
      <c r="AP694" s="454"/>
      <c r="AQ694" s="454"/>
      <c r="AR694" s="454"/>
      <c r="AS694" s="454"/>
      <c r="AT694" s="454"/>
      <c r="AU694" s="454"/>
      <c r="AV694" s="454"/>
      <c r="AW694" s="455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</row>
    <row r="695" spans="1:76" ht="15" hidden="1" customHeight="1" outlineLevel="2" x14ac:dyDescent="0.25">
      <c r="A695" s="1"/>
      <c r="B695" s="1"/>
      <c r="C695" s="1"/>
      <c r="D695" s="1"/>
      <c r="E695" s="450" t="s">
        <v>297</v>
      </c>
      <c r="F695" s="450"/>
      <c r="G695" s="450"/>
      <c r="H695" s="450"/>
      <c r="I695" s="450"/>
      <c r="J695" s="450" t="s">
        <v>663</v>
      </c>
      <c r="K695" s="450"/>
      <c r="L695" s="450"/>
      <c r="M695" s="450"/>
      <c r="N695" s="450"/>
      <c r="O695" s="450" t="s">
        <v>664</v>
      </c>
      <c r="P695" s="450"/>
      <c r="Q695" s="450"/>
      <c r="R695" s="450"/>
      <c r="S695" s="450"/>
      <c r="T695" s="450" t="s">
        <v>665</v>
      </c>
      <c r="U695" s="450"/>
      <c r="V695" s="450"/>
      <c r="W695" s="450"/>
      <c r="X695" s="450"/>
      <c r="Y695" s="450" t="s">
        <v>666</v>
      </c>
      <c r="Z695" s="450"/>
      <c r="AA695" s="450"/>
      <c r="AB695" s="450"/>
      <c r="AC695" s="450"/>
      <c r="AD695" s="450" t="s">
        <v>667</v>
      </c>
      <c r="AE695" s="450"/>
      <c r="AF695" s="450"/>
      <c r="AG695" s="450"/>
      <c r="AH695" s="450"/>
      <c r="AI695" s="450" t="s">
        <v>668</v>
      </c>
      <c r="AJ695" s="450"/>
      <c r="AK695" s="450"/>
      <c r="AL695" s="450"/>
      <c r="AM695" s="450"/>
      <c r="AN695" s="450" t="s">
        <v>669</v>
      </c>
      <c r="AO695" s="450"/>
      <c r="AP695" s="450"/>
      <c r="AQ695" s="450"/>
      <c r="AR695" s="450"/>
      <c r="AS695" s="450" t="s">
        <v>670</v>
      </c>
      <c r="AT695" s="450"/>
      <c r="AU695" s="450"/>
      <c r="AV695" s="450"/>
      <c r="AW695" s="450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</row>
    <row r="696" spans="1:76" ht="15" hidden="1" customHeight="1" outlineLevel="2" x14ac:dyDescent="0.25">
      <c r="A696" s="1"/>
      <c r="B696" s="1"/>
      <c r="C696" s="1"/>
      <c r="D696" s="1"/>
      <c r="E696" s="450"/>
      <c r="F696" s="450"/>
      <c r="G696" s="450"/>
      <c r="H696" s="450"/>
      <c r="I696" s="450"/>
      <c r="J696" s="443" t="s">
        <v>671</v>
      </c>
      <c r="K696" s="443"/>
      <c r="L696" s="443"/>
      <c r="M696" s="443"/>
      <c r="N696" s="443"/>
      <c r="O696" s="443" t="s">
        <v>672</v>
      </c>
      <c r="P696" s="443"/>
      <c r="Q696" s="443"/>
      <c r="R696" s="443"/>
      <c r="S696" s="443"/>
      <c r="T696" s="443" t="s">
        <v>673</v>
      </c>
      <c r="U696" s="443"/>
      <c r="V696" s="443"/>
      <c r="W696" s="443"/>
      <c r="X696" s="443"/>
      <c r="Y696" s="443" t="s">
        <v>674</v>
      </c>
      <c r="Z696" s="443"/>
      <c r="AA696" s="443"/>
      <c r="AB696" s="443"/>
      <c r="AC696" s="443"/>
      <c r="AD696" s="443" t="s">
        <v>675</v>
      </c>
      <c r="AE696" s="443"/>
      <c r="AF696" s="443"/>
      <c r="AG696" s="443"/>
      <c r="AH696" s="443"/>
      <c r="AI696" s="443" t="s">
        <v>676</v>
      </c>
      <c r="AJ696" s="443"/>
      <c r="AK696" s="443"/>
      <c r="AL696" s="443"/>
      <c r="AM696" s="443"/>
      <c r="AN696" s="443" t="s">
        <v>677</v>
      </c>
      <c r="AO696" s="443"/>
      <c r="AP696" s="443"/>
      <c r="AQ696" s="443"/>
      <c r="AR696" s="443"/>
      <c r="AS696" s="443" t="s">
        <v>678</v>
      </c>
      <c r="AT696" s="443"/>
      <c r="AU696" s="443"/>
      <c r="AV696" s="443"/>
      <c r="AW696" s="443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</row>
    <row r="697" spans="1:76" ht="15" hidden="1" customHeight="1" outlineLevel="2" x14ac:dyDescent="0.25">
      <c r="A697" s="1"/>
      <c r="B697" s="1"/>
      <c r="C697" s="1"/>
      <c r="D697" s="1"/>
      <c r="E697" s="242" t="s">
        <v>1431</v>
      </c>
      <c r="F697" s="243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3"/>
      <c r="Z697" s="243"/>
      <c r="AA697" s="243"/>
      <c r="AB697" s="243"/>
      <c r="AC697" s="243"/>
      <c r="AD697" s="243"/>
      <c r="AE697" s="243"/>
      <c r="AF697" s="243"/>
      <c r="AG697" s="243"/>
      <c r="AH697" s="243"/>
      <c r="AI697" s="243"/>
      <c r="AJ697" s="243"/>
      <c r="AK697" s="243"/>
      <c r="AL697" s="243"/>
      <c r="AM697" s="243"/>
      <c r="AN697" s="243"/>
      <c r="AO697" s="243"/>
      <c r="AP697" s="243"/>
      <c r="AQ697" s="243"/>
      <c r="AR697" s="243"/>
      <c r="AS697" s="243"/>
      <c r="AT697" s="243"/>
      <c r="AU697" s="243"/>
      <c r="AV697" s="243"/>
      <c r="AW697" s="244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</row>
    <row r="698" spans="1:76" ht="15" hidden="1" customHeight="1" outlineLevel="2" x14ac:dyDescent="0.25">
      <c r="A698" s="1"/>
      <c r="B698" s="1"/>
      <c r="C698" s="1"/>
      <c r="D698" s="1"/>
      <c r="E698" s="242" t="s">
        <v>661</v>
      </c>
      <c r="F698" s="243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3"/>
      <c r="Z698" s="243"/>
      <c r="AA698" s="243"/>
      <c r="AB698" s="243"/>
      <c r="AC698" s="243"/>
      <c r="AD698" s="243"/>
      <c r="AE698" s="243"/>
      <c r="AF698" s="243"/>
      <c r="AG698" s="243"/>
      <c r="AH698" s="243"/>
      <c r="AI698" s="243"/>
      <c r="AJ698" s="243"/>
      <c r="AK698" s="243"/>
      <c r="AL698" s="243"/>
      <c r="AM698" s="243"/>
      <c r="AN698" s="243"/>
      <c r="AO698" s="243"/>
      <c r="AP698" s="243"/>
      <c r="AQ698" s="243"/>
      <c r="AR698" s="243"/>
      <c r="AS698" s="243"/>
      <c r="AT698" s="243"/>
      <c r="AU698" s="243"/>
      <c r="AV698" s="243"/>
      <c r="AW698" s="244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</row>
    <row r="699" spans="1:76" ht="15" hidden="1" customHeight="1" outlineLevel="2" x14ac:dyDescent="0.25">
      <c r="A699" s="1"/>
      <c r="B699" s="1"/>
      <c r="C699" s="1"/>
      <c r="D699" s="1"/>
      <c r="E699" s="242" t="s">
        <v>662</v>
      </c>
      <c r="F699" s="243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3"/>
      <c r="Z699" s="243"/>
      <c r="AA699" s="243"/>
      <c r="AB699" s="243"/>
      <c r="AC699" s="243"/>
      <c r="AD699" s="243"/>
      <c r="AE699" s="243"/>
      <c r="AF699" s="243"/>
      <c r="AG699" s="243"/>
      <c r="AH699" s="243"/>
      <c r="AI699" s="243"/>
      <c r="AJ699" s="243"/>
      <c r="AK699" s="243"/>
      <c r="AL699" s="243"/>
      <c r="AM699" s="243"/>
      <c r="AN699" s="243"/>
      <c r="AO699" s="243"/>
      <c r="AP699" s="243"/>
      <c r="AQ699" s="243"/>
      <c r="AR699" s="243"/>
      <c r="AS699" s="243"/>
      <c r="AT699" s="243"/>
      <c r="AU699" s="243"/>
      <c r="AV699" s="243"/>
      <c r="AW699" s="244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</row>
    <row r="700" spans="1:76" ht="15" hidden="1" customHeight="1" outlineLevel="2" x14ac:dyDescent="0.25">
      <c r="A700" s="1"/>
      <c r="B700" s="1"/>
      <c r="C700" s="1"/>
      <c r="D700" s="1"/>
      <c r="E700" s="242" t="s">
        <v>1432</v>
      </c>
      <c r="F700" s="243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  <c r="AA700" s="243"/>
      <c r="AB700" s="243"/>
      <c r="AC700" s="243"/>
      <c r="AD700" s="243"/>
      <c r="AE700" s="243"/>
      <c r="AF700" s="243"/>
      <c r="AG700" s="243"/>
      <c r="AH700" s="243"/>
      <c r="AI700" s="243"/>
      <c r="AJ700" s="243"/>
      <c r="AK700" s="243"/>
      <c r="AL700" s="243"/>
      <c r="AM700" s="243"/>
      <c r="AN700" s="243"/>
      <c r="AO700" s="243"/>
      <c r="AP700" s="243"/>
      <c r="AQ700" s="243"/>
      <c r="AR700" s="243"/>
      <c r="AS700" s="243"/>
      <c r="AT700" s="243"/>
      <c r="AU700" s="243"/>
      <c r="AV700" s="243"/>
      <c r="AW700" s="244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</row>
    <row r="701" spans="1:76" ht="15" hidden="1" customHeight="1" outlineLevel="2" x14ac:dyDescent="0.25">
      <c r="A701" s="1"/>
      <c r="B701" s="1"/>
      <c r="C701" s="1"/>
      <c r="D701" s="1"/>
      <c r="E701" s="450" t="s">
        <v>151</v>
      </c>
      <c r="F701" s="450"/>
      <c r="G701" s="450"/>
      <c r="H701" s="450"/>
      <c r="I701" s="450"/>
      <c r="J701" s="450" t="s">
        <v>663</v>
      </c>
      <c r="K701" s="450"/>
      <c r="L701" s="450"/>
      <c r="M701" s="450"/>
      <c r="N701" s="450"/>
      <c r="O701" s="450" t="s">
        <v>664</v>
      </c>
      <c r="P701" s="450"/>
      <c r="Q701" s="450"/>
      <c r="R701" s="450"/>
      <c r="S701" s="450"/>
      <c r="T701" s="450" t="s">
        <v>665</v>
      </c>
      <c r="U701" s="450"/>
      <c r="V701" s="450"/>
      <c r="W701" s="450"/>
      <c r="X701" s="450"/>
      <c r="Y701" s="450" t="s">
        <v>666</v>
      </c>
      <c r="Z701" s="450"/>
      <c r="AA701" s="450"/>
      <c r="AB701" s="450"/>
      <c r="AC701" s="450"/>
      <c r="AD701" s="450" t="s">
        <v>667</v>
      </c>
      <c r="AE701" s="450"/>
      <c r="AF701" s="450"/>
      <c r="AG701" s="450"/>
      <c r="AH701" s="450"/>
      <c r="AI701" s="450" t="s">
        <v>668</v>
      </c>
      <c r="AJ701" s="450"/>
      <c r="AK701" s="450"/>
      <c r="AL701" s="450"/>
      <c r="AM701" s="450"/>
      <c r="AN701" s="450" t="s">
        <v>669</v>
      </c>
      <c r="AO701" s="450"/>
      <c r="AP701" s="450"/>
      <c r="AQ701" s="450"/>
      <c r="AR701" s="450"/>
      <c r="AS701" s="450" t="s">
        <v>670</v>
      </c>
      <c r="AT701" s="450"/>
      <c r="AU701" s="450"/>
      <c r="AV701" s="450"/>
      <c r="AW701" s="450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</row>
    <row r="702" spans="1:76" ht="15" hidden="1" customHeight="1" outlineLevel="2" x14ac:dyDescent="0.25">
      <c r="A702" s="1"/>
      <c r="B702" s="1"/>
      <c r="C702" s="1"/>
      <c r="D702" s="1"/>
      <c r="E702" s="450"/>
      <c r="F702" s="450"/>
      <c r="G702" s="450"/>
      <c r="H702" s="450"/>
      <c r="I702" s="450"/>
      <c r="J702" s="443" t="s">
        <v>679</v>
      </c>
      <c r="K702" s="443"/>
      <c r="L702" s="443"/>
      <c r="M702" s="443"/>
      <c r="N702" s="443"/>
      <c r="O702" s="443" t="s">
        <v>680</v>
      </c>
      <c r="P702" s="443"/>
      <c r="Q702" s="443"/>
      <c r="R702" s="443"/>
      <c r="S702" s="443"/>
      <c r="T702" s="443" t="s">
        <v>681</v>
      </c>
      <c r="U702" s="443"/>
      <c r="V702" s="443"/>
      <c r="W702" s="443"/>
      <c r="X702" s="443"/>
      <c r="Y702" s="443" t="s">
        <v>682</v>
      </c>
      <c r="Z702" s="443"/>
      <c r="AA702" s="443"/>
      <c r="AB702" s="443"/>
      <c r="AC702" s="443"/>
      <c r="AD702" s="443" t="s">
        <v>683</v>
      </c>
      <c r="AE702" s="443"/>
      <c r="AF702" s="443"/>
      <c r="AG702" s="443"/>
      <c r="AH702" s="443"/>
      <c r="AI702" s="443" t="s">
        <v>684</v>
      </c>
      <c r="AJ702" s="443"/>
      <c r="AK702" s="443"/>
      <c r="AL702" s="443"/>
      <c r="AM702" s="443"/>
      <c r="AN702" s="443" t="s">
        <v>685</v>
      </c>
      <c r="AO702" s="443"/>
      <c r="AP702" s="443"/>
      <c r="AQ702" s="443"/>
      <c r="AR702" s="443"/>
      <c r="AS702" s="443" t="s">
        <v>686</v>
      </c>
      <c r="AT702" s="443"/>
      <c r="AU702" s="443"/>
      <c r="AV702" s="443"/>
      <c r="AW702" s="443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</row>
    <row r="703" spans="1:76" ht="15" hidden="1" customHeight="1" outlineLevel="2" x14ac:dyDescent="0.25">
      <c r="A703" s="1"/>
      <c r="B703" s="1"/>
      <c r="C703" s="1"/>
      <c r="D703" s="1"/>
      <c r="E703" s="242" t="s">
        <v>1433</v>
      </c>
      <c r="F703" s="243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3"/>
      <c r="Z703" s="243"/>
      <c r="AA703" s="243"/>
      <c r="AB703" s="243"/>
      <c r="AC703" s="243"/>
      <c r="AD703" s="243"/>
      <c r="AE703" s="243"/>
      <c r="AF703" s="243"/>
      <c r="AG703" s="243"/>
      <c r="AH703" s="243"/>
      <c r="AI703" s="243"/>
      <c r="AJ703" s="243"/>
      <c r="AK703" s="243"/>
      <c r="AL703" s="243"/>
      <c r="AM703" s="243"/>
      <c r="AN703" s="243"/>
      <c r="AO703" s="243"/>
      <c r="AP703" s="243"/>
      <c r="AQ703" s="243"/>
      <c r="AR703" s="243"/>
      <c r="AS703" s="243"/>
      <c r="AT703" s="243"/>
      <c r="AU703" s="243"/>
      <c r="AV703" s="243"/>
      <c r="AW703" s="244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</row>
    <row r="704" spans="1:76" ht="15" hidden="1" customHeight="1" outlineLevel="2" x14ac:dyDescent="0.25">
      <c r="A704" s="1"/>
      <c r="B704" s="1"/>
      <c r="C704" s="1"/>
      <c r="D704" s="1"/>
      <c r="E704" s="242"/>
      <c r="F704" s="243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43"/>
      <c r="S704" s="243"/>
      <c r="T704" s="243"/>
      <c r="U704" s="243"/>
      <c r="V704" s="243"/>
      <c r="W704" s="243"/>
      <c r="X704" s="243"/>
      <c r="Y704" s="243"/>
      <c r="Z704" s="243"/>
      <c r="AA704" s="243"/>
      <c r="AB704" s="243"/>
      <c r="AC704" s="243"/>
      <c r="AD704" s="243"/>
      <c r="AE704" s="243"/>
      <c r="AF704" s="243"/>
      <c r="AG704" s="243"/>
      <c r="AH704" s="243"/>
      <c r="AI704" s="243"/>
      <c r="AJ704" s="243"/>
      <c r="AK704" s="243"/>
      <c r="AL704" s="243"/>
      <c r="AM704" s="243"/>
      <c r="AN704" s="243"/>
      <c r="AO704" s="243"/>
      <c r="AP704" s="243"/>
      <c r="AQ704" s="243"/>
      <c r="AR704" s="243"/>
      <c r="AS704" s="243"/>
      <c r="AT704" s="243"/>
      <c r="AU704" s="243"/>
      <c r="AV704" s="243"/>
      <c r="AW704" s="244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</row>
    <row r="705" spans="1:76" ht="15" hidden="1" customHeight="1" outlineLevel="2" x14ac:dyDescent="0.25">
      <c r="A705" s="1"/>
      <c r="B705" s="1"/>
      <c r="C705" s="1"/>
      <c r="D705" s="1"/>
      <c r="E705" s="242" t="s">
        <v>1434</v>
      </c>
      <c r="F705" s="243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43"/>
      <c r="S705" s="243"/>
      <c r="T705" s="243"/>
      <c r="U705" s="243"/>
      <c r="V705" s="243"/>
      <c r="W705" s="243"/>
      <c r="X705" s="243"/>
      <c r="Y705" s="243"/>
      <c r="Z705" s="243"/>
      <c r="AA705" s="243"/>
      <c r="AB705" s="243"/>
      <c r="AC705" s="243"/>
      <c r="AD705" s="243"/>
      <c r="AE705" s="243"/>
      <c r="AF705" s="243"/>
      <c r="AG705" s="243"/>
      <c r="AH705" s="243"/>
      <c r="AI705" s="243"/>
      <c r="AJ705" s="243"/>
      <c r="AK705" s="243"/>
      <c r="AL705" s="243"/>
      <c r="AM705" s="243"/>
      <c r="AN705" s="243"/>
      <c r="AO705" s="243"/>
      <c r="AP705" s="243"/>
      <c r="AQ705" s="243"/>
      <c r="AR705" s="243"/>
      <c r="AS705" s="243"/>
      <c r="AT705" s="243"/>
      <c r="AU705" s="243"/>
      <c r="AV705" s="243"/>
      <c r="AW705" s="244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</row>
    <row r="706" spans="1:76" ht="15" hidden="1" customHeight="1" outlineLevel="2" x14ac:dyDescent="0.25">
      <c r="A706" s="1"/>
      <c r="B706" s="1"/>
      <c r="C706" s="1"/>
      <c r="D706" s="1"/>
      <c r="E706" s="450" t="s">
        <v>108</v>
      </c>
      <c r="F706" s="450"/>
      <c r="G706" s="450"/>
      <c r="H706" s="450"/>
      <c r="I706" s="450"/>
      <c r="J706" s="450" t="s">
        <v>663</v>
      </c>
      <c r="K706" s="450"/>
      <c r="L706" s="450"/>
      <c r="M706" s="450"/>
      <c r="N706" s="450"/>
      <c r="O706" s="450" t="s">
        <v>664</v>
      </c>
      <c r="P706" s="450"/>
      <c r="Q706" s="450"/>
      <c r="R706" s="450"/>
      <c r="S706" s="450"/>
      <c r="T706" s="450" t="s">
        <v>665</v>
      </c>
      <c r="U706" s="450"/>
      <c r="V706" s="450"/>
      <c r="W706" s="450"/>
      <c r="X706" s="450"/>
      <c r="Y706" s="450" t="s">
        <v>666</v>
      </c>
      <c r="Z706" s="450"/>
      <c r="AA706" s="450"/>
      <c r="AB706" s="450"/>
      <c r="AC706" s="450"/>
      <c r="AD706" s="450" t="s">
        <v>667</v>
      </c>
      <c r="AE706" s="450"/>
      <c r="AF706" s="450"/>
      <c r="AG706" s="450"/>
      <c r="AH706" s="450"/>
      <c r="AI706" s="450" t="s">
        <v>668</v>
      </c>
      <c r="AJ706" s="450"/>
      <c r="AK706" s="450"/>
      <c r="AL706" s="450"/>
      <c r="AM706" s="450"/>
      <c r="AN706" s="450" t="s">
        <v>669</v>
      </c>
      <c r="AO706" s="450"/>
      <c r="AP706" s="450"/>
      <c r="AQ706" s="450"/>
      <c r="AR706" s="450"/>
      <c r="AS706" s="450" t="s">
        <v>670</v>
      </c>
      <c r="AT706" s="450"/>
      <c r="AU706" s="450"/>
      <c r="AV706" s="450"/>
      <c r="AW706" s="450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</row>
    <row r="707" spans="1:76" ht="15" hidden="1" customHeight="1" outlineLevel="2" x14ac:dyDescent="0.25">
      <c r="A707" s="1"/>
      <c r="B707" s="1"/>
      <c r="C707" s="1"/>
      <c r="D707" s="1"/>
      <c r="E707" s="450"/>
      <c r="F707" s="450"/>
      <c r="G707" s="450"/>
      <c r="H707" s="450"/>
      <c r="I707" s="450"/>
      <c r="J707" s="443" t="s">
        <v>687</v>
      </c>
      <c r="K707" s="443"/>
      <c r="L707" s="443"/>
      <c r="M707" s="443"/>
      <c r="N707" s="443"/>
      <c r="O707" s="443" t="s">
        <v>688</v>
      </c>
      <c r="P707" s="443"/>
      <c r="Q707" s="443"/>
      <c r="R707" s="443"/>
      <c r="S707" s="443"/>
      <c r="T707" s="443" t="s">
        <v>689</v>
      </c>
      <c r="U707" s="443"/>
      <c r="V707" s="443"/>
      <c r="W707" s="443"/>
      <c r="X707" s="443"/>
      <c r="Y707" s="443" t="s">
        <v>690</v>
      </c>
      <c r="Z707" s="443"/>
      <c r="AA707" s="443"/>
      <c r="AB707" s="443"/>
      <c r="AC707" s="443"/>
      <c r="AD707" s="443" t="s">
        <v>691</v>
      </c>
      <c r="AE707" s="443"/>
      <c r="AF707" s="443"/>
      <c r="AG707" s="443"/>
      <c r="AH707" s="443"/>
      <c r="AI707" s="443" t="s">
        <v>692</v>
      </c>
      <c r="AJ707" s="443"/>
      <c r="AK707" s="443"/>
      <c r="AL707" s="443"/>
      <c r="AM707" s="443"/>
      <c r="AN707" s="443" t="s">
        <v>693</v>
      </c>
      <c r="AO707" s="443"/>
      <c r="AP707" s="443"/>
      <c r="AQ707" s="443"/>
      <c r="AR707" s="443"/>
      <c r="AS707" s="443" t="s">
        <v>694</v>
      </c>
      <c r="AT707" s="443"/>
      <c r="AU707" s="443"/>
      <c r="AV707" s="443"/>
      <c r="AW707" s="443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</row>
    <row r="708" spans="1:76" ht="15" hidden="1" customHeight="1" outlineLevel="2" x14ac:dyDescent="0.25">
      <c r="A708" s="1"/>
      <c r="B708" s="1"/>
      <c r="C708" s="1"/>
      <c r="D708" s="1"/>
      <c r="E708" s="242" t="s">
        <v>1435</v>
      </c>
      <c r="F708" s="243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3"/>
      <c r="Z708" s="243"/>
      <c r="AA708" s="243"/>
      <c r="AB708" s="243"/>
      <c r="AC708" s="243"/>
      <c r="AD708" s="243"/>
      <c r="AE708" s="243"/>
      <c r="AF708" s="243"/>
      <c r="AG708" s="243"/>
      <c r="AH708" s="243"/>
      <c r="AI708" s="243"/>
      <c r="AJ708" s="243"/>
      <c r="AK708" s="243"/>
      <c r="AL708" s="243"/>
      <c r="AM708" s="243"/>
      <c r="AN708" s="243"/>
      <c r="AO708" s="243"/>
      <c r="AP708" s="243"/>
      <c r="AQ708" s="243"/>
      <c r="AR708" s="243"/>
      <c r="AS708" s="243"/>
      <c r="AT708" s="243"/>
      <c r="AU708" s="243"/>
      <c r="AV708" s="243"/>
      <c r="AW708" s="244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</row>
    <row r="709" spans="1:76" ht="15" hidden="1" customHeight="1" outlineLevel="2" x14ac:dyDescent="0.25">
      <c r="A709" s="1"/>
      <c r="B709" s="1"/>
      <c r="C709" s="1"/>
      <c r="D709" s="1"/>
      <c r="E709" s="242"/>
      <c r="F709" s="243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  <c r="AA709" s="243"/>
      <c r="AB709" s="243"/>
      <c r="AC709" s="243"/>
      <c r="AD709" s="243"/>
      <c r="AE709" s="243"/>
      <c r="AF709" s="243"/>
      <c r="AG709" s="243"/>
      <c r="AH709" s="243"/>
      <c r="AI709" s="243"/>
      <c r="AJ709" s="243"/>
      <c r="AK709" s="243"/>
      <c r="AL709" s="243"/>
      <c r="AM709" s="243"/>
      <c r="AN709" s="243"/>
      <c r="AO709" s="243"/>
      <c r="AP709" s="243"/>
      <c r="AQ709" s="243"/>
      <c r="AR709" s="243"/>
      <c r="AS709" s="243"/>
      <c r="AT709" s="243"/>
      <c r="AU709" s="243"/>
      <c r="AV709" s="243"/>
      <c r="AW709" s="244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</row>
    <row r="710" spans="1:76" ht="15" hidden="1" customHeight="1" outlineLevel="2" x14ac:dyDescent="0.25">
      <c r="A710" s="1"/>
      <c r="B710" s="1"/>
      <c r="C710" s="1"/>
      <c r="D710" s="1"/>
      <c r="E710" s="242" t="s">
        <v>1436</v>
      </c>
      <c r="F710" s="243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  <c r="AA710" s="243"/>
      <c r="AB710" s="243"/>
      <c r="AC710" s="243"/>
      <c r="AD710" s="243"/>
      <c r="AE710" s="243"/>
      <c r="AF710" s="243"/>
      <c r="AG710" s="243"/>
      <c r="AH710" s="243"/>
      <c r="AI710" s="243"/>
      <c r="AJ710" s="243"/>
      <c r="AK710" s="243"/>
      <c r="AL710" s="243"/>
      <c r="AM710" s="243"/>
      <c r="AN710" s="243"/>
      <c r="AO710" s="243"/>
      <c r="AP710" s="243"/>
      <c r="AQ710" s="243"/>
      <c r="AR710" s="243"/>
      <c r="AS710" s="243"/>
      <c r="AT710" s="243"/>
      <c r="AU710" s="243"/>
      <c r="AV710" s="243"/>
      <c r="AW710" s="244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</row>
    <row r="711" spans="1:76" ht="15" hidden="1" customHeight="1" outlineLevel="2" x14ac:dyDescent="0.25">
      <c r="A711" s="1"/>
      <c r="B711" s="1"/>
      <c r="C711" s="1"/>
      <c r="D711" s="1"/>
      <c r="E711" s="450" t="s">
        <v>1384</v>
      </c>
      <c r="F711" s="450"/>
      <c r="G711" s="450"/>
      <c r="H711" s="450"/>
      <c r="I711" s="450"/>
      <c r="J711" s="450" t="s">
        <v>663</v>
      </c>
      <c r="K711" s="450"/>
      <c r="L711" s="450"/>
      <c r="M711" s="450"/>
      <c r="N711" s="450"/>
      <c r="O711" s="450" t="s">
        <v>664</v>
      </c>
      <c r="P711" s="450"/>
      <c r="Q711" s="450"/>
      <c r="R711" s="450"/>
      <c r="S711" s="450"/>
      <c r="T711" s="450" t="s">
        <v>665</v>
      </c>
      <c r="U711" s="450"/>
      <c r="V711" s="450"/>
      <c r="W711" s="450"/>
      <c r="X711" s="450"/>
      <c r="Y711" s="450" t="s">
        <v>666</v>
      </c>
      <c r="Z711" s="450"/>
      <c r="AA711" s="450"/>
      <c r="AB711" s="450"/>
      <c r="AC711" s="450"/>
      <c r="AD711" s="450" t="s">
        <v>667</v>
      </c>
      <c r="AE711" s="450"/>
      <c r="AF711" s="450"/>
      <c r="AG711" s="450"/>
      <c r="AH711" s="450"/>
      <c r="AI711" s="450" t="s">
        <v>668</v>
      </c>
      <c r="AJ711" s="450"/>
      <c r="AK711" s="450"/>
      <c r="AL711" s="450"/>
      <c r="AM711" s="450"/>
      <c r="AN711" s="450" t="s">
        <v>669</v>
      </c>
      <c r="AO711" s="450"/>
      <c r="AP711" s="450"/>
      <c r="AQ711" s="450"/>
      <c r="AR711" s="450"/>
      <c r="AS711" s="450" t="s">
        <v>670</v>
      </c>
      <c r="AT711" s="450"/>
      <c r="AU711" s="450"/>
      <c r="AV711" s="450"/>
      <c r="AW711" s="450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</row>
    <row r="712" spans="1:76" ht="15" hidden="1" customHeight="1" outlineLevel="2" x14ac:dyDescent="0.25">
      <c r="A712" s="1"/>
      <c r="B712" s="1"/>
      <c r="C712" s="1"/>
      <c r="D712" s="1"/>
      <c r="E712" s="450"/>
      <c r="F712" s="450"/>
      <c r="G712" s="450"/>
      <c r="H712" s="450"/>
      <c r="I712" s="450"/>
      <c r="J712" s="443" t="s">
        <v>695</v>
      </c>
      <c r="K712" s="443"/>
      <c r="L712" s="443"/>
      <c r="M712" s="443"/>
      <c r="N712" s="443"/>
      <c r="O712" s="443" t="s">
        <v>696</v>
      </c>
      <c r="P712" s="443"/>
      <c r="Q712" s="443"/>
      <c r="R712" s="443"/>
      <c r="S712" s="443"/>
      <c r="T712" s="443" t="s">
        <v>697</v>
      </c>
      <c r="U712" s="443"/>
      <c r="V712" s="443"/>
      <c r="W712" s="443"/>
      <c r="X712" s="443"/>
      <c r="Y712" s="443" t="s">
        <v>698</v>
      </c>
      <c r="Z712" s="443"/>
      <c r="AA712" s="443"/>
      <c r="AB712" s="443"/>
      <c r="AC712" s="443"/>
      <c r="AD712" s="443" t="s">
        <v>699</v>
      </c>
      <c r="AE712" s="443"/>
      <c r="AF712" s="443"/>
      <c r="AG712" s="443"/>
      <c r="AH712" s="443"/>
      <c r="AI712" s="443" t="s">
        <v>700</v>
      </c>
      <c r="AJ712" s="443"/>
      <c r="AK712" s="443"/>
      <c r="AL712" s="443"/>
      <c r="AM712" s="443"/>
      <c r="AN712" s="443" t="s">
        <v>701</v>
      </c>
      <c r="AO712" s="443"/>
      <c r="AP712" s="443"/>
      <c r="AQ712" s="443"/>
      <c r="AR712" s="443"/>
      <c r="AS712" s="443" t="s">
        <v>702</v>
      </c>
      <c r="AT712" s="443"/>
      <c r="AU712" s="443"/>
      <c r="AV712" s="443"/>
      <c r="AW712" s="443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</row>
    <row r="713" spans="1:76" ht="15" hidden="1" customHeight="1" outlineLevel="2" x14ac:dyDescent="0.25">
      <c r="A713" s="1"/>
      <c r="B713" s="1"/>
      <c r="C713" s="1"/>
      <c r="D713" s="1"/>
      <c r="E713" s="242" t="s">
        <v>1437</v>
      </c>
      <c r="F713" s="243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3"/>
      <c r="Z713" s="243"/>
      <c r="AA713" s="243"/>
      <c r="AB713" s="243"/>
      <c r="AC713" s="243"/>
      <c r="AD713" s="243"/>
      <c r="AE713" s="243"/>
      <c r="AF713" s="243"/>
      <c r="AG713" s="243"/>
      <c r="AH713" s="243"/>
      <c r="AI713" s="243"/>
      <c r="AJ713" s="243"/>
      <c r="AK713" s="243"/>
      <c r="AL713" s="243"/>
      <c r="AM713" s="243"/>
      <c r="AN713" s="243"/>
      <c r="AO713" s="243"/>
      <c r="AP713" s="243"/>
      <c r="AQ713" s="243"/>
      <c r="AR713" s="243"/>
      <c r="AS713" s="243"/>
      <c r="AT713" s="243"/>
      <c r="AU713" s="243"/>
      <c r="AV713" s="243"/>
      <c r="AW713" s="244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</row>
    <row r="714" spans="1:76" ht="15" hidden="1" customHeight="1" outlineLevel="2" x14ac:dyDescent="0.25">
      <c r="A714" s="1"/>
      <c r="B714" s="1"/>
      <c r="C714" s="1"/>
      <c r="D714" s="1"/>
      <c r="E714" s="242"/>
      <c r="F714" s="243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3"/>
      <c r="Z714" s="243"/>
      <c r="AA714" s="243"/>
      <c r="AB714" s="243"/>
      <c r="AC714" s="243"/>
      <c r="AD714" s="243"/>
      <c r="AE714" s="243"/>
      <c r="AF714" s="243"/>
      <c r="AG714" s="243"/>
      <c r="AH714" s="243"/>
      <c r="AI714" s="243"/>
      <c r="AJ714" s="243"/>
      <c r="AK714" s="243"/>
      <c r="AL714" s="243"/>
      <c r="AM714" s="243"/>
      <c r="AN714" s="243"/>
      <c r="AO714" s="243"/>
      <c r="AP714" s="243"/>
      <c r="AQ714" s="243"/>
      <c r="AR714" s="243"/>
      <c r="AS714" s="243"/>
      <c r="AT714" s="243"/>
      <c r="AU714" s="243"/>
      <c r="AV714" s="243"/>
      <c r="AW714" s="244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</row>
    <row r="715" spans="1:76" ht="15" hidden="1" customHeight="1" outlineLevel="2" x14ac:dyDescent="0.25">
      <c r="A715" s="1"/>
      <c r="B715" s="1"/>
      <c r="C715" s="1"/>
      <c r="D715" s="1"/>
      <c r="E715" s="242" t="s">
        <v>1438</v>
      </c>
      <c r="F715" s="243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3"/>
      <c r="Z715" s="243"/>
      <c r="AA715" s="243"/>
      <c r="AB715" s="243"/>
      <c r="AC715" s="243"/>
      <c r="AD715" s="243"/>
      <c r="AE715" s="243"/>
      <c r="AF715" s="243"/>
      <c r="AG715" s="243"/>
      <c r="AH715" s="243"/>
      <c r="AI715" s="243"/>
      <c r="AJ715" s="243"/>
      <c r="AK715" s="243"/>
      <c r="AL715" s="243"/>
      <c r="AM715" s="243"/>
      <c r="AN715" s="243"/>
      <c r="AO715" s="243"/>
      <c r="AP715" s="243"/>
      <c r="AQ715" s="243"/>
      <c r="AR715" s="243"/>
      <c r="AS715" s="243"/>
      <c r="AT715" s="243"/>
      <c r="AU715" s="243"/>
      <c r="AV715" s="243"/>
      <c r="AW715" s="244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</row>
    <row r="716" spans="1:76" ht="15" hidden="1" customHeight="1" outlineLevel="2" x14ac:dyDescent="0.25">
      <c r="A716" s="1"/>
      <c r="B716" s="1"/>
      <c r="C716" s="1"/>
      <c r="D716" s="1"/>
      <c r="E716" s="450" t="s">
        <v>1365</v>
      </c>
      <c r="F716" s="450"/>
      <c r="G716" s="450"/>
      <c r="H716" s="450"/>
      <c r="I716" s="450"/>
      <c r="J716" s="450" t="s">
        <v>663</v>
      </c>
      <c r="K716" s="450"/>
      <c r="L716" s="450"/>
      <c r="M716" s="450"/>
      <c r="N716" s="450"/>
      <c r="O716" s="450" t="s">
        <v>664</v>
      </c>
      <c r="P716" s="450"/>
      <c r="Q716" s="450"/>
      <c r="R716" s="450"/>
      <c r="S716" s="450"/>
      <c r="T716" s="450" t="s">
        <v>665</v>
      </c>
      <c r="U716" s="450"/>
      <c r="V716" s="450"/>
      <c r="W716" s="450"/>
      <c r="X716" s="450"/>
      <c r="Y716" s="450" t="s">
        <v>666</v>
      </c>
      <c r="Z716" s="450"/>
      <c r="AA716" s="450"/>
      <c r="AB716" s="450"/>
      <c r="AC716" s="450"/>
      <c r="AD716" s="450" t="s">
        <v>667</v>
      </c>
      <c r="AE716" s="450"/>
      <c r="AF716" s="450"/>
      <c r="AG716" s="450"/>
      <c r="AH716" s="450"/>
      <c r="AI716" s="450" t="s">
        <v>668</v>
      </c>
      <c r="AJ716" s="450"/>
      <c r="AK716" s="450"/>
      <c r="AL716" s="450"/>
      <c r="AM716" s="450"/>
      <c r="AN716" s="450" t="s">
        <v>669</v>
      </c>
      <c r="AO716" s="450"/>
      <c r="AP716" s="450"/>
      <c r="AQ716" s="450"/>
      <c r="AR716" s="450"/>
      <c r="AS716" s="450" t="s">
        <v>670</v>
      </c>
      <c r="AT716" s="450"/>
      <c r="AU716" s="450"/>
      <c r="AV716" s="450"/>
      <c r="AW716" s="450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</row>
    <row r="717" spans="1:76" ht="15" hidden="1" customHeight="1" outlineLevel="2" x14ac:dyDescent="0.25">
      <c r="A717" s="1"/>
      <c r="B717" s="1"/>
      <c r="C717" s="1"/>
      <c r="D717" s="1"/>
      <c r="E717" s="450"/>
      <c r="F717" s="450"/>
      <c r="G717" s="450"/>
      <c r="H717" s="450"/>
      <c r="I717" s="450"/>
      <c r="J717" s="443" t="s">
        <v>703</v>
      </c>
      <c r="K717" s="443"/>
      <c r="L717" s="443"/>
      <c r="M717" s="443"/>
      <c r="N717" s="443"/>
      <c r="O717" s="443" t="s">
        <v>704</v>
      </c>
      <c r="P717" s="443"/>
      <c r="Q717" s="443"/>
      <c r="R717" s="443"/>
      <c r="S717" s="443"/>
      <c r="T717" s="443" t="s">
        <v>705</v>
      </c>
      <c r="U717" s="443"/>
      <c r="V717" s="443"/>
      <c r="W717" s="443"/>
      <c r="X717" s="443"/>
      <c r="Y717" s="443" t="s">
        <v>706</v>
      </c>
      <c r="Z717" s="443"/>
      <c r="AA717" s="443"/>
      <c r="AB717" s="443"/>
      <c r="AC717" s="443"/>
      <c r="AD717" s="443" t="s">
        <v>707</v>
      </c>
      <c r="AE717" s="443"/>
      <c r="AF717" s="443"/>
      <c r="AG717" s="443"/>
      <c r="AH717" s="443"/>
      <c r="AI717" s="443" t="s">
        <v>708</v>
      </c>
      <c r="AJ717" s="443"/>
      <c r="AK717" s="443"/>
      <c r="AL717" s="443"/>
      <c r="AM717" s="443"/>
      <c r="AN717" s="443" t="s">
        <v>709</v>
      </c>
      <c r="AO717" s="443"/>
      <c r="AP717" s="443"/>
      <c r="AQ717" s="443"/>
      <c r="AR717" s="443"/>
      <c r="AS717" s="443" t="s">
        <v>710</v>
      </c>
      <c r="AT717" s="443"/>
      <c r="AU717" s="443"/>
      <c r="AV717" s="443"/>
      <c r="AW717" s="443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</row>
    <row r="718" spans="1:76" ht="15" hidden="1" customHeight="1" outlineLevel="2" x14ac:dyDescent="0.25">
      <c r="A718" s="1"/>
      <c r="B718" s="1"/>
      <c r="C718" s="1"/>
      <c r="D718" s="1"/>
      <c r="E718" s="242" t="s">
        <v>1439</v>
      </c>
      <c r="F718" s="243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43"/>
      <c r="S718" s="243"/>
      <c r="T718" s="243"/>
      <c r="U718" s="243"/>
      <c r="V718" s="243"/>
      <c r="W718" s="243"/>
      <c r="X718" s="243"/>
      <c r="Y718" s="243"/>
      <c r="Z718" s="243"/>
      <c r="AA718" s="243"/>
      <c r="AB718" s="243"/>
      <c r="AC718" s="243"/>
      <c r="AD718" s="243"/>
      <c r="AE718" s="243"/>
      <c r="AF718" s="243"/>
      <c r="AG718" s="243"/>
      <c r="AH718" s="243"/>
      <c r="AI718" s="243"/>
      <c r="AJ718" s="243"/>
      <c r="AK718" s="243"/>
      <c r="AL718" s="243"/>
      <c r="AM718" s="243"/>
      <c r="AN718" s="243"/>
      <c r="AO718" s="243"/>
      <c r="AP718" s="243"/>
      <c r="AQ718" s="243"/>
      <c r="AR718" s="243"/>
      <c r="AS718" s="243"/>
      <c r="AT718" s="243"/>
      <c r="AU718" s="243"/>
      <c r="AV718" s="243"/>
      <c r="AW718" s="244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</row>
    <row r="719" spans="1:76" ht="15" hidden="1" customHeight="1" outlineLevel="2" x14ac:dyDescent="0.25">
      <c r="A719" s="1"/>
      <c r="B719" s="1"/>
      <c r="C719" s="1"/>
      <c r="D719" s="1"/>
      <c r="E719" s="242"/>
      <c r="F719" s="243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3"/>
      <c r="Z719" s="243"/>
      <c r="AA719" s="243"/>
      <c r="AB719" s="243"/>
      <c r="AC719" s="243"/>
      <c r="AD719" s="243"/>
      <c r="AE719" s="243"/>
      <c r="AF719" s="243"/>
      <c r="AG719" s="243"/>
      <c r="AH719" s="243"/>
      <c r="AI719" s="243"/>
      <c r="AJ719" s="243"/>
      <c r="AK719" s="243"/>
      <c r="AL719" s="243"/>
      <c r="AM719" s="243"/>
      <c r="AN719" s="243"/>
      <c r="AO719" s="243"/>
      <c r="AP719" s="243"/>
      <c r="AQ719" s="243"/>
      <c r="AR719" s="243"/>
      <c r="AS719" s="243"/>
      <c r="AT719" s="243"/>
      <c r="AU719" s="243"/>
      <c r="AV719" s="243"/>
      <c r="AW719" s="244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</row>
    <row r="720" spans="1:76" ht="15" hidden="1" customHeight="1" outlineLevel="2" x14ac:dyDescent="0.25">
      <c r="A720" s="1"/>
      <c r="B720" s="1"/>
      <c r="C720" s="1"/>
      <c r="D720" s="1"/>
      <c r="E720" s="242" t="s">
        <v>1440</v>
      </c>
      <c r="F720" s="243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3"/>
      <c r="Z720" s="243"/>
      <c r="AA720" s="243"/>
      <c r="AB720" s="243"/>
      <c r="AC720" s="243"/>
      <c r="AD720" s="243"/>
      <c r="AE720" s="243"/>
      <c r="AF720" s="243"/>
      <c r="AG720" s="243"/>
      <c r="AH720" s="243"/>
      <c r="AI720" s="243"/>
      <c r="AJ720" s="243"/>
      <c r="AK720" s="243"/>
      <c r="AL720" s="243"/>
      <c r="AM720" s="243"/>
      <c r="AN720" s="243"/>
      <c r="AO720" s="243"/>
      <c r="AP720" s="243"/>
      <c r="AQ720" s="243"/>
      <c r="AR720" s="243"/>
      <c r="AS720" s="243"/>
      <c r="AT720" s="243"/>
      <c r="AU720" s="243"/>
      <c r="AV720" s="243"/>
      <c r="AW720" s="244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</row>
    <row r="721" spans="1:76" ht="15" hidden="1" customHeight="1" outlineLevel="2" x14ac:dyDescent="0.25">
      <c r="A721" s="1"/>
      <c r="B721" s="1"/>
      <c r="C721" s="1"/>
      <c r="D721" s="1"/>
      <c r="E721" s="450" t="s">
        <v>1368</v>
      </c>
      <c r="F721" s="450"/>
      <c r="G721" s="450"/>
      <c r="H721" s="450"/>
      <c r="I721" s="450"/>
      <c r="J721" s="450" t="s">
        <v>663</v>
      </c>
      <c r="K721" s="450"/>
      <c r="L721" s="450"/>
      <c r="M721" s="450"/>
      <c r="N721" s="450"/>
      <c r="O721" s="450" t="s">
        <v>664</v>
      </c>
      <c r="P721" s="450"/>
      <c r="Q721" s="450"/>
      <c r="R721" s="450"/>
      <c r="S721" s="450"/>
      <c r="T721" s="450" t="s">
        <v>665</v>
      </c>
      <c r="U721" s="450"/>
      <c r="V721" s="450"/>
      <c r="W721" s="450"/>
      <c r="X721" s="450"/>
      <c r="Y721" s="450" t="s">
        <v>666</v>
      </c>
      <c r="Z721" s="450"/>
      <c r="AA721" s="450"/>
      <c r="AB721" s="450"/>
      <c r="AC721" s="450"/>
      <c r="AD721" s="450" t="s">
        <v>667</v>
      </c>
      <c r="AE721" s="450"/>
      <c r="AF721" s="450"/>
      <c r="AG721" s="450"/>
      <c r="AH721" s="450"/>
      <c r="AI721" s="450" t="s">
        <v>668</v>
      </c>
      <c r="AJ721" s="450"/>
      <c r="AK721" s="450"/>
      <c r="AL721" s="450"/>
      <c r="AM721" s="450"/>
      <c r="AN721" s="450" t="s">
        <v>669</v>
      </c>
      <c r="AO721" s="450"/>
      <c r="AP721" s="450"/>
      <c r="AQ721" s="450"/>
      <c r="AR721" s="450"/>
      <c r="AS721" s="450" t="s">
        <v>670</v>
      </c>
      <c r="AT721" s="450"/>
      <c r="AU721" s="450"/>
      <c r="AV721" s="450"/>
      <c r="AW721" s="450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</row>
    <row r="722" spans="1:76" ht="15" hidden="1" customHeight="1" outlineLevel="2" x14ac:dyDescent="0.25">
      <c r="A722" s="1"/>
      <c r="B722" s="1"/>
      <c r="C722" s="1"/>
      <c r="D722" s="1"/>
      <c r="E722" s="450"/>
      <c r="F722" s="450"/>
      <c r="G722" s="450"/>
      <c r="H722" s="450"/>
      <c r="I722" s="450"/>
      <c r="J722" s="443" t="s">
        <v>711</v>
      </c>
      <c r="K722" s="443"/>
      <c r="L722" s="443"/>
      <c r="M722" s="443"/>
      <c r="N722" s="443"/>
      <c r="O722" s="443" t="s">
        <v>712</v>
      </c>
      <c r="P722" s="443"/>
      <c r="Q722" s="443"/>
      <c r="R722" s="443"/>
      <c r="S722" s="443"/>
      <c r="T722" s="443" t="s">
        <v>713</v>
      </c>
      <c r="U722" s="443"/>
      <c r="V722" s="443"/>
      <c r="W722" s="443"/>
      <c r="X722" s="443"/>
      <c r="Y722" s="443" t="s">
        <v>714</v>
      </c>
      <c r="Z722" s="443"/>
      <c r="AA722" s="443"/>
      <c r="AB722" s="443"/>
      <c r="AC722" s="443"/>
      <c r="AD722" s="443" t="s">
        <v>715</v>
      </c>
      <c r="AE722" s="443"/>
      <c r="AF722" s="443"/>
      <c r="AG722" s="443"/>
      <c r="AH722" s="443"/>
      <c r="AI722" s="443" t="s">
        <v>716</v>
      </c>
      <c r="AJ722" s="443"/>
      <c r="AK722" s="443"/>
      <c r="AL722" s="443"/>
      <c r="AM722" s="443"/>
      <c r="AN722" s="443" t="s">
        <v>717</v>
      </c>
      <c r="AO722" s="443"/>
      <c r="AP722" s="443"/>
      <c r="AQ722" s="443"/>
      <c r="AR722" s="443"/>
      <c r="AS722" s="443" t="s">
        <v>718</v>
      </c>
      <c r="AT722" s="443"/>
      <c r="AU722" s="443"/>
      <c r="AV722" s="443"/>
      <c r="AW722" s="443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</row>
    <row r="723" spans="1:76" ht="15" hidden="1" customHeight="1" outlineLevel="2" x14ac:dyDescent="0.25">
      <c r="A723" s="1"/>
      <c r="B723" s="1"/>
      <c r="C723" s="1"/>
      <c r="D723" s="1"/>
      <c r="E723" s="242" t="s">
        <v>1441</v>
      </c>
      <c r="F723" s="243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3"/>
      <c r="Z723" s="243"/>
      <c r="AA723" s="243"/>
      <c r="AB723" s="243"/>
      <c r="AC723" s="243"/>
      <c r="AD723" s="243"/>
      <c r="AE723" s="243"/>
      <c r="AF723" s="243"/>
      <c r="AG723" s="243"/>
      <c r="AH723" s="243"/>
      <c r="AI723" s="243"/>
      <c r="AJ723" s="243"/>
      <c r="AK723" s="243"/>
      <c r="AL723" s="243"/>
      <c r="AM723" s="243"/>
      <c r="AN723" s="243"/>
      <c r="AO723" s="243"/>
      <c r="AP723" s="243"/>
      <c r="AQ723" s="243"/>
      <c r="AR723" s="243"/>
      <c r="AS723" s="243"/>
      <c r="AT723" s="243"/>
      <c r="AU723" s="243"/>
      <c r="AV723" s="243"/>
      <c r="AW723" s="244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</row>
    <row r="724" spans="1:76" ht="15" hidden="1" customHeight="1" outlineLevel="2" x14ac:dyDescent="0.25">
      <c r="A724" s="1"/>
      <c r="B724" s="1"/>
      <c r="C724" s="1"/>
      <c r="D724" s="1"/>
      <c r="E724" s="242"/>
      <c r="F724" s="243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3"/>
      <c r="Z724" s="243"/>
      <c r="AA724" s="243"/>
      <c r="AB724" s="243"/>
      <c r="AC724" s="243"/>
      <c r="AD724" s="243"/>
      <c r="AE724" s="243"/>
      <c r="AF724" s="243"/>
      <c r="AG724" s="243"/>
      <c r="AH724" s="243"/>
      <c r="AI724" s="243"/>
      <c r="AJ724" s="243"/>
      <c r="AK724" s="243"/>
      <c r="AL724" s="243"/>
      <c r="AM724" s="243"/>
      <c r="AN724" s="243"/>
      <c r="AO724" s="243"/>
      <c r="AP724" s="243"/>
      <c r="AQ724" s="243"/>
      <c r="AR724" s="243"/>
      <c r="AS724" s="243"/>
      <c r="AT724" s="243"/>
      <c r="AU724" s="243"/>
      <c r="AV724" s="243"/>
      <c r="AW724" s="244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</row>
    <row r="725" spans="1:76" ht="15" hidden="1" customHeight="1" outlineLevel="2" x14ac:dyDescent="0.25">
      <c r="A725" s="1"/>
      <c r="B725" s="1"/>
      <c r="C725" s="1"/>
      <c r="D725" s="1"/>
      <c r="E725" s="242" t="s">
        <v>1442</v>
      </c>
      <c r="F725" s="243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3"/>
      <c r="Z725" s="243"/>
      <c r="AA725" s="243"/>
      <c r="AB725" s="243"/>
      <c r="AC725" s="243"/>
      <c r="AD725" s="243"/>
      <c r="AE725" s="243"/>
      <c r="AF725" s="243"/>
      <c r="AG725" s="243"/>
      <c r="AH725" s="243"/>
      <c r="AI725" s="243"/>
      <c r="AJ725" s="243"/>
      <c r="AK725" s="243"/>
      <c r="AL725" s="243"/>
      <c r="AM725" s="243"/>
      <c r="AN725" s="243"/>
      <c r="AO725" s="243"/>
      <c r="AP725" s="243"/>
      <c r="AQ725" s="243"/>
      <c r="AR725" s="243"/>
      <c r="AS725" s="243"/>
      <c r="AT725" s="243"/>
      <c r="AU725" s="243"/>
      <c r="AV725" s="243"/>
      <c r="AW725" s="244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</row>
    <row r="726" spans="1:76" ht="15" hidden="1" customHeight="1" outlineLevel="2" x14ac:dyDescent="0.25">
      <c r="A726" s="1"/>
      <c r="B726" s="1"/>
      <c r="C726" s="1"/>
      <c r="D726" s="1"/>
      <c r="E726" s="451"/>
      <c r="F726" s="451"/>
      <c r="G726" s="451"/>
      <c r="H726" s="451"/>
      <c r="I726" s="451"/>
      <c r="J726" s="450" t="s">
        <v>663</v>
      </c>
      <c r="K726" s="450"/>
      <c r="L726" s="450"/>
      <c r="M726" s="450"/>
      <c r="N726" s="450"/>
      <c r="O726" s="450" t="s">
        <v>664</v>
      </c>
      <c r="P726" s="450"/>
      <c r="Q726" s="450"/>
      <c r="R726" s="450"/>
      <c r="S726" s="450"/>
      <c r="T726" s="450" t="s">
        <v>665</v>
      </c>
      <c r="U726" s="450"/>
      <c r="V726" s="450"/>
      <c r="W726" s="450"/>
      <c r="X726" s="450"/>
      <c r="Y726" s="450" t="s">
        <v>666</v>
      </c>
      <c r="Z726" s="450"/>
      <c r="AA726" s="450"/>
      <c r="AB726" s="450"/>
      <c r="AC726" s="450"/>
      <c r="AD726" s="450" t="s">
        <v>667</v>
      </c>
      <c r="AE726" s="450"/>
      <c r="AF726" s="450"/>
      <c r="AG726" s="450"/>
      <c r="AH726" s="450"/>
      <c r="AI726" s="450" t="s">
        <v>668</v>
      </c>
      <c r="AJ726" s="450"/>
      <c r="AK726" s="450"/>
      <c r="AL726" s="450"/>
      <c r="AM726" s="450"/>
      <c r="AN726" s="451" t="s">
        <v>669</v>
      </c>
      <c r="AO726" s="451"/>
      <c r="AP726" s="451"/>
      <c r="AQ726" s="451"/>
      <c r="AR726" s="451"/>
      <c r="AS726" s="451" t="s">
        <v>670</v>
      </c>
      <c r="AT726" s="451"/>
      <c r="AU726" s="451"/>
      <c r="AV726" s="451"/>
      <c r="AW726" s="451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</row>
    <row r="727" spans="1:76" ht="15" hidden="1" customHeight="1" outlineLevel="2" x14ac:dyDescent="0.25">
      <c r="A727" s="1"/>
      <c r="B727" s="1"/>
      <c r="C727" s="1"/>
      <c r="D727" s="1"/>
      <c r="E727" s="451"/>
      <c r="F727" s="451"/>
      <c r="G727" s="451"/>
      <c r="H727" s="451"/>
      <c r="I727" s="451"/>
      <c r="J727" s="474" t="s">
        <v>734</v>
      </c>
      <c r="K727" s="475"/>
      <c r="L727" s="475"/>
      <c r="M727" s="475"/>
      <c r="N727" s="476"/>
      <c r="O727" s="474" t="s">
        <v>734</v>
      </c>
      <c r="P727" s="475"/>
      <c r="Q727" s="475"/>
      <c r="R727" s="475"/>
      <c r="S727" s="476"/>
      <c r="T727" s="474" t="s">
        <v>734</v>
      </c>
      <c r="U727" s="475"/>
      <c r="V727" s="475"/>
      <c r="W727" s="475"/>
      <c r="X727" s="476"/>
      <c r="Y727" s="474" t="s">
        <v>734</v>
      </c>
      <c r="Z727" s="475"/>
      <c r="AA727" s="475"/>
      <c r="AB727" s="475"/>
      <c r="AC727" s="476"/>
      <c r="AD727" s="473" t="s">
        <v>739</v>
      </c>
      <c r="AE727" s="473"/>
      <c r="AF727" s="473"/>
      <c r="AG727" s="473"/>
      <c r="AH727" s="473"/>
      <c r="AI727" s="474" t="s">
        <v>740</v>
      </c>
      <c r="AJ727" s="474"/>
      <c r="AK727" s="474"/>
      <c r="AL727" s="474"/>
      <c r="AM727" s="474"/>
      <c r="AN727" s="473" t="s">
        <v>741</v>
      </c>
      <c r="AO727" s="473"/>
      <c r="AP727" s="473"/>
      <c r="AQ727" s="473"/>
      <c r="AR727" s="473"/>
      <c r="AS727" s="473" t="s">
        <v>742</v>
      </c>
      <c r="AT727" s="473"/>
      <c r="AU727" s="473"/>
      <c r="AV727" s="473"/>
      <c r="AW727" s="473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</row>
    <row r="728" spans="1:76" ht="15" hidden="1" customHeight="1" outlineLevel="2" x14ac:dyDescent="0.25">
      <c r="A728" s="1"/>
      <c r="B728" s="1"/>
      <c r="C728" s="1"/>
      <c r="D728" s="1"/>
      <c r="E728" s="472" t="s">
        <v>219</v>
      </c>
      <c r="F728" s="472"/>
      <c r="G728" s="472"/>
      <c r="H728" s="472"/>
      <c r="I728" s="472"/>
      <c r="J728" s="472"/>
      <c r="K728" s="472"/>
      <c r="L728" s="472"/>
      <c r="M728" s="472"/>
      <c r="N728" s="472"/>
      <c r="O728" s="472"/>
      <c r="P728" s="472"/>
      <c r="Q728" s="472"/>
      <c r="R728" s="472"/>
      <c r="S728" s="472"/>
      <c r="T728" s="472"/>
      <c r="U728" s="472"/>
      <c r="V728" s="472"/>
      <c r="W728" s="472"/>
      <c r="X728" s="472"/>
      <c r="Y728" s="472"/>
      <c r="Z728" s="472"/>
      <c r="AA728" s="472"/>
      <c r="AB728" s="472"/>
      <c r="AC728" s="472"/>
      <c r="AD728" s="477" t="s">
        <v>743</v>
      </c>
      <c r="AE728" s="472"/>
      <c r="AF728" s="472"/>
      <c r="AG728" s="472"/>
      <c r="AH728" s="472"/>
      <c r="AI728" s="477" t="s">
        <v>744</v>
      </c>
      <c r="AJ728" s="472"/>
      <c r="AK728" s="472"/>
      <c r="AL728" s="472"/>
      <c r="AM728" s="472"/>
      <c r="AN728" s="477" t="s">
        <v>745</v>
      </c>
      <c r="AO728" s="472"/>
      <c r="AP728" s="472"/>
      <c r="AQ728" s="472"/>
      <c r="AR728" s="472"/>
      <c r="AS728" s="460" t="s">
        <v>746</v>
      </c>
      <c r="AT728" s="467"/>
      <c r="AU728" s="467"/>
      <c r="AV728" s="467"/>
      <c r="AW728" s="468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</row>
    <row r="729" spans="1:76" ht="15" hidden="1" customHeight="1" outlineLevel="2" x14ac:dyDescent="0.25">
      <c r="A729" s="1"/>
      <c r="B729" s="1"/>
      <c r="C729" s="1"/>
      <c r="D729" s="1"/>
      <c r="E729" s="472"/>
      <c r="F729" s="472"/>
      <c r="G729" s="472"/>
      <c r="H729" s="472"/>
      <c r="I729" s="472"/>
      <c r="J729" s="469"/>
      <c r="K729" s="469"/>
      <c r="L729" s="469"/>
      <c r="M729" s="469"/>
      <c r="N729" s="469"/>
      <c r="O729" s="469"/>
      <c r="P729" s="469"/>
      <c r="Q729" s="469"/>
      <c r="R729" s="469"/>
      <c r="S729" s="469"/>
      <c r="T729" s="469"/>
      <c r="U729" s="469"/>
      <c r="V729" s="469"/>
      <c r="W729" s="469"/>
      <c r="X729" s="469"/>
      <c r="Y729" s="469"/>
      <c r="Z729" s="469"/>
      <c r="AA729" s="469"/>
      <c r="AB729" s="469"/>
      <c r="AC729" s="469"/>
      <c r="AD729" s="469" t="s">
        <v>747</v>
      </c>
      <c r="AE729" s="469"/>
      <c r="AF729" s="469"/>
      <c r="AG729" s="469"/>
      <c r="AH729" s="469"/>
      <c r="AI729" s="469" t="s">
        <v>748</v>
      </c>
      <c r="AJ729" s="469"/>
      <c r="AK729" s="469"/>
      <c r="AL729" s="469"/>
      <c r="AM729" s="469"/>
      <c r="AN729" s="469" t="s">
        <v>748</v>
      </c>
      <c r="AO729" s="469"/>
      <c r="AP729" s="469"/>
      <c r="AQ729" s="469"/>
      <c r="AR729" s="469"/>
      <c r="AS729" s="469" t="s">
        <v>748</v>
      </c>
      <c r="AT729" s="469"/>
      <c r="AU729" s="469"/>
      <c r="AV729" s="469"/>
      <c r="AW729" s="469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</row>
    <row r="730" spans="1:76" ht="15" hidden="1" customHeight="1" outlineLevel="2" x14ac:dyDescent="0.25">
      <c r="A730" s="1"/>
      <c r="B730" s="1"/>
      <c r="C730" s="1"/>
      <c r="D730" s="1"/>
      <c r="E730" s="470"/>
      <c r="F730" s="470"/>
      <c r="G730" s="470"/>
      <c r="H730" s="470"/>
      <c r="I730" s="470"/>
      <c r="J730" s="471"/>
      <c r="K730" s="471"/>
      <c r="L730" s="471"/>
      <c r="M730" s="471"/>
      <c r="N730" s="471"/>
      <c r="O730" s="471"/>
      <c r="P730" s="471"/>
      <c r="Q730" s="471"/>
      <c r="R730" s="471"/>
      <c r="S730" s="471"/>
      <c r="T730" s="471"/>
      <c r="U730" s="471"/>
      <c r="V730" s="471"/>
      <c r="W730" s="471"/>
      <c r="X730" s="471"/>
      <c r="Y730" s="471"/>
      <c r="Z730" s="471"/>
      <c r="AA730" s="471"/>
      <c r="AB730" s="471"/>
      <c r="AC730" s="471"/>
      <c r="AD730" s="471" t="s">
        <v>749</v>
      </c>
      <c r="AE730" s="471"/>
      <c r="AF730" s="471"/>
      <c r="AG730" s="471"/>
      <c r="AH730" s="471"/>
      <c r="AI730" s="471" t="s">
        <v>750</v>
      </c>
      <c r="AJ730" s="471"/>
      <c r="AK730" s="471"/>
      <c r="AL730" s="471"/>
      <c r="AM730" s="471"/>
      <c r="AN730" s="471" t="s">
        <v>750</v>
      </c>
      <c r="AO730" s="471"/>
      <c r="AP730" s="471"/>
      <c r="AQ730" s="471"/>
      <c r="AR730" s="471"/>
      <c r="AS730" s="471" t="s">
        <v>750</v>
      </c>
      <c r="AT730" s="471"/>
      <c r="AU730" s="471"/>
      <c r="AV730" s="471"/>
      <c r="AW730" s="471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</row>
    <row r="731" spans="1:76" ht="15" hidden="1" customHeight="1" outlineLevel="2" x14ac:dyDescent="0.25">
      <c r="A731" s="1"/>
      <c r="B731" s="1"/>
      <c r="C731" s="1"/>
      <c r="D731" s="1"/>
      <c r="E731" s="242"/>
      <c r="F731" s="243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3"/>
      <c r="Z731" s="243"/>
      <c r="AA731" s="243"/>
      <c r="AB731" s="243"/>
      <c r="AC731" s="243"/>
      <c r="AD731" s="243"/>
      <c r="AE731" s="243"/>
      <c r="AF731" s="243"/>
      <c r="AG731" s="243"/>
      <c r="AH731" s="243"/>
      <c r="AI731" s="243"/>
      <c r="AJ731" s="243"/>
      <c r="AK731" s="243"/>
      <c r="AL731" s="243"/>
      <c r="AM731" s="243"/>
      <c r="AN731" s="243"/>
      <c r="AO731" s="243"/>
      <c r="AP731" s="243"/>
      <c r="AQ731" s="243"/>
      <c r="AR731" s="243"/>
      <c r="AS731" s="243"/>
      <c r="AT731" s="243"/>
      <c r="AU731" s="243"/>
      <c r="AV731" s="243"/>
      <c r="AW731" s="244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</row>
    <row r="732" spans="1:76" ht="15" hidden="1" customHeight="1" outlineLevel="2" x14ac:dyDescent="0.25">
      <c r="A732" s="1"/>
      <c r="B732" s="1"/>
      <c r="C732" s="1"/>
      <c r="D732" s="1"/>
      <c r="E732" s="242" t="s">
        <v>1443</v>
      </c>
      <c r="F732" s="243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3"/>
      <c r="Z732" s="243"/>
      <c r="AA732" s="243"/>
      <c r="AB732" s="243"/>
      <c r="AC732" s="243"/>
      <c r="AD732" s="243"/>
      <c r="AE732" s="243"/>
      <c r="AF732" s="243"/>
      <c r="AG732" s="243"/>
      <c r="AH732" s="243"/>
      <c r="AI732" s="243"/>
      <c r="AJ732" s="243"/>
      <c r="AK732" s="243"/>
      <c r="AL732" s="243"/>
      <c r="AM732" s="243"/>
      <c r="AN732" s="243"/>
      <c r="AO732" s="243"/>
      <c r="AP732" s="243"/>
      <c r="AQ732" s="243"/>
      <c r="AR732" s="243"/>
      <c r="AS732" s="243"/>
      <c r="AT732" s="243"/>
      <c r="AU732" s="243"/>
      <c r="AV732" s="243"/>
      <c r="AW732" s="244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</row>
    <row r="733" spans="1:76" ht="15" hidden="1" customHeight="1" outlineLevel="2" x14ac:dyDescent="0.25">
      <c r="A733" s="1"/>
      <c r="B733" s="1"/>
      <c r="C733" s="1"/>
      <c r="D733" s="1"/>
      <c r="E733" s="242" t="s">
        <v>1444</v>
      </c>
      <c r="F733" s="243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3"/>
      <c r="Z733" s="243"/>
      <c r="AA733" s="243"/>
      <c r="AB733" s="243"/>
      <c r="AC733" s="243"/>
      <c r="AD733" s="243"/>
      <c r="AE733" s="243"/>
      <c r="AF733" s="243"/>
      <c r="AG733" s="243"/>
      <c r="AH733" s="243"/>
      <c r="AI733" s="243"/>
      <c r="AJ733" s="243"/>
      <c r="AK733" s="243"/>
      <c r="AL733" s="243"/>
      <c r="AM733" s="243"/>
      <c r="AN733" s="243"/>
      <c r="AO733" s="243"/>
      <c r="AP733" s="243"/>
      <c r="AQ733" s="243"/>
      <c r="AR733" s="243"/>
      <c r="AS733" s="243"/>
      <c r="AT733" s="243"/>
      <c r="AU733" s="243"/>
      <c r="AV733" s="243"/>
      <c r="AW733" s="244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</row>
    <row r="734" spans="1:76" ht="15" hidden="1" customHeight="1" outlineLevel="2" x14ac:dyDescent="0.25">
      <c r="A734" s="1"/>
      <c r="B734" s="1"/>
      <c r="C734" s="1"/>
      <c r="D734" s="1"/>
      <c r="E734" s="242" t="s">
        <v>1445</v>
      </c>
      <c r="F734" s="243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3"/>
      <c r="Z734" s="243"/>
      <c r="AA734" s="243"/>
      <c r="AB734" s="243"/>
      <c r="AC734" s="243"/>
      <c r="AD734" s="243"/>
      <c r="AE734" s="243"/>
      <c r="AF734" s="243"/>
      <c r="AG734" s="243"/>
      <c r="AH734" s="243"/>
      <c r="AI734" s="243"/>
      <c r="AJ734" s="243"/>
      <c r="AK734" s="243"/>
      <c r="AL734" s="243"/>
      <c r="AM734" s="243"/>
      <c r="AN734" s="243"/>
      <c r="AO734" s="243"/>
      <c r="AP734" s="243"/>
      <c r="AQ734" s="243"/>
      <c r="AR734" s="243"/>
      <c r="AS734" s="243"/>
      <c r="AT734" s="243"/>
      <c r="AU734" s="243"/>
      <c r="AV734" s="243"/>
      <c r="AW734" s="244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</row>
    <row r="735" spans="1:76" ht="15" hidden="1" customHeight="1" outlineLevel="2" x14ac:dyDescent="0.25">
      <c r="A735" s="1"/>
      <c r="B735" s="1"/>
      <c r="C735" s="1"/>
      <c r="D735" s="1"/>
      <c r="E735" s="242" t="s">
        <v>1446</v>
      </c>
      <c r="F735" s="243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3"/>
      <c r="Z735" s="243"/>
      <c r="AA735" s="243"/>
      <c r="AB735" s="243"/>
      <c r="AC735" s="243"/>
      <c r="AD735" s="243"/>
      <c r="AE735" s="243"/>
      <c r="AF735" s="243"/>
      <c r="AG735" s="243"/>
      <c r="AH735" s="243"/>
      <c r="AI735" s="243"/>
      <c r="AJ735" s="243"/>
      <c r="AK735" s="243"/>
      <c r="AL735" s="243"/>
      <c r="AM735" s="243"/>
      <c r="AN735" s="243"/>
      <c r="AO735" s="243"/>
      <c r="AP735" s="243"/>
      <c r="AQ735" s="243"/>
      <c r="AR735" s="243"/>
      <c r="AS735" s="243"/>
      <c r="AT735" s="243"/>
      <c r="AU735" s="243"/>
      <c r="AV735" s="243"/>
      <c r="AW735" s="244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</row>
    <row r="736" spans="1:76" ht="15" hidden="1" customHeight="1" outlineLevel="2" x14ac:dyDescent="0.25">
      <c r="A736" s="1"/>
      <c r="B736" s="1"/>
      <c r="C736" s="1"/>
      <c r="D736" s="1"/>
      <c r="E736" s="242" t="s">
        <v>1447</v>
      </c>
      <c r="F736" s="243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3"/>
      <c r="Z736" s="243"/>
      <c r="AA736" s="243"/>
      <c r="AB736" s="243"/>
      <c r="AC736" s="243"/>
      <c r="AD736" s="243"/>
      <c r="AE736" s="243"/>
      <c r="AF736" s="243"/>
      <c r="AG736" s="243"/>
      <c r="AH736" s="243"/>
      <c r="AI736" s="243"/>
      <c r="AJ736" s="243"/>
      <c r="AK736" s="243"/>
      <c r="AL736" s="243"/>
      <c r="AM736" s="243"/>
      <c r="AN736" s="243"/>
      <c r="AO736" s="243"/>
      <c r="AP736" s="243"/>
      <c r="AQ736" s="243"/>
      <c r="AR736" s="243"/>
      <c r="AS736" s="243"/>
      <c r="AT736" s="243"/>
      <c r="AU736" s="243"/>
      <c r="AV736" s="243"/>
      <c r="AW736" s="244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</row>
    <row r="737" spans="1:76" ht="15" hidden="1" customHeight="1" outlineLevel="2" x14ac:dyDescent="0.25">
      <c r="A737" s="1"/>
      <c r="B737" s="1"/>
      <c r="C737" s="1"/>
      <c r="D737" s="1"/>
      <c r="E737" s="242" t="s">
        <v>752</v>
      </c>
      <c r="F737" s="243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43"/>
      <c r="S737" s="243"/>
      <c r="T737" s="243"/>
      <c r="U737" s="243"/>
      <c r="V737" s="243"/>
      <c r="W737" s="243"/>
      <c r="X737" s="243"/>
      <c r="Y737" s="243"/>
      <c r="Z737" s="243"/>
      <c r="AA737" s="243"/>
      <c r="AB737" s="243"/>
      <c r="AC737" s="243"/>
      <c r="AD737" s="243"/>
      <c r="AE737" s="243"/>
      <c r="AF737" s="243"/>
      <c r="AG737" s="243"/>
      <c r="AH737" s="243"/>
      <c r="AI737" s="243"/>
      <c r="AJ737" s="243"/>
      <c r="AK737" s="243"/>
      <c r="AL737" s="243"/>
      <c r="AM737" s="243"/>
      <c r="AN737" s="243"/>
      <c r="AO737" s="243"/>
      <c r="AP737" s="243"/>
      <c r="AQ737" s="243"/>
      <c r="AR737" s="243"/>
      <c r="AS737" s="243"/>
      <c r="AT737" s="243"/>
      <c r="AU737" s="243"/>
      <c r="AV737" s="243"/>
      <c r="AW737" s="244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</row>
    <row r="738" spans="1:76" ht="15" hidden="1" customHeight="1" outlineLevel="2" x14ac:dyDescent="0.25">
      <c r="A738" s="1"/>
      <c r="B738" s="1"/>
      <c r="C738" s="1"/>
      <c r="D738" s="1"/>
      <c r="E738" s="242" t="s">
        <v>1448</v>
      </c>
      <c r="F738" s="243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43"/>
      <c r="S738" s="243"/>
      <c r="T738" s="243"/>
      <c r="U738" s="243"/>
      <c r="V738" s="243"/>
      <c r="W738" s="243"/>
      <c r="X738" s="243"/>
      <c r="Y738" s="243"/>
      <c r="Z738" s="243"/>
      <c r="AA738" s="243"/>
      <c r="AB738" s="243"/>
      <c r="AC738" s="243"/>
      <c r="AD738" s="243"/>
      <c r="AE738" s="243"/>
      <c r="AF738" s="243"/>
      <c r="AG738" s="243"/>
      <c r="AH738" s="243"/>
      <c r="AI738" s="243"/>
      <c r="AJ738" s="243"/>
      <c r="AK738" s="243"/>
      <c r="AL738" s="243"/>
      <c r="AM738" s="243"/>
      <c r="AN738" s="243"/>
      <c r="AO738" s="243"/>
      <c r="AP738" s="243"/>
      <c r="AQ738" s="243"/>
      <c r="AR738" s="243"/>
      <c r="AS738" s="243"/>
      <c r="AT738" s="243"/>
      <c r="AU738" s="243"/>
      <c r="AV738" s="243"/>
      <c r="AW738" s="244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</row>
    <row r="739" spans="1:76" ht="15" hidden="1" customHeight="1" outlineLevel="2" x14ac:dyDescent="0.25">
      <c r="A739" s="1"/>
      <c r="B739" s="1"/>
      <c r="C739" s="1"/>
      <c r="D739" s="1"/>
      <c r="E739" s="242" t="s">
        <v>754</v>
      </c>
      <c r="F739" s="243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3"/>
      <c r="Z739" s="243"/>
      <c r="AA739" s="243"/>
      <c r="AB739" s="243"/>
      <c r="AC739" s="243"/>
      <c r="AD739" s="243"/>
      <c r="AE739" s="243"/>
      <c r="AF739" s="243"/>
      <c r="AG739" s="243"/>
      <c r="AH739" s="243"/>
      <c r="AI739" s="243"/>
      <c r="AJ739" s="243"/>
      <c r="AK739" s="243"/>
      <c r="AL739" s="243"/>
      <c r="AM739" s="243"/>
      <c r="AN739" s="243"/>
      <c r="AO739" s="243"/>
      <c r="AP739" s="243"/>
      <c r="AQ739" s="243"/>
      <c r="AR739" s="243"/>
      <c r="AS739" s="243"/>
      <c r="AT739" s="243"/>
      <c r="AU739" s="243"/>
      <c r="AV739" s="243"/>
      <c r="AW739" s="244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</row>
    <row r="740" spans="1:76" ht="15" hidden="1" customHeight="1" outlineLevel="2" x14ac:dyDescent="0.25">
      <c r="A740" s="1"/>
      <c r="B740" s="1"/>
      <c r="C740" s="1"/>
      <c r="D740" s="1"/>
      <c r="E740" s="242" t="s">
        <v>1449</v>
      </c>
      <c r="F740" s="243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43"/>
      <c r="S740" s="243"/>
      <c r="T740" s="243"/>
      <c r="U740" s="243"/>
      <c r="V740" s="243"/>
      <c r="W740" s="243"/>
      <c r="X740" s="243"/>
      <c r="Y740" s="243"/>
      <c r="Z740" s="243"/>
      <c r="AA740" s="243"/>
      <c r="AB740" s="243"/>
      <c r="AC740" s="243"/>
      <c r="AD740" s="243"/>
      <c r="AE740" s="243"/>
      <c r="AF740" s="243"/>
      <c r="AG740" s="243"/>
      <c r="AH740" s="243"/>
      <c r="AI740" s="243"/>
      <c r="AJ740" s="243"/>
      <c r="AK740" s="243"/>
      <c r="AL740" s="243"/>
      <c r="AM740" s="243"/>
      <c r="AN740" s="243"/>
      <c r="AO740" s="243"/>
      <c r="AP740" s="243"/>
      <c r="AQ740" s="243"/>
      <c r="AR740" s="243"/>
      <c r="AS740" s="243"/>
      <c r="AT740" s="243"/>
      <c r="AU740" s="243"/>
      <c r="AV740" s="243"/>
      <c r="AW740" s="244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</row>
    <row r="741" spans="1:76" ht="15" hidden="1" customHeight="1" outlineLevel="2" x14ac:dyDescent="0.25">
      <c r="A741" s="1"/>
      <c r="B741" s="1"/>
      <c r="C741" s="1"/>
      <c r="D741" s="1"/>
      <c r="E741" s="242" t="s">
        <v>756</v>
      </c>
      <c r="F741" s="243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43"/>
      <c r="S741" s="243"/>
      <c r="T741" s="243"/>
      <c r="U741" s="243"/>
      <c r="V741" s="243"/>
      <c r="W741" s="243"/>
      <c r="X741" s="243"/>
      <c r="Y741" s="243"/>
      <c r="Z741" s="243"/>
      <c r="AA741" s="243"/>
      <c r="AB741" s="243"/>
      <c r="AC741" s="243"/>
      <c r="AD741" s="243"/>
      <c r="AE741" s="243"/>
      <c r="AF741" s="243"/>
      <c r="AG741" s="243"/>
      <c r="AH741" s="243"/>
      <c r="AI741" s="243"/>
      <c r="AJ741" s="243"/>
      <c r="AK741" s="243"/>
      <c r="AL741" s="243"/>
      <c r="AM741" s="243"/>
      <c r="AN741" s="243"/>
      <c r="AO741" s="243"/>
      <c r="AP741" s="243"/>
      <c r="AQ741" s="243"/>
      <c r="AR741" s="243"/>
      <c r="AS741" s="243"/>
      <c r="AT741" s="243"/>
      <c r="AU741" s="243"/>
      <c r="AV741" s="243"/>
      <c r="AW741" s="244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</row>
    <row r="742" spans="1:76" ht="15" hidden="1" customHeight="1" outlineLevel="2" x14ac:dyDescent="0.25">
      <c r="A742" s="1"/>
      <c r="B742" s="1"/>
      <c r="C742" s="1"/>
      <c r="D742" s="1"/>
      <c r="E742" s="242" t="s">
        <v>1450</v>
      </c>
      <c r="F742" s="243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3"/>
      <c r="Z742" s="243"/>
      <c r="AA742" s="243"/>
      <c r="AB742" s="243"/>
      <c r="AC742" s="243"/>
      <c r="AD742" s="243"/>
      <c r="AE742" s="243"/>
      <c r="AF742" s="243"/>
      <c r="AG742" s="243"/>
      <c r="AH742" s="243"/>
      <c r="AI742" s="243"/>
      <c r="AJ742" s="243"/>
      <c r="AK742" s="243"/>
      <c r="AL742" s="243"/>
      <c r="AM742" s="243"/>
      <c r="AN742" s="243"/>
      <c r="AO742" s="243"/>
      <c r="AP742" s="243"/>
      <c r="AQ742" s="243"/>
      <c r="AR742" s="243"/>
      <c r="AS742" s="243"/>
      <c r="AT742" s="243"/>
      <c r="AU742" s="243"/>
      <c r="AV742" s="243"/>
      <c r="AW742" s="244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</row>
    <row r="743" spans="1:76" ht="15" hidden="1" customHeight="1" outlineLevel="2" x14ac:dyDescent="0.25">
      <c r="A743" s="1"/>
      <c r="B743" s="1"/>
      <c r="C743" s="1"/>
      <c r="D743" s="1"/>
      <c r="E743" s="242" t="s">
        <v>758</v>
      </c>
      <c r="F743" s="243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43"/>
      <c r="S743" s="243"/>
      <c r="T743" s="243"/>
      <c r="U743" s="243"/>
      <c r="V743" s="243"/>
      <c r="W743" s="243"/>
      <c r="X743" s="243"/>
      <c r="Y743" s="243"/>
      <c r="Z743" s="243"/>
      <c r="AA743" s="243"/>
      <c r="AB743" s="243"/>
      <c r="AC743" s="243"/>
      <c r="AD743" s="243"/>
      <c r="AE743" s="243"/>
      <c r="AF743" s="243"/>
      <c r="AG743" s="243"/>
      <c r="AH743" s="243"/>
      <c r="AI743" s="243"/>
      <c r="AJ743" s="243"/>
      <c r="AK743" s="243"/>
      <c r="AL743" s="243"/>
      <c r="AM743" s="243"/>
      <c r="AN743" s="243"/>
      <c r="AO743" s="243"/>
      <c r="AP743" s="243"/>
      <c r="AQ743" s="243"/>
      <c r="AR743" s="243"/>
      <c r="AS743" s="243"/>
      <c r="AT743" s="243"/>
      <c r="AU743" s="243"/>
      <c r="AV743" s="243"/>
      <c r="AW743" s="244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</row>
    <row r="744" spans="1:76" ht="15" hidden="1" customHeight="1" outlineLevel="2" x14ac:dyDescent="0.25">
      <c r="A744" s="1"/>
      <c r="B744" s="1"/>
      <c r="C744" s="1"/>
      <c r="D744" s="1"/>
      <c r="E744" s="242" t="s">
        <v>1451</v>
      </c>
      <c r="F744" s="243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43"/>
      <c r="S744" s="243"/>
      <c r="T744" s="243"/>
      <c r="U744" s="243"/>
      <c r="V744" s="243"/>
      <c r="W744" s="243"/>
      <c r="X744" s="243"/>
      <c r="Y744" s="243"/>
      <c r="Z744" s="243"/>
      <c r="AA744" s="243"/>
      <c r="AB744" s="243"/>
      <c r="AC744" s="243"/>
      <c r="AD744" s="243"/>
      <c r="AE744" s="243"/>
      <c r="AF744" s="243"/>
      <c r="AG744" s="243"/>
      <c r="AH744" s="243"/>
      <c r="AI744" s="243"/>
      <c r="AJ744" s="243"/>
      <c r="AK744" s="243"/>
      <c r="AL744" s="243"/>
      <c r="AM744" s="243"/>
      <c r="AN744" s="243"/>
      <c r="AO744" s="243"/>
      <c r="AP744" s="243"/>
      <c r="AQ744" s="243"/>
      <c r="AR744" s="243"/>
      <c r="AS744" s="243"/>
      <c r="AT744" s="243"/>
      <c r="AU744" s="243"/>
      <c r="AV744" s="243"/>
      <c r="AW744" s="244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</row>
    <row r="745" spans="1:76" ht="15" hidden="1" customHeight="1" outlineLevel="2" x14ac:dyDescent="0.25">
      <c r="A745" s="1"/>
      <c r="B745" s="1"/>
      <c r="C745" s="1"/>
      <c r="D745" s="1"/>
      <c r="E745" s="242" t="s">
        <v>760</v>
      </c>
      <c r="F745" s="243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3"/>
      <c r="Z745" s="243"/>
      <c r="AA745" s="243"/>
      <c r="AB745" s="243"/>
      <c r="AC745" s="243"/>
      <c r="AD745" s="243"/>
      <c r="AE745" s="243"/>
      <c r="AF745" s="243"/>
      <c r="AG745" s="243"/>
      <c r="AH745" s="243"/>
      <c r="AI745" s="243"/>
      <c r="AJ745" s="243"/>
      <c r="AK745" s="243"/>
      <c r="AL745" s="243"/>
      <c r="AM745" s="243"/>
      <c r="AN745" s="243"/>
      <c r="AO745" s="243"/>
      <c r="AP745" s="243"/>
      <c r="AQ745" s="243"/>
      <c r="AR745" s="243"/>
      <c r="AS745" s="243"/>
      <c r="AT745" s="243"/>
      <c r="AU745" s="243"/>
      <c r="AV745" s="243"/>
      <c r="AW745" s="244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</row>
    <row r="746" spans="1:76" ht="15" hidden="1" customHeight="1" outlineLevel="2" x14ac:dyDescent="0.25">
      <c r="A746" s="1"/>
      <c r="B746" s="1"/>
      <c r="C746" s="1"/>
      <c r="D746" s="1"/>
      <c r="E746" s="242" t="s">
        <v>1273</v>
      </c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3"/>
      <c r="Z746" s="243"/>
      <c r="AA746" s="243"/>
      <c r="AB746" s="243"/>
      <c r="AC746" s="243"/>
      <c r="AD746" s="243"/>
      <c r="AE746" s="243"/>
      <c r="AF746" s="243"/>
      <c r="AG746" s="243"/>
      <c r="AH746" s="243"/>
      <c r="AI746" s="243"/>
      <c r="AJ746" s="243"/>
      <c r="AK746" s="243"/>
      <c r="AL746" s="243"/>
      <c r="AM746" s="243"/>
      <c r="AN746" s="243"/>
      <c r="AO746" s="243"/>
      <c r="AP746" s="243"/>
      <c r="AQ746" s="243"/>
      <c r="AR746" s="243"/>
      <c r="AS746" s="243"/>
      <c r="AT746" s="243"/>
      <c r="AU746" s="243"/>
      <c r="AV746" s="243"/>
      <c r="AW746" s="244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</row>
    <row r="747" spans="1:76" ht="15" hidden="1" customHeight="1" outlineLevel="2" x14ac:dyDescent="0.25">
      <c r="A747" s="1"/>
      <c r="B747" s="1"/>
      <c r="C747" s="1"/>
      <c r="D747" s="1"/>
      <c r="E747" s="242" t="s">
        <v>1274</v>
      </c>
      <c r="F747" s="243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3"/>
      <c r="Z747" s="243"/>
      <c r="AA747" s="243"/>
      <c r="AB747" s="243"/>
      <c r="AC747" s="243"/>
      <c r="AD747" s="243"/>
      <c r="AE747" s="243"/>
      <c r="AF747" s="243"/>
      <c r="AG747" s="243"/>
      <c r="AH747" s="243"/>
      <c r="AI747" s="243"/>
      <c r="AJ747" s="243"/>
      <c r="AK747" s="243"/>
      <c r="AL747" s="243"/>
      <c r="AM747" s="243"/>
      <c r="AN747" s="243"/>
      <c r="AO747" s="243"/>
      <c r="AP747" s="243"/>
      <c r="AQ747" s="243"/>
      <c r="AR747" s="243"/>
      <c r="AS747" s="243"/>
      <c r="AT747" s="243"/>
      <c r="AU747" s="243"/>
      <c r="AV747" s="243"/>
      <c r="AW747" s="244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</row>
    <row r="748" spans="1:76" ht="15" hidden="1" customHeight="1" outlineLevel="2" x14ac:dyDescent="0.25">
      <c r="A748" s="1"/>
      <c r="B748" s="1"/>
      <c r="C748" s="1"/>
      <c r="D748" s="1"/>
      <c r="E748" s="453"/>
      <c r="F748" s="454"/>
      <c r="G748" s="454"/>
      <c r="H748" s="454"/>
      <c r="I748" s="454"/>
      <c r="J748" s="454"/>
      <c r="K748" s="454"/>
      <c r="L748" s="454"/>
      <c r="M748" s="454"/>
      <c r="N748" s="454"/>
      <c r="O748" s="454"/>
      <c r="P748" s="454"/>
      <c r="Q748" s="454"/>
      <c r="R748" s="454"/>
      <c r="S748" s="454"/>
      <c r="T748" s="454"/>
      <c r="U748" s="454"/>
      <c r="V748" s="454"/>
      <c r="W748" s="454"/>
      <c r="X748" s="454"/>
      <c r="Y748" s="454"/>
      <c r="Z748" s="454"/>
      <c r="AA748" s="454"/>
      <c r="AB748" s="454"/>
      <c r="AC748" s="454"/>
      <c r="AD748" s="454"/>
      <c r="AE748" s="454"/>
      <c r="AF748" s="454"/>
      <c r="AG748" s="454"/>
      <c r="AH748" s="454"/>
      <c r="AI748" s="454"/>
      <c r="AJ748" s="454"/>
      <c r="AK748" s="454"/>
      <c r="AL748" s="454"/>
      <c r="AM748" s="454"/>
      <c r="AN748" s="454"/>
      <c r="AO748" s="454"/>
      <c r="AP748" s="454"/>
      <c r="AQ748" s="454"/>
      <c r="AR748" s="454"/>
      <c r="AS748" s="454"/>
      <c r="AT748" s="454"/>
      <c r="AU748" s="454"/>
      <c r="AV748" s="454"/>
      <c r="AW748" s="455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</row>
    <row r="749" spans="1:76" ht="15" hidden="1" customHeight="1" outlineLevel="2" x14ac:dyDescent="0.25">
      <c r="A749" s="1"/>
      <c r="B749" s="1"/>
      <c r="C749" s="1"/>
      <c r="D749" s="1"/>
      <c r="E749" s="285" t="s">
        <v>84</v>
      </c>
      <c r="F749" s="286"/>
      <c r="G749" s="286"/>
      <c r="H749" s="287"/>
      <c r="I749" s="248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49"/>
      <c r="W749" s="249"/>
      <c r="X749" s="249"/>
      <c r="Y749" s="249"/>
      <c r="Z749" s="249"/>
      <c r="AA749" s="249"/>
      <c r="AB749" s="249"/>
      <c r="AC749" s="249"/>
      <c r="AD749" s="249"/>
      <c r="AE749" s="249"/>
      <c r="AF749" s="249"/>
      <c r="AG749" s="249"/>
      <c r="AH749" s="249"/>
      <c r="AI749" s="249"/>
      <c r="AJ749" s="249"/>
      <c r="AK749" s="249"/>
      <c r="AL749" s="249"/>
      <c r="AM749" s="249"/>
      <c r="AN749" s="249"/>
      <c r="AO749" s="249"/>
      <c r="AP749" s="249"/>
      <c r="AQ749" s="249"/>
      <c r="AR749" s="249"/>
      <c r="AS749" s="249"/>
      <c r="AT749" s="249"/>
      <c r="AU749" s="249"/>
      <c r="AV749" s="249"/>
      <c r="AW749" s="250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</row>
    <row r="750" spans="1:76" ht="15" hidden="1" customHeight="1" outlineLevel="2" x14ac:dyDescent="0.25">
      <c r="A750" s="1"/>
      <c r="B750" s="1"/>
      <c r="C750" s="1"/>
      <c r="D750" s="1"/>
      <c r="E750" s="288"/>
      <c r="F750" s="289"/>
      <c r="G750" s="289"/>
      <c r="H750" s="290"/>
      <c r="I750" s="251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  <c r="AA750" s="252"/>
      <c r="AB750" s="252"/>
      <c r="AC750" s="252"/>
      <c r="AD750" s="252"/>
      <c r="AE750" s="252"/>
      <c r="AF750" s="252"/>
      <c r="AG750" s="252"/>
      <c r="AH750" s="252"/>
      <c r="AI750" s="252"/>
      <c r="AJ750" s="252"/>
      <c r="AK750" s="252"/>
      <c r="AL750" s="252"/>
      <c r="AM750" s="252"/>
      <c r="AN750" s="252"/>
      <c r="AO750" s="252"/>
      <c r="AP750" s="252"/>
      <c r="AQ750" s="252"/>
      <c r="AR750" s="252"/>
      <c r="AS750" s="252"/>
      <c r="AT750" s="252"/>
      <c r="AU750" s="252"/>
      <c r="AV750" s="252"/>
      <c r="AW750" s="253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</row>
    <row r="751" spans="1:76" ht="15" hidden="1" customHeight="1" outlineLevel="1" collapsed="1" x14ac:dyDescent="0.25">
      <c r="A751" s="1"/>
      <c r="B751" s="1"/>
      <c r="C751" s="1"/>
      <c r="D751" s="1"/>
      <c r="E751" s="285" t="s">
        <v>87</v>
      </c>
      <c r="F751" s="286"/>
      <c r="G751" s="286"/>
      <c r="H751" s="287"/>
      <c r="I751" s="248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49"/>
      <c r="W751" s="249"/>
      <c r="X751" s="249"/>
      <c r="Y751" s="249"/>
      <c r="Z751" s="249"/>
      <c r="AA751" s="249"/>
      <c r="AB751" s="249"/>
      <c r="AC751" s="249"/>
      <c r="AD751" s="249"/>
      <c r="AE751" s="249"/>
      <c r="AF751" s="249"/>
      <c r="AG751" s="249"/>
      <c r="AH751" s="249"/>
      <c r="AI751" s="249"/>
      <c r="AJ751" s="249"/>
      <c r="AK751" s="249"/>
      <c r="AL751" s="249"/>
      <c r="AM751" s="249"/>
      <c r="AN751" s="249"/>
      <c r="AO751" s="249"/>
      <c r="AP751" s="249"/>
      <c r="AQ751" s="249"/>
      <c r="AR751" s="249"/>
      <c r="AS751" s="249"/>
      <c r="AT751" s="249"/>
      <c r="AU751" s="249"/>
      <c r="AV751" s="249"/>
      <c r="AW751" s="250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</row>
    <row r="752" spans="1:76" ht="15" hidden="1" customHeight="1" outlineLevel="1" x14ac:dyDescent="0.25">
      <c r="A752" s="1"/>
      <c r="B752" s="1"/>
      <c r="C752" s="1"/>
      <c r="D752" s="1"/>
      <c r="E752" s="291"/>
      <c r="F752" s="292"/>
      <c r="G752" s="292"/>
      <c r="H752" s="293"/>
      <c r="I752" s="254"/>
      <c r="J752" s="255"/>
      <c r="K752" s="255"/>
      <c r="L752" s="255"/>
      <c r="M752" s="255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  <c r="AA752" s="255"/>
      <c r="AB752" s="255"/>
      <c r="AC752" s="255"/>
      <c r="AD752" s="255"/>
      <c r="AE752" s="255"/>
      <c r="AF752" s="255"/>
      <c r="AG752" s="255"/>
      <c r="AH752" s="255"/>
      <c r="AI752" s="255"/>
      <c r="AJ752" s="255"/>
      <c r="AK752" s="255"/>
      <c r="AL752" s="255"/>
      <c r="AM752" s="255"/>
      <c r="AN752" s="255"/>
      <c r="AO752" s="255"/>
      <c r="AP752" s="255"/>
      <c r="AQ752" s="255"/>
      <c r="AR752" s="255"/>
      <c r="AS752" s="255"/>
      <c r="AT752" s="255"/>
      <c r="AU752" s="255"/>
      <c r="AV752" s="255"/>
      <c r="AW752" s="256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</row>
    <row r="753" spans="1:99" ht="15" hidden="1" customHeight="1" outlineLevel="1" x14ac:dyDescent="0.25">
      <c r="A753" s="1"/>
      <c r="B753" s="1"/>
      <c r="C753" s="1"/>
      <c r="D753" s="1"/>
      <c r="E753" s="200" t="s">
        <v>89</v>
      </c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  <c r="AQ753" s="200"/>
      <c r="AR753" s="200"/>
      <c r="AS753" s="200"/>
      <c r="AT753" s="200"/>
      <c r="AU753" s="200"/>
      <c r="AV753" s="200"/>
      <c r="AW753" s="200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</row>
    <row r="754" spans="1:99" ht="15" hidden="1" customHeight="1" outlineLevel="1" x14ac:dyDescent="0.25">
      <c r="A754" s="1"/>
      <c r="B754" s="1"/>
      <c r="C754" s="1"/>
      <c r="D754" s="1"/>
      <c r="E754" s="28"/>
      <c r="F754" s="285" t="s">
        <v>16</v>
      </c>
      <c r="G754" s="286"/>
      <c r="H754" s="286"/>
      <c r="I754" s="287"/>
      <c r="J754" s="436" t="s">
        <v>833</v>
      </c>
      <c r="K754" s="437"/>
      <c r="L754" s="437"/>
      <c r="M754" s="438"/>
      <c r="N754" s="285" t="s">
        <v>1261</v>
      </c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  <c r="AD754" s="286"/>
      <c r="AE754" s="286"/>
      <c r="AF754" s="286"/>
      <c r="AG754" s="286"/>
      <c r="AH754" s="286"/>
      <c r="AI754" s="286"/>
      <c r="AJ754" s="286"/>
      <c r="AK754" s="286"/>
      <c r="AL754" s="286"/>
      <c r="AM754" s="286"/>
      <c r="AN754" s="286"/>
      <c r="AO754" s="286"/>
      <c r="AP754" s="286"/>
      <c r="AQ754" s="286"/>
      <c r="AR754" s="286"/>
      <c r="AS754" s="286"/>
      <c r="AT754" s="287"/>
      <c r="AU754" s="285" t="s">
        <v>19</v>
      </c>
      <c r="AV754" s="286"/>
      <c r="AW754" s="287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</row>
    <row r="755" spans="1:99" ht="15" hidden="1" customHeight="1" outlineLevel="1" x14ac:dyDescent="0.25">
      <c r="A755" s="1"/>
      <c r="B755" s="1"/>
      <c r="C755" s="1"/>
      <c r="D755" s="1"/>
      <c r="E755" s="4"/>
      <c r="F755" s="291"/>
      <c r="G755" s="292"/>
      <c r="H755" s="292"/>
      <c r="I755" s="293"/>
      <c r="J755" s="439"/>
      <c r="K755" s="440"/>
      <c r="L755" s="440"/>
      <c r="M755" s="441"/>
      <c r="N755" s="291"/>
      <c r="O755" s="292"/>
      <c r="P755" s="292"/>
      <c r="Q755" s="292"/>
      <c r="R755" s="292"/>
      <c r="S755" s="292"/>
      <c r="T755" s="292"/>
      <c r="U755" s="292"/>
      <c r="V755" s="292"/>
      <c r="W755" s="292"/>
      <c r="X755" s="292"/>
      <c r="Y755" s="292"/>
      <c r="Z755" s="292"/>
      <c r="AA755" s="292"/>
      <c r="AB755" s="292"/>
      <c r="AC755" s="292"/>
      <c r="AD755" s="292"/>
      <c r="AE755" s="292"/>
      <c r="AF755" s="292"/>
      <c r="AG755" s="292"/>
      <c r="AH755" s="292"/>
      <c r="AI755" s="292"/>
      <c r="AJ755" s="292"/>
      <c r="AK755" s="292"/>
      <c r="AL755" s="292"/>
      <c r="AM755" s="292"/>
      <c r="AN755" s="292"/>
      <c r="AO755" s="292"/>
      <c r="AP755" s="292"/>
      <c r="AQ755" s="292"/>
      <c r="AR755" s="292"/>
      <c r="AS755" s="292"/>
      <c r="AT755" s="293"/>
      <c r="AU755" s="291"/>
      <c r="AV755" s="292"/>
      <c r="AW755" s="293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</row>
    <row r="756" spans="1:99" hidden="1" outlineLevel="1" x14ac:dyDescent="0.25">
      <c r="A756" s="1"/>
      <c r="B756" s="1"/>
      <c r="C756" s="1"/>
      <c r="D756" s="1"/>
      <c r="E756" s="6"/>
      <c r="F756" s="206"/>
      <c r="G756" s="207"/>
      <c r="H756" s="207"/>
      <c r="I756" s="208"/>
      <c r="J756" s="204"/>
      <c r="K756" s="204"/>
      <c r="L756" s="204"/>
      <c r="M756" s="204"/>
      <c r="N756" s="263" t="s">
        <v>16</v>
      </c>
      <c r="O756" s="263"/>
      <c r="P756" s="263"/>
      <c r="Q756" s="263"/>
      <c r="R756" s="263"/>
      <c r="S756" s="263"/>
      <c r="T756" s="263"/>
      <c r="U756" s="263"/>
      <c r="V756" s="260" t="s">
        <v>17</v>
      </c>
      <c r="W756" s="261"/>
      <c r="X756" s="261"/>
      <c r="Y756" s="261"/>
      <c r="Z756" s="261"/>
      <c r="AA756" s="261"/>
      <c r="AB756" s="261"/>
      <c r="AC756" s="261"/>
      <c r="AD756" s="262"/>
      <c r="AE756" s="263" t="s">
        <v>1244</v>
      </c>
      <c r="AF756" s="263"/>
      <c r="AG756" s="263"/>
      <c r="AH756" s="263"/>
      <c r="AI756" s="263"/>
      <c r="AJ756" s="263"/>
      <c r="AK756" s="263"/>
      <c r="AL756" s="263"/>
      <c r="AM756" s="263" t="s">
        <v>1245</v>
      </c>
      <c r="AN756" s="263"/>
      <c r="AO756" s="263"/>
      <c r="AP756" s="263"/>
      <c r="AQ756" s="263"/>
      <c r="AR756" s="263"/>
      <c r="AS756" s="263"/>
      <c r="AT756" s="263"/>
      <c r="AU756" s="204"/>
      <c r="AV756" s="204"/>
      <c r="AW756" s="204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</row>
    <row r="757" spans="1:99" hidden="1" outlineLevel="1" x14ac:dyDescent="0.25">
      <c r="A757" s="1"/>
      <c r="B757" s="1"/>
      <c r="C757" s="1"/>
      <c r="D757" s="1"/>
      <c r="E757" s="6" t="s">
        <v>59</v>
      </c>
      <c r="F757" s="206" t="str">
        <f>F660</f>
        <v>05</v>
      </c>
      <c r="G757" s="207"/>
      <c r="H757" s="207"/>
      <c r="I757" s="208"/>
      <c r="J757" s="204" t="str">
        <f xml:space="preserve"> J660</f>
        <v>E7</v>
      </c>
      <c r="K757" s="204"/>
      <c r="L757" s="204"/>
      <c r="M757" s="204"/>
      <c r="N757" s="300" t="s">
        <v>191</v>
      </c>
      <c r="O757" s="300"/>
      <c r="P757" s="300"/>
      <c r="Q757" s="300"/>
      <c r="R757" s="300"/>
      <c r="S757" s="300"/>
      <c r="T757" s="300"/>
      <c r="U757" s="300"/>
      <c r="V757" s="260">
        <f>M655</f>
        <v>17</v>
      </c>
      <c r="W757" s="261"/>
      <c r="X757" s="261"/>
      <c r="Y757" s="261"/>
      <c r="Z757" s="261"/>
      <c r="AA757" s="261"/>
      <c r="AB757" s="261"/>
      <c r="AC757" s="261"/>
      <c r="AD757" s="262"/>
      <c r="AE757" s="263">
        <v>86</v>
      </c>
      <c r="AF757" s="263"/>
      <c r="AG757" s="263"/>
      <c r="AH757" s="263"/>
      <c r="AI757" s="263"/>
      <c r="AJ757" s="263"/>
      <c r="AK757" s="263"/>
      <c r="AL757" s="263"/>
      <c r="AM757" s="263">
        <v>71</v>
      </c>
      <c r="AN757" s="263"/>
      <c r="AO757" s="263"/>
      <c r="AP757" s="263"/>
      <c r="AQ757" s="263"/>
      <c r="AR757" s="263"/>
      <c r="AS757" s="263"/>
      <c r="AT757" s="263"/>
      <c r="AU757" s="204" t="s">
        <v>1452</v>
      </c>
      <c r="AV757" s="204"/>
      <c r="AW757" s="204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</row>
    <row r="758" spans="1:99" hidden="1" outlineLevel="1" x14ac:dyDescent="0.25">
      <c r="A758" s="1"/>
      <c r="B758" s="1"/>
      <c r="C758" s="1"/>
      <c r="D758" s="1"/>
      <c r="E758" s="6"/>
      <c r="F758" s="206"/>
      <c r="G758" s="207"/>
      <c r="H758" s="207"/>
      <c r="I758" s="208"/>
      <c r="J758" s="204"/>
      <c r="K758" s="204"/>
      <c r="L758" s="204"/>
      <c r="M758" s="204"/>
      <c r="N758" s="260" t="s">
        <v>16</v>
      </c>
      <c r="O758" s="261"/>
      <c r="P758" s="261"/>
      <c r="Q758" s="261"/>
      <c r="R758" s="261"/>
      <c r="S758" s="261"/>
      <c r="T758" s="262"/>
      <c r="U758" s="260" t="s">
        <v>17</v>
      </c>
      <c r="V758" s="261"/>
      <c r="W758" s="261"/>
      <c r="X758" s="261"/>
      <c r="Y758" s="261"/>
      <c r="Z758" s="261"/>
      <c r="AA758" s="262"/>
      <c r="AB758" s="260" t="s">
        <v>414</v>
      </c>
      <c r="AC758" s="261"/>
      <c r="AD758" s="261"/>
      <c r="AE758" s="261"/>
      <c r="AF758" s="261"/>
      <c r="AG758" s="261"/>
      <c r="AH758" s="262"/>
      <c r="AI758" s="260" t="s">
        <v>1244</v>
      </c>
      <c r="AJ758" s="261"/>
      <c r="AK758" s="261"/>
      <c r="AL758" s="261"/>
      <c r="AM758" s="261"/>
      <c r="AN758" s="262"/>
      <c r="AO758" s="260" t="s">
        <v>1245</v>
      </c>
      <c r="AP758" s="261"/>
      <c r="AQ758" s="261"/>
      <c r="AR758" s="261"/>
      <c r="AS758" s="261"/>
      <c r="AT758" s="262"/>
      <c r="AU758" s="204"/>
      <c r="AV758" s="204"/>
      <c r="AW758" s="204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</row>
    <row r="759" spans="1:99" hidden="1" outlineLevel="1" x14ac:dyDescent="0.25">
      <c r="A759" s="1"/>
      <c r="B759" s="1"/>
      <c r="C759" s="1"/>
      <c r="D759" s="1"/>
      <c r="E759" s="6" t="s">
        <v>63</v>
      </c>
      <c r="F759" s="351">
        <v>24</v>
      </c>
      <c r="G759" s="207"/>
      <c r="H759" s="207"/>
      <c r="I759" s="208"/>
      <c r="J759" s="204" t="s">
        <v>497</v>
      </c>
      <c r="K759" s="204"/>
      <c r="L759" s="204"/>
      <c r="M759" s="204"/>
      <c r="N759" s="260">
        <v>20</v>
      </c>
      <c r="O759" s="261"/>
      <c r="P759" s="261"/>
      <c r="Q759" s="261"/>
      <c r="R759" s="261"/>
      <c r="S759" s="261"/>
      <c r="T759" s="262"/>
      <c r="U759" s="260" t="str">
        <f>DEC2HEX(HEX2DEC(M655)+128,2)</f>
        <v>97</v>
      </c>
      <c r="V759" s="261"/>
      <c r="W759" s="261"/>
      <c r="X759" s="261"/>
      <c r="Y759" s="261"/>
      <c r="Z759" s="261"/>
      <c r="AA759" s="262"/>
      <c r="AB759" s="353" t="s">
        <v>1453</v>
      </c>
      <c r="AC759" s="261"/>
      <c r="AD759" s="261"/>
      <c r="AE759" s="261"/>
      <c r="AF759" s="261"/>
      <c r="AG759" s="261"/>
      <c r="AH759" s="262"/>
      <c r="AI759" s="260" t="s">
        <v>62</v>
      </c>
      <c r="AJ759" s="261"/>
      <c r="AK759" s="261"/>
      <c r="AL759" s="261"/>
      <c r="AM759" s="261"/>
      <c r="AN759" s="262"/>
      <c r="AO759" s="260" t="s">
        <v>62</v>
      </c>
      <c r="AP759" s="261"/>
      <c r="AQ759" s="261"/>
      <c r="AR759" s="261"/>
      <c r="AS759" s="261"/>
      <c r="AT759" s="262"/>
      <c r="AU759" s="204" t="s">
        <v>62</v>
      </c>
      <c r="AV759" s="204"/>
      <c r="AW759" s="204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</row>
    <row r="760" spans="1:99" ht="15" hidden="1" customHeight="1" outlineLevel="1" x14ac:dyDescent="0.25">
      <c r="A760" s="1"/>
      <c r="B760" s="1"/>
      <c r="C760" s="1"/>
      <c r="D760" s="1"/>
      <c r="E760" s="200" t="s">
        <v>93</v>
      </c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  <c r="AQ760" s="200"/>
      <c r="AR760" s="200"/>
      <c r="AS760" s="200"/>
      <c r="AT760" s="200"/>
      <c r="AU760" s="200"/>
      <c r="AV760" s="200"/>
      <c r="AW760" s="200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</row>
    <row r="761" spans="1:99" ht="15" hidden="1" customHeight="1" outlineLevel="1" x14ac:dyDescent="0.25">
      <c r="A761" s="1"/>
      <c r="B761" s="1"/>
      <c r="C761" s="1"/>
      <c r="D761" s="1"/>
      <c r="E761" s="267" t="s">
        <v>840</v>
      </c>
      <c r="F761" s="268"/>
      <c r="G761" s="268"/>
      <c r="H761" s="268"/>
      <c r="I761" s="268"/>
      <c r="J761" s="268"/>
      <c r="K761" s="268"/>
      <c r="L761" s="268"/>
      <c r="M761" s="269"/>
      <c r="N761" s="267" t="s">
        <v>1454</v>
      </c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  <c r="AA761" s="268"/>
      <c r="AB761" s="268"/>
      <c r="AC761" s="268"/>
      <c r="AD761" s="268"/>
      <c r="AE761" s="268"/>
      <c r="AF761" s="268"/>
      <c r="AG761" s="268"/>
      <c r="AH761" s="268"/>
      <c r="AI761" s="268"/>
      <c r="AJ761" s="268"/>
      <c r="AK761" s="268"/>
      <c r="AL761" s="268"/>
      <c r="AM761" s="268"/>
      <c r="AN761" s="268"/>
      <c r="AO761" s="268"/>
      <c r="AP761" s="268"/>
      <c r="AQ761" s="268"/>
      <c r="AR761" s="268"/>
      <c r="AS761" s="268"/>
      <c r="AT761" s="268"/>
      <c r="AU761" s="268"/>
      <c r="AV761" s="268"/>
      <c r="AW761" s="269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</row>
    <row r="762" spans="1:99" ht="15" hidden="1" customHeight="1" outlineLevel="1" x14ac:dyDescent="0.25">
      <c r="A762" s="1"/>
      <c r="B762" s="1"/>
      <c r="C762" s="1"/>
      <c r="D762" s="1"/>
      <c r="E762" s="267" t="s">
        <v>842</v>
      </c>
      <c r="F762" s="268"/>
      <c r="G762" s="268"/>
      <c r="H762" s="268"/>
      <c r="I762" s="268"/>
      <c r="J762" s="268"/>
      <c r="K762" s="268"/>
      <c r="L762" s="268"/>
      <c r="M762" s="269"/>
      <c r="N762" s="267" t="s">
        <v>1455</v>
      </c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  <c r="AA762" s="268"/>
      <c r="AB762" s="268"/>
      <c r="AC762" s="268"/>
      <c r="AD762" s="268"/>
      <c r="AE762" s="268"/>
      <c r="AF762" s="268"/>
      <c r="AG762" s="268"/>
      <c r="AH762" s="268"/>
      <c r="AI762" s="268"/>
      <c r="AJ762" s="268"/>
      <c r="AK762" s="268"/>
      <c r="AL762" s="268"/>
      <c r="AM762" s="268"/>
      <c r="AN762" s="268"/>
      <c r="AO762" s="268"/>
      <c r="AP762" s="268"/>
      <c r="AQ762" s="268"/>
      <c r="AR762" s="268"/>
      <c r="AS762" s="268"/>
      <c r="AT762" s="268"/>
      <c r="AU762" s="268"/>
      <c r="AV762" s="268"/>
      <c r="AW762" s="269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</row>
    <row r="763" spans="1:99" ht="15" hidden="1" customHeight="1" outlineLevel="1" thickBot="1" x14ac:dyDescent="0.3">
      <c r="B763" s="1"/>
      <c r="D763" s="1"/>
      <c r="AX763" s="1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</row>
    <row r="764" spans="1:99" s="3" customFormat="1" ht="15" hidden="1" customHeight="1" outlineLevel="1" thickBot="1" x14ac:dyDescent="0.25">
      <c r="A764" s="3">
        <f>A655+1</f>
        <v>6</v>
      </c>
      <c r="C764" s="2" t="str">
        <f>$C$227&amp;"."&amp;A764</f>
        <v>3.6</v>
      </c>
      <c r="E764" s="233" t="s">
        <v>17</v>
      </c>
      <c r="F764" s="233"/>
      <c r="G764" s="233"/>
      <c r="H764" s="233"/>
      <c r="I764" s="233"/>
      <c r="J764" s="233"/>
      <c r="K764" s="234"/>
      <c r="L764" s="234"/>
      <c r="M764" s="235">
        <v>17</v>
      </c>
      <c r="N764" s="235"/>
      <c r="O764" s="235"/>
      <c r="P764" s="270" t="s">
        <v>1456</v>
      </c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  <c r="AA764" s="271"/>
      <c r="AB764" s="271"/>
      <c r="AC764" s="271"/>
      <c r="AD764" s="271"/>
      <c r="AE764" s="271"/>
      <c r="AF764" s="271"/>
      <c r="AG764" s="271"/>
      <c r="AH764" s="271"/>
      <c r="AI764" s="271"/>
      <c r="AJ764" s="271"/>
      <c r="AK764" s="271"/>
      <c r="AL764" s="271"/>
      <c r="AM764" s="271"/>
      <c r="AN764" s="271"/>
      <c r="AO764" s="271"/>
      <c r="AP764" s="271"/>
      <c r="AQ764" s="271"/>
      <c r="AR764" s="271"/>
      <c r="AS764" s="271"/>
      <c r="AT764" s="271"/>
      <c r="AU764" s="271"/>
      <c r="AV764" s="271"/>
      <c r="AW764" s="272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</row>
    <row r="765" spans="1:99" s="3" customFormat="1" ht="15" hidden="1" customHeight="1" outlineLevel="1" x14ac:dyDescent="0.25">
      <c r="C765"/>
      <c r="E765" s="522" t="s">
        <v>1258</v>
      </c>
      <c r="F765" s="522"/>
      <c r="G765" s="522"/>
      <c r="H765" s="522"/>
      <c r="I765" s="522"/>
      <c r="J765" s="522"/>
      <c r="K765" s="522"/>
      <c r="L765" s="522"/>
      <c r="M765" s="522"/>
      <c r="N765" s="523" t="s">
        <v>1374</v>
      </c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23"/>
      <c r="AQ765" s="523"/>
      <c r="AR765" s="523"/>
      <c r="AS765" s="523"/>
      <c r="AT765" s="523"/>
      <c r="AU765" s="523"/>
      <c r="AV765" s="523"/>
      <c r="AW765" s="52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</row>
    <row r="766" spans="1:99" ht="15" hidden="1" customHeight="1" outlineLevel="1" x14ac:dyDescent="0.25">
      <c r="B766" s="3"/>
      <c r="D766" s="3"/>
      <c r="E766" s="276" t="s">
        <v>57</v>
      </c>
      <c r="F766" s="277"/>
      <c r="G766" s="277"/>
      <c r="H766" s="277"/>
      <c r="I766" s="277"/>
      <c r="J766" s="278"/>
      <c r="K766" s="219" t="s">
        <v>1404</v>
      </c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220"/>
      <c r="AJ766" s="220"/>
      <c r="AK766" s="220"/>
      <c r="AL766" s="220"/>
      <c r="AM766" s="220"/>
      <c r="AN766" s="220"/>
      <c r="AO766" s="220"/>
      <c r="AP766" s="220"/>
      <c r="AQ766" s="220"/>
      <c r="AR766" s="220"/>
      <c r="AS766" s="220"/>
      <c r="AT766" s="220"/>
      <c r="AU766" s="220"/>
      <c r="AV766" s="220"/>
      <c r="AW766" s="221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spans="1:99" ht="15" hidden="1" customHeight="1" outlineLevel="1" x14ac:dyDescent="0.25">
      <c r="B767" s="3"/>
      <c r="D767" s="3"/>
      <c r="E767" s="279"/>
      <c r="F767" s="280"/>
      <c r="G767" s="280"/>
      <c r="H767" s="280"/>
      <c r="I767" s="280"/>
      <c r="J767" s="526"/>
      <c r="K767" s="222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  <c r="AA767" s="223"/>
      <c r="AB767" s="223"/>
      <c r="AC767" s="223"/>
      <c r="AD767" s="223"/>
      <c r="AE767" s="223"/>
      <c r="AF767" s="223"/>
      <c r="AG767" s="223"/>
      <c r="AH767" s="223"/>
      <c r="AI767" s="223"/>
      <c r="AJ767" s="223"/>
      <c r="AK767" s="223"/>
      <c r="AL767" s="223"/>
      <c r="AM767" s="223"/>
      <c r="AN767" s="223"/>
      <c r="AO767" s="223"/>
      <c r="AP767" s="223"/>
      <c r="AQ767" s="223"/>
      <c r="AR767" s="223"/>
      <c r="AS767" s="223"/>
      <c r="AT767" s="223"/>
      <c r="AU767" s="223"/>
      <c r="AV767" s="223"/>
      <c r="AW767" s="224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spans="1:99" s="1" customFormat="1" ht="15" hidden="1" customHeight="1" outlineLevel="2" x14ac:dyDescent="0.2">
      <c r="E768" s="4"/>
      <c r="F768" s="197" t="s">
        <v>16</v>
      </c>
      <c r="G768" s="198"/>
      <c r="H768" s="198"/>
      <c r="I768" s="199"/>
      <c r="J768" s="200" t="s">
        <v>17</v>
      </c>
      <c r="K768" s="200"/>
      <c r="L768" s="200"/>
      <c r="M768" s="200"/>
      <c r="N768" s="200" t="s">
        <v>1261</v>
      </c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  <c r="AQ768" s="200"/>
      <c r="AR768" s="200"/>
      <c r="AS768" s="200"/>
      <c r="AT768" s="200"/>
      <c r="AU768" s="228" t="s">
        <v>19</v>
      </c>
      <c r="AV768" s="228"/>
      <c r="AW768" s="228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</row>
    <row r="769" spans="1:76" ht="15" hidden="1" customHeight="1" outlineLevel="2" x14ac:dyDescent="0.25">
      <c r="A769" s="1"/>
      <c r="B769" s="1"/>
      <c r="C769" s="1"/>
      <c r="D769" s="1"/>
      <c r="E769" s="5" t="s">
        <v>59</v>
      </c>
      <c r="F769" s="201" t="s">
        <v>508</v>
      </c>
      <c r="G769" s="202"/>
      <c r="H769" s="202"/>
      <c r="I769" s="203"/>
      <c r="J769" s="204" t="s">
        <v>497</v>
      </c>
      <c r="K769" s="204"/>
      <c r="L769" s="204"/>
      <c r="M769" s="204"/>
      <c r="N769" s="206" t="s">
        <v>1289</v>
      </c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7"/>
      <c r="AD769" s="207"/>
      <c r="AE769" s="207"/>
      <c r="AF769" s="207"/>
      <c r="AG769" s="207"/>
      <c r="AH769" s="207"/>
      <c r="AI769" s="207"/>
      <c r="AJ769" s="207"/>
      <c r="AK769" s="207"/>
      <c r="AL769" s="207"/>
      <c r="AM769" s="207"/>
      <c r="AN769" s="207"/>
      <c r="AO769" s="207"/>
      <c r="AP769" s="207"/>
      <c r="AQ769" s="207"/>
      <c r="AR769" s="207"/>
      <c r="AS769" s="207"/>
      <c r="AT769" s="208"/>
      <c r="AU769" s="205" t="s">
        <v>62</v>
      </c>
      <c r="AV769" s="205"/>
      <c r="AW769" s="205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</row>
    <row r="770" spans="1:76" ht="15" hidden="1" customHeight="1" outlineLevel="2" x14ac:dyDescent="0.25">
      <c r="A770" s="1"/>
      <c r="B770" s="1"/>
      <c r="C770" s="1"/>
      <c r="D770" s="1"/>
      <c r="E770" s="5" t="s">
        <v>63</v>
      </c>
      <c r="F770" s="201" t="s">
        <v>1457</v>
      </c>
      <c r="G770" s="202"/>
      <c r="H770" s="202"/>
      <c r="I770" s="203"/>
      <c r="J770" s="205" t="s">
        <v>497</v>
      </c>
      <c r="K770" s="205"/>
      <c r="L770" s="205"/>
      <c r="M770" s="205"/>
      <c r="N770" s="201" t="s">
        <v>1458</v>
      </c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  <c r="AA770" s="202"/>
      <c r="AB770" s="202"/>
      <c r="AC770" s="202"/>
      <c r="AD770" s="202"/>
      <c r="AE770" s="202"/>
      <c r="AF770" s="202"/>
      <c r="AG770" s="202"/>
      <c r="AH770" s="202"/>
      <c r="AI770" s="202"/>
      <c r="AJ770" s="202"/>
      <c r="AK770" s="202"/>
      <c r="AL770" s="202"/>
      <c r="AM770" s="202"/>
      <c r="AN770" s="202"/>
      <c r="AO770" s="202"/>
      <c r="AP770" s="202"/>
      <c r="AQ770" s="202"/>
      <c r="AR770" s="202"/>
      <c r="AS770" s="202"/>
      <c r="AT770" s="203"/>
      <c r="AU770" s="205" t="s">
        <v>62</v>
      </c>
      <c r="AV770" s="205"/>
      <c r="AW770" s="205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</row>
    <row r="771" spans="1:76" ht="15" hidden="1" customHeight="1" outlineLevel="2" x14ac:dyDescent="0.25">
      <c r="A771" s="1"/>
      <c r="B771" s="1"/>
      <c r="C771" s="1"/>
      <c r="D771" s="1"/>
      <c r="E771" s="200" t="s">
        <v>1264</v>
      </c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  <c r="AQ771" s="200"/>
      <c r="AR771" s="200"/>
      <c r="AS771" s="200"/>
      <c r="AT771" s="200"/>
      <c r="AU771" s="200"/>
      <c r="AV771" s="200"/>
      <c r="AW771" s="200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</row>
    <row r="772" spans="1:76" ht="15" hidden="1" customHeight="1" outlineLevel="2" x14ac:dyDescent="0.25">
      <c r="A772" s="1"/>
      <c r="B772" s="1"/>
      <c r="C772" s="1"/>
      <c r="D772" s="1"/>
      <c r="E772" s="201" t="s">
        <v>67</v>
      </c>
      <c r="F772" s="202"/>
      <c r="G772" s="202"/>
      <c r="H772" s="202"/>
      <c r="I772" s="203"/>
      <c r="J772" s="201" t="s">
        <v>293</v>
      </c>
      <c r="K772" s="202"/>
      <c r="L772" s="202"/>
      <c r="M772" s="202"/>
      <c r="N772" s="203"/>
      <c r="O772" s="201" t="s">
        <v>295</v>
      </c>
      <c r="P772" s="202"/>
      <c r="Q772" s="202"/>
      <c r="R772" s="202"/>
      <c r="S772" s="203"/>
      <c r="T772" s="201" t="s">
        <v>296</v>
      </c>
      <c r="U772" s="202"/>
      <c r="V772" s="202"/>
      <c r="W772" s="202"/>
      <c r="X772" s="203"/>
      <c r="Y772" s="201"/>
      <c r="Z772" s="202"/>
      <c r="AA772" s="202"/>
      <c r="AB772" s="202"/>
      <c r="AC772" s="203"/>
      <c r="AD772" s="201"/>
      <c r="AE772" s="202"/>
      <c r="AF772" s="202"/>
      <c r="AG772" s="202"/>
      <c r="AH772" s="203"/>
      <c r="AI772" s="201"/>
      <c r="AJ772" s="202"/>
      <c r="AK772" s="202"/>
      <c r="AL772" s="202"/>
      <c r="AM772" s="203"/>
      <c r="AN772" s="201"/>
      <c r="AO772" s="202"/>
      <c r="AP772" s="202"/>
      <c r="AQ772" s="202"/>
      <c r="AR772" s="203"/>
      <c r="AS772" s="201"/>
      <c r="AT772" s="202"/>
      <c r="AU772" s="202"/>
      <c r="AV772" s="202"/>
      <c r="AW772" s="203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</row>
    <row r="773" spans="1:76" ht="15" hidden="1" customHeight="1" outlineLevel="2" x14ac:dyDescent="0.25">
      <c r="A773" s="1"/>
      <c r="B773" s="1"/>
      <c r="C773" s="1"/>
      <c r="D773" s="1"/>
      <c r="E773" s="442" t="s">
        <v>1266</v>
      </c>
      <c r="F773" s="303"/>
      <c r="G773" s="303"/>
      <c r="H773" s="303"/>
      <c r="I773" s="304"/>
      <c r="J773" s="442" t="s">
        <v>585</v>
      </c>
      <c r="K773" s="303"/>
      <c r="L773" s="303"/>
      <c r="M773" s="303"/>
      <c r="N773" s="304"/>
      <c r="O773" s="442" t="s">
        <v>1268</v>
      </c>
      <c r="P773" s="303"/>
      <c r="Q773" s="303"/>
      <c r="R773" s="303"/>
      <c r="S773" s="304"/>
      <c r="T773" s="442" t="s">
        <v>1269</v>
      </c>
      <c r="U773" s="303"/>
      <c r="V773" s="303"/>
      <c r="W773" s="303"/>
      <c r="X773" s="304"/>
      <c r="Y773" s="442"/>
      <c r="Z773" s="303"/>
      <c r="AA773" s="303"/>
      <c r="AB773" s="303"/>
      <c r="AC773" s="304"/>
      <c r="AD773" s="442"/>
      <c r="AE773" s="303"/>
      <c r="AF773" s="303"/>
      <c r="AG773" s="303"/>
      <c r="AH773" s="304"/>
      <c r="AI773" s="442"/>
      <c r="AJ773" s="303"/>
      <c r="AK773" s="303"/>
      <c r="AL773" s="303"/>
      <c r="AM773" s="304"/>
      <c r="AN773" s="442"/>
      <c r="AO773" s="303"/>
      <c r="AP773" s="303"/>
      <c r="AQ773" s="303"/>
      <c r="AR773" s="304"/>
      <c r="AS773" s="442"/>
      <c r="AT773" s="303"/>
      <c r="AU773" s="303"/>
      <c r="AV773" s="303"/>
      <c r="AW773" s="304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</row>
    <row r="774" spans="1:76" ht="15" hidden="1" customHeight="1" outlineLevel="2" x14ac:dyDescent="0.25">
      <c r="A774" s="1"/>
      <c r="B774" s="1"/>
      <c r="C774" s="1"/>
      <c r="D774" s="1"/>
      <c r="E774" s="200" t="s">
        <v>624</v>
      </c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  <c r="AQ774" s="200"/>
      <c r="AR774" s="200"/>
      <c r="AS774" s="200"/>
      <c r="AT774" s="200"/>
      <c r="AU774" s="200"/>
      <c r="AV774" s="200"/>
      <c r="AW774" s="200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</row>
    <row r="775" spans="1:76" ht="15" hidden="1" customHeight="1" outlineLevel="2" x14ac:dyDescent="0.25">
      <c r="A775" s="1"/>
      <c r="B775" s="1"/>
      <c r="C775" s="1"/>
      <c r="D775" s="1"/>
      <c r="E775" s="242" t="s">
        <v>1276</v>
      </c>
      <c r="F775" s="243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43"/>
      <c r="S775" s="243"/>
      <c r="T775" s="243"/>
      <c r="U775" s="243"/>
      <c r="V775" s="243"/>
      <c r="W775" s="243"/>
      <c r="X775" s="243"/>
      <c r="Y775" s="243"/>
      <c r="Z775" s="243"/>
      <c r="AA775" s="243"/>
      <c r="AB775" s="243"/>
      <c r="AC775" s="243"/>
      <c r="AD775" s="243"/>
      <c r="AE775" s="243"/>
      <c r="AF775" s="243"/>
      <c r="AG775" s="243"/>
      <c r="AH775" s="243"/>
      <c r="AI775" s="243"/>
      <c r="AJ775" s="243"/>
      <c r="AK775" s="243"/>
      <c r="AL775" s="243"/>
      <c r="AM775" s="243"/>
      <c r="AN775" s="243"/>
      <c r="AO775" s="243"/>
      <c r="AP775" s="243"/>
      <c r="AQ775" s="243"/>
      <c r="AR775" s="243"/>
      <c r="AS775" s="243"/>
      <c r="AT775" s="243"/>
      <c r="AU775" s="243"/>
      <c r="AV775" s="243"/>
      <c r="AW775" s="244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</row>
    <row r="776" spans="1:76" ht="15" hidden="1" customHeight="1" outlineLevel="2" x14ac:dyDescent="0.25">
      <c r="A776" s="1"/>
      <c r="B776" s="1"/>
      <c r="C776" s="1"/>
      <c r="D776" s="1"/>
      <c r="E776" s="242" t="str">
        <f>"&lt;Comando&gt; - 0x"&amp;M764&amp;". O comando de resposta será 0x"&amp;DEC2HEX(HEX2DEC(M764)+128,2)</f>
        <v>&lt;Comando&gt; - 0x17. O comando de resposta será 0x97</v>
      </c>
      <c r="F776" s="243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43"/>
      <c r="S776" s="243"/>
      <c r="T776" s="243"/>
      <c r="U776" s="243"/>
      <c r="V776" s="243"/>
      <c r="W776" s="243"/>
      <c r="X776" s="243"/>
      <c r="Y776" s="243"/>
      <c r="Z776" s="243"/>
      <c r="AA776" s="243"/>
      <c r="AB776" s="243"/>
      <c r="AC776" s="243"/>
      <c r="AD776" s="243"/>
      <c r="AE776" s="243"/>
      <c r="AF776" s="243"/>
      <c r="AG776" s="243"/>
      <c r="AH776" s="243"/>
      <c r="AI776" s="243"/>
      <c r="AJ776" s="243"/>
      <c r="AK776" s="243"/>
      <c r="AL776" s="243"/>
      <c r="AM776" s="243"/>
      <c r="AN776" s="243"/>
      <c r="AO776" s="243"/>
      <c r="AP776" s="243"/>
      <c r="AQ776" s="243"/>
      <c r="AR776" s="243"/>
      <c r="AS776" s="243"/>
      <c r="AT776" s="243"/>
      <c r="AU776" s="243"/>
      <c r="AV776" s="243"/>
      <c r="AW776" s="244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</row>
    <row r="777" spans="1:76" ht="15" hidden="1" customHeight="1" outlineLevel="2" x14ac:dyDescent="0.25">
      <c r="A777" s="1"/>
      <c r="B777" s="1"/>
      <c r="C777" s="1"/>
      <c r="D777" s="1"/>
      <c r="E777" s="242" t="s">
        <v>1273</v>
      </c>
      <c r="F777" s="243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43"/>
      <c r="S777" s="243"/>
      <c r="T777" s="243"/>
      <c r="U777" s="243"/>
      <c r="V777" s="243"/>
      <c r="W777" s="243"/>
      <c r="X777" s="243"/>
      <c r="Y777" s="243"/>
      <c r="Z777" s="243"/>
      <c r="AA777" s="243"/>
      <c r="AB777" s="243"/>
      <c r="AC777" s="243"/>
      <c r="AD777" s="243"/>
      <c r="AE777" s="243"/>
      <c r="AF777" s="243"/>
      <c r="AG777" s="243"/>
      <c r="AH777" s="243"/>
      <c r="AI777" s="243"/>
      <c r="AJ777" s="243"/>
      <c r="AK777" s="243"/>
      <c r="AL777" s="243"/>
      <c r="AM777" s="243"/>
      <c r="AN777" s="243"/>
      <c r="AO777" s="243"/>
      <c r="AP777" s="243"/>
      <c r="AQ777" s="243"/>
      <c r="AR777" s="243"/>
      <c r="AS777" s="243"/>
      <c r="AT777" s="243"/>
      <c r="AU777" s="243"/>
      <c r="AV777" s="243"/>
      <c r="AW777" s="244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</row>
    <row r="778" spans="1:76" ht="15" hidden="1" customHeight="1" outlineLevel="2" x14ac:dyDescent="0.25">
      <c r="A778" s="1"/>
      <c r="B778" s="1"/>
      <c r="C778" s="1"/>
      <c r="D778" s="1"/>
      <c r="E778" s="242" t="s">
        <v>1274</v>
      </c>
      <c r="F778" s="243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43"/>
      <c r="S778" s="243"/>
      <c r="T778" s="243"/>
      <c r="U778" s="243"/>
      <c r="V778" s="243"/>
      <c r="W778" s="243"/>
      <c r="X778" s="243"/>
      <c r="Y778" s="243"/>
      <c r="Z778" s="243"/>
      <c r="AA778" s="243"/>
      <c r="AB778" s="243"/>
      <c r="AC778" s="243"/>
      <c r="AD778" s="243"/>
      <c r="AE778" s="243"/>
      <c r="AF778" s="243"/>
      <c r="AG778" s="243"/>
      <c r="AH778" s="243"/>
      <c r="AI778" s="243"/>
      <c r="AJ778" s="243"/>
      <c r="AK778" s="243"/>
      <c r="AL778" s="243"/>
      <c r="AM778" s="243"/>
      <c r="AN778" s="243"/>
      <c r="AO778" s="243"/>
      <c r="AP778" s="243"/>
      <c r="AQ778" s="243"/>
      <c r="AR778" s="243"/>
      <c r="AS778" s="243"/>
      <c r="AT778" s="243"/>
      <c r="AU778" s="243"/>
      <c r="AV778" s="243"/>
      <c r="AW778" s="244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</row>
    <row r="779" spans="1:76" ht="15" hidden="1" customHeight="1" outlineLevel="2" x14ac:dyDescent="0.25">
      <c r="A779" s="1"/>
      <c r="B779" s="1"/>
      <c r="C779" s="1"/>
      <c r="D779" s="1"/>
      <c r="E779" s="453"/>
      <c r="F779" s="454"/>
      <c r="G779" s="454"/>
      <c r="H779" s="454"/>
      <c r="I779" s="454"/>
      <c r="J779" s="454"/>
      <c r="K779" s="454"/>
      <c r="L779" s="454"/>
      <c r="M779" s="454"/>
      <c r="N779" s="454"/>
      <c r="O779" s="454"/>
      <c r="P779" s="454"/>
      <c r="Q779" s="454"/>
      <c r="R779" s="454"/>
      <c r="S779" s="454"/>
      <c r="T779" s="454"/>
      <c r="U779" s="454"/>
      <c r="V779" s="454"/>
      <c r="W779" s="454"/>
      <c r="X779" s="454"/>
      <c r="Y779" s="454"/>
      <c r="Z779" s="454"/>
      <c r="AA779" s="454"/>
      <c r="AB779" s="454"/>
      <c r="AC779" s="454"/>
      <c r="AD779" s="454"/>
      <c r="AE779" s="454"/>
      <c r="AF779" s="454"/>
      <c r="AG779" s="454"/>
      <c r="AH779" s="454"/>
      <c r="AI779" s="454"/>
      <c r="AJ779" s="454"/>
      <c r="AK779" s="454"/>
      <c r="AL779" s="454"/>
      <c r="AM779" s="454"/>
      <c r="AN779" s="454"/>
      <c r="AO779" s="454"/>
      <c r="AP779" s="454"/>
      <c r="AQ779" s="454"/>
      <c r="AR779" s="454"/>
      <c r="AS779" s="454"/>
      <c r="AT779" s="454"/>
      <c r="AU779" s="454"/>
      <c r="AV779" s="454"/>
      <c r="AW779" s="455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</row>
    <row r="780" spans="1:76" ht="15" hidden="1" customHeight="1" outlineLevel="2" x14ac:dyDescent="0.25">
      <c r="A780" s="1"/>
      <c r="B780" s="1"/>
      <c r="C780" s="1"/>
      <c r="D780" s="1"/>
      <c r="E780" s="200" t="s">
        <v>1346</v>
      </c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  <c r="AQ780" s="200"/>
      <c r="AR780" s="200"/>
      <c r="AS780" s="200"/>
      <c r="AT780" s="200"/>
      <c r="AU780" s="200"/>
      <c r="AV780" s="200"/>
      <c r="AW780" s="200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</row>
    <row r="781" spans="1:76" ht="15" hidden="1" customHeight="1" outlineLevel="2" x14ac:dyDescent="0.25">
      <c r="A781" s="1"/>
      <c r="B781" s="1"/>
      <c r="C781" s="1"/>
      <c r="D781" s="1"/>
      <c r="E781" s="201" t="s">
        <v>67</v>
      </c>
      <c r="F781" s="202"/>
      <c r="G781" s="202"/>
      <c r="H781" s="202"/>
      <c r="I781" s="203"/>
      <c r="J781" s="201" t="s">
        <v>293</v>
      </c>
      <c r="K781" s="202"/>
      <c r="L781" s="202"/>
      <c r="M781" s="202"/>
      <c r="N781" s="203"/>
      <c r="O781" s="201" t="s">
        <v>294</v>
      </c>
      <c r="P781" s="202"/>
      <c r="Q781" s="202"/>
      <c r="R781" s="202"/>
      <c r="S781" s="203"/>
      <c r="T781" s="201" t="s">
        <v>295</v>
      </c>
      <c r="U781" s="202"/>
      <c r="V781" s="202"/>
      <c r="W781" s="202"/>
      <c r="X781" s="203"/>
      <c r="Y781" s="201" t="s">
        <v>296</v>
      </c>
      <c r="Z781" s="202"/>
      <c r="AA781" s="202"/>
      <c r="AB781" s="202"/>
      <c r="AC781" s="203"/>
      <c r="AD781" s="201" t="s">
        <v>297</v>
      </c>
      <c r="AE781" s="202"/>
      <c r="AF781" s="202"/>
      <c r="AG781" s="202"/>
      <c r="AH781" s="203"/>
      <c r="AI781" s="201" t="s">
        <v>298</v>
      </c>
      <c r="AJ781" s="202"/>
      <c r="AK781" s="202"/>
      <c r="AL781" s="202"/>
      <c r="AM781" s="203"/>
      <c r="AN781" s="201" t="s">
        <v>151</v>
      </c>
      <c r="AO781" s="202"/>
      <c r="AP781" s="202"/>
      <c r="AQ781" s="202"/>
      <c r="AR781" s="203"/>
      <c r="AS781" s="201" t="s">
        <v>1361</v>
      </c>
      <c r="AT781" s="202"/>
      <c r="AU781" s="202"/>
      <c r="AV781" s="202"/>
      <c r="AW781" s="203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</row>
    <row r="782" spans="1:76" ht="15" hidden="1" customHeight="1" outlineLevel="2" x14ac:dyDescent="0.25">
      <c r="A782" s="1"/>
      <c r="B782" s="1"/>
      <c r="C782" s="1"/>
      <c r="D782" s="1"/>
      <c r="E782" s="442" t="s">
        <v>1266</v>
      </c>
      <c r="F782" s="303"/>
      <c r="G782" s="303"/>
      <c r="H782" s="303"/>
      <c r="I782" s="304"/>
      <c r="J782" s="442" t="s">
        <v>585</v>
      </c>
      <c r="K782" s="303"/>
      <c r="L782" s="303"/>
      <c r="M782" s="303"/>
      <c r="N782" s="304"/>
      <c r="O782" s="442" t="s">
        <v>1406</v>
      </c>
      <c r="P782" s="303"/>
      <c r="Q782" s="303"/>
      <c r="R782" s="303"/>
      <c r="S782" s="304"/>
      <c r="T782" s="442" t="s">
        <v>1407</v>
      </c>
      <c r="U782" s="303"/>
      <c r="V782" s="303"/>
      <c r="W782" s="303"/>
      <c r="X782" s="304"/>
      <c r="Y782" s="442" t="s">
        <v>1408</v>
      </c>
      <c r="Z782" s="303"/>
      <c r="AA782" s="303"/>
      <c r="AB782" s="303"/>
      <c r="AC782" s="304"/>
      <c r="AD782" s="442" t="s">
        <v>1409</v>
      </c>
      <c r="AE782" s="303"/>
      <c r="AF782" s="303"/>
      <c r="AG782" s="303"/>
      <c r="AH782" s="304"/>
      <c r="AI782" s="442" t="s">
        <v>1410</v>
      </c>
      <c r="AJ782" s="303"/>
      <c r="AK782" s="303"/>
      <c r="AL782" s="303"/>
      <c r="AM782" s="304"/>
      <c r="AN782" s="442" t="s">
        <v>1411</v>
      </c>
      <c r="AO782" s="303"/>
      <c r="AP782" s="303"/>
      <c r="AQ782" s="303"/>
      <c r="AR782" s="304"/>
      <c r="AS782" s="442" t="s">
        <v>1412</v>
      </c>
      <c r="AT782" s="303"/>
      <c r="AU782" s="303"/>
      <c r="AV782" s="303"/>
      <c r="AW782" s="304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</row>
    <row r="783" spans="1:76" ht="15" hidden="1" customHeight="1" outlineLevel="2" x14ac:dyDescent="0.25">
      <c r="A783" s="1"/>
      <c r="B783" s="1"/>
      <c r="C783" s="1"/>
      <c r="D783" s="1"/>
      <c r="E783" s="312"/>
      <c r="F783" s="313"/>
      <c r="G783" s="313"/>
      <c r="H783" s="313"/>
      <c r="I783" s="314"/>
      <c r="J783" s="312"/>
      <c r="K783" s="313"/>
      <c r="L783" s="313"/>
      <c r="M783" s="313"/>
      <c r="N783" s="314"/>
      <c r="O783" s="312"/>
      <c r="P783" s="313"/>
      <c r="Q783" s="313"/>
      <c r="R783" s="313"/>
      <c r="S783" s="314"/>
      <c r="T783" s="312"/>
      <c r="U783" s="313"/>
      <c r="V783" s="313"/>
      <c r="W783" s="313"/>
      <c r="X783" s="314"/>
      <c r="Y783" s="312"/>
      <c r="Z783" s="313"/>
      <c r="AA783" s="313"/>
      <c r="AB783" s="313"/>
      <c r="AC783" s="314"/>
      <c r="AD783" s="312"/>
      <c r="AE783" s="313"/>
      <c r="AF783" s="313"/>
      <c r="AG783" s="313"/>
      <c r="AH783" s="314"/>
      <c r="AI783" s="312"/>
      <c r="AJ783" s="313"/>
      <c r="AK783" s="313"/>
      <c r="AL783" s="313"/>
      <c r="AM783" s="314"/>
      <c r="AN783" s="312"/>
      <c r="AO783" s="313"/>
      <c r="AP783" s="313"/>
      <c r="AQ783" s="313"/>
      <c r="AR783" s="314"/>
      <c r="AS783" s="312"/>
      <c r="AT783" s="313"/>
      <c r="AU783" s="313"/>
      <c r="AV783" s="313"/>
      <c r="AW783" s="314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</row>
    <row r="784" spans="1:76" ht="15" hidden="1" customHeight="1" outlineLevel="2" x14ac:dyDescent="0.25">
      <c r="A784" s="1"/>
      <c r="B784" s="1"/>
      <c r="C784" s="1"/>
      <c r="D784" s="1"/>
      <c r="E784" s="201" t="s">
        <v>108</v>
      </c>
      <c r="F784" s="202"/>
      <c r="G784" s="202"/>
      <c r="H784" s="202"/>
      <c r="I784" s="203"/>
      <c r="J784" s="201" t="s">
        <v>1362</v>
      </c>
      <c r="K784" s="202"/>
      <c r="L784" s="202"/>
      <c r="M784" s="202"/>
      <c r="N784" s="203"/>
      <c r="O784" s="201" t="s">
        <v>1384</v>
      </c>
      <c r="P784" s="202"/>
      <c r="Q784" s="202"/>
      <c r="R784" s="202"/>
      <c r="S784" s="203"/>
      <c r="T784" s="201" t="s">
        <v>1385</v>
      </c>
      <c r="U784" s="202"/>
      <c r="V784" s="202"/>
      <c r="W784" s="202"/>
      <c r="X784" s="203"/>
      <c r="Y784" s="201" t="s">
        <v>1365</v>
      </c>
      <c r="Z784" s="202"/>
      <c r="AA784" s="202"/>
      <c r="AB784" s="202"/>
      <c r="AC784" s="203"/>
      <c r="AD784" s="201" t="s">
        <v>1366</v>
      </c>
      <c r="AE784" s="202"/>
      <c r="AF784" s="202"/>
      <c r="AG784" s="202"/>
      <c r="AH784" s="203"/>
      <c r="AI784" s="201" t="s">
        <v>1368</v>
      </c>
      <c r="AJ784" s="202"/>
      <c r="AK784" s="202"/>
      <c r="AL784" s="202"/>
      <c r="AM784" s="203"/>
      <c r="AN784" s="201" t="s">
        <v>206</v>
      </c>
      <c r="AO784" s="202"/>
      <c r="AP784" s="202"/>
      <c r="AQ784" s="202"/>
      <c r="AR784" s="203"/>
      <c r="AS784" s="201" t="s">
        <v>207</v>
      </c>
      <c r="AT784" s="202"/>
      <c r="AU784" s="202"/>
      <c r="AV784" s="202"/>
      <c r="AW784" s="203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</row>
    <row r="785" spans="1:76" ht="15" hidden="1" customHeight="1" outlineLevel="2" x14ac:dyDescent="0.25">
      <c r="A785" s="1"/>
      <c r="B785" s="1"/>
      <c r="C785" s="1"/>
      <c r="D785" s="1"/>
      <c r="E785" s="442" t="s">
        <v>1413</v>
      </c>
      <c r="F785" s="303"/>
      <c r="G785" s="303"/>
      <c r="H785" s="303"/>
      <c r="I785" s="304"/>
      <c r="J785" s="442" t="s">
        <v>1414</v>
      </c>
      <c r="K785" s="303"/>
      <c r="L785" s="303"/>
      <c r="M785" s="303"/>
      <c r="N785" s="304"/>
      <c r="O785" s="442" t="s">
        <v>1415</v>
      </c>
      <c r="P785" s="303"/>
      <c r="Q785" s="303"/>
      <c r="R785" s="303"/>
      <c r="S785" s="304"/>
      <c r="T785" s="442" t="s">
        <v>1416</v>
      </c>
      <c r="U785" s="303"/>
      <c r="V785" s="303"/>
      <c r="W785" s="303"/>
      <c r="X785" s="304"/>
      <c r="Y785" s="442" t="s">
        <v>1417</v>
      </c>
      <c r="Z785" s="303"/>
      <c r="AA785" s="303"/>
      <c r="AB785" s="303"/>
      <c r="AC785" s="304"/>
      <c r="AD785" s="442" t="s">
        <v>1418</v>
      </c>
      <c r="AE785" s="303"/>
      <c r="AF785" s="303"/>
      <c r="AG785" s="303"/>
      <c r="AH785" s="304"/>
      <c r="AI785" s="442" t="s">
        <v>1419</v>
      </c>
      <c r="AJ785" s="303"/>
      <c r="AK785" s="303"/>
      <c r="AL785" s="303"/>
      <c r="AM785" s="304"/>
      <c r="AN785" s="442" t="s">
        <v>1420</v>
      </c>
      <c r="AO785" s="303"/>
      <c r="AP785" s="303"/>
      <c r="AQ785" s="303"/>
      <c r="AR785" s="304"/>
      <c r="AS785" s="442" t="s">
        <v>1459</v>
      </c>
      <c r="AT785" s="303"/>
      <c r="AU785" s="303"/>
      <c r="AV785" s="303"/>
      <c r="AW785" s="304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</row>
    <row r="786" spans="1:76" ht="15" hidden="1" customHeight="1" outlineLevel="2" x14ac:dyDescent="0.25">
      <c r="A786" s="1"/>
      <c r="B786" s="1"/>
      <c r="C786" s="1"/>
      <c r="D786" s="1"/>
      <c r="E786" s="312"/>
      <c r="F786" s="313"/>
      <c r="G786" s="313"/>
      <c r="H786" s="313"/>
      <c r="I786" s="314"/>
      <c r="J786" s="312"/>
      <c r="K786" s="313"/>
      <c r="L786" s="313"/>
      <c r="M786" s="313"/>
      <c r="N786" s="314"/>
      <c r="O786" s="312"/>
      <c r="P786" s="313"/>
      <c r="Q786" s="313"/>
      <c r="R786" s="313"/>
      <c r="S786" s="314"/>
      <c r="T786" s="312"/>
      <c r="U786" s="313"/>
      <c r="V786" s="313"/>
      <c r="W786" s="313"/>
      <c r="X786" s="314"/>
      <c r="Y786" s="312"/>
      <c r="Z786" s="313"/>
      <c r="AA786" s="313"/>
      <c r="AB786" s="313"/>
      <c r="AC786" s="314"/>
      <c r="AD786" s="312"/>
      <c r="AE786" s="313"/>
      <c r="AF786" s="313"/>
      <c r="AG786" s="313"/>
      <c r="AH786" s="314"/>
      <c r="AI786" s="312"/>
      <c r="AJ786" s="313"/>
      <c r="AK786" s="313"/>
      <c r="AL786" s="313"/>
      <c r="AM786" s="314"/>
      <c r="AN786" s="312"/>
      <c r="AO786" s="313"/>
      <c r="AP786" s="313"/>
      <c r="AQ786" s="313"/>
      <c r="AR786" s="314"/>
      <c r="AS786" s="312"/>
      <c r="AT786" s="313"/>
      <c r="AU786" s="313"/>
      <c r="AV786" s="313"/>
      <c r="AW786" s="314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</row>
    <row r="787" spans="1:76" ht="15" hidden="1" customHeight="1" outlineLevel="2" x14ac:dyDescent="0.25">
      <c r="A787" s="1"/>
      <c r="B787" s="1"/>
      <c r="C787" s="1"/>
      <c r="D787" s="1"/>
      <c r="E787" s="201" t="s">
        <v>208</v>
      </c>
      <c r="F787" s="202"/>
      <c r="G787" s="202"/>
      <c r="H787" s="202"/>
      <c r="I787" s="203"/>
      <c r="J787" s="201" t="s">
        <v>209</v>
      </c>
      <c r="K787" s="202"/>
      <c r="L787" s="202"/>
      <c r="M787" s="202"/>
      <c r="N787" s="203"/>
      <c r="O787" s="201" t="s">
        <v>210</v>
      </c>
      <c r="P787" s="202"/>
      <c r="Q787" s="202"/>
      <c r="R787" s="202"/>
      <c r="S787" s="203"/>
      <c r="T787" s="201" t="s">
        <v>211</v>
      </c>
      <c r="U787" s="202"/>
      <c r="V787" s="202"/>
      <c r="W787" s="202"/>
      <c r="X787" s="203"/>
      <c r="Y787" s="201" t="s">
        <v>1460</v>
      </c>
      <c r="Z787" s="202"/>
      <c r="AA787" s="202"/>
      <c r="AB787" s="202"/>
      <c r="AC787" s="203"/>
      <c r="AD787" s="201" t="s">
        <v>1461</v>
      </c>
      <c r="AE787" s="202"/>
      <c r="AF787" s="202"/>
      <c r="AG787" s="202"/>
      <c r="AH787" s="203"/>
      <c r="AI787" s="201" t="s">
        <v>223</v>
      </c>
      <c r="AJ787" s="202"/>
      <c r="AK787" s="202"/>
      <c r="AL787" s="202"/>
      <c r="AM787" s="203"/>
      <c r="AN787" s="201" t="s">
        <v>224</v>
      </c>
      <c r="AO787" s="202"/>
      <c r="AP787" s="202"/>
      <c r="AQ787" s="202"/>
      <c r="AR787" s="203"/>
      <c r="AS787" s="201" t="s">
        <v>637</v>
      </c>
      <c r="AT787" s="202"/>
      <c r="AU787" s="202"/>
      <c r="AV787" s="202"/>
      <c r="AW787" s="203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</row>
    <row r="788" spans="1:76" ht="15" hidden="1" customHeight="1" outlineLevel="2" x14ac:dyDescent="0.25">
      <c r="A788" s="1"/>
      <c r="B788" s="1"/>
      <c r="C788" s="1"/>
      <c r="D788" s="1"/>
      <c r="E788" s="442" t="s">
        <v>1462</v>
      </c>
      <c r="F788" s="303"/>
      <c r="G788" s="303"/>
      <c r="H788" s="303"/>
      <c r="I788" s="304"/>
      <c r="J788" s="442" t="s">
        <v>1463</v>
      </c>
      <c r="K788" s="303"/>
      <c r="L788" s="303"/>
      <c r="M788" s="303"/>
      <c r="N788" s="304"/>
      <c r="O788" s="442" t="s">
        <v>1464</v>
      </c>
      <c r="P788" s="303"/>
      <c r="Q788" s="303"/>
      <c r="R788" s="303"/>
      <c r="S788" s="304"/>
      <c r="T788" s="442" t="s">
        <v>635</v>
      </c>
      <c r="U788" s="303"/>
      <c r="V788" s="303"/>
      <c r="W788" s="303"/>
      <c r="X788" s="304"/>
      <c r="Y788" s="442" t="s">
        <v>1424</v>
      </c>
      <c r="Z788" s="303"/>
      <c r="AA788" s="303"/>
      <c r="AB788" s="303"/>
      <c r="AC788" s="304"/>
      <c r="AD788" s="442" t="s">
        <v>1425</v>
      </c>
      <c r="AE788" s="303"/>
      <c r="AF788" s="303"/>
      <c r="AG788" s="303"/>
      <c r="AH788" s="304"/>
      <c r="AI788" s="442" t="s">
        <v>636</v>
      </c>
      <c r="AJ788" s="303"/>
      <c r="AK788" s="303"/>
      <c r="AL788" s="303"/>
      <c r="AM788" s="304"/>
      <c r="AN788" s="442" t="s">
        <v>642</v>
      </c>
      <c r="AO788" s="303"/>
      <c r="AP788" s="303"/>
      <c r="AQ788" s="303"/>
      <c r="AR788" s="304"/>
      <c r="AS788" s="442" t="s">
        <v>643</v>
      </c>
      <c r="AT788" s="303"/>
      <c r="AU788" s="303"/>
      <c r="AV788" s="303"/>
      <c r="AW788" s="304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</row>
    <row r="789" spans="1:76" ht="15" hidden="1" customHeight="1" outlineLevel="2" x14ac:dyDescent="0.25">
      <c r="A789" s="1"/>
      <c r="B789" s="1"/>
      <c r="C789" s="1"/>
      <c r="D789" s="1"/>
      <c r="E789" s="312"/>
      <c r="F789" s="313"/>
      <c r="G789" s="313"/>
      <c r="H789" s="313"/>
      <c r="I789" s="314"/>
      <c r="J789" s="312"/>
      <c r="K789" s="313"/>
      <c r="L789" s="313"/>
      <c r="M789" s="313"/>
      <c r="N789" s="314"/>
      <c r="O789" s="312"/>
      <c r="P789" s="313"/>
      <c r="Q789" s="313"/>
      <c r="R789" s="313"/>
      <c r="S789" s="314"/>
      <c r="T789" s="312"/>
      <c r="U789" s="313"/>
      <c r="V789" s="313"/>
      <c r="W789" s="313"/>
      <c r="X789" s="314"/>
      <c r="Y789" s="312"/>
      <c r="Z789" s="313"/>
      <c r="AA789" s="313"/>
      <c r="AB789" s="313"/>
      <c r="AC789" s="314"/>
      <c r="AD789" s="312"/>
      <c r="AE789" s="313"/>
      <c r="AF789" s="313"/>
      <c r="AG789" s="313"/>
      <c r="AH789" s="314"/>
      <c r="AI789" s="312"/>
      <c r="AJ789" s="313"/>
      <c r="AK789" s="313"/>
      <c r="AL789" s="313"/>
      <c r="AM789" s="314"/>
      <c r="AN789" s="312"/>
      <c r="AO789" s="313"/>
      <c r="AP789" s="313"/>
      <c r="AQ789" s="313"/>
      <c r="AR789" s="314"/>
      <c r="AS789" s="312"/>
      <c r="AT789" s="313"/>
      <c r="AU789" s="313"/>
      <c r="AV789" s="313"/>
      <c r="AW789" s="314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</row>
    <row r="790" spans="1:76" ht="15" hidden="1" customHeight="1" outlineLevel="2" x14ac:dyDescent="0.25">
      <c r="A790" s="1"/>
      <c r="B790" s="1"/>
      <c r="C790" s="1"/>
      <c r="D790" s="1"/>
      <c r="E790" s="201" t="s">
        <v>638</v>
      </c>
      <c r="F790" s="202"/>
      <c r="G790" s="202"/>
      <c r="H790" s="202"/>
      <c r="I790" s="203"/>
      <c r="J790" s="201" t="s">
        <v>639</v>
      </c>
      <c r="K790" s="202"/>
      <c r="L790" s="202"/>
      <c r="M790" s="202"/>
      <c r="N790" s="203"/>
      <c r="O790" s="201" t="s">
        <v>1465</v>
      </c>
      <c r="P790" s="202"/>
      <c r="Q790" s="202"/>
      <c r="R790" s="202"/>
      <c r="S790" s="203"/>
      <c r="T790" s="201" t="s">
        <v>812</v>
      </c>
      <c r="U790" s="202"/>
      <c r="V790" s="202"/>
      <c r="W790" s="202"/>
      <c r="X790" s="203"/>
      <c r="Y790" s="201" t="s">
        <v>813</v>
      </c>
      <c r="Z790" s="202"/>
      <c r="AA790" s="202"/>
      <c r="AB790" s="202"/>
      <c r="AC790" s="203"/>
      <c r="AD790" s="480"/>
      <c r="AE790" s="481"/>
      <c r="AF790" s="481"/>
      <c r="AG790" s="481"/>
      <c r="AH790" s="481"/>
      <c r="AI790" s="481"/>
      <c r="AJ790" s="481"/>
      <c r="AK790" s="481"/>
      <c r="AL790" s="481"/>
      <c r="AM790" s="481"/>
      <c r="AN790" s="481"/>
      <c r="AO790" s="481"/>
      <c r="AP790" s="481"/>
      <c r="AQ790" s="481"/>
      <c r="AR790" s="481"/>
      <c r="AS790" s="481"/>
      <c r="AT790" s="481"/>
      <c r="AU790" s="481"/>
      <c r="AV790" s="481"/>
      <c r="AW790" s="48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</row>
    <row r="791" spans="1:76" ht="15" hidden="1" customHeight="1" outlineLevel="2" x14ac:dyDescent="0.25">
      <c r="A791" s="1"/>
      <c r="B791" s="1"/>
      <c r="C791" s="1"/>
      <c r="D791" s="1"/>
      <c r="E791" s="442" t="s">
        <v>644</v>
      </c>
      <c r="F791" s="303"/>
      <c r="G791" s="303"/>
      <c r="H791" s="303"/>
      <c r="I791" s="304"/>
      <c r="J791" s="442" t="s">
        <v>645</v>
      </c>
      <c r="K791" s="303"/>
      <c r="L791" s="303"/>
      <c r="M791" s="303"/>
      <c r="N791" s="304"/>
      <c r="O791" s="442" t="s">
        <v>1466</v>
      </c>
      <c r="P791" s="303"/>
      <c r="Q791" s="303"/>
      <c r="R791" s="303"/>
      <c r="S791" s="304"/>
      <c r="T791" s="442" t="s">
        <v>1268</v>
      </c>
      <c r="U791" s="303"/>
      <c r="V791" s="303"/>
      <c r="W791" s="303"/>
      <c r="X791" s="304"/>
      <c r="Y791" s="442" t="s">
        <v>1269</v>
      </c>
      <c r="Z791" s="303"/>
      <c r="AA791" s="303"/>
      <c r="AB791" s="303"/>
      <c r="AC791" s="304"/>
      <c r="AD791" s="483"/>
      <c r="AE791" s="484"/>
      <c r="AF791" s="484"/>
      <c r="AG791" s="484"/>
      <c r="AH791" s="484"/>
      <c r="AI791" s="484"/>
      <c r="AJ791" s="484"/>
      <c r="AK791" s="484"/>
      <c r="AL791" s="484"/>
      <c r="AM791" s="484"/>
      <c r="AN791" s="484"/>
      <c r="AO791" s="484"/>
      <c r="AP791" s="484"/>
      <c r="AQ791" s="484"/>
      <c r="AR791" s="484"/>
      <c r="AS791" s="484"/>
      <c r="AT791" s="484"/>
      <c r="AU791" s="484"/>
      <c r="AV791" s="484"/>
      <c r="AW791" s="485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</row>
    <row r="792" spans="1:76" ht="15" hidden="1" customHeight="1" outlineLevel="2" x14ac:dyDescent="0.25">
      <c r="A792" s="1"/>
      <c r="B792" s="1"/>
      <c r="C792" s="1"/>
      <c r="D792" s="1"/>
      <c r="E792" s="312"/>
      <c r="F792" s="313"/>
      <c r="G792" s="313"/>
      <c r="H792" s="313"/>
      <c r="I792" s="314"/>
      <c r="J792" s="312"/>
      <c r="K792" s="313"/>
      <c r="L792" s="313"/>
      <c r="M792" s="313"/>
      <c r="N792" s="314"/>
      <c r="O792" s="312"/>
      <c r="P792" s="313"/>
      <c r="Q792" s="313"/>
      <c r="R792" s="313"/>
      <c r="S792" s="314"/>
      <c r="T792" s="312"/>
      <c r="U792" s="313"/>
      <c r="V792" s="313"/>
      <c r="W792" s="313"/>
      <c r="X792" s="314"/>
      <c r="Y792" s="312"/>
      <c r="Z792" s="313"/>
      <c r="AA792" s="313"/>
      <c r="AB792" s="313"/>
      <c r="AC792" s="314"/>
      <c r="AD792" s="486"/>
      <c r="AE792" s="487"/>
      <c r="AF792" s="487"/>
      <c r="AG792" s="487"/>
      <c r="AH792" s="487"/>
      <c r="AI792" s="487"/>
      <c r="AJ792" s="487"/>
      <c r="AK792" s="487"/>
      <c r="AL792" s="487"/>
      <c r="AM792" s="487"/>
      <c r="AN792" s="487"/>
      <c r="AO792" s="487"/>
      <c r="AP792" s="487"/>
      <c r="AQ792" s="487"/>
      <c r="AR792" s="487"/>
      <c r="AS792" s="487"/>
      <c r="AT792" s="487"/>
      <c r="AU792" s="487"/>
      <c r="AV792" s="487"/>
      <c r="AW792" s="488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</row>
    <row r="793" spans="1:76" ht="15" hidden="1" customHeight="1" outlineLevel="2" x14ac:dyDescent="0.25">
      <c r="A793" s="1"/>
      <c r="B793" s="1"/>
      <c r="C793" s="1"/>
      <c r="D793" s="1"/>
      <c r="E793" s="200" t="s">
        <v>1351</v>
      </c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  <c r="AQ793" s="200"/>
      <c r="AR793" s="200"/>
      <c r="AS793" s="200"/>
      <c r="AT793" s="200"/>
      <c r="AU793" s="200"/>
      <c r="AV793" s="200"/>
      <c r="AW793" s="200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</row>
    <row r="794" spans="1:76" ht="15" hidden="1" customHeight="1" outlineLevel="2" x14ac:dyDescent="0.25">
      <c r="A794" s="1"/>
      <c r="B794" s="1"/>
      <c r="C794" s="1"/>
      <c r="D794" s="1"/>
      <c r="E794" s="242" t="s">
        <v>1426</v>
      </c>
      <c r="F794" s="243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3"/>
      <c r="Z794" s="243"/>
      <c r="AA794" s="243"/>
      <c r="AB794" s="243"/>
      <c r="AC794" s="243"/>
      <c r="AD794" s="243"/>
      <c r="AE794" s="243"/>
      <c r="AF794" s="243"/>
      <c r="AG794" s="243"/>
      <c r="AH794" s="243"/>
      <c r="AI794" s="243"/>
      <c r="AJ794" s="243"/>
      <c r="AK794" s="243"/>
      <c r="AL794" s="243"/>
      <c r="AM794" s="243"/>
      <c r="AN794" s="243"/>
      <c r="AO794" s="243"/>
      <c r="AP794" s="243"/>
      <c r="AQ794" s="243"/>
      <c r="AR794" s="243"/>
      <c r="AS794" s="243"/>
      <c r="AT794" s="243"/>
      <c r="AU794" s="243"/>
      <c r="AV794" s="243"/>
      <c r="AW794" s="244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</row>
    <row r="795" spans="1:76" ht="15" hidden="1" customHeight="1" outlineLevel="2" x14ac:dyDescent="0.25">
      <c r="A795" s="1"/>
      <c r="B795" s="1"/>
      <c r="C795" s="1"/>
      <c r="D795" s="1"/>
      <c r="E795" s="242" t="str">
        <f>"&lt;Comando&gt; - 0x"&amp;DEC2HEX(HEX2DEC(M764)+128,2)</f>
        <v>&lt;Comando&gt; - 0x97</v>
      </c>
      <c r="F795" s="243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3"/>
      <c r="Z795" s="243"/>
      <c r="AA795" s="243"/>
      <c r="AB795" s="243"/>
      <c r="AC795" s="243"/>
      <c r="AD795" s="243"/>
      <c r="AE795" s="243"/>
      <c r="AF795" s="243"/>
      <c r="AG795" s="243"/>
      <c r="AH795" s="243"/>
      <c r="AI795" s="243"/>
      <c r="AJ795" s="243"/>
      <c r="AK795" s="243"/>
      <c r="AL795" s="243"/>
      <c r="AM795" s="243"/>
      <c r="AN795" s="243"/>
      <c r="AO795" s="243"/>
      <c r="AP795" s="243"/>
      <c r="AQ795" s="243"/>
      <c r="AR795" s="243"/>
      <c r="AS795" s="243"/>
      <c r="AT795" s="243"/>
      <c r="AU795" s="243"/>
      <c r="AV795" s="243"/>
      <c r="AW795" s="244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</row>
    <row r="796" spans="1:76" ht="15" hidden="1" customHeight="1" outlineLevel="2" x14ac:dyDescent="0.25">
      <c r="A796" s="1"/>
      <c r="B796" s="1"/>
      <c r="C796" s="1"/>
      <c r="D796" s="1"/>
      <c r="E796" s="242" t="s">
        <v>1427</v>
      </c>
      <c r="F796" s="243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43"/>
      <c r="S796" s="243"/>
      <c r="T796" s="243"/>
      <c r="U796" s="243"/>
      <c r="V796" s="243"/>
      <c r="W796" s="243"/>
      <c r="X796" s="243"/>
      <c r="Y796" s="243"/>
      <c r="Z796" s="243"/>
      <c r="AA796" s="243"/>
      <c r="AB796" s="243"/>
      <c r="AC796" s="243"/>
      <c r="AD796" s="243"/>
      <c r="AE796" s="243"/>
      <c r="AF796" s="243"/>
      <c r="AG796" s="243"/>
      <c r="AH796" s="243"/>
      <c r="AI796" s="243"/>
      <c r="AJ796" s="243"/>
      <c r="AK796" s="243"/>
      <c r="AL796" s="243"/>
      <c r="AM796" s="243"/>
      <c r="AN796" s="243"/>
      <c r="AO796" s="243"/>
      <c r="AP796" s="243"/>
      <c r="AQ796" s="243"/>
      <c r="AR796" s="243"/>
      <c r="AS796" s="243"/>
      <c r="AT796" s="243"/>
      <c r="AU796" s="243"/>
      <c r="AV796" s="243"/>
      <c r="AW796" s="244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</row>
    <row r="797" spans="1:76" ht="15" hidden="1" customHeight="1" outlineLevel="2" x14ac:dyDescent="0.25">
      <c r="A797" s="1"/>
      <c r="B797" s="1"/>
      <c r="C797" s="1"/>
      <c r="D797" s="1"/>
      <c r="E797" s="242" t="s">
        <v>1428</v>
      </c>
      <c r="F797" s="243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43"/>
      <c r="S797" s="243"/>
      <c r="T797" s="243"/>
      <c r="U797" s="243"/>
      <c r="V797" s="243"/>
      <c r="W797" s="243"/>
      <c r="X797" s="243"/>
      <c r="Y797" s="243"/>
      <c r="Z797" s="243"/>
      <c r="AA797" s="243"/>
      <c r="AB797" s="243"/>
      <c r="AC797" s="243"/>
      <c r="AD797" s="243"/>
      <c r="AE797" s="243"/>
      <c r="AF797" s="243"/>
      <c r="AG797" s="243"/>
      <c r="AH797" s="243"/>
      <c r="AI797" s="243"/>
      <c r="AJ797" s="243"/>
      <c r="AK797" s="243"/>
      <c r="AL797" s="243"/>
      <c r="AM797" s="243"/>
      <c r="AN797" s="243"/>
      <c r="AO797" s="243"/>
      <c r="AP797" s="243"/>
      <c r="AQ797" s="243"/>
      <c r="AR797" s="243"/>
      <c r="AS797" s="243"/>
      <c r="AT797" s="243"/>
      <c r="AU797" s="243"/>
      <c r="AV797" s="243"/>
      <c r="AW797" s="244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</row>
    <row r="798" spans="1:76" ht="15" hidden="1" customHeight="1" outlineLevel="2" x14ac:dyDescent="0.25">
      <c r="A798" s="1"/>
      <c r="B798" s="1"/>
      <c r="C798" s="1"/>
      <c r="D798" s="1"/>
      <c r="E798" s="242" t="s">
        <v>1429</v>
      </c>
      <c r="F798" s="243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43"/>
      <c r="S798" s="243"/>
      <c r="T798" s="243"/>
      <c r="U798" s="243"/>
      <c r="V798" s="243"/>
      <c r="W798" s="243"/>
      <c r="X798" s="243"/>
      <c r="Y798" s="243"/>
      <c r="Z798" s="243"/>
      <c r="AA798" s="243"/>
      <c r="AB798" s="243"/>
      <c r="AC798" s="243"/>
      <c r="AD798" s="243"/>
      <c r="AE798" s="243"/>
      <c r="AF798" s="243"/>
      <c r="AG798" s="243"/>
      <c r="AH798" s="243"/>
      <c r="AI798" s="243"/>
      <c r="AJ798" s="243"/>
      <c r="AK798" s="243"/>
      <c r="AL798" s="243"/>
      <c r="AM798" s="243"/>
      <c r="AN798" s="243"/>
      <c r="AO798" s="243"/>
      <c r="AP798" s="243"/>
      <c r="AQ798" s="243"/>
      <c r="AR798" s="243"/>
      <c r="AS798" s="243"/>
      <c r="AT798" s="243"/>
      <c r="AU798" s="243"/>
      <c r="AV798" s="243"/>
      <c r="AW798" s="244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</row>
    <row r="799" spans="1:76" ht="15" hidden="1" customHeight="1" outlineLevel="2" x14ac:dyDescent="0.25">
      <c r="A799" s="1"/>
      <c r="B799" s="1"/>
      <c r="C799" s="1"/>
      <c r="D799" s="1"/>
      <c r="E799" s="242" t="s">
        <v>732</v>
      </c>
      <c r="F799" s="243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43"/>
      <c r="S799" s="243"/>
      <c r="T799" s="243"/>
      <c r="U799" s="243"/>
      <c r="V799" s="243"/>
      <c r="W799" s="243"/>
      <c r="X799" s="243"/>
      <c r="Y799" s="243"/>
      <c r="Z799" s="243"/>
      <c r="AA799" s="243"/>
      <c r="AB799" s="243"/>
      <c r="AC799" s="243"/>
      <c r="AD799" s="243"/>
      <c r="AE799" s="243"/>
      <c r="AF799" s="243"/>
      <c r="AG799" s="243"/>
      <c r="AH799" s="243"/>
      <c r="AI799" s="243"/>
      <c r="AJ799" s="243"/>
      <c r="AK799" s="243"/>
      <c r="AL799" s="243"/>
      <c r="AM799" s="243"/>
      <c r="AN799" s="243"/>
      <c r="AO799" s="243"/>
      <c r="AP799" s="243"/>
      <c r="AQ799" s="243"/>
      <c r="AR799" s="243"/>
      <c r="AS799" s="243"/>
      <c r="AT799" s="243"/>
      <c r="AU799" s="243"/>
      <c r="AV799" s="243"/>
      <c r="AW799" s="244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</row>
    <row r="800" spans="1:76" ht="15" hidden="1" customHeight="1" outlineLevel="2" x14ac:dyDescent="0.25">
      <c r="A800" s="1"/>
      <c r="B800" s="1"/>
      <c r="C800" s="1"/>
      <c r="D800" s="1"/>
      <c r="E800" s="242" t="s">
        <v>733</v>
      </c>
      <c r="F800" s="243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43"/>
      <c r="S800" s="243"/>
      <c r="T800" s="243"/>
      <c r="U800" s="243"/>
      <c r="V800" s="243"/>
      <c r="W800" s="243"/>
      <c r="X800" s="243"/>
      <c r="Y800" s="243"/>
      <c r="Z800" s="243"/>
      <c r="AA800" s="243"/>
      <c r="AB800" s="243"/>
      <c r="AC800" s="243"/>
      <c r="AD800" s="243"/>
      <c r="AE800" s="243"/>
      <c r="AF800" s="243"/>
      <c r="AG800" s="243"/>
      <c r="AH800" s="243"/>
      <c r="AI800" s="243"/>
      <c r="AJ800" s="243"/>
      <c r="AK800" s="243"/>
      <c r="AL800" s="243"/>
      <c r="AM800" s="243"/>
      <c r="AN800" s="243"/>
      <c r="AO800" s="243"/>
      <c r="AP800" s="243"/>
      <c r="AQ800" s="243"/>
      <c r="AR800" s="243"/>
      <c r="AS800" s="243"/>
      <c r="AT800" s="243"/>
      <c r="AU800" s="243"/>
      <c r="AV800" s="243"/>
      <c r="AW800" s="244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</row>
    <row r="801" spans="1:76" ht="15" hidden="1" customHeight="1" outlineLevel="2" x14ac:dyDescent="0.25">
      <c r="A801" s="1"/>
      <c r="B801" s="1"/>
      <c r="C801" s="1"/>
      <c r="D801" s="1"/>
      <c r="E801" s="444" t="s">
        <v>296</v>
      </c>
      <c r="F801" s="445"/>
      <c r="G801" s="445"/>
      <c r="H801" s="445"/>
      <c r="I801" s="446"/>
      <c r="J801" s="450" t="s">
        <v>663</v>
      </c>
      <c r="K801" s="450"/>
      <c r="L801" s="450"/>
      <c r="M801" s="450"/>
      <c r="N801" s="450"/>
      <c r="O801" s="450" t="s">
        <v>664</v>
      </c>
      <c r="P801" s="450"/>
      <c r="Q801" s="450"/>
      <c r="R801" s="450"/>
      <c r="S801" s="450"/>
      <c r="T801" s="450" t="s">
        <v>665</v>
      </c>
      <c r="U801" s="450"/>
      <c r="V801" s="450"/>
      <c r="W801" s="450"/>
      <c r="X801" s="450"/>
      <c r="Y801" s="450" t="s">
        <v>666</v>
      </c>
      <c r="Z801" s="450"/>
      <c r="AA801" s="450"/>
      <c r="AB801" s="450"/>
      <c r="AC801" s="450"/>
      <c r="AD801" s="450" t="s">
        <v>667</v>
      </c>
      <c r="AE801" s="450"/>
      <c r="AF801" s="450"/>
      <c r="AG801" s="450"/>
      <c r="AH801" s="450"/>
      <c r="AI801" s="450" t="s">
        <v>668</v>
      </c>
      <c r="AJ801" s="450"/>
      <c r="AK801" s="450"/>
      <c r="AL801" s="450"/>
      <c r="AM801" s="450"/>
      <c r="AN801" s="451" t="s">
        <v>669</v>
      </c>
      <c r="AO801" s="451"/>
      <c r="AP801" s="451"/>
      <c r="AQ801" s="451"/>
      <c r="AR801" s="451"/>
      <c r="AS801" s="451" t="s">
        <v>670</v>
      </c>
      <c r="AT801" s="451"/>
      <c r="AU801" s="451"/>
      <c r="AV801" s="451"/>
      <c r="AW801" s="451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</row>
    <row r="802" spans="1:76" ht="15" hidden="1" customHeight="1" outlineLevel="2" x14ac:dyDescent="0.25">
      <c r="A802" s="1"/>
      <c r="B802" s="1"/>
      <c r="C802" s="1"/>
      <c r="D802" s="1"/>
      <c r="E802" s="447"/>
      <c r="F802" s="448"/>
      <c r="G802" s="448"/>
      <c r="H802" s="448"/>
      <c r="I802" s="449"/>
      <c r="J802" s="443" t="s">
        <v>734</v>
      </c>
      <c r="K802" s="443"/>
      <c r="L802" s="443"/>
      <c r="M802" s="443"/>
      <c r="N802" s="443"/>
      <c r="O802" s="443" t="s">
        <v>734</v>
      </c>
      <c r="P802" s="443"/>
      <c r="Q802" s="443"/>
      <c r="R802" s="443"/>
      <c r="S802" s="443"/>
      <c r="T802" s="443" t="s">
        <v>734</v>
      </c>
      <c r="U802" s="443"/>
      <c r="V802" s="443"/>
      <c r="W802" s="443"/>
      <c r="X802" s="443"/>
      <c r="Y802" s="443" t="s">
        <v>734</v>
      </c>
      <c r="Z802" s="443"/>
      <c r="AA802" s="443"/>
      <c r="AB802" s="443"/>
      <c r="AC802" s="443"/>
      <c r="AD802" s="443" t="s">
        <v>876</v>
      </c>
      <c r="AE802" s="443"/>
      <c r="AF802" s="443"/>
      <c r="AG802" s="443"/>
      <c r="AH802" s="443"/>
      <c r="AI802" s="443" t="s">
        <v>877</v>
      </c>
      <c r="AJ802" s="443"/>
      <c r="AK802" s="443"/>
      <c r="AL802" s="443"/>
      <c r="AM802" s="443"/>
      <c r="AN802" s="443" t="s">
        <v>735</v>
      </c>
      <c r="AO802" s="443"/>
      <c r="AP802" s="443"/>
      <c r="AQ802" s="443"/>
      <c r="AR802" s="443"/>
      <c r="AS802" s="443" t="s">
        <v>736</v>
      </c>
      <c r="AT802" s="443"/>
      <c r="AU802" s="443"/>
      <c r="AV802" s="443"/>
      <c r="AW802" s="443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</row>
    <row r="803" spans="1:76" ht="15" hidden="1" customHeight="1" outlineLevel="2" x14ac:dyDescent="0.25">
      <c r="A803" s="1"/>
      <c r="B803" s="1"/>
      <c r="C803" s="1"/>
      <c r="D803" s="1"/>
      <c r="E803" s="242"/>
      <c r="F803" s="243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43"/>
      <c r="S803" s="243"/>
      <c r="T803" s="243"/>
      <c r="U803" s="243"/>
      <c r="V803" s="243"/>
      <c r="W803" s="243"/>
      <c r="X803" s="243"/>
      <c r="Y803" s="243"/>
      <c r="Z803" s="243"/>
      <c r="AA803" s="243"/>
      <c r="AB803" s="243"/>
      <c r="AC803" s="243"/>
      <c r="AD803" s="243"/>
      <c r="AE803" s="243"/>
      <c r="AF803" s="243"/>
      <c r="AG803" s="243"/>
      <c r="AH803" s="243"/>
      <c r="AI803" s="243"/>
      <c r="AJ803" s="243"/>
      <c r="AK803" s="243"/>
      <c r="AL803" s="243"/>
      <c r="AM803" s="243"/>
      <c r="AN803" s="243"/>
      <c r="AO803" s="243"/>
      <c r="AP803" s="243"/>
      <c r="AQ803" s="243"/>
      <c r="AR803" s="243"/>
      <c r="AS803" s="243"/>
      <c r="AT803" s="243"/>
      <c r="AU803" s="243"/>
      <c r="AV803" s="243"/>
      <c r="AW803" s="244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</row>
    <row r="804" spans="1:76" ht="15" hidden="1" customHeight="1" outlineLevel="2" x14ac:dyDescent="0.25">
      <c r="A804" s="1"/>
      <c r="B804" s="1"/>
      <c r="C804" s="1"/>
      <c r="D804" s="1"/>
      <c r="E804" s="242" t="s">
        <v>1430</v>
      </c>
      <c r="F804" s="243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43"/>
      <c r="S804" s="243"/>
      <c r="T804" s="243"/>
      <c r="U804" s="243"/>
      <c r="V804" s="243"/>
      <c r="W804" s="243"/>
      <c r="X804" s="243"/>
      <c r="Y804" s="243"/>
      <c r="Z804" s="243"/>
      <c r="AA804" s="243"/>
      <c r="AB804" s="243"/>
      <c r="AC804" s="243"/>
      <c r="AD804" s="243"/>
      <c r="AE804" s="243"/>
      <c r="AF804" s="243"/>
      <c r="AG804" s="243"/>
      <c r="AH804" s="243"/>
      <c r="AI804" s="243"/>
      <c r="AJ804" s="243"/>
      <c r="AK804" s="243"/>
      <c r="AL804" s="243"/>
      <c r="AM804" s="243"/>
      <c r="AN804" s="243"/>
      <c r="AO804" s="243"/>
      <c r="AP804" s="243"/>
      <c r="AQ804" s="243"/>
      <c r="AR804" s="243"/>
      <c r="AS804" s="243"/>
      <c r="AT804" s="243"/>
      <c r="AU804" s="243"/>
      <c r="AV804" s="243"/>
      <c r="AW804" s="244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</row>
    <row r="805" spans="1:76" ht="15" hidden="1" customHeight="1" outlineLevel="2" x14ac:dyDescent="0.25">
      <c r="A805" s="1"/>
      <c r="B805" s="1"/>
      <c r="C805" s="1"/>
      <c r="D805" s="1"/>
      <c r="E805" s="242" t="s">
        <v>661</v>
      </c>
      <c r="F805" s="243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43"/>
      <c r="S805" s="243"/>
      <c r="T805" s="243"/>
      <c r="U805" s="243"/>
      <c r="V805" s="243"/>
      <c r="W805" s="243"/>
      <c r="X805" s="243"/>
      <c r="Y805" s="243"/>
      <c r="Z805" s="243"/>
      <c r="AA805" s="243"/>
      <c r="AB805" s="243"/>
      <c r="AC805" s="243"/>
      <c r="AD805" s="243"/>
      <c r="AE805" s="243"/>
      <c r="AF805" s="243"/>
      <c r="AG805" s="243"/>
      <c r="AH805" s="243"/>
      <c r="AI805" s="243"/>
      <c r="AJ805" s="243"/>
      <c r="AK805" s="243"/>
      <c r="AL805" s="243"/>
      <c r="AM805" s="243"/>
      <c r="AN805" s="243"/>
      <c r="AO805" s="243"/>
      <c r="AP805" s="243"/>
      <c r="AQ805" s="243"/>
      <c r="AR805" s="243"/>
      <c r="AS805" s="243"/>
      <c r="AT805" s="243"/>
      <c r="AU805" s="243"/>
      <c r="AV805" s="243"/>
      <c r="AW805" s="244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</row>
    <row r="806" spans="1:76" ht="15" hidden="1" customHeight="1" outlineLevel="2" x14ac:dyDescent="0.25">
      <c r="A806" s="1"/>
      <c r="B806" s="1"/>
      <c r="C806" s="1"/>
      <c r="D806" s="1"/>
      <c r="E806" s="453" t="s">
        <v>662</v>
      </c>
      <c r="F806" s="454"/>
      <c r="G806" s="454"/>
      <c r="H806" s="454"/>
      <c r="I806" s="454"/>
      <c r="J806" s="454"/>
      <c r="K806" s="454"/>
      <c r="L806" s="454"/>
      <c r="M806" s="454"/>
      <c r="N806" s="454"/>
      <c r="O806" s="454"/>
      <c r="P806" s="454"/>
      <c r="Q806" s="454"/>
      <c r="R806" s="454"/>
      <c r="S806" s="454"/>
      <c r="T806" s="454"/>
      <c r="U806" s="454"/>
      <c r="V806" s="454"/>
      <c r="W806" s="454"/>
      <c r="X806" s="454"/>
      <c r="Y806" s="454"/>
      <c r="Z806" s="454"/>
      <c r="AA806" s="454"/>
      <c r="AB806" s="454"/>
      <c r="AC806" s="454"/>
      <c r="AD806" s="454"/>
      <c r="AE806" s="454"/>
      <c r="AF806" s="454"/>
      <c r="AG806" s="454"/>
      <c r="AH806" s="454"/>
      <c r="AI806" s="454"/>
      <c r="AJ806" s="454"/>
      <c r="AK806" s="454"/>
      <c r="AL806" s="454"/>
      <c r="AM806" s="454"/>
      <c r="AN806" s="454"/>
      <c r="AO806" s="454"/>
      <c r="AP806" s="454"/>
      <c r="AQ806" s="454"/>
      <c r="AR806" s="454"/>
      <c r="AS806" s="454"/>
      <c r="AT806" s="454"/>
      <c r="AU806" s="454"/>
      <c r="AV806" s="454"/>
      <c r="AW806" s="455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</row>
    <row r="807" spans="1:76" ht="15" hidden="1" customHeight="1" outlineLevel="2" x14ac:dyDescent="0.25">
      <c r="A807" s="1"/>
      <c r="B807" s="1"/>
      <c r="C807" s="1"/>
      <c r="D807" s="1"/>
      <c r="E807" s="450" t="s">
        <v>297</v>
      </c>
      <c r="F807" s="450"/>
      <c r="G807" s="450"/>
      <c r="H807" s="450"/>
      <c r="I807" s="450"/>
      <c r="J807" s="450" t="s">
        <v>663</v>
      </c>
      <c r="K807" s="450"/>
      <c r="L807" s="450"/>
      <c r="M807" s="450"/>
      <c r="N807" s="450"/>
      <c r="O807" s="450" t="s">
        <v>664</v>
      </c>
      <c r="P807" s="450"/>
      <c r="Q807" s="450"/>
      <c r="R807" s="450"/>
      <c r="S807" s="450"/>
      <c r="T807" s="450" t="s">
        <v>665</v>
      </c>
      <c r="U807" s="450"/>
      <c r="V807" s="450"/>
      <c r="W807" s="450"/>
      <c r="X807" s="450"/>
      <c r="Y807" s="450" t="s">
        <v>666</v>
      </c>
      <c r="Z807" s="450"/>
      <c r="AA807" s="450"/>
      <c r="AB807" s="450"/>
      <c r="AC807" s="450"/>
      <c r="AD807" s="450" t="s">
        <v>667</v>
      </c>
      <c r="AE807" s="450"/>
      <c r="AF807" s="450"/>
      <c r="AG807" s="450"/>
      <c r="AH807" s="450"/>
      <c r="AI807" s="450" t="s">
        <v>668</v>
      </c>
      <c r="AJ807" s="450"/>
      <c r="AK807" s="450"/>
      <c r="AL807" s="450"/>
      <c r="AM807" s="450"/>
      <c r="AN807" s="450" t="s">
        <v>669</v>
      </c>
      <c r="AO807" s="450"/>
      <c r="AP807" s="450"/>
      <c r="AQ807" s="450"/>
      <c r="AR807" s="450"/>
      <c r="AS807" s="450" t="s">
        <v>670</v>
      </c>
      <c r="AT807" s="450"/>
      <c r="AU807" s="450"/>
      <c r="AV807" s="450"/>
      <c r="AW807" s="450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</row>
    <row r="808" spans="1:76" ht="15" hidden="1" customHeight="1" outlineLevel="2" x14ac:dyDescent="0.25">
      <c r="A808" s="1"/>
      <c r="B808" s="1"/>
      <c r="C808" s="1"/>
      <c r="D808" s="1"/>
      <c r="E808" s="450"/>
      <c r="F808" s="450"/>
      <c r="G808" s="450"/>
      <c r="H808" s="450"/>
      <c r="I808" s="450"/>
      <c r="J808" s="443" t="s">
        <v>671</v>
      </c>
      <c r="K808" s="443"/>
      <c r="L808" s="443"/>
      <c r="M808" s="443"/>
      <c r="N808" s="443"/>
      <c r="O808" s="443" t="s">
        <v>672</v>
      </c>
      <c r="P808" s="443"/>
      <c r="Q808" s="443"/>
      <c r="R808" s="443"/>
      <c r="S808" s="443"/>
      <c r="T808" s="443" t="s">
        <v>673</v>
      </c>
      <c r="U808" s="443"/>
      <c r="V808" s="443"/>
      <c r="W808" s="443"/>
      <c r="X808" s="443"/>
      <c r="Y808" s="443" t="s">
        <v>674</v>
      </c>
      <c r="Z808" s="443"/>
      <c r="AA808" s="443"/>
      <c r="AB808" s="443"/>
      <c r="AC808" s="443"/>
      <c r="AD808" s="443" t="s">
        <v>675</v>
      </c>
      <c r="AE808" s="443"/>
      <c r="AF808" s="443"/>
      <c r="AG808" s="443"/>
      <c r="AH808" s="443"/>
      <c r="AI808" s="443" t="s">
        <v>676</v>
      </c>
      <c r="AJ808" s="443"/>
      <c r="AK808" s="443"/>
      <c r="AL808" s="443"/>
      <c r="AM808" s="443"/>
      <c r="AN808" s="443" t="s">
        <v>677</v>
      </c>
      <c r="AO808" s="443"/>
      <c r="AP808" s="443"/>
      <c r="AQ808" s="443"/>
      <c r="AR808" s="443"/>
      <c r="AS808" s="443" t="s">
        <v>678</v>
      </c>
      <c r="AT808" s="443"/>
      <c r="AU808" s="443"/>
      <c r="AV808" s="443"/>
      <c r="AW808" s="443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</row>
    <row r="809" spans="1:76" ht="15" hidden="1" customHeight="1" outlineLevel="2" x14ac:dyDescent="0.25">
      <c r="A809" s="1"/>
      <c r="B809" s="1"/>
      <c r="C809" s="1"/>
      <c r="D809" s="1"/>
      <c r="E809" s="242" t="s">
        <v>1431</v>
      </c>
      <c r="F809" s="243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43"/>
      <c r="S809" s="243"/>
      <c r="T809" s="243"/>
      <c r="U809" s="243"/>
      <c r="V809" s="243"/>
      <c r="W809" s="243"/>
      <c r="X809" s="243"/>
      <c r="Y809" s="243"/>
      <c r="Z809" s="243"/>
      <c r="AA809" s="243"/>
      <c r="AB809" s="243"/>
      <c r="AC809" s="243"/>
      <c r="AD809" s="243"/>
      <c r="AE809" s="243"/>
      <c r="AF809" s="243"/>
      <c r="AG809" s="243"/>
      <c r="AH809" s="243"/>
      <c r="AI809" s="243"/>
      <c r="AJ809" s="243"/>
      <c r="AK809" s="243"/>
      <c r="AL809" s="243"/>
      <c r="AM809" s="243"/>
      <c r="AN809" s="243"/>
      <c r="AO809" s="243"/>
      <c r="AP809" s="243"/>
      <c r="AQ809" s="243"/>
      <c r="AR809" s="243"/>
      <c r="AS809" s="243"/>
      <c r="AT809" s="243"/>
      <c r="AU809" s="243"/>
      <c r="AV809" s="243"/>
      <c r="AW809" s="244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</row>
    <row r="810" spans="1:76" ht="15" hidden="1" customHeight="1" outlineLevel="2" x14ac:dyDescent="0.25">
      <c r="A810" s="1"/>
      <c r="B810" s="1"/>
      <c r="C810" s="1"/>
      <c r="D810" s="1"/>
      <c r="E810" s="242" t="s">
        <v>661</v>
      </c>
      <c r="F810" s="243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43"/>
      <c r="S810" s="243"/>
      <c r="T810" s="243"/>
      <c r="U810" s="243"/>
      <c r="V810" s="243"/>
      <c r="W810" s="243"/>
      <c r="X810" s="243"/>
      <c r="Y810" s="243"/>
      <c r="Z810" s="243"/>
      <c r="AA810" s="243"/>
      <c r="AB810" s="243"/>
      <c r="AC810" s="243"/>
      <c r="AD810" s="243"/>
      <c r="AE810" s="243"/>
      <c r="AF810" s="243"/>
      <c r="AG810" s="243"/>
      <c r="AH810" s="243"/>
      <c r="AI810" s="243"/>
      <c r="AJ810" s="243"/>
      <c r="AK810" s="243"/>
      <c r="AL810" s="243"/>
      <c r="AM810" s="243"/>
      <c r="AN810" s="243"/>
      <c r="AO810" s="243"/>
      <c r="AP810" s="243"/>
      <c r="AQ810" s="243"/>
      <c r="AR810" s="243"/>
      <c r="AS810" s="243"/>
      <c r="AT810" s="243"/>
      <c r="AU810" s="243"/>
      <c r="AV810" s="243"/>
      <c r="AW810" s="244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</row>
    <row r="811" spans="1:76" ht="15" hidden="1" customHeight="1" outlineLevel="2" x14ac:dyDescent="0.25">
      <c r="A811" s="1"/>
      <c r="B811" s="1"/>
      <c r="C811" s="1"/>
      <c r="D811" s="1"/>
      <c r="E811" s="242" t="s">
        <v>662</v>
      </c>
      <c r="F811" s="243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43"/>
      <c r="S811" s="243"/>
      <c r="T811" s="243"/>
      <c r="U811" s="243"/>
      <c r="V811" s="243"/>
      <c r="W811" s="243"/>
      <c r="X811" s="243"/>
      <c r="Y811" s="243"/>
      <c r="Z811" s="243"/>
      <c r="AA811" s="243"/>
      <c r="AB811" s="243"/>
      <c r="AC811" s="243"/>
      <c r="AD811" s="243"/>
      <c r="AE811" s="243"/>
      <c r="AF811" s="243"/>
      <c r="AG811" s="243"/>
      <c r="AH811" s="243"/>
      <c r="AI811" s="243"/>
      <c r="AJ811" s="243"/>
      <c r="AK811" s="243"/>
      <c r="AL811" s="243"/>
      <c r="AM811" s="243"/>
      <c r="AN811" s="243"/>
      <c r="AO811" s="243"/>
      <c r="AP811" s="243"/>
      <c r="AQ811" s="243"/>
      <c r="AR811" s="243"/>
      <c r="AS811" s="243"/>
      <c r="AT811" s="243"/>
      <c r="AU811" s="243"/>
      <c r="AV811" s="243"/>
      <c r="AW811" s="244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</row>
    <row r="812" spans="1:76" ht="15" hidden="1" customHeight="1" outlineLevel="2" x14ac:dyDescent="0.25">
      <c r="A812" s="1"/>
      <c r="B812" s="1"/>
      <c r="C812" s="1"/>
      <c r="D812" s="1"/>
      <c r="E812" s="242" t="s">
        <v>1432</v>
      </c>
      <c r="F812" s="243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43"/>
      <c r="S812" s="243"/>
      <c r="T812" s="243"/>
      <c r="U812" s="243"/>
      <c r="V812" s="243"/>
      <c r="W812" s="243"/>
      <c r="X812" s="243"/>
      <c r="Y812" s="243"/>
      <c r="Z812" s="243"/>
      <c r="AA812" s="243"/>
      <c r="AB812" s="243"/>
      <c r="AC812" s="243"/>
      <c r="AD812" s="243"/>
      <c r="AE812" s="243"/>
      <c r="AF812" s="243"/>
      <c r="AG812" s="243"/>
      <c r="AH812" s="243"/>
      <c r="AI812" s="243"/>
      <c r="AJ812" s="243"/>
      <c r="AK812" s="243"/>
      <c r="AL812" s="243"/>
      <c r="AM812" s="243"/>
      <c r="AN812" s="243"/>
      <c r="AO812" s="243"/>
      <c r="AP812" s="243"/>
      <c r="AQ812" s="243"/>
      <c r="AR812" s="243"/>
      <c r="AS812" s="243"/>
      <c r="AT812" s="243"/>
      <c r="AU812" s="243"/>
      <c r="AV812" s="243"/>
      <c r="AW812" s="244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</row>
    <row r="813" spans="1:76" ht="15" hidden="1" customHeight="1" outlineLevel="2" x14ac:dyDescent="0.25">
      <c r="A813" s="1"/>
      <c r="B813" s="1"/>
      <c r="C813" s="1"/>
      <c r="D813" s="1"/>
      <c r="E813" s="450" t="s">
        <v>151</v>
      </c>
      <c r="F813" s="450"/>
      <c r="G813" s="450"/>
      <c r="H813" s="450"/>
      <c r="I813" s="450"/>
      <c r="J813" s="450" t="s">
        <v>663</v>
      </c>
      <c r="K813" s="450"/>
      <c r="L813" s="450"/>
      <c r="M813" s="450"/>
      <c r="N813" s="450"/>
      <c r="O813" s="450" t="s">
        <v>664</v>
      </c>
      <c r="P813" s="450"/>
      <c r="Q813" s="450"/>
      <c r="R813" s="450"/>
      <c r="S813" s="450"/>
      <c r="T813" s="450" t="s">
        <v>665</v>
      </c>
      <c r="U813" s="450"/>
      <c r="V813" s="450"/>
      <c r="W813" s="450"/>
      <c r="X813" s="450"/>
      <c r="Y813" s="450" t="s">
        <v>666</v>
      </c>
      <c r="Z813" s="450"/>
      <c r="AA813" s="450"/>
      <c r="AB813" s="450"/>
      <c r="AC813" s="450"/>
      <c r="AD813" s="450" t="s">
        <v>667</v>
      </c>
      <c r="AE813" s="450"/>
      <c r="AF813" s="450"/>
      <c r="AG813" s="450"/>
      <c r="AH813" s="450"/>
      <c r="AI813" s="450" t="s">
        <v>668</v>
      </c>
      <c r="AJ813" s="450"/>
      <c r="AK813" s="450"/>
      <c r="AL813" s="450"/>
      <c r="AM813" s="450"/>
      <c r="AN813" s="450" t="s">
        <v>669</v>
      </c>
      <c r="AO813" s="450"/>
      <c r="AP813" s="450"/>
      <c r="AQ813" s="450"/>
      <c r="AR813" s="450"/>
      <c r="AS813" s="450" t="s">
        <v>670</v>
      </c>
      <c r="AT813" s="450"/>
      <c r="AU813" s="450"/>
      <c r="AV813" s="450"/>
      <c r="AW813" s="450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</row>
    <row r="814" spans="1:76" ht="15" hidden="1" customHeight="1" outlineLevel="2" x14ac:dyDescent="0.25">
      <c r="A814" s="1"/>
      <c r="B814" s="1"/>
      <c r="C814" s="1"/>
      <c r="D814" s="1"/>
      <c r="E814" s="450"/>
      <c r="F814" s="450"/>
      <c r="G814" s="450"/>
      <c r="H814" s="450"/>
      <c r="I814" s="450"/>
      <c r="J814" s="443" t="s">
        <v>679</v>
      </c>
      <c r="K814" s="443"/>
      <c r="L814" s="443"/>
      <c r="M814" s="443"/>
      <c r="N814" s="443"/>
      <c r="O814" s="443" t="s">
        <v>680</v>
      </c>
      <c r="P814" s="443"/>
      <c r="Q814" s="443"/>
      <c r="R814" s="443"/>
      <c r="S814" s="443"/>
      <c r="T814" s="443" t="s">
        <v>681</v>
      </c>
      <c r="U814" s="443"/>
      <c r="V814" s="443"/>
      <c r="W814" s="443"/>
      <c r="X814" s="443"/>
      <c r="Y814" s="443" t="s">
        <v>682</v>
      </c>
      <c r="Z814" s="443"/>
      <c r="AA814" s="443"/>
      <c r="AB814" s="443"/>
      <c r="AC814" s="443"/>
      <c r="AD814" s="443" t="s">
        <v>683</v>
      </c>
      <c r="AE814" s="443"/>
      <c r="AF814" s="443"/>
      <c r="AG814" s="443"/>
      <c r="AH814" s="443"/>
      <c r="AI814" s="443" t="s">
        <v>684</v>
      </c>
      <c r="AJ814" s="443"/>
      <c r="AK814" s="443"/>
      <c r="AL814" s="443"/>
      <c r="AM814" s="443"/>
      <c r="AN814" s="443" t="s">
        <v>685</v>
      </c>
      <c r="AO814" s="443"/>
      <c r="AP814" s="443"/>
      <c r="AQ814" s="443"/>
      <c r="AR814" s="443"/>
      <c r="AS814" s="443" t="s">
        <v>686</v>
      </c>
      <c r="AT814" s="443"/>
      <c r="AU814" s="443"/>
      <c r="AV814" s="443"/>
      <c r="AW814" s="443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</row>
    <row r="815" spans="1:76" ht="15" hidden="1" customHeight="1" outlineLevel="2" x14ac:dyDescent="0.25">
      <c r="A815" s="1"/>
      <c r="B815" s="1"/>
      <c r="C815" s="1"/>
      <c r="D815" s="1"/>
      <c r="E815" s="242" t="s">
        <v>1433</v>
      </c>
      <c r="F815" s="243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43"/>
      <c r="S815" s="243"/>
      <c r="T815" s="243"/>
      <c r="U815" s="243"/>
      <c r="V815" s="243"/>
      <c r="W815" s="243"/>
      <c r="X815" s="243"/>
      <c r="Y815" s="243"/>
      <c r="Z815" s="243"/>
      <c r="AA815" s="243"/>
      <c r="AB815" s="243"/>
      <c r="AC815" s="243"/>
      <c r="AD815" s="243"/>
      <c r="AE815" s="243"/>
      <c r="AF815" s="243"/>
      <c r="AG815" s="243"/>
      <c r="AH815" s="243"/>
      <c r="AI815" s="243"/>
      <c r="AJ815" s="243"/>
      <c r="AK815" s="243"/>
      <c r="AL815" s="243"/>
      <c r="AM815" s="243"/>
      <c r="AN815" s="243"/>
      <c r="AO815" s="243"/>
      <c r="AP815" s="243"/>
      <c r="AQ815" s="243"/>
      <c r="AR815" s="243"/>
      <c r="AS815" s="243"/>
      <c r="AT815" s="243"/>
      <c r="AU815" s="243"/>
      <c r="AV815" s="243"/>
      <c r="AW815" s="244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</row>
    <row r="816" spans="1:76" ht="15" hidden="1" customHeight="1" outlineLevel="2" x14ac:dyDescent="0.25">
      <c r="A816" s="1"/>
      <c r="B816" s="1"/>
      <c r="C816" s="1"/>
      <c r="D816" s="1"/>
      <c r="E816" s="242"/>
      <c r="F816" s="243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43"/>
      <c r="S816" s="243"/>
      <c r="T816" s="243"/>
      <c r="U816" s="243"/>
      <c r="V816" s="243"/>
      <c r="W816" s="243"/>
      <c r="X816" s="243"/>
      <c r="Y816" s="243"/>
      <c r="Z816" s="243"/>
      <c r="AA816" s="243"/>
      <c r="AB816" s="243"/>
      <c r="AC816" s="243"/>
      <c r="AD816" s="243"/>
      <c r="AE816" s="243"/>
      <c r="AF816" s="243"/>
      <c r="AG816" s="243"/>
      <c r="AH816" s="243"/>
      <c r="AI816" s="243"/>
      <c r="AJ816" s="243"/>
      <c r="AK816" s="243"/>
      <c r="AL816" s="243"/>
      <c r="AM816" s="243"/>
      <c r="AN816" s="243"/>
      <c r="AO816" s="243"/>
      <c r="AP816" s="243"/>
      <c r="AQ816" s="243"/>
      <c r="AR816" s="243"/>
      <c r="AS816" s="243"/>
      <c r="AT816" s="243"/>
      <c r="AU816" s="243"/>
      <c r="AV816" s="243"/>
      <c r="AW816" s="244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</row>
    <row r="817" spans="1:76" ht="15" hidden="1" customHeight="1" outlineLevel="2" x14ac:dyDescent="0.25">
      <c r="A817" s="1"/>
      <c r="B817" s="1"/>
      <c r="C817" s="1"/>
      <c r="D817" s="1"/>
      <c r="E817" s="242" t="s">
        <v>1434</v>
      </c>
      <c r="F817" s="243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43"/>
      <c r="S817" s="243"/>
      <c r="T817" s="243"/>
      <c r="U817" s="243"/>
      <c r="V817" s="243"/>
      <c r="W817" s="243"/>
      <c r="X817" s="243"/>
      <c r="Y817" s="243"/>
      <c r="Z817" s="243"/>
      <c r="AA817" s="243"/>
      <c r="AB817" s="243"/>
      <c r="AC817" s="243"/>
      <c r="AD817" s="243"/>
      <c r="AE817" s="243"/>
      <c r="AF817" s="243"/>
      <c r="AG817" s="243"/>
      <c r="AH817" s="243"/>
      <c r="AI817" s="243"/>
      <c r="AJ817" s="243"/>
      <c r="AK817" s="243"/>
      <c r="AL817" s="243"/>
      <c r="AM817" s="243"/>
      <c r="AN817" s="243"/>
      <c r="AO817" s="243"/>
      <c r="AP817" s="243"/>
      <c r="AQ817" s="243"/>
      <c r="AR817" s="243"/>
      <c r="AS817" s="243"/>
      <c r="AT817" s="243"/>
      <c r="AU817" s="243"/>
      <c r="AV817" s="243"/>
      <c r="AW817" s="244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</row>
    <row r="818" spans="1:76" ht="15" hidden="1" customHeight="1" outlineLevel="2" x14ac:dyDescent="0.25">
      <c r="A818" s="1"/>
      <c r="B818" s="1"/>
      <c r="C818" s="1"/>
      <c r="D818" s="1"/>
      <c r="E818" s="450" t="s">
        <v>108</v>
      </c>
      <c r="F818" s="450"/>
      <c r="G818" s="450"/>
      <c r="H818" s="450"/>
      <c r="I818" s="450"/>
      <c r="J818" s="450" t="s">
        <v>663</v>
      </c>
      <c r="K818" s="450"/>
      <c r="L818" s="450"/>
      <c r="M818" s="450"/>
      <c r="N818" s="450"/>
      <c r="O818" s="450" t="s">
        <v>664</v>
      </c>
      <c r="P818" s="450"/>
      <c r="Q818" s="450"/>
      <c r="R818" s="450"/>
      <c r="S818" s="450"/>
      <c r="T818" s="450" t="s">
        <v>665</v>
      </c>
      <c r="U818" s="450"/>
      <c r="V818" s="450"/>
      <c r="W818" s="450"/>
      <c r="X818" s="450"/>
      <c r="Y818" s="450" t="s">
        <v>666</v>
      </c>
      <c r="Z818" s="450"/>
      <c r="AA818" s="450"/>
      <c r="AB818" s="450"/>
      <c r="AC818" s="450"/>
      <c r="AD818" s="450" t="s">
        <v>667</v>
      </c>
      <c r="AE818" s="450"/>
      <c r="AF818" s="450"/>
      <c r="AG818" s="450"/>
      <c r="AH818" s="450"/>
      <c r="AI818" s="450" t="s">
        <v>668</v>
      </c>
      <c r="AJ818" s="450"/>
      <c r="AK818" s="450"/>
      <c r="AL818" s="450"/>
      <c r="AM818" s="450"/>
      <c r="AN818" s="450" t="s">
        <v>669</v>
      </c>
      <c r="AO818" s="450"/>
      <c r="AP818" s="450"/>
      <c r="AQ818" s="450"/>
      <c r="AR818" s="450"/>
      <c r="AS818" s="450" t="s">
        <v>670</v>
      </c>
      <c r="AT818" s="450"/>
      <c r="AU818" s="450"/>
      <c r="AV818" s="450"/>
      <c r="AW818" s="450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</row>
    <row r="819" spans="1:76" ht="15" hidden="1" customHeight="1" outlineLevel="2" x14ac:dyDescent="0.25">
      <c r="A819" s="1"/>
      <c r="B819" s="1"/>
      <c r="C819" s="1"/>
      <c r="D819" s="1"/>
      <c r="E819" s="450"/>
      <c r="F819" s="450"/>
      <c r="G819" s="450"/>
      <c r="H819" s="450"/>
      <c r="I819" s="450"/>
      <c r="J819" s="443" t="s">
        <v>687</v>
      </c>
      <c r="K819" s="443"/>
      <c r="L819" s="443"/>
      <c r="M819" s="443"/>
      <c r="N819" s="443"/>
      <c r="O819" s="443" t="s">
        <v>688</v>
      </c>
      <c r="P819" s="443"/>
      <c r="Q819" s="443"/>
      <c r="R819" s="443"/>
      <c r="S819" s="443"/>
      <c r="T819" s="443" t="s">
        <v>689</v>
      </c>
      <c r="U819" s="443"/>
      <c r="V819" s="443"/>
      <c r="W819" s="443"/>
      <c r="X819" s="443"/>
      <c r="Y819" s="443" t="s">
        <v>690</v>
      </c>
      <c r="Z819" s="443"/>
      <c r="AA819" s="443"/>
      <c r="AB819" s="443"/>
      <c r="AC819" s="443"/>
      <c r="AD819" s="443" t="s">
        <v>691</v>
      </c>
      <c r="AE819" s="443"/>
      <c r="AF819" s="443"/>
      <c r="AG819" s="443"/>
      <c r="AH819" s="443"/>
      <c r="AI819" s="443" t="s">
        <v>692</v>
      </c>
      <c r="AJ819" s="443"/>
      <c r="AK819" s="443"/>
      <c r="AL819" s="443"/>
      <c r="AM819" s="443"/>
      <c r="AN819" s="443" t="s">
        <v>693</v>
      </c>
      <c r="AO819" s="443"/>
      <c r="AP819" s="443"/>
      <c r="AQ819" s="443"/>
      <c r="AR819" s="443"/>
      <c r="AS819" s="443" t="s">
        <v>694</v>
      </c>
      <c r="AT819" s="443"/>
      <c r="AU819" s="443"/>
      <c r="AV819" s="443"/>
      <c r="AW819" s="443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</row>
    <row r="820" spans="1:76" ht="15" hidden="1" customHeight="1" outlineLevel="2" x14ac:dyDescent="0.25">
      <c r="A820" s="1"/>
      <c r="B820" s="1"/>
      <c r="C820" s="1"/>
      <c r="D820" s="1"/>
      <c r="E820" s="242" t="s">
        <v>1435</v>
      </c>
      <c r="F820" s="243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43"/>
      <c r="S820" s="243"/>
      <c r="T820" s="243"/>
      <c r="U820" s="243"/>
      <c r="V820" s="243"/>
      <c r="W820" s="243"/>
      <c r="X820" s="243"/>
      <c r="Y820" s="243"/>
      <c r="Z820" s="243"/>
      <c r="AA820" s="243"/>
      <c r="AB820" s="243"/>
      <c r="AC820" s="243"/>
      <c r="AD820" s="243"/>
      <c r="AE820" s="243"/>
      <c r="AF820" s="243"/>
      <c r="AG820" s="243"/>
      <c r="AH820" s="243"/>
      <c r="AI820" s="243"/>
      <c r="AJ820" s="243"/>
      <c r="AK820" s="243"/>
      <c r="AL820" s="243"/>
      <c r="AM820" s="243"/>
      <c r="AN820" s="243"/>
      <c r="AO820" s="243"/>
      <c r="AP820" s="243"/>
      <c r="AQ820" s="243"/>
      <c r="AR820" s="243"/>
      <c r="AS820" s="243"/>
      <c r="AT820" s="243"/>
      <c r="AU820" s="243"/>
      <c r="AV820" s="243"/>
      <c r="AW820" s="244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</row>
    <row r="821" spans="1:76" ht="15" hidden="1" customHeight="1" outlineLevel="2" x14ac:dyDescent="0.25">
      <c r="A821" s="1"/>
      <c r="B821" s="1"/>
      <c r="C821" s="1"/>
      <c r="D821" s="1"/>
      <c r="E821" s="242"/>
      <c r="F821" s="243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43"/>
      <c r="S821" s="243"/>
      <c r="T821" s="243"/>
      <c r="U821" s="243"/>
      <c r="V821" s="243"/>
      <c r="W821" s="243"/>
      <c r="X821" s="243"/>
      <c r="Y821" s="243"/>
      <c r="Z821" s="243"/>
      <c r="AA821" s="243"/>
      <c r="AB821" s="243"/>
      <c r="AC821" s="243"/>
      <c r="AD821" s="243"/>
      <c r="AE821" s="243"/>
      <c r="AF821" s="243"/>
      <c r="AG821" s="243"/>
      <c r="AH821" s="243"/>
      <c r="AI821" s="243"/>
      <c r="AJ821" s="243"/>
      <c r="AK821" s="243"/>
      <c r="AL821" s="243"/>
      <c r="AM821" s="243"/>
      <c r="AN821" s="243"/>
      <c r="AO821" s="243"/>
      <c r="AP821" s="243"/>
      <c r="AQ821" s="243"/>
      <c r="AR821" s="243"/>
      <c r="AS821" s="243"/>
      <c r="AT821" s="243"/>
      <c r="AU821" s="243"/>
      <c r="AV821" s="243"/>
      <c r="AW821" s="244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</row>
    <row r="822" spans="1:76" ht="15" hidden="1" customHeight="1" outlineLevel="2" x14ac:dyDescent="0.25">
      <c r="A822" s="1"/>
      <c r="B822" s="1"/>
      <c r="C822" s="1"/>
      <c r="D822" s="1"/>
      <c r="E822" s="242" t="s">
        <v>1436</v>
      </c>
      <c r="F822" s="243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43"/>
      <c r="S822" s="243"/>
      <c r="T822" s="243"/>
      <c r="U822" s="243"/>
      <c r="V822" s="243"/>
      <c r="W822" s="243"/>
      <c r="X822" s="243"/>
      <c r="Y822" s="243"/>
      <c r="Z822" s="243"/>
      <c r="AA822" s="243"/>
      <c r="AB822" s="243"/>
      <c r="AC822" s="243"/>
      <c r="AD822" s="243"/>
      <c r="AE822" s="243"/>
      <c r="AF822" s="243"/>
      <c r="AG822" s="243"/>
      <c r="AH822" s="243"/>
      <c r="AI822" s="243"/>
      <c r="AJ822" s="243"/>
      <c r="AK822" s="243"/>
      <c r="AL822" s="243"/>
      <c r="AM822" s="243"/>
      <c r="AN822" s="243"/>
      <c r="AO822" s="243"/>
      <c r="AP822" s="243"/>
      <c r="AQ822" s="243"/>
      <c r="AR822" s="243"/>
      <c r="AS822" s="243"/>
      <c r="AT822" s="243"/>
      <c r="AU822" s="243"/>
      <c r="AV822" s="243"/>
      <c r="AW822" s="244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</row>
    <row r="823" spans="1:76" ht="15" hidden="1" customHeight="1" outlineLevel="2" x14ac:dyDescent="0.25">
      <c r="A823" s="1"/>
      <c r="B823" s="1"/>
      <c r="C823" s="1"/>
      <c r="D823" s="1"/>
      <c r="E823" s="450" t="s">
        <v>1384</v>
      </c>
      <c r="F823" s="450"/>
      <c r="G823" s="450"/>
      <c r="H823" s="450"/>
      <c r="I823" s="450"/>
      <c r="J823" s="450" t="s">
        <v>663</v>
      </c>
      <c r="K823" s="450"/>
      <c r="L823" s="450"/>
      <c r="M823" s="450"/>
      <c r="N823" s="450"/>
      <c r="O823" s="450" t="s">
        <v>664</v>
      </c>
      <c r="P823" s="450"/>
      <c r="Q823" s="450"/>
      <c r="R823" s="450"/>
      <c r="S823" s="450"/>
      <c r="T823" s="450" t="s">
        <v>665</v>
      </c>
      <c r="U823" s="450"/>
      <c r="V823" s="450"/>
      <c r="W823" s="450"/>
      <c r="X823" s="450"/>
      <c r="Y823" s="450" t="s">
        <v>666</v>
      </c>
      <c r="Z823" s="450"/>
      <c r="AA823" s="450"/>
      <c r="AB823" s="450"/>
      <c r="AC823" s="450"/>
      <c r="AD823" s="450" t="s">
        <v>667</v>
      </c>
      <c r="AE823" s="450"/>
      <c r="AF823" s="450"/>
      <c r="AG823" s="450"/>
      <c r="AH823" s="450"/>
      <c r="AI823" s="450" t="s">
        <v>668</v>
      </c>
      <c r="AJ823" s="450"/>
      <c r="AK823" s="450"/>
      <c r="AL823" s="450"/>
      <c r="AM823" s="450"/>
      <c r="AN823" s="450" t="s">
        <v>669</v>
      </c>
      <c r="AO823" s="450"/>
      <c r="AP823" s="450"/>
      <c r="AQ823" s="450"/>
      <c r="AR823" s="450"/>
      <c r="AS823" s="450" t="s">
        <v>670</v>
      </c>
      <c r="AT823" s="450"/>
      <c r="AU823" s="450"/>
      <c r="AV823" s="450"/>
      <c r="AW823" s="450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</row>
    <row r="824" spans="1:76" ht="15" hidden="1" customHeight="1" outlineLevel="2" x14ac:dyDescent="0.25">
      <c r="A824" s="1"/>
      <c r="B824" s="1"/>
      <c r="C824" s="1"/>
      <c r="D824" s="1"/>
      <c r="E824" s="450"/>
      <c r="F824" s="450"/>
      <c r="G824" s="450"/>
      <c r="H824" s="450"/>
      <c r="I824" s="450"/>
      <c r="J824" s="443" t="s">
        <v>695</v>
      </c>
      <c r="K824" s="443"/>
      <c r="L824" s="443"/>
      <c r="M824" s="443"/>
      <c r="N824" s="443"/>
      <c r="O824" s="443" t="s">
        <v>696</v>
      </c>
      <c r="P824" s="443"/>
      <c r="Q824" s="443"/>
      <c r="R824" s="443"/>
      <c r="S824" s="443"/>
      <c r="T824" s="443" t="s">
        <v>697</v>
      </c>
      <c r="U824" s="443"/>
      <c r="V824" s="443"/>
      <c r="W824" s="443"/>
      <c r="X824" s="443"/>
      <c r="Y824" s="443" t="s">
        <v>698</v>
      </c>
      <c r="Z824" s="443"/>
      <c r="AA824" s="443"/>
      <c r="AB824" s="443"/>
      <c r="AC824" s="443"/>
      <c r="AD824" s="443" t="s">
        <v>699</v>
      </c>
      <c r="AE824" s="443"/>
      <c r="AF824" s="443"/>
      <c r="AG824" s="443"/>
      <c r="AH824" s="443"/>
      <c r="AI824" s="443" t="s">
        <v>700</v>
      </c>
      <c r="AJ824" s="443"/>
      <c r="AK824" s="443"/>
      <c r="AL824" s="443"/>
      <c r="AM824" s="443"/>
      <c r="AN824" s="443" t="s">
        <v>701</v>
      </c>
      <c r="AO824" s="443"/>
      <c r="AP824" s="443"/>
      <c r="AQ824" s="443"/>
      <c r="AR824" s="443"/>
      <c r="AS824" s="443" t="s">
        <v>702</v>
      </c>
      <c r="AT824" s="443"/>
      <c r="AU824" s="443"/>
      <c r="AV824" s="443"/>
      <c r="AW824" s="443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</row>
    <row r="825" spans="1:76" ht="15" hidden="1" customHeight="1" outlineLevel="2" x14ac:dyDescent="0.25">
      <c r="A825" s="1"/>
      <c r="B825" s="1"/>
      <c r="C825" s="1"/>
      <c r="D825" s="1"/>
      <c r="E825" s="242" t="s">
        <v>1437</v>
      </c>
      <c r="F825" s="243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43"/>
      <c r="S825" s="243"/>
      <c r="T825" s="243"/>
      <c r="U825" s="243"/>
      <c r="V825" s="243"/>
      <c r="W825" s="243"/>
      <c r="X825" s="243"/>
      <c r="Y825" s="243"/>
      <c r="Z825" s="243"/>
      <c r="AA825" s="243"/>
      <c r="AB825" s="243"/>
      <c r="AC825" s="243"/>
      <c r="AD825" s="243"/>
      <c r="AE825" s="243"/>
      <c r="AF825" s="243"/>
      <c r="AG825" s="243"/>
      <c r="AH825" s="243"/>
      <c r="AI825" s="243"/>
      <c r="AJ825" s="243"/>
      <c r="AK825" s="243"/>
      <c r="AL825" s="243"/>
      <c r="AM825" s="243"/>
      <c r="AN825" s="243"/>
      <c r="AO825" s="243"/>
      <c r="AP825" s="243"/>
      <c r="AQ825" s="243"/>
      <c r="AR825" s="243"/>
      <c r="AS825" s="243"/>
      <c r="AT825" s="243"/>
      <c r="AU825" s="243"/>
      <c r="AV825" s="243"/>
      <c r="AW825" s="244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</row>
    <row r="826" spans="1:76" ht="15" hidden="1" customHeight="1" outlineLevel="2" x14ac:dyDescent="0.25">
      <c r="A826" s="1"/>
      <c r="B826" s="1"/>
      <c r="C826" s="1"/>
      <c r="D826" s="1"/>
      <c r="E826" s="242"/>
      <c r="F826" s="243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43"/>
      <c r="T826" s="243"/>
      <c r="U826" s="243"/>
      <c r="V826" s="243"/>
      <c r="W826" s="243"/>
      <c r="X826" s="243"/>
      <c r="Y826" s="243"/>
      <c r="Z826" s="243"/>
      <c r="AA826" s="243"/>
      <c r="AB826" s="243"/>
      <c r="AC826" s="243"/>
      <c r="AD826" s="243"/>
      <c r="AE826" s="243"/>
      <c r="AF826" s="243"/>
      <c r="AG826" s="243"/>
      <c r="AH826" s="243"/>
      <c r="AI826" s="243"/>
      <c r="AJ826" s="243"/>
      <c r="AK826" s="243"/>
      <c r="AL826" s="243"/>
      <c r="AM826" s="243"/>
      <c r="AN826" s="243"/>
      <c r="AO826" s="243"/>
      <c r="AP826" s="243"/>
      <c r="AQ826" s="243"/>
      <c r="AR826" s="243"/>
      <c r="AS826" s="243"/>
      <c r="AT826" s="243"/>
      <c r="AU826" s="243"/>
      <c r="AV826" s="243"/>
      <c r="AW826" s="244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</row>
    <row r="827" spans="1:76" ht="15" hidden="1" customHeight="1" outlineLevel="2" x14ac:dyDescent="0.25">
      <c r="A827" s="1"/>
      <c r="B827" s="1"/>
      <c r="C827" s="1"/>
      <c r="D827" s="1"/>
      <c r="E827" s="242" t="s">
        <v>1438</v>
      </c>
      <c r="F827" s="243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43"/>
      <c r="S827" s="243"/>
      <c r="T827" s="243"/>
      <c r="U827" s="243"/>
      <c r="V827" s="243"/>
      <c r="W827" s="243"/>
      <c r="X827" s="243"/>
      <c r="Y827" s="243"/>
      <c r="Z827" s="243"/>
      <c r="AA827" s="243"/>
      <c r="AB827" s="243"/>
      <c r="AC827" s="243"/>
      <c r="AD827" s="243"/>
      <c r="AE827" s="243"/>
      <c r="AF827" s="243"/>
      <c r="AG827" s="243"/>
      <c r="AH827" s="243"/>
      <c r="AI827" s="243"/>
      <c r="AJ827" s="243"/>
      <c r="AK827" s="243"/>
      <c r="AL827" s="243"/>
      <c r="AM827" s="243"/>
      <c r="AN827" s="243"/>
      <c r="AO827" s="243"/>
      <c r="AP827" s="243"/>
      <c r="AQ827" s="243"/>
      <c r="AR827" s="243"/>
      <c r="AS827" s="243"/>
      <c r="AT827" s="243"/>
      <c r="AU827" s="243"/>
      <c r="AV827" s="243"/>
      <c r="AW827" s="244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</row>
    <row r="828" spans="1:76" ht="15" hidden="1" customHeight="1" outlineLevel="2" x14ac:dyDescent="0.25">
      <c r="A828" s="1"/>
      <c r="B828" s="1"/>
      <c r="C828" s="1"/>
      <c r="D828" s="1"/>
      <c r="E828" s="450" t="s">
        <v>1365</v>
      </c>
      <c r="F828" s="450"/>
      <c r="G828" s="450"/>
      <c r="H828" s="450"/>
      <c r="I828" s="450"/>
      <c r="J828" s="450" t="s">
        <v>663</v>
      </c>
      <c r="K828" s="450"/>
      <c r="L828" s="450"/>
      <c r="M828" s="450"/>
      <c r="N828" s="450"/>
      <c r="O828" s="450" t="s">
        <v>664</v>
      </c>
      <c r="P828" s="450"/>
      <c r="Q828" s="450"/>
      <c r="R828" s="450"/>
      <c r="S828" s="450"/>
      <c r="T828" s="450" t="s">
        <v>665</v>
      </c>
      <c r="U828" s="450"/>
      <c r="V828" s="450"/>
      <c r="W828" s="450"/>
      <c r="X828" s="450"/>
      <c r="Y828" s="450" t="s">
        <v>666</v>
      </c>
      <c r="Z828" s="450"/>
      <c r="AA828" s="450"/>
      <c r="AB828" s="450"/>
      <c r="AC828" s="450"/>
      <c r="AD828" s="450" t="s">
        <v>667</v>
      </c>
      <c r="AE828" s="450"/>
      <c r="AF828" s="450"/>
      <c r="AG828" s="450"/>
      <c r="AH828" s="450"/>
      <c r="AI828" s="450" t="s">
        <v>668</v>
      </c>
      <c r="AJ828" s="450"/>
      <c r="AK828" s="450"/>
      <c r="AL828" s="450"/>
      <c r="AM828" s="450"/>
      <c r="AN828" s="450" t="s">
        <v>669</v>
      </c>
      <c r="AO828" s="450"/>
      <c r="AP828" s="450"/>
      <c r="AQ828" s="450"/>
      <c r="AR828" s="450"/>
      <c r="AS828" s="450" t="s">
        <v>670</v>
      </c>
      <c r="AT828" s="450"/>
      <c r="AU828" s="450"/>
      <c r="AV828" s="450"/>
      <c r="AW828" s="450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</row>
    <row r="829" spans="1:76" ht="15" hidden="1" customHeight="1" outlineLevel="2" x14ac:dyDescent="0.25">
      <c r="A829" s="1"/>
      <c r="B829" s="1"/>
      <c r="C829" s="1"/>
      <c r="D829" s="1"/>
      <c r="E829" s="450"/>
      <c r="F829" s="450"/>
      <c r="G829" s="450"/>
      <c r="H829" s="450"/>
      <c r="I829" s="450"/>
      <c r="J829" s="443" t="s">
        <v>703</v>
      </c>
      <c r="K829" s="443"/>
      <c r="L829" s="443"/>
      <c r="M829" s="443"/>
      <c r="N829" s="443"/>
      <c r="O829" s="443" t="s">
        <v>704</v>
      </c>
      <c r="P829" s="443"/>
      <c r="Q829" s="443"/>
      <c r="R829" s="443"/>
      <c r="S829" s="443"/>
      <c r="T829" s="443" t="s">
        <v>705</v>
      </c>
      <c r="U829" s="443"/>
      <c r="V829" s="443"/>
      <c r="W829" s="443"/>
      <c r="X829" s="443"/>
      <c r="Y829" s="443" t="s">
        <v>706</v>
      </c>
      <c r="Z829" s="443"/>
      <c r="AA829" s="443"/>
      <c r="AB829" s="443"/>
      <c r="AC829" s="443"/>
      <c r="AD829" s="443" t="s">
        <v>707</v>
      </c>
      <c r="AE829" s="443"/>
      <c r="AF829" s="443"/>
      <c r="AG829" s="443"/>
      <c r="AH829" s="443"/>
      <c r="AI829" s="443" t="s">
        <v>708</v>
      </c>
      <c r="AJ829" s="443"/>
      <c r="AK829" s="443"/>
      <c r="AL829" s="443"/>
      <c r="AM829" s="443"/>
      <c r="AN829" s="443" t="s">
        <v>709</v>
      </c>
      <c r="AO829" s="443"/>
      <c r="AP829" s="443"/>
      <c r="AQ829" s="443"/>
      <c r="AR829" s="443"/>
      <c r="AS829" s="443" t="s">
        <v>710</v>
      </c>
      <c r="AT829" s="443"/>
      <c r="AU829" s="443"/>
      <c r="AV829" s="443"/>
      <c r="AW829" s="443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</row>
    <row r="830" spans="1:76" ht="15" hidden="1" customHeight="1" outlineLevel="2" x14ac:dyDescent="0.25">
      <c r="A830" s="1"/>
      <c r="B830" s="1"/>
      <c r="C830" s="1"/>
      <c r="D830" s="1"/>
      <c r="E830" s="242" t="s">
        <v>1439</v>
      </c>
      <c r="F830" s="243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43"/>
      <c r="S830" s="243"/>
      <c r="T830" s="243"/>
      <c r="U830" s="243"/>
      <c r="V830" s="243"/>
      <c r="W830" s="243"/>
      <c r="X830" s="243"/>
      <c r="Y830" s="243"/>
      <c r="Z830" s="243"/>
      <c r="AA830" s="243"/>
      <c r="AB830" s="243"/>
      <c r="AC830" s="243"/>
      <c r="AD830" s="243"/>
      <c r="AE830" s="243"/>
      <c r="AF830" s="243"/>
      <c r="AG830" s="243"/>
      <c r="AH830" s="243"/>
      <c r="AI830" s="243"/>
      <c r="AJ830" s="243"/>
      <c r="AK830" s="243"/>
      <c r="AL830" s="243"/>
      <c r="AM830" s="243"/>
      <c r="AN830" s="243"/>
      <c r="AO830" s="243"/>
      <c r="AP830" s="243"/>
      <c r="AQ830" s="243"/>
      <c r="AR830" s="243"/>
      <c r="AS830" s="243"/>
      <c r="AT830" s="243"/>
      <c r="AU830" s="243"/>
      <c r="AV830" s="243"/>
      <c r="AW830" s="244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</row>
    <row r="831" spans="1:76" ht="15" hidden="1" customHeight="1" outlineLevel="2" x14ac:dyDescent="0.25">
      <c r="A831" s="1"/>
      <c r="B831" s="1"/>
      <c r="C831" s="1"/>
      <c r="D831" s="1"/>
      <c r="E831" s="242"/>
      <c r="F831" s="243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43"/>
      <c r="S831" s="243"/>
      <c r="T831" s="243"/>
      <c r="U831" s="243"/>
      <c r="V831" s="243"/>
      <c r="W831" s="243"/>
      <c r="X831" s="243"/>
      <c r="Y831" s="243"/>
      <c r="Z831" s="243"/>
      <c r="AA831" s="243"/>
      <c r="AB831" s="243"/>
      <c r="AC831" s="243"/>
      <c r="AD831" s="243"/>
      <c r="AE831" s="243"/>
      <c r="AF831" s="243"/>
      <c r="AG831" s="243"/>
      <c r="AH831" s="243"/>
      <c r="AI831" s="243"/>
      <c r="AJ831" s="243"/>
      <c r="AK831" s="243"/>
      <c r="AL831" s="243"/>
      <c r="AM831" s="243"/>
      <c r="AN831" s="243"/>
      <c r="AO831" s="243"/>
      <c r="AP831" s="243"/>
      <c r="AQ831" s="243"/>
      <c r="AR831" s="243"/>
      <c r="AS831" s="243"/>
      <c r="AT831" s="243"/>
      <c r="AU831" s="243"/>
      <c r="AV831" s="243"/>
      <c r="AW831" s="244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</row>
    <row r="832" spans="1:76" ht="15" hidden="1" customHeight="1" outlineLevel="2" x14ac:dyDescent="0.25">
      <c r="A832" s="1"/>
      <c r="B832" s="1"/>
      <c r="C832" s="1"/>
      <c r="D832" s="1"/>
      <c r="E832" s="242" t="s">
        <v>1440</v>
      </c>
      <c r="F832" s="243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43"/>
      <c r="S832" s="243"/>
      <c r="T832" s="243"/>
      <c r="U832" s="243"/>
      <c r="V832" s="243"/>
      <c r="W832" s="243"/>
      <c r="X832" s="243"/>
      <c r="Y832" s="243"/>
      <c r="Z832" s="243"/>
      <c r="AA832" s="243"/>
      <c r="AB832" s="243"/>
      <c r="AC832" s="243"/>
      <c r="AD832" s="243"/>
      <c r="AE832" s="243"/>
      <c r="AF832" s="243"/>
      <c r="AG832" s="243"/>
      <c r="AH832" s="243"/>
      <c r="AI832" s="243"/>
      <c r="AJ832" s="243"/>
      <c r="AK832" s="243"/>
      <c r="AL832" s="243"/>
      <c r="AM832" s="243"/>
      <c r="AN832" s="243"/>
      <c r="AO832" s="243"/>
      <c r="AP832" s="243"/>
      <c r="AQ832" s="243"/>
      <c r="AR832" s="243"/>
      <c r="AS832" s="243"/>
      <c r="AT832" s="243"/>
      <c r="AU832" s="243"/>
      <c r="AV832" s="243"/>
      <c r="AW832" s="244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</row>
    <row r="833" spans="1:76" ht="15" hidden="1" customHeight="1" outlineLevel="2" x14ac:dyDescent="0.25">
      <c r="A833" s="1"/>
      <c r="B833" s="1"/>
      <c r="C833" s="1"/>
      <c r="D833" s="1"/>
      <c r="E833" s="450" t="s">
        <v>1368</v>
      </c>
      <c r="F833" s="450"/>
      <c r="G833" s="450"/>
      <c r="H833" s="450"/>
      <c r="I833" s="450"/>
      <c r="J833" s="450" t="s">
        <v>663</v>
      </c>
      <c r="K833" s="450"/>
      <c r="L833" s="450"/>
      <c r="M833" s="450"/>
      <c r="N833" s="450"/>
      <c r="O833" s="450" t="s">
        <v>664</v>
      </c>
      <c r="P833" s="450"/>
      <c r="Q833" s="450"/>
      <c r="R833" s="450"/>
      <c r="S833" s="450"/>
      <c r="T833" s="450" t="s">
        <v>665</v>
      </c>
      <c r="U833" s="450"/>
      <c r="V833" s="450"/>
      <c r="W833" s="450"/>
      <c r="X833" s="450"/>
      <c r="Y833" s="450" t="s">
        <v>666</v>
      </c>
      <c r="Z833" s="450"/>
      <c r="AA833" s="450"/>
      <c r="AB833" s="450"/>
      <c r="AC833" s="450"/>
      <c r="AD833" s="450" t="s">
        <v>667</v>
      </c>
      <c r="AE833" s="450"/>
      <c r="AF833" s="450"/>
      <c r="AG833" s="450"/>
      <c r="AH833" s="450"/>
      <c r="AI833" s="450" t="s">
        <v>668</v>
      </c>
      <c r="AJ833" s="450"/>
      <c r="AK833" s="450"/>
      <c r="AL833" s="450"/>
      <c r="AM833" s="450"/>
      <c r="AN833" s="450" t="s">
        <v>669</v>
      </c>
      <c r="AO833" s="450"/>
      <c r="AP833" s="450"/>
      <c r="AQ833" s="450"/>
      <c r="AR833" s="450"/>
      <c r="AS833" s="450" t="s">
        <v>670</v>
      </c>
      <c r="AT833" s="450"/>
      <c r="AU833" s="450"/>
      <c r="AV833" s="450"/>
      <c r="AW833" s="450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</row>
    <row r="834" spans="1:76" ht="15" hidden="1" customHeight="1" outlineLevel="2" x14ac:dyDescent="0.25">
      <c r="A834" s="1"/>
      <c r="B834" s="1"/>
      <c r="C834" s="1"/>
      <c r="D834" s="1"/>
      <c r="E834" s="450"/>
      <c r="F834" s="450"/>
      <c r="G834" s="450"/>
      <c r="H834" s="450"/>
      <c r="I834" s="450"/>
      <c r="J834" s="443" t="s">
        <v>711</v>
      </c>
      <c r="K834" s="443"/>
      <c r="L834" s="443"/>
      <c r="M834" s="443"/>
      <c r="N834" s="443"/>
      <c r="O834" s="443" t="s">
        <v>712</v>
      </c>
      <c r="P834" s="443"/>
      <c r="Q834" s="443"/>
      <c r="R834" s="443"/>
      <c r="S834" s="443"/>
      <c r="T834" s="443" t="s">
        <v>713</v>
      </c>
      <c r="U834" s="443"/>
      <c r="V834" s="443"/>
      <c r="W834" s="443"/>
      <c r="X834" s="443"/>
      <c r="Y834" s="443" t="s">
        <v>714</v>
      </c>
      <c r="Z834" s="443"/>
      <c r="AA834" s="443"/>
      <c r="AB834" s="443"/>
      <c r="AC834" s="443"/>
      <c r="AD834" s="443" t="s">
        <v>715</v>
      </c>
      <c r="AE834" s="443"/>
      <c r="AF834" s="443"/>
      <c r="AG834" s="443"/>
      <c r="AH834" s="443"/>
      <c r="AI834" s="443" t="s">
        <v>716</v>
      </c>
      <c r="AJ834" s="443"/>
      <c r="AK834" s="443"/>
      <c r="AL834" s="443"/>
      <c r="AM834" s="443"/>
      <c r="AN834" s="443" t="s">
        <v>717</v>
      </c>
      <c r="AO834" s="443"/>
      <c r="AP834" s="443"/>
      <c r="AQ834" s="443"/>
      <c r="AR834" s="443"/>
      <c r="AS834" s="443" t="s">
        <v>718</v>
      </c>
      <c r="AT834" s="443"/>
      <c r="AU834" s="443"/>
      <c r="AV834" s="443"/>
      <c r="AW834" s="443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</row>
    <row r="835" spans="1:76" ht="15" hidden="1" customHeight="1" outlineLevel="2" x14ac:dyDescent="0.25">
      <c r="A835" s="1"/>
      <c r="B835" s="1"/>
      <c r="C835" s="1"/>
      <c r="D835" s="1"/>
      <c r="E835" s="242" t="s">
        <v>1441</v>
      </c>
      <c r="F835" s="243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43"/>
      <c r="S835" s="243"/>
      <c r="T835" s="243"/>
      <c r="U835" s="243"/>
      <c r="V835" s="243"/>
      <c r="W835" s="243"/>
      <c r="X835" s="243"/>
      <c r="Y835" s="243"/>
      <c r="Z835" s="243"/>
      <c r="AA835" s="243"/>
      <c r="AB835" s="243"/>
      <c r="AC835" s="243"/>
      <c r="AD835" s="243"/>
      <c r="AE835" s="243"/>
      <c r="AF835" s="243"/>
      <c r="AG835" s="243"/>
      <c r="AH835" s="243"/>
      <c r="AI835" s="243"/>
      <c r="AJ835" s="243"/>
      <c r="AK835" s="243"/>
      <c r="AL835" s="243"/>
      <c r="AM835" s="243"/>
      <c r="AN835" s="243"/>
      <c r="AO835" s="243"/>
      <c r="AP835" s="243"/>
      <c r="AQ835" s="243"/>
      <c r="AR835" s="243"/>
      <c r="AS835" s="243"/>
      <c r="AT835" s="243"/>
      <c r="AU835" s="243"/>
      <c r="AV835" s="243"/>
      <c r="AW835" s="244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</row>
    <row r="836" spans="1:76" ht="15" hidden="1" customHeight="1" outlineLevel="2" x14ac:dyDescent="0.25">
      <c r="A836" s="1"/>
      <c r="B836" s="1"/>
      <c r="C836" s="1"/>
      <c r="D836" s="1"/>
      <c r="E836" s="242"/>
      <c r="F836" s="243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43"/>
      <c r="S836" s="243"/>
      <c r="T836" s="243"/>
      <c r="U836" s="243"/>
      <c r="V836" s="243"/>
      <c r="W836" s="243"/>
      <c r="X836" s="243"/>
      <c r="Y836" s="243"/>
      <c r="Z836" s="243"/>
      <c r="AA836" s="243"/>
      <c r="AB836" s="243"/>
      <c r="AC836" s="243"/>
      <c r="AD836" s="243"/>
      <c r="AE836" s="243"/>
      <c r="AF836" s="243"/>
      <c r="AG836" s="243"/>
      <c r="AH836" s="243"/>
      <c r="AI836" s="243"/>
      <c r="AJ836" s="243"/>
      <c r="AK836" s="243"/>
      <c r="AL836" s="243"/>
      <c r="AM836" s="243"/>
      <c r="AN836" s="243"/>
      <c r="AO836" s="243"/>
      <c r="AP836" s="243"/>
      <c r="AQ836" s="243"/>
      <c r="AR836" s="243"/>
      <c r="AS836" s="243"/>
      <c r="AT836" s="243"/>
      <c r="AU836" s="243"/>
      <c r="AV836" s="243"/>
      <c r="AW836" s="244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</row>
    <row r="837" spans="1:76" ht="15" hidden="1" customHeight="1" outlineLevel="2" x14ac:dyDescent="0.25">
      <c r="A837" s="1"/>
      <c r="B837" s="1"/>
      <c r="C837" s="1"/>
      <c r="D837" s="1"/>
      <c r="E837" s="242" t="s">
        <v>1467</v>
      </c>
      <c r="F837" s="243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43"/>
      <c r="S837" s="243"/>
      <c r="T837" s="243"/>
      <c r="U837" s="243"/>
      <c r="V837" s="243"/>
      <c r="W837" s="243"/>
      <c r="X837" s="243"/>
      <c r="Y837" s="243"/>
      <c r="Z837" s="243"/>
      <c r="AA837" s="243"/>
      <c r="AB837" s="243"/>
      <c r="AC837" s="243"/>
      <c r="AD837" s="243"/>
      <c r="AE837" s="243"/>
      <c r="AF837" s="243"/>
      <c r="AG837" s="243"/>
      <c r="AH837" s="243"/>
      <c r="AI837" s="243"/>
      <c r="AJ837" s="243"/>
      <c r="AK837" s="243"/>
      <c r="AL837" s="243"/>
      <c r="AM837" s="243"/>
      <c r="AN837" s="243"/>
      <c r="AO837" s="243"/>
      <c r="AP837" s="243"/>
      <c r="AQ837" s="243"/>
      <c r="AR837" s="243"/>
      <c r="AS837" s="243"/>
      <c r="AT837" s="243"/>
      <c r="AU837" s="243"/>
      <c r="AV837" s="243"/>
      <c r="AW837" s="244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</row>
    <row r="838" spans="1:76" ht="15" hidden="1" customHeight="1" outlineLevel="2" x14ac:dyDescent="0.25">
      <c r="A838" s="1"/>
      <c r="B838" s="1"/>
      <c r="C838" s="1"/>
      <c r="D838" s="1"/>
      <c r="E838" s="450" t="s">
        <v>207</v>
      </c>
      <c r="F838" s="450"/>
      <c r="G838" s="450"/>
      <c r="H838" s="450"/>
      <c r="I838" s="450"/>
      <c r="J838" s="450" t="s">
        <v>663</v>
      </c>
      <c r="K838" s="450"/>
      <c r="L838" s="450"/>
      <c r="M838" s="450"/>
      <c r="N838" s="450"/>
      <c r="O838" s="450" t="s">
        <v>664</v>
      </c>
      <c r="P838" s="450"/>
      <c r="Q838" s="450"/>
      <c r="R838" s="450"/>
      <c r="S838" s="450"/>
      <c r="T838" s="450" t="s">
        <v>665</v>
      </c>
      <c r="U838" s="450"/>
      <c r="V838" s="450"/>
      <c r="W838" s="450"/>
      <c r="X838" s="450"/>
      <c r="Y838" s="450" t="s">
        <v>666</v>
      </c>
      <c r="Z838" s="450"/>
      <c r="AA838" s="450"/>
      <c r="AB838" s="450"/>
      <c r="AC838" s="450"/>
      <c r="AD838" s="450" t="s">
        <v>667</v>
      </c>
      <c r="AE838" s="450"/>
      <c r="AF838" s="450"/>
      <c r="AG838" s="450"/>
      <c r="AH838" s="450"/>
      <c r="AI838" s="450" t="s">
        <v>668</v>
      </c>
      <c r="AJ838" s="450"/>
      <c r="AK838" s="450"/>
      <c r="AL838" s="450"/>
      <c r="AM838" s="450"/>
      <c r="AN838" s="450" t="s">
        <v>669</v>
      </c>
      <c r="AO838" s="450"/>
      <c r="AP838" s="450"/>
      <c r="AQ838" s="450"/>
      <c r="AR838" s="450"/>
      <c r="AS838" s="450" t="s">
        <v>670</v>
      </c>
      <c r="AT838" s="450"/>
      <c r="AU838" s="450"/>
      <c r="AV838" s="450"/>
      <c r="AW838" s="450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</row>
    <row r="839" spans="1:76" ht="15" hidden="1" customHeight="1" outlineLevel="2" x14ac:dyDescent="0.25">
      <c r="A839" s="1"/>
      <c r="B839" s="1"/>
      <c r="C839" s="1"/>
      <c r="D839" s="1"/>
      <c r="E839" s="450"/>
      <c r="F839" s="450"/>
      <c r="G839" s="450"/>
      <c r="H839" s="450"/>
      <c r="I839" s="450"/>
      <c r="J839" s="443" t="s">
        <v>911</v>
      </c>
      <c r="K839" s="443"/>
      <c r="L839" s="443"/>
      <c r="M839" s="443"/>
      <c r="N839" s="443"/>
      <c r="O839" s="443" t="s">
        <v>912</v>
      </c>
      <c r="P839" s="443"/>
      <c r="Q839" s="443"/>
      <c r="R839" s="443"/>
      <c r="S839" s="443"/>
      <c r="T839" s="443" t="s">
        <v>913</v>
      </c>
      <c r="U839" s="443"/>
      <c r="V839" s="443"/>
      <c r="W839" s="443"/>
      <c r="X839" s="443"/>
      <c r="Y839" s="443" t="s">
        <v>914</v>
      </c>
      <c r="Z839" s="443"/>
      <c r="AA839" s="443"/>
      <c r="AB839" s="443"/>
      <c r="AC839" s="443"/>
      <c r="AD839" s="443" t="s">
        <v>915</v>
      </c>
      <c r="AE839" s="443"/>
      <c r="AF839" s="443"/>
      <c r="AG839" s="443"/>
      <c r="AH839" s="443"/>
      <c r="AI839" s="443" t="s">
        <v>916</v>
      </c>
      <c r="AJ839" s="443"/>
      <c r="AK839" s="443"/>
      <c r="AL839" s="443"/>
      <c r="AM839" s="443"/>
      <c r="AN839" s="443" t="s">
        <v>917</v>
      </c>
      <c r="AO839" s="443"/>
      <c r="AP839" s="443"/>
      <c r="AQ839" s="443"/>
      <c r="AR839" s="443"/>
      <c r="AS839" s="443" t="s">
        <v>860</v>
      </c>
      <c r="AT839" s="443"/>
      <c r="AU839" s="443"/>
      <c r="AV839" s="443"/>
      <c r="AW839" s="443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</row>
    <row r="840" spans="1:76" ht="15" hidden="1" customHeight="1" outlineLevel="2" x14ac:dyDescent="0.25">
      <c r="A840" s="1"/>
      <c r="B840" s="1"/>
      <c r="C840" s="1"/>
      <c r="D840" s="1"/>
      <c r="E840" s="242" t="s">
        <v>1468</v>
      </c>
      <c r="F840" s="243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3"/>
      <c r="Z840" s="243"/>
      <c r="AA840" s="243"/>
      <c r="AB840" s="243"/>
      <c r="AC840" s="243"/>
      <c r="AD840" s="243"/>
      <c r="AE840" s="243"/>
      <c r="AF840" s="243"/>
      <c r="AG840" s="243"/>
      <c r="AH840" s="243"/>
      <c r="AI840" s="243"/>
      <c r="AJ840" s="243"/>
      <c r="AK840" s="243"/>
      <c r="AL840" s="243"/>
      <c r="AM840" s="243"/>
      <c r="AN840" s="243"/>
      <c r="AO840" s="243"/>
      <c r="AP840" s="243"/>
      <c r="AQ840" s="243"/>
      <c r="AR840" s="243"/>
      <c r="AS840" s="243"/>
      <c r="AT840" s="243"/>
      <c r="AU840" s="243"/>
      <c r="AV840" s="243"/>
      <c r="AW840" s="244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</row>
    <row r="841" spans="1:76" ht="15" hidden="1" customHeight="1" outlineLevel="2" x14ac:dyDescent="0.25">
      <c r="A841" s="1"/>
      <c r="B841" s="1"/>
      <c r="C841" s="1"/>
      <c r="D841" s="1"/>
      <c r="E841" s="242"/>
      <c r="F841" s="243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3"/>
      <c r="Z841" s="243"/>
      <c r="AA841" s="243"/>
      <c r="AB841" s="243"/>
      <c r="AC841" s="243"/>
      <c r="AD841" s="243"/>
      <c r="AE841" s="243"/>
      <c r="AF841" s="243"/>
      <c r="AG841" s="243"/>
      <c r="AH841" s="243"/>
      <c r="AI841" s="243"/>
      <c r="AJ841" s="243"/>
      <c r="AK841" s="243"/>
      <c r="AL841" s="243"/>
      <c r="AM841" s="243"/>
      <c r="AN841" s="243"/>
      <c r="AO841" s="243"/>
      <c r="AP841" s="243"/>
      <c r="AQ841" s="243"/>
      <c r="AR841" s="243"/>
      <c r="AS841" s="243"/>
      <c r="AT841" s="243"/>
      <c r="AU841" s="243"/>
      <c r="AV841" s="243"/>
      <c r="AW841" s="244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</row>
    <row r="842" spans="1:76" ht="15" hidden="1" customHeight="1" outlineLevel="2" x14ac:dyDescent="0.25">
      <c r="A842" s="1"/>
      <c r="B842" s="1"/>
      <c r="C842" s="1"/>
      <c r="D842" s="1"/>
      <c r="E842" s="242" t="s">
        <v>1469</v>
      </c>
      <c r="F842" s="243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3"/>
      <c r="Z842" s="243"/>
      <c r="AA842" s="243"/>
      <c r="AB842" s="243"/>
      <c r="AC842" s="243"/>
      <c r="AD842" s="243"/>
      <c r="AE842" s="243"/>
      <c r="AF842" s="243"/>
      <c r="AG842" s="243"/>
      <c r="AH842" s="243"/>
      <c r="AI842" s="243"/>
      <c r="AJ842" s="243"/>
      <c r="AK842" s="243"/>
      <c r="AL842" s="243"/>
      <c r="AM842" s="243"/>
      <c r="AN842" s="243"/>
      <c r="AO842" s="243"/>
      <c r="AP842" s="243"/>
      <c r="AQ842" s="243"/>
      <c r="AR842" s="243"/>
      <c r="AS842" s="243"/>
      <c r="AT842" s="243"/>
      <c r="AU842" s="243"/>
      <c r="AV842" s="243"/>
      <c r="AW842" s="244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</row>
    <row r="843" spans="1:76" ht="15" hidden="1" customHeight="1" outlineLevel="2" x14ac:dyDescent="0.25">
      <c r="A843" s="1"/>
      <c r="B843" s="1"/>
      <c r="C843" s="1"/>
      <c r="D843" s="1"/>
      <c r="E843" s="450" t="s">
        <v>209</v>
      </c>
      <c r="F843" s="450"/>
      <c r="G843" s="450"/>
      <c r="H843" s="450"/>
      <c r="I843" s="450"/>
      <c r="J843" s="450" t="s">
        <v>663</v>
      </c>
      <c r="K843" s="450"/>
      <c r="L843" s="450"/>
      <c r="M843" s="450"/>
      <c r="N843" s="450"/>
      <c r="O843" s="450" t="s">
        <v>664</v>
      </c>
      <c r="P843" s="450"/>
      <c r="Q843" s="450"/>
      <c r="R843" s="450"/>
      <c r="S843" s="450"/>
      <c r="T843" s="450" t="s">
        <v>665</v>
      </c>
      <c r="U843" s="450"/>
      <c r="V843" s="450"/>
      <c r="W843" s="450"/>
      <c r="X843" s="450"/>
      <c r="Y843" s="450" t="s">
        <v>666</v>
      </c>
      <c r="Z843" s="450"/>
      <c r="AA843" s="450"/>
      <c r="AB843" s="450"/>
      <c r="AC843" s="450"/>
      <c r="AD843" s="450" t="s">
        <v>667</v>
      </c>
      <c r="AE843" s="450"/>
      <c r="AF843" s="450"/>
      <c r="AG843" s="450"/>
      <c r="AH843" s="450"/>
      <c r="AI843" s="450" t="s">
        <v>668</v>
      </c>
      <c r="AJ843" s="450"/>
      <c r="AK843" s="450"/>
      <c r="AL843" s="450"/>
      <c r="AM843" s="450"/>
      <c r="AN843" s="450" t="s">
        <v>669</v>
      </c>
      <c r="AO843" s="450"/>
      <c r="AP843" s="450"/>
      <c r="AQ843" s="450"/>
      <c r="AR843" s="450"/>
      <c r="AS843" s="450" t="s">
        <v>670</v>
      </c>
      <c r="AT843" s="450"/>
      <c r="AU843" s="450"/>
      <c r="AV843" s="450"/>
      <c r="AW843" s="450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</row>
    <row r="844" spans="1:76" ht="15" hidden="1" customHeight="1" outlineLevel="2" x14ac:dyDescent="0.25">
      <c r="A844" s="1"/>
      <c r="B844" s="1"/>
      <c r="C844" s="1"/>
      <c r="D844" s="1"/>
      <c r="E844" s="450"/>
      <c r="F844" s="450"/>
      <c r="G844" s="450"/>
      <c r="H844" s="450"/>
      <c r="I844" s="450"/>
      <c r="J844" s="443" t="s">
        <v>861</v>
      </c>
      <c r="K844" s="443"/>
      <c r="L844" s="443"/>
      <c r="M844" s="443"/>
      <c r="N844" s="443"/>
      <c r="O844" s="443" t="s">
        <v>862</v>
      </c>
      <c r="P844" s="443"/>
      <c r="Q844" s="443"/>
      <c r="R844" s="443"/>
      <c r="S844" s="443"/>
      <c r="T844" s="443" t="s">
        <v>863</v>
      </c>
      <c r="U844" s="443"/>
      <c r="V844" s="443"/>
      <c r="W844" s="443"/>
      <c r="X844" s="443"/>
      <c r="Y844" s="443" t="s">
        <v>864</v>
      </c>
      <c r="Z844" s="443"/>
      <c r="AA844" s="443"/>
      <c r="AB844" s="443"/>
      <c r="AC844" s="443"/>
      <c r="AD844" s="443" t="s">
        <v>865</v>
      </c>
      <c r="AE844" s="443"/>
      <c r="AF844" s="443"/>
      <c r="AG844" s="443"/>
      <c r="AH844" s="443"/>
      <c r="AI844" s="443" t="s">
        <v>866</v>
      </c>
      <c r="AJ844" s="443"/>
      <c r="AK844" s="443"/>
      <c r="AL844" s="443"/>
      <c r="AM844" s="443"/>
      <c r="AN844" s="443" t="s">
        <v>867</v>
      </c>
      <c r="AO844" s="443"/>
      <c r="AP844" s="443"/>
      <c r="AQ844" s="443"/>
      <c r="AR844" s="443"/>
      <c r="AS844" s="443" t="s">
        <v>868</v>
      </c>
      <c r="AT844" s="443"/>
      <c r="AU844" s="443"/>
      <c r="AV844" s="443"/>
      <c r="AW844" s="443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</row>
    <row r="845" spans="1:76" ht="15" hidden="1" customHeight="1" outlineLevel="2" x14ac:dyDescent="0.25">
      <c r="A845" s="1"/>
      <c r="B845" s="1"/>
      <c r="C845" s="1"/>
      <c r="D845" s="1"/>
      <c r="E845" s="242" t="s">
        <v>1470</v>
      </c>
      <c r="F845" s="243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3"/>
      <c r="Z845" s="243"/>
      <c r="AA845" s="243"/>
      <c r="AB845" s="243"/>
      <c r="AC845" s="243"/>
      <c r="AD845" s="243"/>
      <c r="AE845" s="243"/>
      <c r="AF845" s="243"/>
      <c r="AG845" s="243"/>
      <c r="AH845" s="243"/>
      <c r="AI845" s="243"/>
      <c r="AJ845" s="243"/>
      <c r="AK845" s="243"/>
      <c r="AL845" s="243"/>
      <c r="AM845" s="243"/>
      <c r="AN845" s="243"/>
      <c r="AO845" s="243"/>
      <c r="AP845" s="243"/>
      <c r="AQ845" s="243"/>
      <c r="AR845" s="243"/>
      <c r="AS845" s="243"/>
      <c r="AT845" s="243"/>
      <c r="AU845" s="243"/>
      <c r="AV845" s="243"/>
      <c r="AW845" s="244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</row>
    <row r="846" spans="1:76" ht="15" hidden="1" customHeight="1" outlineLevel="2" x14ac:dyDescent="0.25">
      <c r="A846" s="1"/>
      <c r="B846" s="1"/>
      <c r="C846" s="1"/>
      <c r="D846" s="1"/>
      <c r="E846" s="242"/>
      <c r="F846" s="243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3"/>
      <c r="Z846" s="243"/>
      <c r="AA846" s="243"/>
      <c r="AB846" s="243"/>
      <c r="AC846" s="243"/>
      <c r="AD846" s="243"/>
      <c r="AE846" s="243"/>
      <c r="AF846" s="243"/>
      <c r="AG846" s="243"/>
      <c r="AH846" s="243"/>
      <c r="AI846" s="243"/>
      <c r="AJ846" s="243"/>
      <c r="AK846" s="243"/>
      <c r="AL846" s="243"/>
      <c r="AM846" s="243"/>
      <c r="AN846" s="243"/>
      <c r="AO846" s="243"/>
      <c r="AP846" s="243"/>
      <c r="AQ846" s="243"/>
      <c r="AR846" s="243"/>
      <c r="AS846" s="243"/>
      <c r="AT846" s="243"/>
      <c r="AU846" s="243"/>
      <c r="AV846" s="243"/>
      <c r="AW846" s="244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</row>
    <row r="847" spans="1:76" ht="15" hidden="1" customHeight="1" outlineLevel="2" x14ac:dyDescent="0.25">
      <c r="A847" s="1"/>
      <c r="B847" s="1"/>
      <c r="C847" s="1"/>
      <c r="D847" s="1"/>
      <c r="E847" s="242" t="s">
        <v>1471</v>
      </c>
      <c r="F847" s="243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3"/>
      <c r="Z847" s="243"/>
      <c r="AA847" s="243"/>
      <c r="AB847" s="243"/>
      <c r="AC847" s="243"/>
      <c r="AD847" s="243"/>
      <c r="AE847" s="243"/>
      <c r="AF847" s="243"/>
      <c r="AG847" s="243"/>
      <c r="AH847" s="243"/>
      <c r="AI847" s="243"/>
      <c r="AJ847" s="243"/>
      <c r="AK847" s="243"/>
      <c r="AL847" s="243"/>
      <c r="AM847" s="243"/>
      <c r="AN847" s="243"/>
      <c r="AO847" s="243"/>
      <c r="AP847" s="243"/>
      <c r="AQ847" s="243"/>
      <c r="AR847" s="243"/>
      <c r="AS847" s="243"/>
      <c r="AT847" s="243"/>
      <c r="AU847" s="243"/>
      <c r="AV847" s="243"/>
      <c r="AW847" s="244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</row>
    <row r="848" spans="1:76" ht="15" hidden="1" customHeight="1" outlineLevel="2" x14ac:dyDescent="0.25">
      <c r="A848" s="1"/>
      <c r="B848" s="1"/>
      <c r="C848" s="1"/>
      <c r="D848" s="1"/>
      <c r="E848" s="451"/>
      <c r="F848" s="451"/>
      <c r="G848" s="451"/>
      <c r="H848" s="451"/>
      <c r="I848" s="451"/>
      <c r="J848" s="450" t="s">
        <v>663</v>
      </c>
      <c r="K848" s="450"/>
      <c r="L848" s="450"/>
      <c r="M848" s="450"/>
      <c r="N848" s="450"/>
      <c r="O848" s="450" t="s">
        <v>664</v>
      </c>
      <c r="P848" s="450"/>
      <c r="Q848" s="450"/>
      <c r="R848" s="450"/>
      <c r="S848" s="450"/>
      <c r="T848" s="450" t="s">
        <v>665</v>
      </c>
      <c r="U848" s="450"/>
      <c r="V848" s="450"/>
      <c r="W848" s="450"/>
      <c r="X848" s="450"/>
      <c r="Y848" s="450" t="s">
        <v>666</v>
      </c>
      <c r="Z848" s="450"/>
      <c r="AA848" s="450"/>
      <c r="AB848" s="450"/>
      <c r="AC848" s="450"/>
      <c r="AD848" s="450" t="s">
        <v>667</v>
      </c>
      <c r="AE848" s="450"/>
      <c r="AF848" s="450"/>
      <c r="AG848" s="450"/>
      <c r="AH848" s="450"/>
      <c r="AI848" s="450" t="s">
        <v>668</v>
      </c>
      <c r="AJ848" s="450"/>
      <c r="AK848" s="450"/>
      <c r="AL848" s="450"/>
      <c r="AM848" s="450"/>
      <c r="AN848" s="451" t="s">
        <v>669</v>
      </c>
      <c r="AO848" s="451"/>
      <c r="AP848" s="451"/>
      <c r="AQ848" s="451"/>
      <c r="AR848" s="451"/>
      <c r="AS848" s="451" t="s">
        <v>670</v>
      </c>
      <c r="AT848" s="451"/>
      <c r="AU848" s="451"/>
      <c r="AV848" s="451"/>
      <c r="AW848" s="451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</row>
    <row r="849" spans="1:76" ht="15" hidden="1" customHeight="1" outlineLevel="2" x14ac:dyDescent="0.25">
      <c r="A849" s="1"/>
      <c r="B849" s="1"/>
      <c r="C849" s="1"/>
      <c r="D849" s="1"/>
      <c r="E849" s="451"/>
      <c r="F849" s="451"/>
      <c r="G849" s="451"/>
      <c r="H849" s="451"/>
      <c r="I849" s="451"/>
      <c r="J849" s="474" t="s">
        <v>734</v>
      </c>
      <c r="K849" s="475"/>
      <c r="L849" s="475"/>
      <c r="M849" s="475"/>
      <c r="N849" s="476"/>
      <c r="O849" s="474" t="s">
        <v>734</v>
      </c>
      <c r="P849" s="475"/>
      <c r="Q849" s="475"/>
      <c r="R849" s="475"/>
      <c r="S849" s="476"/>
      <c r="T849" s="474" t="s">
        <v>734</v>
      </c>
      <c r="U849" s="475"/>
      <c r="V849" s="475"/>
      <c r="W849" s="475"/>
      <c r="X849" s="476"/>
      <c r="Y849" s="474" t="s">
        <v>734</v>
      </c>
      <c r="Z849" s="475"/>
      <c r="AA849" s="475"/>
      <c r="AB849" s="475"/>
      <c r="AC849" s="476"/>
      <c r="AD849" s="473" t="s">
        <v>739</v>
      </c>
      <c r="AE849" s="473"/>
      <c r="AF849" s="473"/>
      <c r="AG849" s="473"/>
      <c r="AH849" s="473"/>
      <c r="AI849" s="474" t="s">
        <v>740</v>
      </c>
      <c r="AJ849" s="474"/>
      <c r="AK849" s="474"/>
      <c r="AL849" s="474"/>
      <c r="AM849" s="474"/>
      <c r="AN849" s="473" t="s">
        <v>741</v>
      </c>
      <c r="AO849" s="473"/>
      <c r="AP849" s="473"/>
      <c r="AQ849" s="473"/>
      <c r="AR849" s="473"/>
      <c r="AS849" s="473" t="s">
        <v>742</v>
      </c>
      <c r="AT849" s="473"/>
      <c r="AU849" s="473"/>
      <c r="AV849" s="473"/>
      <c r="AW849" s="473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</row>
    <row r="850" spans="1:76" ht="15" hidden="1" customHeight="1" outlineLevel="2" x14ac:dyDescent="0.25">
      <c r="A850" s="1"/>
      <c r="B850" s="1"/>
      <c r="C850" s="1"/>
      <c r="D850" s="1"/>
      <c r="E850" s="472" t="s">
        <v>219</v>
      </c>
      <c r="F850" s="472"/>
      <c r="G850" s="472"/>
      <c r="H850" s="472"/>
      <c r="I850" s="472"/>
      <c r="J850" s="472"/>
      <c r="K850" s="472"/>
      <c r="L850" s="472"/>
      <c r="M850" s="472"/>
      <c r="N850" s="472"/>
      <c r="O850" s="472"/>
      <c r="P850" s="472"/>
      <c r="Q850" s="472"/>
      <c r="R850" s="472"/>
      <c r="S850" s="472"/>
      <c r="T850" s="472"/>
      <c r="U850" s="472"/>
      <c r="V850" s="472"/>
      <c r="W850" s="472"/>
      <c r="X850" s="472"/>
      <c r="Y850" s="472"/>
      <c r="Z850" s="472"/>
      <c r="AA850" s="472"/>
      <c r="AB850" s="472"/>
      <c r="AC850" s="472"/>
      <c r="AD850" s="477" t="s">
        <v>743</v>
      </c>
      <c r="AE850" s="472"/>
      <c r="AF850" s="472"/>
      <c r="AG850" s="472"/>
      <c r="AH850" s="472"/>
      <c r="AI850" s="477" t="s">
        <v>744</v>
      </c>
      <c r="AJ850" s="472"/>
      <c r="AK850" s="472"/>
      <c r="AL850" s="472"/>
      <c r="AM850" s="472"/>
      <c r="AN850" s="477" t="s">
        <v>745</v>
      </c>
      <c r="AO850" s="472"/>
      <c r="AP850" s="472"/>
      <c r="AQ850" s="472"/>
      <c r="AR850" s="472"/>
      <c r="AS850" s="460" t="s">
        <v>746</v>
      </c>
      <c r="AT850" s="467"/>
      <c r="AU850" s="467"/>
      <c r="AV850" s="467"/>
      <c r="AW850" s="468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</row>
    <row r="851" spans="1:76" ht="15" hidden="1" customHeight="1" outlineLevel="2" x14ac:dyDescent="0.25">
      <c r="A851" s="1"/>
      <c r="B851" s="1"/>
      <c r="C851" s="1"/>
      <c r="D851" s="1"/>
      <c r="E851" s="472"/>
      <c r="F851" s="472"/>
      <c r="G851" s="472"/>
      <c r="H851" s="472"/>
      <c r="I851" s="472"/>
      <c r="J851" s="469"/>
      <c r="K851" s="469"/>
      <c r="L851" s="469"/>
      <c r="M851" s="469"/>
      <c r="N851" s="469"/>
      <c r="O851" s="469"/>
      <c r="P851" s="469"/>
      <c r="Q851" s="469"/>
      <c r="R851" s="469"/>
      <c r="S851" s="469"/>
      <c r="T851" s="469"/>
      <c r="U851" s="469"/>
      <c r="V851" s="469"/>
      <c r="W851" s="469"/>
      <c r="X851" s="469"/>
      <c r="Y851" s="469"/>
      <c r="Z851" s="469"/>
      <c r="AA851" s="469"/>
      <c r="AB851" s="469"/>
      <c r="AC851" s="469"/>
      <c r="AD851" s="469" t="s">
        <v>747</v>
      </c>
      <c r="AE851" s="469"/>
      <c r="AF851" s="469"/>
      <c r="AG851" s="469"/>
      <c r="AH851" s="469"/>
      <c r="AI851" s="469" t="s">
        <v>748</v>
      </c>
      <c r="AJ851" s="469"/>
      <c r="AK851" s="469"/>
      <c r="AL851" s="469"/>
      <c r="AM851" s="469"/>
      <c r="AN851" s="469" t="s">
        <v>748</v>
      </c>
      <c r="AO851" s="469"/>
      <c r="AP851" s="469"/>
      <c r="AQ851" s="469"/>
      <c r="AR851" s="469"/>
      <c r="AS851" s="469" t="s">
        <v>748</v>
      </c>
      <c r="AT851" s="469"/>
      <c r="AU851" s="469"/>
      <c r="AV851" s="469"/>
      <c r="AW851" s="469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</row>
    <row r="852" spans="1:76" ht="15" hidden="1" customHeight="1" outlineLevel="2" x14ac:dyDescent="0.25">
      <c r="A852" s="1"/>
      <c r="B852" s="1"/>
      <c r="C852" s="1"/>
      <c r="D852" s="1"/>
      <c r="E852" s="470"/>
      <c r="F852" s="470"/>
      <c r="G852" s="470"/>
      <c r="H852" s="470"/>
      <c r="I852" s="470"/>
      <c r="J852" s="471"/>
      <c r="K852" s="471"/>
      <c r="L852" s="471"/>
      <c r="M852" s="471"/>
      <c r="N852" s="471"/>
      <c r="O852" s="471"/>
      <c r="P852" s="471"/>
      <c r="Q852" s="471"/>
      <c r="R852" s="471"/>
      <c r="S852" s="471"/>
      <c r="T852" s="471"/>
      <c r="U852" s="471"/>
      <c r="V852" s="471"/>
      <c r="W852" s="471"/>
      <c r="X852" s="471"/>
      <c r="Y852" s="471"/>
      <c r="Z852" s="471"/>
      <c r="AA852" s="471"/>
      <c r="AB852" s="471"/>
      <c r="AC852" s="471"/>
      <c r="AD852" s="471" t="s">
        <v>749</v>
      </c>
      <c r="AE852" s="471"/>
      <c r="AF852" s="471"/>
      <c r="AG852" s="471"/>
      <c r="AH852" s="471"/>
      <c r="AI852" s="471" t="s">
        <v>750</v>
      </c>
      <c r="AJ852" s="471"/>
      <c r="AK852" s="471"/>
      <c r="AL852" s="471"/>
      <c r="AM852" s="471"/>
      <c r="AN852" s="471" t="s">
        <v>750</v>
      </c>
      <c r="AO852" s="471"/>
      <c r="AP852" s="471"/>
      <c r="AQ852" s="471"/>
      <c r="AR852" s="471"/>
      <c r="AS852" s="471" t="s">
        <v>750</v>
      </c>
      <c r="AT852" s="471"/>
      <c r="AU852" s="471"/>
      <c r="AV852" s="471"/>
      <c r="AW852" s="471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</row>
    <row r="853" spans="1:76" ht="15" hidden="1" customHeight="1" outlineLevel="2" x14ac:dyDescent="0.25">
      <c r="A853" s="1"/>
      <c r="B853" s="1"/>
      <c r="C853" s="1"/>
      <c r="D853" s="1"/>
      <c r="E853" s="242"/>
      <c r="F853" s="243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43"/>
      <c r="S853" s="243"/>
      <c r="T853" s="243"/>
      <c r="U853" s="243"/>
      <c r="V853" s="243"/>
      <c r="W853" s="243"/>
      <c r="X853" s="243"/>
      <c r="Y853" s="243"/>
      <c r="Z853" s="243"/>
      <c r="AA853" s="243"/>
      <c r="AB853" s="243"/>
      <c r="AC853" s="243"/>
      <c r="AD853" s="243"/>
      <c r="AE853" s="243"/>
      <c r="AF853" s="243"/>
      <c r="AG853" s="243"/>
      <c r="AH853" s="243"/>
      <c r="AI853" s="243"/>
      <c r="AJ853" s="243"/>
      <c r="AK853" s="243"/>
      <c r="AL853" s="243"/>
      <c r="AM853" s="243"/>
      <c r="AN853" s="243"/>
      <c r="AO853" s="243"/>
      <c r="AP853" s="243"/>
      <c r="AQ853" s="243"/>
      <c r="AR853" s="243"/>
      <c r="AS853" s="243"/>
      <c r="AT853" s="243"/>
      <c r="AU853" s="243"/>
      <c r="AV853" s="243"/>
      <c r="AW853" s="244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</row>
    <row r="854" spans="1:76" ht="15" hidden="1" customHeight="1" outlineLevel="2" x14ac:dyDescent="0.25">
      <c r="A854" s="1"/>
      <c r="B854" s="1"/>
      <c r="C854" s="1"/>
      <c r="D854" s="1"/>
      <c r="E854" s="242" t="s">
        <v>1472</v>
      </c>
      <c r="F854" s="243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43"/>
      <c r="S854" s="243"/>
      <c r="T854" s="243"/>
      <c r="U854" s="243"/>
      <c r="V854" s="243"/>
      <c r="W854" s="243"/>
      <c r="X854" s="243"/>
      <c r="Y854" s="243"/>
      <c r="Z854" s="243"/>
      <c r="AA854" s="243"/>
      <c r="AB854" s="243"/>
      <c r="AC854" s="243"/>
      <c r="AD854" s="243"/>
      <c r="AE854" s="243"/>
      <c r="AF854" s="243"/>
      <c r="AG854" s="243"/>
      <c r="AH854" s="243"/>
      <c r="AI854" s="243"/>
      <c r="AJ854" s="243"/>
      <c r="AK854" s="243"/>
      <c r="AL854" s="243"/>
      <c r="AM854" s="243"/>
      <c r="AN854" s="243"/>
      <c r="AO854" s="243"/>
      <c r="AP854" s="243"/>
      <c r="AQ854" s="243"/>
      <c r="AR854" s="243"/>
      <c r="AS854" s="243"/>
      <c r="AT854" s="243"/>
      <c r="AU854" s="243"/>
      <c r="AV854" s="243"/>
      <c r="AW854" s="244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</row>
    <row r="855" spans="1:76" ht="15" hidden="1" customHeight="1" outlineLevel="2" x14ac:dyDescent="0.25">
      <c r="A855" s="1"/>
      <c r="B855" s="1"/>
      <c r="C855" s="1"/>
      <c r="D855" s="1"/>
      <c r="E855" s="242" t="s">
        <v>1473</v>
      </c>
      <c r="F855" s="243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43"/>
      <c r="S855" s="243"/>
      <c r="T855" s="243"/>
      <c r="U855" s="243"/>
      <c r="V855" s="243"/>
      <c r="W855" s="243"/>
      <c r="X855" s="243"/>
      <c r="Y855" s="243"/>
      <c r="Z855" s="243"/>
      <c r="AA855" s="243"/>
      <c r="AB855" s="243"/>
      <c r="AC855" s="243"/>
      <c r="AD855" s="243"/>
      <c r="AE855" s="243"/>
      <c r="AF855" s="243"/>
      <c r="AG855" s="243"/>
      <c r="AH855" s="243"/>
      <c r="AI855" s="243"/>
      <c r="AJ855" s="243"/>
      <c r="AK855" s="243"/>
      <c r="AL855" s="243"/>
      <c r="AM855" s="243"/>
      <c r="AN855" s="243"/>
      <c r="AO855" s="243"/>
      <c r="AP855" s="243"/>
      <c r="AQ855" s="243"/>
      <c r="AR855" s="243"/>
      <c r="AS855" s="243"/>
      <c r="AT855" s="243"/>
      <c r="AU855" s="243"/>
      <c r="AV855" s="243"/>
      <c r="AW855" s="244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</row>
    <row r="856" spans="1:76" ht="15" hidden="1" customHeight="1" outlineLevel="2" x14ac:dyDescent="0.25">
      <c r="A856" s="1"/>
      <c r="B856" s="1"/>
      <c r="C856" s="1"/>
      <c r="D856" s="1"/>
      <c r="E856" s="242" t="s">
        <v>1474</v>
      </c>
      <c r="F856" s="243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43"/>
      <c r="S856" s="243"/>
      <c r="T856" s="243"/>
      <c r="U856" s="243"/>
      <c r="V856" s="243"/>
      <c r="W856" s="243"/>
      <c r="X856" s="243"/>
      <c r="Y856" s="243"/>
      <c r="Z856" s="243"/>
      <c r="AA856" s="243"/>
      <c r="AB856" s="243"/>
      <c r="AC856" s="243"/>
      <c r="AD856" s="243"/>
      <c r="AE856" s="243"/>
      <c r="AF856" s="243"/>
      <c r="AG856" s="243"/>
      <c r="AH856" s="243"/>
      <c r="AI856" s="243"/>
      <c r="AJ856" s="243"/>
      <c r="AK856" s="243"/>
      <c r="AL856" s="243"/>
      <c r="AM856" s="243"/>
      <c r="AN856" s="243"/>
      <c r="AO856" s="243"/>
      <c r="AP856" s="243"/>
      <c r="AQ856" s="243"/>
      <c r="AR856" s="243"/>
      <c r="AS856" s="243"/>
      <c r="AT856" s="243"/>
      <c r="AU856" s="243"/>
      <c r="AV856" s="243"/>
      <c r="AW856" s="244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</row>
    <row r="857" spans="1:76" ht="15" hidden="1" customHeight="1" outlineLevel="2" x14ac:dyDescent="0.25">
      <c r="A857" s="1"/>
      <c r="B857" s="1"/>
      <c r="C857" s="1"/>
      <c r="D857" s="1"/>
      <c r="E857" s="242" t="s">
        <v>1475</v>
      </c>
      <c r="F857" s="243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43"/>
      <c r="S857" s="243"/>
      <c r="T857" s="243"/>
      <c r="U857" s="243"/>
      <c r="V857" s="243"/>
      <c r="W857" s="243"/>
      <c r="X857" s="243"/>
      <c r="Y857" s="243"/>
      <c r="Z857" s="243"/>
      <c r="AA857" s="243"/>
      <c r="AB857" s="243"/>
      <c r="AC857" s="243"/>
      <c r="AD857" s="243"/>
      <c r="AE857" s="243"/>
      <c r="AF857" s="243"/>
      <c r="AG857" s="243"/>
      <c r="AH857" s="243"/>
      <c r="AI857" s="243"/>
      <c r="AJ857" s="243"/>
      <c r="AK857" s="243"/>
      <c r="AL857" s="243"/>
      <c r="AM857" s="243"/>
      <c r="AN857" s="243"/>
      <c r="AO857" s="243"/>
      <c r="AP857" s="243"/>
      <c r="AQ857" s="243"/>
      <c r="AR857" s="243"/>
      <c r="AS857" s="243"/>
      <c r="AT857" s="243"/>
      <c r="AU857" s="243"/>
      <c r="AV857" s="243"/>
      <c r="AW857" s="244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</row>
    <row r="858" spans="1:76" ht="15" hidden="1" customHeight="1" outlineLevel="2" x14ac:dyDescent="0.25">
      <c r="A858" s="1"/>
      <c r="B858" s="1"/>
      <c r="C858" s="1"/>
      <c r="D858" s="1"/>
      <c r="E858" s="242" t="s">
        <v>1476</v>
      </c>
      <c r="F858" s="243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43"/>
      <c r="S858" s="243"/>
      <c r="T858" s="243"/>
      <c r="U858" s="243"/>
      <c r="V858" s="243"/>
      <c r="W858" s="243"/>
      <c r="X858" s="243"/>
      <c r="Y858" s="243"/>
      <c r="Z858" s="243"/>
      <c r="AA858" s="243"/>
      <c r="AB858" s="243"/>
      <c r="AC858" s="243"/>
      <c r="AD858" s="243"/>
      <c r="AE858" s="243"/>
      <c r="AF858" s="243"/>
      <c r="AG858" s="243"/>
      <c r="AH858" s="243"/>
      <c r="AI858" s="243"/>
      <c r="AJ858" s="243"/>
      <c r="AK858" s="243"/>
      <c r="AL858" s="243"/>
      <c r="AM858" s="243"/>
      <c r="AN858" s="243"/>
      <c r="AO858" s="243"/>
      <c r="AP858" s="243"/>
      <c r="AQ858" s="243"/>
      <c r="AR858" s="243"/>
      <c r="AS858" s="243"/>
      <c r="AT858" s="243"/>
      <c r="AU858" s="243"/>
      <c r="AV858" s="243"/>
      <c r="AW858" s="244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</row>
    <row r="859" spans="1:76" ht="15" hidden="1" customHeight="1" outlineLevel="2" x14ac:dyDescent="0.25">
      <c r="A859" s="1"/>
      <c r="B859" s="1"/>
      <c r="C859" s="1"/>
      <c r="D859" s="1"/>
      <c r="E859" s="242" t="s">
        <v>752</v>
      </c>
      <c r="F859" s="243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43"/>
      <c r="S859" s="243"/>
      <c r="T859" s="243"/>
      <c r="U859" s="243"/>
      <c r="V859" s="243"/>
      <c r="W859" s="243"/>
      <c r="X859" s="243"/>
      <c r="Y859" s="243"/>
      <c r="Z859" s="243"/>
      <c r="AA859" s="243"/>
      <c r="AB859" s="243"/>
      <c r="AC859" s="243"/>
      <c r="AD859" s="243"/>
      <c r="AE859" s="243"/>
      <c r="AF859" s="243"/>
      <c r="AG859" s="243"/>
      <c r="AH859" s="243"/>
      <c r="AI859" s="243"/>
      <c r="AJ859" s="243"/>
      <c r="AK859" s="243"/>
      <c r="AL859" s="243"/>
      <c r="AM859" s="243"/>
      <c r="AN859" s="243"/>
      <c r="AO859" s="243"/>
      <c r="AP859" s="243"/>
      <c r="AQ859" s="243"/>
      <c r="AR859" s="243"/>
      <c r="AS859" s="243"/>
      <c r="AT859" s="243"/>
      <c r="AU859" s="243"/>
      <c r="AV859" s="243"/>
      <c r="AW859" s="244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</row>
    <row r="860" spans="1:76" ht="15" hidden="1" customHeight="1" outlineLevel="2" x14ac:dyDescent="0.25">
      <c r="A860" s="1"/>
      <c r="B860" s="1"/>
      <c r="C860" s="1"/>
      <c r="D860" s="1"/>
      <c r="E860" s="242" t="s">
        <v>1477</v>
      </c>
      <c r="F860" s="243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43"/>
      <c r="S860" s="243"/>
      <c r="T860" s="243"/>
      <c r="U860" s="243"/>
      <c r="V860" s="243"/>
      <c r="W860" s="243"/>
      <c r="X860" s="243"/>
      <c r="Y860" s="243"/>
      <c r="Z860" s="243"/>
      <c r="AA860" s="243"/>
      <c r="AB860" s="243"/>
      <c r="AC860" s="243"/>
      <c r="AD860" s="243"/>
      <c r="AE860" s="243"/>
      <c r="AF860" s="243"/>
      <c r="AG860" s="243"/>
      <c r="AH860" s="243"/>
      <c r="AI860" s="243"/>
      <c r="AJ860" s="243"/>
      <c r="AK860" s="243"/>
      <c r="AL860" s="243"/>
      <c r="AM860" s="243"/>
      <c r="AN860" s="243"/>
      <c r="AO860" s="243"/>
      <c r="AP860" s="243"/>
      <c r="AQ860" s="243"/>
      <c r="AR860" s="243"/>
      <c r="AS860" s="243"/>
      <c r="AT860" s="243"/>
      <c r="AU860" s="243"/>
      <c r="AV860" s="243"/>
      <c r="AW860" s="244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</row>
    <row r="861" spans="1:76" ht="15" hidden="1" customHeight="1" outlineLevel="2" x14ac:dyDescent="0.25">
      <c r="A861" s="1"/>
      <c r="B861" s="1"/>
      <c r="C861" s="1"/>
      <c r="D861" s="1"/>
      <c r="E861" s="242" t="s">
        <v>754</v>
      </c>
      <c r="F861" s="243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43"/>
      <c r="S861" s="243"/>
      <c r="T861" s="243"/>
      <c r="U861" s="243"/>
      <c r="V861" s="243"/>
      <c r="W861" s="243"/>
      <c r="X861" s="243"/>
      <c r="Y861" s="243"/>
      <c r="Z861" s="243"/>
      <c r="AA861" s="243"/>
      <c r="AB861" s="243"/>
      <c r="AC861" s="243"/>
      <c r="AD861" s="243"/>
      <c r="AE861" s="243"/>
      <c r="AF861" s="243"/>
      <c r="AG861" s="243"/>
      <c r="AH861" s="243"/>
      <c r="AI861" s="243"/>
      <c r="AJ861" s="243"/>
      <c r="AK861" s="243"/>
      <c r="AL861" s="243"/>
      <c r="AM861" s="243"/>
      <c r="AN861" s="243"/>
      <c r="AO861" s="243"/>
      <c r="AP861" s="243"/>
      <c r="AQ861" s="243"/>
      <c r="AR861" s="243"/>
      <c r="AS861" s="243"/>
      <c r="AT861" s="243"/>
      <c r="AU861" s="243"/>
      <c r="AV861" s="243"/>
      <c r="AW861" s="244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</row>
    <row r="862" spans="1:76" ht="15" hidden="1" customHeight="1" outlineLevel="2" x14ac:dyDescent="0.25">
      <c r="A862" s="1"/>
      <c r="B862" s="1"/>
      <c r="C862" s="1"/>
      <c r="D862" s="1"/>
      <c r="E862" s="242" t="s">
        <v>1478</v>
      </c>
      <c r="F862" s="243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43"/>
      <c r="S862" s="243"/>
      <c r="T862" s="243"/>
      <c r="U862" s="243"/>
      <c r="V862" s="243"/>
      <c r="W862" s="243"/>
      <c r="X862" s="243"/>
      <c r="Y862" s="243"/>
      <c r="Z862" s="243"/>
      <c r="AA862" s="243"/>
      <c r="AB862" s="243"/>
      <c r="AC862" s="243"/>
      <c r="AD862" s="243"/>
      <c r="AE862" s="243"/>
      <c r="AF862" s="243"/>
      <c r="AG862" s="243"/>
      <c r="AH862" s="243"/>
      <c r="AI862" s="243"/>
      <c r="AJ862" s="243"/>
      <c r="AK862" s="243"/>
      <c r="AL862" s="243"/>
      <c r="AM862" s="243"/>
      <c r="AN862" s="243"/>
      <c r="AO862" s="243"/>
      <c r="AP862" s="243"/>
      <c r="AQ862" s="243"/>
      <c r="AR862" s="243"/>
      <c r="AS862" s="243"/>
      <c r="AT862" s="243"/>
      <c r="AU862" s="243"/>
      <c r="AV862" s="243"/>
      <c r="AW862" s="244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</row>
    <row r="863" spans="1:76" ht="15" hidden="1" customHeight="1" outlineLevel="2" x14ac:dyDescent="0.25">
      <c r="A863" s="1"/>
      <c r="B863" s="1"/>
      <c r="C863" s="1"/>
      <c r="D863" s="1"/>
      <c r="E863" s="242" t="s">
        <v>756</v>
      </c>
      <c r="F863" s="243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43"/>
      <c r="S863" s="243"/>
      <c r="T863" s="243"/>
      <c r="U863" s="243"/>
      <c r="V863" s="243"/>
      <c r="W863" s="243"/>
      <c r="X863" s="243"/>
      <c r="Y863" s="243"/>
      <c r="Z863" s="243"/>
      <c r="AA863" s="243"/>
      <c r="AB863" s="243"/>
      <c r="AC863" s="243"/>
      <c r="AD863" s="243"/>
      <c r="AE863" s="243"/>
      <c r="AF863" s="243"/>
      <c r="AG863" s="243"/>
      <c r="AH863" s="243"/>
      <c r="AI863" s="243"/>
      <c r="AJ863" s="243"/>
      <c r="AK863" s="243"/>
      <c r="AL863" s="243"/>
      <c r="AM863" s="243"/>
      <c r="AN863" s="243"/>
      <c r="AO863" s="243"/>
      <c r="AP863" s="243"/>
      <c r="AQ863" s="243"/>
      <c r="AR863" s="243"/>
      <c r="AS863" s="243"/>
      <c r="AT863" s="243"/>
      <c r="AU863" s="243"/>
      <c r="AV863" s="243"/>
      <c r="AW863" s="244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</row>
    <row r="864" spans="1:76" ht="15" hidden="1" customHeight="1" outlineLevel="2" x14ac:dyDescent="0.25">
      <c r="A864" s="1"/>
      <c r="B864" s="1"/>
      <c r="C864" s="1"/>
      <c r="D864" s="1"/>
      <c r="E864" s="242" t="s">
        <v>1479</v>
      </c>
      <c r="F864" s="243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43"/>
      <c r="S864" s="243"/>
      <c r="T864" s="243"/>
      <c r="U864" s="243"/>
      <c r="V864" s="243"/>
      <c r="W864" s="243"/>
      <c r="X864" s="243"/>
      <c r="Y864" s="243"/>
      <c r="Z864" s="243"/>
      <c r="AA864" s="243"/>
      <c r="AB864" s="243"/>
      <c r="AC864" s="243"/>
      <c r="AD864" s="243"/>
      <c r="AE864" s="243"/>
      <c r="AF864" s="243"/>
      <c r="AG864" s="243"/>
      <c r="AH864" s="243"/>
      <c r="AI864" s="243"/>
      <c r="AJ864" s="243"/>
      <c r="AK864" s="243"/>
      <c r="AL864" s="243"/>
      <c r="AM864" s="243"/>
      <c r="AN864" s="243"/>
      <c r="AO864" s="243"/>
      <c r="AP864" s="243"/>
      <c r="AQ864" s="243"/>
      <c r="AR864" s="243"/>
      <c r="AS864" s="243"/>
      <c r="AT864" s="243"/>
      <c r="AU864" s="243"/>
      <c r="AV864" s="243"/>
      <c r="AW864" s="244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</row>
    <row r="865" spans="1:76" ht="15" hidden="1" customHeight="1" outlineLevel="2" x14ac:dyDescent="0.25">
      <c r="A865" s="1"/>
      <c r="B865" s="1"/>
      <c r="C865" s="1"/>
      <c r="D865" s="1"/>
      <c r="E865" s="242" t="s">
        <v>758</v>
      </c>
      <c r="F865" s="243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43"/>
      <c r="S865" s="243"/>
      <c r="T865" s="243"/>
      <c r="U865" s="243"/>
      <c r="V865" s="243"/>
      <c r="W865" s="243"/>
      <c r="X865" s="243"/>
      <c r="Y865" s="243"/>
      <c r="Z865" s="243"/>
      <c r="AA865" s="243"/>
      <c r="AB865" s="243"/>
      <c r="AC865" s="243"/>
      <c r="AD865" s="243"/>
      <c r="AE865" s="243"/>
      <c r="AF865" s="243"/>
      <c r="AG865" s="243"/>
      <c r="AH865" s="243"/>
      <c r="AI865" s="243"/>
      <c r="AJ865" s="243"/>
      <c r="AK865" s="243"/>
      <c r="AL865" s="243"/>
      <c r="AM865" s="243"/>
      <c r="AN865" s="243"/>
      <c r="AO865" s="243"/>
      <c r="AP865" s="243"/>
      <c r="AQ865" s="243"/>
      <c r="AR865" s="243"/>
      <c r="AS865" s="243"/>
      <c r="AT865" s="243"/>
      <c r="AU865" s="243"/>
      <c r="AV865" s="243"/>
      <c r="AW865" s="244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</row>
    <row r="866" spans="1:76" ht="15" hidden="1" customHeight="1" outlineLevel="2" x14ac:dyDescent="0.25">
      <c r="A866" s="1"/>
      <c r="B866" s="1"/>
      <c r="C866" s="1"/>
      <c r="D866" s="1"/>
      <c r="E866" s="242" t="s">
        <v>1480</v>
      </c>
      <c r="F866" s="243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43"/>
      <c r="S866" s="243"/>
      <c r="T866" s="243"/>
      <c r="U866" s="243"/>
      <c r="V866" s="243"/>
      <c r="W866" s="243"/>
      <c r="X866" s="243"/>
      <c r="Y866" s="243"/>
      <c r="Z866" s="243"/>
      <c r="AA866" s="243"/>
      <c r="AB866" s="243"/>
      <c r="AC866" s="243"/>
      <c r="AD866" s="243"/>
      <c r="AE866" s="243"/>
      <c r="AF866" s="243"/>
      <c r="AG866" s="243"/>
      <c r="AH866" s="243"/>
      <c r="AI866" s="243"/>
      <c r="AJ866" s="243"/>
      <c r="AK866" s="243"/>
      <c r="AL866" s="243"/>
      <c r="AM866" s="243"/>
      <c r="AN866" s="243"/>
      <c r="AO866" s="243"/>
      <c r="AP866" s="243"/>
      <c r="AQ866" s="243"/>
      <c r="AR866" s="243"/>
      <c r="AS866" s="243"/>
      <c r="AT866" s="243"/>
      <c r="AU866" s="243"/>
      <c r="AV866" s="243"/>
      <c r="AW866" s="244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</row>
    <row r="867" spans="1:76" ht="15" hidden="1" customHeight="1" outlineLevel="2" x14ac:dyDescent="0.25">
      <c r="A867" s="1"/>
      <c r="B867" s="1"/>
      <c r="C867" s="1"/>
      <c r="D867" s="1"/>
      <c r="E867" s="242" t="s">
        <v>760</v>
      </c>
      <c r="F867" s="243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43"/>
      <c r="S867" s="243"/>
      <c r="T867" s="243"/>
      <c r="U867" s="243"/>
      <c r="V867" s="243"/>
      <c r="W867" s="243"/>
      <c r="X867" s="243"/>
      <c r="Y867" s="243"/>
      <c r="Z867" s="243"/>
      <c r="AA867" s="243"/>
      <c r="AB867" s="243"/>
      <c r="AC867" s="243"/>
      <c r="AD867" s="243"/>
      <c r="AE867" s="243"/>
      <c r="AF867" s="243"/>
      <c r="AG867" s="243"/>
      <c r="AH867" s="243"/>
      <c r="AI867" s="243"/>
      <c r="AJ867" s="243"/>
      <c r="AK867" s="243"/>
      <c r="AL867" s="243"/>
      <c r="AM867" s="243"/>
      <c r="AN867" s="243"/>
      <c r="AO867" s="243"/>
      <c r="AP867" s="243"/>
      <c r="AQ867" s="243"/>
      <c r="AR867" s="243"/>
      <c r="AS867" s="243"/>
      <c r="AT867" s="243"/>
      <c r="AU867" s="243"/>
      <c r="AV867" s="243"/>
      <c r="AW867" s="244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</row>
    <row r="868" spans="1:76" ht="15" hidden="1" customHeight="1" outlineLevel="2" x14ac:dyDescent="0.25">
      <c r="A868" s="1"/>
      <c r="B868" s="1"/>
      <c r="C868" s="1"/>
      <c r="D868" s="1"/>
      <c r="E868" s="242" t="s">
        <v>1481</v>
      </c>
      <c r="F868" s="243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43"/>
      <c r="S868" s="243"/>
      <c r="T868" s="243"/>
      <c r="U868" s="243"/>
      <c r="V868" s="243"/>
      <c r="W868" s="243"/>
      <c r="X868" s="243"/>
      <c r="Y868" s="243"/>
      <c r="Z868" s="243"/>
      <c r="AA868" s="243"/>
      <c r="AB868" s="243"/>
      <c r="AC868" s="243"/>
      <c r="AD868" s="243"/>
      <c r="AE868" s="243"/>
      <c r="AF868" s="243"/>
      <c r="AG868" s="243"/>
      <c r="AH868" s="243"/>
      <c r="AI868" s="243"/>
      <c r="AJ868" s="243"/>
      <c r="AK868" s="243"/>
      <c r="AL868" s="243"/>
      <c r="AM868" s="243"/>
      <c r="AN868" s="243"/>
      <c r="AO868" s="243"/>
      <c r="AP868" s="243"/>
      <c r="AQ868" s="243"/>
      <c r="AR868" s="243"/>
      <c r="AS868" s="243"/>
      <c r="AT868" s="243"/>
      <c r="AU868" s="243"/>
      <c r="AV868" s="243"/>
      <c r="AW868" s="244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</row>
    <row r="869" spans="1:76" ht="15" hidden="1" customHeight="1" outlineLevel="2" x14ac:dyDescent="0.25">
      <c r="A869" s="1"/>
      <c r="B869" s="1"/>
      <c r="C869" s="1"/>
      <c r="D869" s="1"/>
      <c r="E869" s="242" t="s">
        <v>920</v>
      </c>
      <c r="F869" s="243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43"/>
      <c r="S869" s="243"/>
      <c r="T869" s="243"/>
      <c r="U869" s="243"/>
      <c r="V869" s="243"/>
      <c r="W869" s="243"/>
      <c r="X869" s="243"/>
      <c r="Y869" s="243"/>
      <c r="Z869" s="243"/>
      <c r="AA869" s="243"/>
      <c r="AB869" s="243"/>
      <c r="AC869" s="243"/>
      <c r="AD869" s="243"/>
      <c r="AE869" s="243"/>
      <c r="AF869" s="243"/>
      <c r="AG869" s="243"/>
      <c r="AH869" s="243"/>
      <c r="AI869" s="243"/>
      <c r="AJ869" s="243"/>
      <c r="AK869" s="243"/>
      <c r="AL869" s="243"/>
      <c r="AM869" s="243"/>
      <c r="AN869" s="243"/>
      <c r="AO869" s="243"/>
      <c r="AP869" s="243"/>
      <c r="AQ869" s="243"/>
      <c r="AR869" s="243"/>
      <c r="AS869" s="243"/>
      <c r="AT869" s="243"/>
      <c r="AU869" s="243"/>
      <c r="AV869" s="243"/>
      <c r="AW869" s="244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</row>
    <row r="870" spans="1:76" ht="15" hidden="1" customHeight="1" outlineLevel="2" x14ac:dyDescent="0.25">
      <c r="A870" s="1"/>
      <c r="B870" s="1"/>
      <c r="C870" s="1"/>
      <c r="D870" s="1"/>
      <c r="E870" s="453" t="s">
        <v>921</v>
      </c>
      <c r="F870" s="454"/>
      <c r="G870" s="454"/>
      <c r="H870" s="454"/>
      <c r="I870" s="454"/>
      <c r="J870" s="454"/>
      <c r="K870" s="454"/>
      <c r="L870" s="454"/>
      <c r="M870" s="454"/>
      <c r="N870" s="454"/>
      <c r="O870" s="454"/>
      <c r="P870" s="454"/>
      <c r="Q870" s="454"/>
      <c r="R870" s="454"/>
      <c r="S870" s="454"/>
      <c r="T870" s="454"/>
      <c r="U870" s="454"/>
      <c r="V870" s="454"/>
      <c r="W870" s="454"/>
      <c r="X870" s="454"/>
      <c r="Y870" s="454"/>
      <c r="Z870" s="454"/>
      <c r="AA870" s="454"/>
      <c r="AB870" s="454"/>
      <c r="AC870" s="454"/>
      <c r="AD870" s="454"/>
      <c r="AE870" s="454"/>
      <c r="AF870" s="454"/>
      <c r="AG870" s="454"/>
      <c r="AH870" s="454"/>
      <c r="AI870" s="454"/>
      <c r="AJ870" s="454"/>
      <c r="AK870" s="454"/>
      <c r="AL870" s="454"/>
      <c r="AM870" s="454"/>
      <c r="AN870" s="454"/>
      <c r="AO870" s="454"/>
      <c r="AP870" s="454"/>
      <c r="AQ870" s="454"/>
      <c r="AR870" s="454"/>
      <c r="AS870" s="454"/>
      <c r="AT870" s="454"/>
      <c r="AU870" s="454"/>
      <c r="AV870" s="454"/>
      <c r="AW870" s="455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</row>
    <row r="871" spans="1:76" ht="15" hidden="1" customHeight="1" outlineLevel="2" x14ac:dyDescent="0.25">
      <c r="A871" s="1"/>
      <c r="B871" s="1"/>
      <c r="C871" s="1"/>
      <c r="D871" s="1"/>
      <c r="E871" s="444" t="s">
        <v>640</v>
      </c>
      <c r="F871" s="445"/>
      <c r="G871" s="445"/>
      <c r="H871" s="445"/>
      <c r="I871" s="446"/>
      <c r="J871" s="450" t="s">
        <v>663</v>
      </c>
      <c r="K871" s="450"/>
      <c r="L871" s="450"/>
      <c r="M871" s="450"/>
      <c r="N871" s="450"/>
      <c r="O871" s="450" t="s">
        <v>664</v>
      </c>
      <c r="P871" s="450"/>
      <c r="Q871" s="450"/>
      <c r="R871" s="450"/>
      <c r="S871" s="450"/>
      <c r="T871" s="450" t="s">
        <v>665</v>
      </c>
      <c r="U871" s="450"/>
      <c r="V871" s="450"/>
      <c r="W871" s="450"/>
      <c r="X871" s="450"/>
      <c r="Y871" s="450" t="s">
        <v>666</v>
      </c>
      <c r="Z871" s="450"/>
      <c r="AA871" s="450"/>
      <c r="AB871" s="450"/>
      <c r="AC871" s="450"/>
      <c r="AD871" s="450" t="s">
        <v>667</v>
      </c>
      <c r="AE871" s="450"/>
      <c r="AF871" s="450"/>
      <c r="AG871" s="450"/>
      <c r="AH871" s="450"/>
      <c r="AI871" s="450" t="s">
        <v>668</v>
      </c>
      <c r="AJ871" s="450"/>
      <c r="AK871" s="450"/>
      <c r="AL871" s="450"/>
      <c r="AM871" s="450"/>
      <c r="AN871" s="451" t="s">
        <v>669</v>
      </c>
      <c r="AO871" s="451"/>
      <c r="AP871" s="451"/>
      <c r="AQ871" s="451"/>
      <c r="AR871" s="451"/>
      <c r="AS871" s="451" t="s">
        <v>670</v>
      </c>
      <c r="AT871" s="451"/>
      <c r="AU871" s="451"/>
      <c r="AV871" s="451"/>
      <c r="AW871" s="451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</row>
    <row r="872" spans="1:76" ht="15" hidden="1" customHeight="1" outlineLevel="2" x14ac:dyDescent="0.25">
      <c r="A872" s="1"/>
      <c r="B872" s="1"/>
      <c r="C872" s="1"/>
      <c r="D872" s="1"/>
      <c r="E872" s="447"/>
      <c r="F872" s="448"/>
      <c r="G872" s="448"/>
      <c r="H872" s="448"/>
      <c r="I872" s="449"/>
      <c r="J872" s="443" t="s">
        <v>923</v>
      </c>
      <c r="K872" s="443"/>
      <c r="L872" s="443"/>
      <c r="M872" s="443"/>
      <c r="N872" s="443"/>
      <c r="O872" s="443" t="s">
        <v>924</v>
      </c>
      <c r="P872" s="443"/>
      <c r="Q872" s="443"/>
      <c r="R872" s="443"/>
      <c r="S872" s="443"/>
      <c r="T872" s="443" t="s">
        <v>925</v>
      </c>
      <c r="U872" s="443"/>
      <c r="V872" s="443"/>
      <c r="W872" s="443"/>
      <c r="X872" s="443"/>
      <c r="Y872" s="443" t="s">
        <v>926</v>
      </c>
      <c r="Z872" s="443"/>
      <c r="AA872" s="443"/>
      <c r="AB872" s="443"/>
      <c r="AC872" s="443"/>
      <c r="AD872" s="443" t="s">
        <v>927</v>
      </c>
      <c r="AE872" s="443"/>
      <c r="AF872" s="443"/>
      <c r="AG872" s="443"/>
      <c r="AH872" s="443"/>
      <c r="AI872" s="443" t="s">
        <v>928</v>
      </c>
      <c r="AJ872" s="443"/>
      <c r="AK872" s="443"/>
      <c r="AL872" s="443"/>
      <c r="AM872" s="443"/>
      <c r="AN872" s="443" t="s">
        <v>929</v>
      </c>
      <c r="AO872" s="443"/>
      <c r="AP872" s="443"/>
      <c r="AQ872" s="443"/>
      <c r="AR872" s="443"/>
      <c r="AS872" s="443" t="s">
        <v>930</v>
      </c>
      <c r="AT872" s="443"/>
      <c r="AU872" s="443"/>
      <c r="AV872" s="443"/>
      <c r="AW872" s="443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</row>
    <row r="873" spans="1:76" ht="15" hidden="1" customHeight="1" outlineLevel="2" x14ac:dyDescent="0.25">
      <c r="A873" s="1"/>
      <c r="B873" s="1"/>
      <c r="C873" s="1"/>
      <c r="D873" s="1"/>
      <c r="E873" s="444" t="s">
        <v>641</v>
      </c>
      <c r="F873" s="445"/>
      <c r="G873" s="445"/>
      <c r="H873" s="445"/>
      <c r="I873" s="446"/>
      <c r="J873" s="450" t="s">
        <v>663</v>
      </c>
      <c r="K873" s="450"/>
      <c r="L873" s="450"/>
      <c r="M873" s="450"/>
      <c r="N873" s="450"/>
      <c r="O873" s="450" t="s">
        <v>664</v>
      </c>
      <c r="P873" s="450"/>
      <c r="Q873" s="450"/>
      <c r="R873" s="450"/>
      <c r="S873" s="450"/>
      <c r="T873" s="450" t="s">
        <v>665</v>
      </c>
      <c r="U873" s="450"/>
      <c r="V873" s="450"/>
      <c r="W873" s="450"/>
      <c r="X873" s="450"/>
      <c r="Y873" s="450" t="s">
        <v>666</v>
      </c>
      <c r="Z873" s="450"/>
      <c r="AA873" s="450"/>
      <c r="AB873" s="450"/>
      <c r="AC873" s="450"/>
      <c r="AD873" s="450" t="s">
        <v>667</v>
      </c>
      <c r="AE873" s="450"/>
      <c r="AF873" s="450"/>
      <c r="AG873" s="450"/>
      <c r="AH873" s="450"/>
      <c r="AI873" s="450" t="s">
        <v>668</v>
      </c>
      <c r="AJ873" s="450"/>
      <c r="AK873" s="450"/>
      <c r="AL873" s="450"/>
      <c r="AM873" s="450"/>
      <c r="AN873" s="451" t="s">
        <v>669</v>
      </c>
      <c r="AO873" s="451"/>
      <c r="AP873" s="451"/>
      <c r="AQ873" s="451"/>
      <c r="AR873" s="451"/>
      <c r="AS873" s="451" t="s">
        <v>670</v>
      </c>
      <c r="AT873" s="451"/>
      <c r="AU873" s="451"/>
      <c r="AV873" s="451"/>
      <c r="AW873" s="451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</row>
    <row r="874" spans="1:76" ht="15" hidden="1" customHeight="1" outlineLevel="2" x14ac:dyDescent="0.25">
      <c r="A874" s="1"/>
      <c r="B874" s="1"/>
      <c r="C874" s="1"/>
      <c r="D874" s="1"/>
      <c r="E874" s="447"/>
      <c r="F874" s="448"/>
      <c r="G874" s="448"/>
      <c r="H874" s="448"/>
      <c r="I874" s="449"/>
      <c r="J874" s="443" t="s">
        <v>932</v>
      </c>
      <c r="K874" s="443"/>
      <c r="L874" s="443"/>
      <c r="M874" s="443"/>
      <c r="N874" s="443"/>
      <c r="O874" s="443" t="s">
        <v>933</v>
      </c>
      <c r="P874" s="443"/>
      <c r="Q874" s="443"/>
      <c r="R874" s="443"/>
      <c r="S874" s="443"/>
      <c r="T874" s="443" t="s">
        <v>934</v>
      </c>
      <c r="U874" s="443"/>
      <c r="V874" s="443"/>
      <c r="W874" s="443"/>
      <c r="X874" s="443"/>
      <c r="Y874" s="443" t="s">
        <v>935</v>
      </c>
      <c r="Z874" s="443"/>
      <c r="AA874" s="443"/>
      <c r="AB874" s="443"/>
      <c r="AC874" s="443"/>
      <c r="AD874" s="443" t="s">
        <v>936</v>
      </c>
      <c r="AE874" s="443"/>
      <c r="AF874" s="443"/>
      <c r="AG874" s="443"/>
      <c r="AH874" s="443"/>
      <c r="AI874" s="443" t="s">
        <v>937</v>
      </c>
      <c r="AJ874" s="443"/>
      <c r="AK874" s="443"/>
      <c r="AL874" s="443"/>
      <c r="AM874" s="443"/>
      <c r="AN874" s="443" t="s">
        <v>938</v>
      </c>
      <c r="AO874" s="443"/>
      <c r="AP874" s="443"/>
      <c r="AQ874" s="443"/>
      <c r="AR874" s="443"/>
      <c r="AS874" s="443" t="s">
        <v>939</v>
      </c>
      <c r="AT874" s="443"/>
      <c r="AU874" s="443"/>
      <c r="AV874" s="443"/>
      <c r="AW874" s="443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</row>
    <row r="875" spans="1:76" ht="15" hidden="1" customHeight="1" outlineLevel="2" x14ac:dyDescent="0.25">
      <c r="A875" s="1"/>
      <c r="B875" s="1"/>
      <c r="C875" s="1"/>
      <c r="D875" s="1"/>
      <c r="E875" s="242"/>
      <c r="F875" s="243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43"/>
      <c r="S875" s="243"/>
      <c r="T875" s="243"/>
      <c r="U875" s="243"/>
      <c r="V875" s="243"/>
      <c r="W875" s="243"/>
      <c r="X875" s="243"/>
      <c r="Y875" s="243"/>
      <c r="Z875" s="243"/>
      <c r="AA875" s="243"/>
      <c r="AB875" s="243"/>
      <c r="AC875" s="243"/>
      <c r="AD875" s="243"/>
      <c r="AE875" s="243"/>
      <c r="AF875" s="243"/>
      <c r="AG875" s="243"/>
      <c r="AH875" s="243"/>
      <c r="AI875" s="243"/>
      <c r="AJ875" s="243"/>
      <c r="AK875" s="243"/>
      <c r="AL875" s="243"/>
      <c r="AM875" s="243"/>
      <c r="AN875" s="243"/>
      <c r="AO875" s="243"/>
      <c r="AP875" s="243"/>
      <c r="AQ875" s="243"/>
      <c r="AR875" s="243"/>
      <c r="AS875" s="243"/>
      <c r="AT875" s="243"/>
      <c r="AU875" s="243"/>
      <c r="AV875" s="243"/>
      <c r="AW875" s="244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</row>
    <row r="876" spans="1:76" ht="15" hidden="1" customHeight="1" outlineLevel="2" x14ac:dyDescent="0.25">
      <c r="A876" s="1"/>
      <c r="B876" s="1"/>
      <c r="C876" s="1"/>
      <c r="D876" s="1"/>
      <c r="E876" s="242" t="s">
        <v>1273</v>
      </c>
      <c r="F876" s="243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43"/>
      <c r="S876" s="243"/>
      <c r="T876" s="243"/>
      <c r="U876" s="243"/>
      <c r="V876" s="243"/>
      <c r="W876" s="243"/>
      <c r="X876" s="243"/>
      <c r="Y876" s="243"/>
      <c r="Z876" s="243"/>
      <c r="AA876" s="243"/>
      <c r="AB876" s="243"/>
      <c r="AC876" s="243"/>
      <c r="AD876" s="243"/>
      <c r="AE876" s="243"/>
      <c r="AF876" s="243"/>
      <c r="AG876" s="243"/>
      <c r="AH876" s="243"/>
      <c r="AI876" s="243"/>
      <c r="AJ876" s="243"/>
      <c r="AK876" s="243"/>
      <c r="AL876" s="243"/>
      <c r="AM876" s="243"/>
      <c r="AN876" s="243"/>
      <c r="AO876" s="243"/>
      <c r="AP876" s="243"/>
      <c r="AQ876" s="243"/>
      <c r="AR876" s="243"/>
      <c r="AS876" s="243"/>
      <c r="AT876" s="243"/>
      <c r="AU876" s="243"/>
      <c r="AV876" s="243"/>
      <c r="AW876" s="244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</row>
    <row r="877" spans="1:76" ht="15" hidden="1" customHeight="1" outlineLevel="2" x14ac:dyDescent="0.25">
      <c r="A877" s="1"/>
      <c r="B877" s="1"/>
      <c r="C877" s="1"/>
      <c r="D877" s="1"/>
      <c r="E877" s="242" t="s">
        <v>1274</v>
      </c>
      <c r="F877" s="243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43"/>
      <c r="S877" s="243"/>
      <c r="T877" s="243"/>
      <c r="U877" s="243"/>
      <c r="V877" s="243"/>
      <c r="W877" s="243"/>
      <c r="X877" s="243"/>
      <c r="Y877" s="243"/>
      <c r="Z877" s="243"/>
      <c r="AA877" s="243"/>
      <c r="AB877" s="243"/>
      <c r="AC877" s="243"/>
      <c r="AD877" s="243"/>
      <c r="AE877" s="243"/>
      <c r="AF877" s="243"/>
      <c r="AG877" s="243"/>
      <c r="AH877" s="243"/>
      <c r="AI877" s="243"/>
      <c r="AJ877" s="243"/>
      <c r="AK877" s="243"/>
      <c r="AL877" s="243"/>
      <c r="AM877" s="243"/>
      <c r="AN877" s="243"/>
      <c r="AO877" s="243"/>
      <c r="AP877" s="243"/>
      <c r="AQ877" s="243"/>
      <c r="AR877" s="243"/>
      <c r="AS877" s="243"/>
      <c r="AT877" s="243"/>
      <c r="AU877" s="243"/>
      <c r="AV877" s="243"/>
      <c r="AW877" s="244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</row>
    <row r="878" spans="1:76" ht="15" hidden="1" customHeight="1" outlineLevel="2" x14ac:dyDescent="0.25">
      <c r="A878" s="1"/>
      <c r="B878" s="1"/>
      <c r="C878" s="1"/>
      <c r="D878" s="1"/>
      <c r="E878" s="453"/>
      <c r="F878" s="454"/>
      <c r="G878" s="454"/>
      <c r="H878" s="454"/>
      <c r="I878" s="454"/>
      <c r="J878" s="454"/>
      <c r="K878" s="454"/>
      <c r="L878" s="454"/>
      <c r="M878" s="454"/>
      <c r="N878" s="454"/>
      <c r="O878" s="454"/>
      <c r="P878" s="454"/>
      <c r="Q878" s="454"/>
      <c r="R878" s="454"/>
      <c r="S878" s="454"/>
      <c r="T878" s="454"/>
      <c r="U878" s="454"/>
      <c r="V878" s="454"/>
      <c r="W878" s="454"/>
      <c r="X878" s="454"/>
      <c r="Y878" s="454"/>
      <c r="Z878" s="454"/>
      <c r="AA878" s="454"/>
      <c r="AB878" s="454"/>
      <c r="AC878" s="454"/>
      <c r="AD878" s="454"/>
      <c r="AE878" s="454"/>
      <c r="AF878" s="454"/>
      <c r="AG878" s="454"/>
      <c r="AH878" s="454"/>
      <c r="AI878" s="454"/>
      <c r="AJ878" s="454"/>
      <c r="AK878" s="454"/>
      <c r="AL878" s="454"/>
      <c r="AM878" s="454"/>
      <c r="AN878" s="454"/>
      <c r="AO878" s="454"/>
      <c r="AP878" s="454"/>
      <c r="AQ878" s="454"/>
      <c r="AR878" s="454"/>
      <c r="AS878" s="454"/>
      <c r="AT878" s="454"/>
      <c r="AU878" s="454"/>
      <c r="AV878" s="454"/>
      <c r="AW878" s="455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</row>
    <row r="879" spans="1:76" ht="15" hidden="1" customHeight="1" outlineLevel="2" x14ac:dyDescent="0.25">
      <c r="A879" s="1"/>
      <c r="B879" s="1"/>
      <c r="C879" s="1"/>
      <c r="D879" s="1"/>
      <c r="E879" s="285" t="s">
        <v>84</v>
      </c>
      <c r="F879" s="286"/>
      <c r="G879" s="286"/>
      <c r="H879" s="287"/>
      <c r="I879" s="248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49"/>
      <c r="W879" s="249"/>
      <c r="X879" s="249"/>
      <c r="Y879" s="249"/>
      <c r="Z879" s="249"/>
      <c r="AA879" s="249"/>
      <c r="AB879" s="249"/>
      <c r="AC879" s="249"/>
      <c r="AD879" s="249"/>
      <c r="AE879" s="249"/>
      <c r="AF879" s="249"/>
      <c r="AG879" s="249"/>
      <c r="AH879" s="249"/>
      <c r="AI879" s="249"/>
      <c r="AJ879" s="249"/>
      <c r="AK879" s="249"/>
      <c r="AL879" s="249"/>
      <c r="AM879" s="249"/>
      <c r="AN879" s="249"/>
      <c r="AO879" s="249"/>
      <c r="AP879" s="249"/>
      <c r="AQ879" s="249"/>
      <c r="AR879" s="249"/>
      <c r="AS879" s="249"/>
      <c r="AT879" s="249"/>
      <c r="AU879" s="249"/>
      <c r="AV879" s="249"/>
      <c r="AW879" s="250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</row>
    <row r="880" spans="1:76" ht="15" hidden="1" customHeight="1" outlineLevel="2" x14ac:dyDescent="0.25">
      <c r="A880" s="1"/>
      <c r="B880" s="1"/>
      <c r="C880" s="1"/>
      <c r="D880" s="1"/>
      <c r="E880" s="288"/>
      <c r="F880" s="289"/>
      <c r="G880" s="289"/>
      <c r="H880" s="290"/>
      <c r="I880" s="251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  <c r="AA880" s="252"/>
      <c r="AB880" s="252"/>
      <c r="AC880" s="252"/>
      <c r="AD880" s="252"/>
      <c r="AE880" s="252"/>
      <c r="AF880" s="252"/>
      <c r="AG880" s="252"/>
      <c r="AH880" s="252"/>
      <c r="AI880" s="252"/>
      <c r="AJ880" s="252"/>
      <c r="AK880" s="252"/>
      <c r="AL880" s="252"/>
      <c r="AM880" s="252"/>
      <c r="AN880" s="252"/>
      <c r="AO880" s="252"/>
      <c r="AP880" s="252"/>
      <c r="AQ880" s="252"/>
      <c r="AR880" s="252"/>
      <c r="AS880" s="252"/>
      <c r="AT880" s="252"/>
      <c r="AU880" s="252"/>
      <c r="AV880" s="252"/>
      <c r="AW880" s="253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</row>
    <row r="881" spans="1:99" ht="15" hidden="1" customHeight="1" outlineLevel="1" collapsed="1" x14ac:dyDescent="0.25">
      <c r="A881" s="1"/>
      <c r="B881" s="1"/>
      <c r="C881" s="1"/>
      <c r="D881" s="1"/>
      <c r="E881" s="285" t="s">
        <v>87</v>
      </c>
      <c r="F881" s="286"/>
      <c r="G881" s="286"/>
      <c r="H881" s="287"/>
      <c r="I881" s="248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49"/>
      <c r="W881" s="249"/>
      <c r="X881" s="249"/>
      <c r="Y881" s="249"/>
      <c r="Z881" s="249"/>
      <c r="AA881" s="249"/>
      <c r="AB881" s="249"/>
      <c r="AC881" s="249"/>
      <c r="AD881" s="249"/>
      <c r="AE881" s="249"/>
      <c r="AF881" s="249"/>
      <c r="AG881" s="249"/>
      <c r="AH881" s="249"/>
      <c r="AI881" s="249"/>
      <c r="AJ881" s="249"/>
      <c r="AK881" s="249"/>
      <c r="AL881" s="249"/>
      <c r="AM881" s="249"/>
      <c r="AN881" s="249"/>
      <c r="AO881" s="249"/>
      <c r="AP881" s="249"/>
      <c r="AQ881" s="249"/>
      <c r="AR881" s="249"/>
      <c r="AS881" s="249"/>
      <c r="AT881" s="249"/>
      <c r="AU881" s="249"/>
      <c r="AV881" s="249"/>
      <c r="AW881" s="250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</row>
    <row r="882" spans="1:99" ht="15" hidden="1" customHeight="1" outlineLevel="1" x14ac:dyDescent="0.25">
      <c r="A882" s="1"/>
      <c r="B882" s="1"/>
      <c r="C882" s="1"/>
      <c r="D882" s="1"/>
      <c r="E882" s="291"/>
      <c r="F882" s="292"/>
      <c r="G882" s="292"/>
      <c r="H882" s="293"/>
      <c r="I882" s="254"/>
      <c r="J882" s="255"/>
      <c r="K882" s="255"/>
      <c r="L882" s="255"/>
      <c r="M882" s="255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  <c r="AA882" s="255"/>
      <c r="AB882" s="255"/>
      <c r="AC882" s="255"/>
      <c r="AD882" s="255"/>
      <c r="AE882" s="255"/>
      <c r="AF882" s="255"/>
      <c r="AG882" s="255"/>
      <c r="AH882" s="255"/>
      <c r="AI882" s="255"/>
      <c r="AJ882" s="255"/>
      <c r="AK882" s="255"/>
      <c r="AL882" s="255"/>
      <c r="AM882" s="255"/>
      <c r="AN882" s="255"/>
      <c r="AO882" s="255"/>
      <c r="AP882" s="255"/>
      <c r="AQ882" s="255"/>
      <c r="AR882" s="255"/>
      <c r="AS882" s="255"/>
      <c r="AT882" s="255"/>
      <c r="AU882" s="255"/>
      <c r="AV882" s="255"/>
      <c r="AW882" s="256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</row>
    <row r="883" spans="1:99" ht="15" hidden="1" customHeight="1" outlineLevel="1" x14ac:dyDescent="0.25">
      <c r="A883" s="1"/>
      <c r="B883" s="1"/>
      <c r="C883" s="1"/>
      <c r="D883" s="1"/>
      <c r="E883" s="200" t="s">
        <v>89</v>
      </c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  <c r="AT883" s="200"/>
      <c r="AU883" s="200"/>
      <c r="AV883" s="200"/>
      <c r="AW883" s="200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</row>
    <row r="884" spans="1:99" ht="15" hidden="1" customHeight="1" outlineLevel="1" x14ac:dyDescent="0.25">
      <c r="A884" s="1"/>
      <c r="B884" s="1"/>
      <c r="C884" s="1"/>
      <c r="D884" s="1"/>
      <c r="E884" s="28"/>
      <c r="F884" s="285" t="s">
        <v>16</v>
      </c>
      <c r="G884" s="286"/>
      <c r="H884" s="286"/>
      <c r="I884" s="287"/>
      <c r="J884" s="436" t="s">
        <v>833</v>
      </c>
      <c r="K884" s="437"/>
      <c r="L884" s="437"/>
      <c r="M884" s="438"/>
      <c r="N884" s="285" t="s">
        <v>1261</v>
      </c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  <c r="AD884" s="286"/>
      <c r="AE884" s="286"/>
      <c r="AF884" s="286"/>
      <c r="AG884" s="286"/>
      <c r="AH884" s="286"/>
      <c r="AI884" s="286"/>
      <c r="AJ884" s="286"/>
      <c r="AK884" s="286"/>
      <c r="AL884" s="286"/>
      <c r="AM884" s="286"/>
      <c r="AN884" s="286"/>
      <c r="AO884" s="286"/>
      <c r="AP884" s="286"/>
      <c r="AQ884" s="286"/>
      <c r="AR884" s="286"/>
      <c r="AS884" s="286"/>
      <c r="AT884" s="287"/>
      <c r="AU884" s="285" t="s">
        <v>19</v>
      </c>
      <c r="AV884" s="286"/>
      <c r="AW884" s="287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</row>
    <row r="885" spans="1:99" ht="15" hidden="1" customHeight="1" outlineLevel="1" x14ac:dyDescent="0.25">
      <c r="A885" s="1"/>
      <c r="B885" s="1"/>
      <c r="C885" s="1"/>
      <c r="D885" s="1"/>
      <c r="E885" s="4"/>
      <c r="F885" s="291"/>
      <c r="G885" s="292"/>
      <c r="H885" s="292"/>
      <c r="I885" s="293"/>
      <c r="J885" s="439"/>
      <c r="K885" s="440"/>
      <c r="L885" s="440"/>
      <c r="M885" s="441"/>
      <c r="N885" s="291"/>
      <c r="O885" s="292"/>
      <c r="P885" s="292"/>
      <c r="Q885" s="292"/>
      <c r="R885" s="292"/>
      <c r="S885" s="292"/>
      <c r="T885" s="292"/>
      <c r="U885" s="292"/>
      <c r="V885" s="292"/>
      <c r="W885" s="292"/>
      <c r="X885" s="292"/>
      <c r="Y885" s="292"/>
      <c r="Z885" s="292"/>
      <c r="AA885" s="292"/>
      <c r="AB885" s="292"/>
      <c r="AC885" s="292"/>
      <c r="AD885" s="292"/>
      <c r="AE885" s="292"/>
      <c r="AF885" s="292"/>
      <c r="AG885" s="292"/>
      <c r="AH885" s="292"/>
      <c r="AI885" s="292"/>
      <c r="AJ885" s="292"/>
      <c r="AK885" s="292"/>
      <c r="AL885" s="292"/>
      <c r="AM885" s="292"/>
      <c r="AN885" s="292"/>
      <c r="AO885" s="292"/>
      <c r="AP885" s="292"/>
      <c r="AQ885" s="292"/>
      <c r="AR885" s="292"/>
      <c r="AS885" s="292"/>
      <c r="AT885" s="293"/>
      <c r="AU885" s="291"/>
      <c r="AV885" s="292"/>
      <c r="AW885" s="293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</row>
    <row r="886" spans="1:99" hidden="1" outlineLevel="1" x14ac:dyDescent="0.25">
      <c r="A886" s="1"/>
      <c r="B886" s="1"/>
      <c r="C886" s="1"/>
      <c r="D886" s="1"/>
      <c r="E886" s="6"/>
      <c r="F886" s="206"/>
      <c r="G886" s="207"/>
      <c r="H886" s="207"/>
      <c r="I886" s="208"/>
      <c r="J886" s="204"/>
      <c r="K886" s="204"/>
      <c r="L886" s="204"/>
      <c r="M886" s="204"/>
      <c r="N886" s="263" t="s">
        <v>16</v>
      </c>
      <c r="O886" s="263"/>
      <c r="P886" s="263"/>
      <c r="Q886" s="263"/>
      <c r="R886" s="263"/>
      <c r="S886" s="263"/>
      <c r="T886" s="263"/>
      <c r="U886" s="263"/>
      <c r="V886" s="260" t="s">
        <v>17</v>
      </c>
      <c r="W886" s="261"/>
      <c r="X886" s="261"/>
      <c r="Y886" s="261"/>
      <c r="Z886" s="261"/>
      <c r="AA886" s="261"/>
      <c r="AB886" s="261"/>
      <c r="AC886" s="261"/>
      <c r="AD886" s="262"/>
      <c r="AE886" s="263" t="s">
        <v>1244</v>
      </c>
      <c r="AF886" s="263"/>
      <c r="AG886" s="263"/>
      <c r="AH886" s="263"/>
      <c r="AI886" s="263"/>
      <c r="AJ886" s="263"/>
      <c r="AK886" s="263"/>
      <c r="AL886" s="263"/>
      <c r="AM886" s="263" t="s">
        <v>1245</v>
      </c>
      <c r="AN886" s="263"/>
      <c r="AO886" s="263"/>
      <c r="AP886" s="263"/>
      <c r="AQ886" s="263"/>
      <c r="AR886" s="263"/>
      <c r="AS886" s="263"/>
      <c r="AT886" s="263"/>
      <c r="AU886" s="204"/>
      <c r="AV886" s="204"/>
      <c r="AW886" s="204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</row>
    <row r="887" spans="1:99" hidden="1" outlineLevel="1" x14ac:dyDescent="0.25">
      <c r="A887" s="1"/>
      <c r="B887" s="1"/>
      <c r="C887" s="1"/>
      <c r="D887" s="1"/>
      <c r="E887" s="6" t="s">
        <v>59</v>
      </c>
      <c r="F887" s="206" t="str">
        <f>F769</f>
        <v>05</v>
      </c>
      <c r="G887" s="207"/>
      <c r="H887" s="207"/>
      <c r="I887" s="208"/>
      <c r="J887" s="204" t="str">
        <f xml:space="preserve"> J769</f>
        <v>E7</v>
      </c>
      <c r="K887" s="204"/>
      <c r="L887" s="204"/>
      <c r="M887" s="204"/>
      <c r="N887" s="300" t="s">
        <v>191</v>
      </c>
      <c r="O887" s="300"/>
      <c r="P887" s="300"/>
      <c r="Q887" s="300"/>
      <c r="R887" s="300"/>
      <c r="S887" s="300"/>
      <c r="T887" s="300"/>
      <c r="U887" s="300"/>
      <c r="V887" s="260">
        <f>M764</f>
        <v>17</v>
      </c>
      <c r="W887" s="261"/>
      <c r="X887" s="261"/>
      <c r="Y887" s="261"/>
      <c r="Z887" s="261"/>
      <c r="AA887" s="261"/>
      <c r="AB887" s="261"/>
      <c r="AC887" s="261"/>
      <c r="AD887" s="262"/>
      <c r="AE887" s="263">
        <v>86</v>
      </c>
      <c r="AF887" s="263"/>
      <c r="AG887" s="263"/>
      <c r="AH887" s="263"/>
      <c r="AI887" s="263"/>
      <c r="AJ887" s="263"/>
      <c r="AK887" s="263"/>
      <c r="AL887" s="263"/>
      <c r="AM887" s="263">
        <v>71</v>
      </c>
      <c r="AN887" s="263"/>
      <c r="AO887" s="263"/>
      <c r="AP887" s="263"/>
      <c r="AQ887" s="263"/>
      <c r="AR887" s="263"/>
      <c r="AS887" s="263"/>
      <c r="AT887" s="263"/>
      <c r="AU887" s="204" t="s">
        <v>1452</v>
      </c>
      <c r="AV887" s="204"/>
      <c r="AW887" s="204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</row>
    <row r="888" spans="1:99" hidden="1" outlineLevel="1" x14ac:dyDescent="0.25">
      <c r="A888" s="1"/>
      <c r="B888" s="1"/>
      <c r="C888" s="1"/>
      <c r="D888" s="1"/>
      <c r="E888" s="6"/>
      <c r="F888" s="206"/>
      <c r="G888" s="207"/>
      <c r="H888" s="207"/>
      <c r="I888" s="208"/>
      <c r="J888" s="204"/>
      <c r="K888" s="204"/>
      <c r="L888" s="204"/>
      <c r="M888" s="204"/>
      <c r="N888" s="260" t="s">
        <v>16</v>
      </c>
      <c r="O888" s="261"/>
      <c r="P888" s="261"/>
      <c r="Q888" s="261"/>
      <c r="R888" s="261"/>
      <c r="S888" s="261"/>
      <c r="T888" s="262"/>
      <c r="U888" s="260" t="s">
        <v>17</v>
      </c>
      <c r="V888" s="261"/>
      <c r="W888" s="261"/>
      <c r="X888" s="261"/>
      <c r="Y888" s="261"/>
      <c r="Z888" s="261"/>
      <c r="AA888" s="262"/>
      <c r="AB888" s="260" t="s">
        <v>414</v>
      </c>
      <c r="AC888" s="261"/>
      <c r="AD888" s="261"/>
      <c r="AE888" s="261"/>
      <c r="AF888" s="261"/>
      <c r="AG888" s="261"/>
      <c r="AH888" s="262"/>
      <c r="AI888" s="260" t="s">
        <v>1244</v>
      </c>
      <c r="AJ888" s="261"/>
      <c r="AK888" s="261"/>
      <c r="AL888" s="261"/>
      <c r="AM888" s="261"/>
      <c r="AN888" s="262"/>
      <c r="AO888" s="260" t="s">
        <v>1245</v>
      </c>
      <c r="AP888" s="261"/>
      <c r="AQ888" s="261"/>
      <c r="AR888" s="261"/>
      <c r="AS888" s="261"/>
      <c r="AT888" s="262"/>
      <c r="AU888" s="204"/>
      <c r="AV888" s="204"/>
      <c r="AW888" s="204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</row>
    <row r="889" spans="1:99" hidden="1" outlineLevel="1" x14ac:dyDescent="0.25">
      <c r="A889" s="1"/>
      <c r="B889" s="1"/>
      <c r="C889" s="1"/>
      <c r="D889" s="1"/>
      <c r="E889" s="6" t="s">
        <v>63</v>
      </c>
      <c r="F889" s="351">
        <v>24</v>
      </c>
      <c r="G889" s="207"/>
      <c r="H889" s="207"/>
      <c r="I889" s="208"/>
      <c r="J889" s="204" t="s">
        <v>497</v>
      </c>
      <c r="K889" s="204"/>
      <c r="L889" s="204"/>
      <c r="M889" s="204"/>
      <c r="N889" s="260">
        <v>20</v>
      </c>
      <c r="O889" s="261"/>
      <c r="P889" s="261"/>
      <c r="Q889" s="261"/>
      <c r="R889" s="261"/>
      <c r="S889" s="261"/>
      <c r="T889" s="262"/>
      <c r="U889" s="260" t="str">
        <f>DEC2HEX(HEX2DEC(M764)+128,2)</f>
        <v>97</v>
      </c>
      <c r="V889" s="261"/>
      <c r="W889" s="261"/>
      <c r="X889" s="261"/>
      <c r="Y889" s="261"/>
      <c r="Z889" s="261"/>
      <c r="AA889" s="262"/>
      <c r="AB889" s="353" t="s">
        <v>1482</v>
      </c>
      <c r="AC889" s="261"/>
      <c r="AD889" s="261"/>
      <c r="AE889" s="261"/>
      <c r="AF889" s="261"/>
      <c r="AG889" s="261"/>
      <c r="AH889" s="262"/>
      <c r="AI889" s="260" t="s">
        <v>62</v>
      </c>
      <c r="AJ889" s="261"/>
      <c r="AK889" s="261"/>
      <c r="AL889" s="261"/>
      <c r="AM889" s="261"/>
      <c r="AN889" s="262"/>
      <c r="AO889" s="260" t="s">
        <v>62</v>
      </c>
      <c r="AP889" s="261"/>
      <c r="AQ889" s="261"/>
      <c r="AR889" s="261"/>
      <c r="AS889" s="261"/>
      <c r="AT889" s="262"/>
      <c r="AU889" s="204" t="s">
        <v>62</v>
      </c>
      <c r="AV889" s="204"/>
      <c r="AW889" s="204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</row>
    <row r="890" spans="1:99" ht="15" hidden="1" customHeight="1" outlineLevel="1" x14ac:dyDescent="0.25">
      <c r="A890" s="1"/>
      <c r="B890" s="1"/>
      <c r="C890" s="1"/>
      <c r="D890" s="1"/>
      <c r="E890" s="200" t="s">
        <v>93</v>
      </c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  <c r="AQ890" s="200"/>
      <c r="AR890" s="200"/>
      <c r="AS890" s="200"/>
      <c r="AT890" s="200"/>
      <c r="AU890" s="200"/>
      <c r="AV890" s="200"/>
      <c r="AW890" s="200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</row>
    <row r="891" spans="1:99" ht="15" hidden="1" customHeight="1" outlineLevel="1" x14ac:dyDescent="0.25">
      <c r="A891" s="1"/>
      <c r="B891" s="1"/>
      <c r="C891" s="1"/>
      <c r="D891" s="1"/>
      <c r="E891" s="267" t="s">
        <v>840</v>
      </c>
      <c r="F891" s="268"/>
      <c r="G891" s="268"/>
      <c r="H891" s="268"/>
      <c r="I891" s="268"/>
      <c r="J891" s="268"/>
      <c r="K891" s="268"/>
      <c r="L891" s="268"/>
      <c r="M891" s="269"/>
      <c r="N891" s="267" t="s">
        <v>1454</v>
      </c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  <c r="AA891" s="268"/>
      <c r="AB891" s="268"/>
      <c r="AC891" s="268"/>
      <c r="AD891" s="268"/>
      <c r="AE891" s="268"/>
      <c r="AF891" s="268"/>
      <c r="AG891" s="268"/>
      <c r="AH891" s="268"/>
      <c r="AI891" s="268"/>
      <c r="AJ891" s="268"/>
      <c r="AK891" s="268"/>
      <c r="AL891" s="268"/>
      <c r="AM891" s="268"/>
      <c r="AN891" s="268"/>
      <c r="AO891" s="268"/>
      <c r="AP891" s="268"/>
      <c r="AQ891" s="268"/>
      <c r="AR891" s="268"/>
      <c r="AS891" s="268"/>
      <c r="AT891" s="268"/>
      <c r="AU891" s="268"/>
      <c r="AV891" s="268"/>
      <c r="AW891" s="269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</row>
    <row r="892" spans="1:99" ht="15" hidden="1" customHeight="1" outlineLevel="1" x14ac:dyDescent="0.25">
      <c r="A892" s="1"/>
      <c r="B892" s="1"/>
      <c r="C892" s="1"/>
      <c r="D892" s="1"/>
      <c r="E892" s="267" t="s">
        <v>842</v>
      </c>
      <c r="F892" s="268"/>
      <c r="G892" s="268"/>
      <c r="H892" s="268"/>
      <c r="I892" s="268"/>
      <c r="J892" s="268"/>
      <c r="K892" s="268"/>
      <c r="L892" s="268"/>
      <c r="M892" s="269"/>
      <c r="N892" s="267" t="s">
        <v>1483</v>
      </c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  <c r="AA892" s="268"/>
      <c r="AB892" s="268"/>
      <c r="AC892" s="268"/>
      <c r="AD892" s="268"/>
      <c r="AE892" s="268"/>
      <c r="AF892" s="268"/>
      <c r="AG892" s="268"/>
      <c r="AH892" s="268"/>
      <c r="AI892" s="268"/>
      <c r="AJ892" s="268"/>
      <c r="AK892" s="268"/>
      <c r="AL892" s="268"/>
      <c r="AM892" s="268"/>
      <c r="AN892" s="268"/>
      <c r="AO892" s="268"/>
      <c r="AP892" s="268"/>
      <c r="AQ892" s="268"/>
      <c r="AR892" s="268"/>
      <c r="AS892" s="268"/>
      <c r="AT892" s="268"/>
      <c r="AU892" s="268"/>
      <c r="AV892" s="268"/>
      <c r="AW892" s="269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</row>
    <row r="893" spans="1:99" ht="15" hidden="1" customHeight="1" outlineLevel="1" thickBot="1" x14ac:dyDescent="0.3">
      <c r="B893" s="1"/>
      <c r="D893" s="1"/>
      <c r="AX893" s="1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</row>
    <row r="894" spans="1:99" s="3" customFormat="1" ht="15" hidden="1" customHeight="1" outlineLevel="1" thickBot="1" x14ac:dyDescent="0.25">
      <c r="A894" s="3">
        <f>A764+1</f>
        <v>7</v>
      </c>
      <c r="C894" s="2" t="str">
        <f>$C$227&amp;"."&amp;A894</f>
        <v>3.7</v>
      </c>
      <c r="E894" s="233" t="s">
        <v>17</v>
      </c>
      <c r="F894" s="233"/>
      <c r="G894" s="233"/>
      <c r="H894" s="233"/>
      <c r="I894" s="233"/>
      <c r="J894" s="233"/>
      <c r="K894" s="234"/>
      <c r="L894" s="234"/>
      <c r="M894" s="235">
        <v>27</v>
      </c>
      <c r="N894" s="235"/>
      <c r="O894" s="235"/>
      <c r="P894" s="270" t="s">
        <v>1484</v>
      </c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  <c r="AA894" s="271"/>
      <c r="AB894" s="271"/>
      <c r="AC894" s="271"/>
      <c r="AD894" s="271"/>
      <c r="AE894" s="271"/>
      <c r="AF894" s="271"/>
      <c r="AG894" s="271"/>
      <c r="AH894" s="271"/>
      <c r="AI894" s="271"/>
      <c r="AJ894" s="271"/>
      <c r="AK894" s="271"/>
      <c r="AL894" s="271"/>
      <c r="AM894" s="271"/>
      <c r="AN894" s="271"/>
      <c r="AO894" s="271"/>
      <c r="AP894" s="271"/>
      <c r="AQ894" s="271"/>
      <c r="AR894" s="271"/>
      <c r="AS894" s="271"/>
      <c r="AT894" s="271"/>
      <c r="AU894" s="271"/>
      <c r="AV894" s="271"/>
      <c r="AW894" s="272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</row>
    <row r="895" spans="1:99" s="3" customFormat="1" ht="15" hidden="1" customHeight="1" outlineLevel="1" x14ac:dyDescent="0.25">
      <c r="C895"/>
      <c r="E895" s="522" t="s">
        <v>1258</v>
      </c>
      <c r="F895" s="522"/>
      <c r="G895" s="522"/>
      <c r="H895" s="522"/>
      <c r="I895" s="522"/>
      <c r="J895" s="522"/>
      <c r="K895" s="522"/>
      <c r="L895" s="522"/>
      <c r="M895" s="522"/>
      <c r="N895" s="523" t="s">
        <v>1391</v>
      </c>
      <c r="O895" s="523"/>
      <c r="P895" s="523"/>
      <c r="Q895" s="523"/>
      <c r="R895" s="523"/>
      <c r="S895" s="523"/>
      <c r="T895" s="523"/>
      <c r="U895" s="523"/>
      <c r="V895" s="523"/>
      <c r="W895" s="523"/>
      <c r="X895" s="523"/>
      <c r="Y895" s="523"/>
      <c r="Z895" s="523"/>
      <c r="AA895" s="523"/>
      <c r="AB895" s="523"/>
      <c r="AC895" s="523"/>
      <c r="AD895" s="523"/>
      <c r="AE895" s="523"/>
      <c r="AF895" s="523"/>
      <c r="AG895" s="523"/>
      <c r="AH895" s="523"/>
      <c r="AI895" s="523"/>
      <c r="AJ895" s="523"/>
      <c r="AK895" s="523"/>
      <c r="AL895" s="523"/>
      <c r="AM895" s="523"/>
      <c r="AN895" s="523"/>
      <c r="AO895" s="523"/>
      <c r="AP895" s="523"/>
      <c r="AQ895" s="523"/>
      <c r="AR895" s="523"/>
      <c r="AS895" s="523"/>
      <c r="AT895" s="523"/>
      <c r="AU895" s="523"/>
      <c r="AV895" s="523"/>
      <c r="AW895" s="52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</row>
    <row r="896" spans="1:99" ht="15" hidden="1" customHeight="1" outlineLevel="1" x14ac:dyDescent="0.25">
      <c r="B896" s="3"/>
      <c r="D896" s="3"/>
      <c r="E896" s="276" t="s">
        <v>57</v>
      </c>
      <c r="F896" s="277"/>
      <c r="G896" s="277"/>
      <c r="H896" s="277"/>
      <c r="I896" s="277"/>
      <c r="J896" s="278"/>
      <c r="K896" s="219" t="s">
        <v>1404</v>
      </c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0"/>
      <c r="AJ896" s="220"/>
      <c r="AK896" s="220"/>
      <c r="AL896" s="220"/>
      <c r="AM896" s="220"/>
      <c r="AN896" s="220"/>
      <c r="AO896" s="220"/>
      <c r="AP896" s="220"/>
      <c r="AQ896" s="220"/>
      <c r="AR896" s="220"/>
      <c r="AS896" s="220"/>
      <c r="AT896" s="220"/>
      <c r="AU896" s="220"/>
      <c r="AV896" s="220"/>
      <c r="AW896" s="221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spans="1:99" ht="15" hidden="1" customHeight="1" outlineLevel="1" x14ac:dyDescent="0.25">
      <c r="B897" s="3"/>
      <c r="D897" s="3"/>
      <c r="E897" s="279"/>
      <c r="F897" s="280"/>
      <c r="G897" s="280"/>
      <c r="H897" s="280"/>
      <c r="I897" s="280"/>
      <c r="J897" s="526"/>
      <c r="K897" s="222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  <c r="AA897" s="223"/>
      <c r="AB897" s="223"/>
      <c r="AC897" s="223"/>
      <c r="AD897" s="223"/>
      <c r="AE897" s="223"/>
      <c r="AF897" s="223"/>
      <c r="AG897" s="223"/>
      <c r="AH897" s="223"/>
      <c r="AI897" s="223"/>
      <c r="AJ897" s="223"/>
      <c r="AK897" s="223"/>
      <c r="AL897" s="223"/>
      <c r="AM897" s="223"/>
      <c r="AN897" s="223"/>
      <c r="AO897" s="223"/>
      <c r="AP897" s="223"/>
      <c r="AQ897" s="223"/>
      <c r="AR897" s="223"/>
      <c r="AS897" s="223"/>
      <c r="AT897" s="223"/>
      <c r="AU897" s="223"/>
      <c r="AV897" s="223"/>
      <c r="AW897" s="224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spans="1:99" s="1" customFormat="1" ht="15" hidden="1" customHeight="1" outlineLevel="2" x14ac:dyDescent="0.2">
      <c r="E898" s="4"/>
      <c r="F898" s="197" t="s">
        <v>16</v>
      </c>
      <c r="G898" s="198"/>
      <c r="H898" s="198"/>
      <c r="I898" s="199"/>
      <c r="J898" s="200" t="s">
        <v>17</v>
      </c>
      <c r="K898" s="200"/>
      <c r="L898" s="200"/>
      <c r="M898" s="200"/>
      <c r="N898" s="200" t="s">
        <v>1261</v>
      </c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  <c r="AQ898" s="200"/>
      <c r="AR898" s="200"/>
      <c r="AS898" s="200"/>
      <c r="AT898" s="200"/>
      <c r="AU898" s="228" t="s">
        <v>19</v>
      </c>
      <c r="AV898" s="228"/>
      <c r="AW898" s="228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</row>
    <row r="899" spans="1:99" ht="15" hidden="1" customHeight="1" outlineLevel="2" x14ac:dyDescent="0.25">
      <c r="A899" s="1"/>
      <c r="B899" s="1"/>
      <c r="C899" s="1"/>
      <c r="D899" s="1"/>
      <c r="E899" s="5" t="s">
        <v>59</v>
      </c>
      <c r="F899" s="201" t="s">
        <v>508</v>
      </c>
      <c r="G899" s="202"/>
      <c r="H899" s="202"/>
      <c r="I899" s="203"/>
      <c r="J899" s="204" t="s">
        <v>497</v>
      </c>
      <c r="K899" s="204"/>
      <c r="L899" s="204"/>
      <c r="M899" s="204"/>
      <c r="N899" s="206" t="s">
        <v>1289</v>
      </c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7"/>
      <c r="AD899" s="207"/>
      <c r="AE899" s="207"/>
      <c r="AF899" s="207"/>
      <c r="AG899" s="207"/>
      <c r="AH899" s="207"/>
      <c r="AI899" s="207"/>
      <c r="AJ899" s="207"/>
      <c r="AK899" s="207"/>
      <c r="AL899" s="207"/>
      <c r="AM899" s="207"/>
      <c r="AN899" s="207"/>
      <c r="AO899" s="207"/>
      <c r="AP899" s="207"/>
      <c r="AQ899" s="207"/>
      <c r="AR899" s="207"/>
      <c r="AS899" s="207"/>
      <c r="AT899" s="208"/>
      <c r="AU899" s="205" t="s">
        <v>62</v>
      </c>
      <c r="AV899" s="205"/>
      <c r="AW899" s="205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</row>
    <row r="900" spans="1:99" ht="15" hidden="1" customHeight="1" outlineLevel="2" x14ac:dyDescent="0.25">
      <c r="A900" s="1"/>
      <c r="B900" s="1"/>
      <c r="C900" s="1"/>
      <c r="D900" s="1"/>
      <c r="E900" s="5" t="s">
        <v>63</v>
      </c>
      <c r="F900" s="201" t="s">
        <v>945</v>
      </c>
      <c r="G900" s="202"/>
      <c r="H900" s="202"/>
      <c r="I900" s="203"/>
      <c r="J900" s="205" t="s">
        <v>497</v>
      </c>
      <c r="K900" s="205"/>
      <c r="L900" s="205"/>
      <c r="M900" s="205"/>
      <c r="N900" s="201" t="s">
        <v>946</v>
      </c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  <c r="AA900" s="202"/>
      <c r="AB900" s="202"/>
      <c r="AC900" s="202"/>
      <c r="AD900" s="202"/>
      <c r="AE900" s="202"/>
      <c r="AF900" s="202"/>
      <c r="AG900" s="202"/>
      <c r="AH900" s="202"/>
      <c r="AI900" s="202"/>
      <c r="AJ900" s="202"/>
      <c r="AK900" s="202"/>
      <c r="AL900" s="202"/>
      <c r="AM900" s="202"/>
      <c r="AN900" s="202"/>
      <c r="AO900" s="202"/>
      <c r="AP900" s="202"/>
      <c r="AQ900" s="202"/>
      <c r="AR900" s="202"/>
      <c r="AS900" s="202"/>
      <c r="AT900" s="203"/>
      <c r="AU900" s="205" t="s">
        <v>62</v>
      </c>
      <c r="AV900" s="205"/>
      <c r="AW900" s="205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</row>
    <row r="901" spans="1:99" ht="15" hidden="1" customHeight="1" outlineLevel="2" x14ac:dyDescent="0.25">
      <c r="A901" s="1"/>
      <c r="B901" s="1"/>
      <c r="C901" s="1"/>
      <c r="D901" s="1"/>
      <c r="E901" s="200" t="s">
        <v>1264</v>
      </c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  <c r="AQ901" s="200"/>
      <c r="AR901" s="200"/>
      <c r="AS901" s="200"/>
      <c r="AT901" s="200"/>
      <c r="AU901" s="200"/>
      <c r="AV901" s="200"/>
      <c r="AW901" s="200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</row>
    <row r="902" spans="1:99" ht="15" hidden="1" customHeight="1" outlineLevel="2" x14ac:dyDescent="0.25">
      <c r="A902" s="1"/>
      <c r="B902" s="1"/>
      <c r="C902" s="1"/>
      <c r="D902" s="1"/>
      <c r="E902" s="201" t="s">
        <v>67</v>
      </c>
      <c r="F902" s="202"/>
      <c r="G902" s="202"/>
      <c r="H902" s="202"/>
      <c r="I902" s="203"/>
      <c r="J902" s="201" t="s">
        <v>293</v>
      </c>
      <c r="K902" s="202"/>
      <c r="L902" s="202"/>
      <c r="M902" s="202"/>
      <c r="N902" s="203"/>
      <c r="O902" s="201" t="s">
        <v>295</v>
      </c>
      <c r="P902" s="202"/>
      <c r="Q902" s="202"/>
      <c r="R902" s="202"/>
      <c r="S902" s="203"/>
      <c r="T902" s="201" t="s">
        <v>296</v>
      </c>
      <c r="U902" s="202"/>
      <c r="V902" s="202"/>
      <c r="W902" s="202"/>
      <c r="X902" s="203"/>
      <c r="Y902" s="201"/>
      <c r="Z902" s="202"/>
      <c r="AA902" s="202"/>
      <c r="AB902" s="202"/>
      <c r="AC902" s="203"/>
      <c r="AD902" s="201"/>
      <c r="AE902" s="202"/>
      <c r="AF902" s="202"/>
      <c r="AG902" s="202"/>
      <c r="AH902" s="203"/>
      <c r="AI902" s="201"/>
      <c r="AJ902" s="202"/>
      <c r="AK902" s="202"/>
      <c r="AL902" s="202"/>
      <c r="AM902" s="203"/>
      <c r="AN902" s="201"/>
      <c r="AO902" s="202"/>
      <c r="AP902" s="202"/>
      <c r="AQ902" s="202"/>
      <c r="AR902" s="203"/>
      <c r="AS902" s="201"/>
      <c r="AT902" s="202"/>
      <c r="AU902" s="202"/>
      <c r="AV902" s="202"/>
      <c r="AW902" s="203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</row>
    <row r="903" spans="1:99" ht="15" hidden="1" customHeight="1" outlineLevel="2" x14ac:dyDescent="0.25">
      <c r="A903" s="1"/>
      <c r="B903" s="1"/>
      <c r="C903" s="1"/>
      <c r="D903" s="1"/>
      <c r="E903" s="442" t="s">
        <v>1266</v>
      </c>
      <c r="F903" s="303"/>
      <c r="G903" s="303"/>
      <c r="H903" s="303"/>
      <c r="I903" s="304"/>
      <c r="J903" s="442" t="s">
        <v>585</v>
      </c>
      <c r="K903" s="303"/>
      <c r="L903" s="303"/>
      <c r="M903" s="303"/>
      <c r="N903" s="304"/>
      <c r="O903" s="442" t="s">
        <v>1268</v>
      </c>
      <c r="P903" s="303"/>
      <c r="Q903" s="303"/>
      <c r="R903" s="303"/>
      <c r="S903" s="304"/>
      <c r="T903" s="442" t="s">
        <v>1269</v>
      </c>
      <c r="U903" s="303"/>
      <c r="V903" s="303"/>
      <c r="W903" s="303"/>
      <c r="X903" s="304"/>
      <c r="Y903" s="442"/>
      <c r="Z903" s="303"/>
      <c r="AA903" s="303"/>
      <c r="AB903" s="303"/>
      <c r="AC903" s="304"/>
      <c r="AD903" s="442"/>
      <c r="AE903" s="303"/>
      <c r="AF903" s="303"/>
      <c r="AG903" s="303"/>
      <c r="AH903" s="304"/>
      <c r="AI903" s="442"/>
      <c r="AJ903" s="303"/>
      <c r="AK903" s="303"/>
      <c r="AL903" s="303"/>
      <c r="AM903" s="304"/>
      <c r="AN903" s="442"/>
      <c r="AO903" s="303"/>
      <c r="AP903" s="303"/>
      <c r="AQ903" s="303"/>
      <c r="AR903" s="304"/>
      <c r="AS903" s="442"/>
      <c r="AT903" s="303"/>
      <c r="AU903" s="303"/>
      <c r="AV903" s="303"/>
      <c r="AW903" s="304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</row>
    <row r="904" spans="1:99" ht="15" hidden="1" customHeight="1" outlineLevel="2" x14ac:dyDescent="0.25">
      <c r="A904" s="1"/>
      <c r="B904" s="1"/>
      <c r="C904" s="1"/>
      <c r="D904" s="1"/>
      <c r="E904" s="200" t="s">
        <v>624</v>
      </c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  <c r="AQ904" s="200"/>
      <c r="AR904" s="200"/>
      <c r="AS904" s="200"/>
      <c r="AT904" s="200"/>
      <c r="AU904" s="200"/>
      <c r="AV904" s="200"/>
      <c r="AW904" s="200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</row>
    <row r="905" spans="1:99" ht="15" hidden="1" customHeight="1" outlineLevel="2" x14ac:dyDescent="0.25">
      <c r="A905" s="1"/>
      <c r="B905" s="1"/>
      <c r="C905" s="1"/>
      <c r="D905" s="1"/>
      <c r="E905" s="242" t="s">
        <v>1276</v>
      </c>
      <c r="F905" s="243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43"/>
      <c r="S905" s="243"/>
      <c r="T905" s="243"/>
      <c r="U905" s="243"/>
      <c r="V905" s="243"/>
      <c r="W905" s="243"/>
      <c r="X905" s="243"/>
      <c r="Y905" s="243"/>
      <c r="Z905" s="243"/>
      <c r="AA905" s="243"/>
      <c r="AB905" s="243"/>
      <c r="AC905" s="243"/>
      <c r="AD905" s="243"/>
      <c r="AE905" s="243"/>
      <c r="AF905" s="243"/>
      <c r="AG905" s="243"/>
      <c r="AH905" s="243"/>
      <c r="AI905" s="243"/>
      <c r="AJ905" s="243"/>
      <c r="AK905" s="243"/>
      <c r="AL905" s="243"/>
      <c r="AM905" s="243"/>
      <c r="AN905" s="243"/>
      <c r="AO905" s="243"/>
      <c r="AP905" s="243"/>
      <c r="AQ905" s="243"/>
      <c r="AR905" s="243"/>
      <c r="AS905" s="243"/>
      <c r="AT905" s="243"/>
      <c r="AU905" s="243"/>
      <c r="AV905" s="243"/>
      <c r="AW905" s="244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</row>
    <row r="906" spans="1:99" ht="15" hidden="1" customHeight="1" outlineLevel="2" x14ac:dyDescent="0.25">
      <c r="A906" s="1"/>
      <c r="B906" s="1"/>
      <c r="C906" s="1"/>
      <c r="D906" s="1"/>
      <c r="E906" s="242" t="str">
        <f>"&lt;Comando&gt; - 0x"&amp;M894&amp;". O comando de resposta será 0x"&amp;DEC2HEX(HEX2DEC(M894)+128,2)</f>
        <v>&lt;Comando&gt; - 0x27. O comando de resposta será 0xA7</v>
      </c>
      <c r="F906" s="243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243"/>
      <c r="W906" s="243"/>
      <c r="X906" s="243"/>
      <c r="Y906" s="243"/>
      <c r="Z906" s="243"/>
      <c r="AA906" s="243"/>
      <c r="AB906" s="243"/>
      <c r="AC906" s="243"/>
      <c r="AD906" s="243"/>
      <c r="AE906" s="243"/>
      <c r="AF906" s="243"/>
      <c r="AG906" s="243"/>
      <c r="AH906" s="243"/>
      <c r="AI906" s="243"/>
      <c r="AJ906" s="243"/>
      <c r="AK906" s="243"/>
      <c r="AL906" s="243"/>
      <c r="AM906" s="243"/>
      <c r="AN906" s="243"/>
      <c r="AO906" s="243"/>
      <c r="AP906" s="243"/>
      <c r="AQ906" s="243"/>
      <c r="AR906" s="243"/>
      <c r="AS906" s="243"/>
      <c r="AT906" s="243"/>
      <c r="AU906" s="243"/>
      <c r="AV906" s="243"/>
      <c r="AW906" s="244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</row>
    <row r="907" spans="1:99" ht="15" hidden="1" customHeight="1" outlineLevel="2" x14ac:dyDescent="0.25">
      <c r="A907" s="1"/>
      <c r="B907" s="1"/>
      <c r="C907" s="1"/>
      <c r="D907" s="1"/>
      <c r="E907" s="242" t="s">
        <v>1273</v>
      </c>
      <c r="F907" s="243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43"/>
      <c r="S907" s="243"/>
      <c r="T907" s="243"/>
      <c r="U907" s="243"/>
      <c r="V907" s="243"/>
      <c r="W907" s="243"/>
      <c r="X907" s="243"/>
      <c r="Y907" s="243"/>
      <c r="Z907" s="243"/>
      <c r="AA907" s="243"/>
      <c r="AB907" s="243"/>
      <c r="AC907" s="243"/>
      <c r="AD907" s="243"/>
      <c r="AE907" s="243"/>
      <c r="AF907" s="243"/>
      <c r="AG907" s="243"/>
      <c r="AH907" s="243"/>
      <c r="AI907" s="243"/>
      <c r="AJ907" s="243"/>
      <c r="AK907" s="243"/>
      <c r="AL907" s="243"/>
      <c r="AM907" s="243"/>
      <c r="AN907" s="243"/>
      <c r="AO907" s="243"/>
      <c r="AP907" s="243"/>
      <c r="AQ907" s="243"/>
      <c r="AR907" s="243"/>
      <c r="AS907" s="243"/>
      <c r="AT907" s="243"/>
      <c r="AU907" s="243"/>
      <c r="AV907" s="243"/>
      <c r="AW907" s="244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</row>
    <row r="908" spans="1:99" ht="15" hidden="1" customHeight="1" outlineLevel="2" x14ac:dyDescent="0.25">
      <c r="A908" s="1"/>
      <c r="B908" s="1"/>
      <c r="C908" s="1"/>
      <c r="D908" s="1"/>
      <c r="E908" s="242" t="s">
        <v>1274</v>
      </c>
      <c r="F908" s="243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43"/>
      <c r="S908" s="243"/>
      <c r="T908" s="243"/>
      <c r="U908" s="243"/>
      <c r="V908" s="243"/>
      <c r="W908" s="243"/>
      <c r="X908" s="243"/>
      <c r="Y908" s="243"/>
      <c r="Z908" s="243"/>
      <c r="AA908" s="243"/>
      <c r="AB908" s="243"/>
      <c r="AC908" s="243"/>
      <c r="AD908" s="243"/>
      <c r="AE908" s="243"/>
      <c r="AF908" s="243"/>
      <c r="AG908" s="243"/>
      <c r="AH908" s="243"/>
      <c r="AI908" s="243"/>
      <c r="AJ908" s="243"/>
      <c r="AK908" s="243"/>
      <c r="AL908" s="243"/>
      <c r="AM908" s="243"/>
      <c r="AN908" s="243"/>
      <c r="AO908" s="243"/>
      <c r="AP908" s="243"/>
      <c r="AQ908" s="243"/>
      <c r="AR908" s="243"/>
      <c r="AS908" s="243"/>
      <c r="AT908" s="243"/>
      <c r="AU908" s="243"/>
      <c r="AV908" s="243"/>
      <c r="AW908" s="244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</row>
    <row r="909" spans="1:99" ht="15" hidden="1" customHeight="1" outlineLevel="2" x14ac:dyDescent="0.25">
      <c r="A909" s="1"/>
      <c r="B909" s="1"/>
      <c r="C909" s="1"/>
      <c r="D909" s="1"/>
      <c r="E909" s="453"/>
      <c r="F909" s="454"/>
      <c r="G909" s="454"/>
      <c r="H909" s="454"/>
      <c r="I909" s="454"/>
      <c r="J909" s="454"/>
      <c r="K909" s="454"/>
      <c r="L909" s="454"/>
      <c r="M909" s="454"/>
      <c r="N909" s="454"/>
      <c r="O909" s="454"/>
      <c r="P909" s="454"/>
      <c r="Q909" s="454"/>
      <c r="R909" s="454"/>
      <c r="S909" s="454"/>
      <c r="T909" s="454"/>
      <c r="U909" s="454"/>
      <c r="V909" s="454"/>
      <c r="W909" s="454"/>
      <c r="X909" s="454"/>
      <c r="Y909" s="454"/>
      <c r="Z909" s="454"/>
      <c r="AA909" s="454"/>
      <c r="AB909" s="454"/>
      <c r="AC909" s="454"/>
      <c r="AD909" s="454"/>
      <c r="AE909" s="454"/>
      <c r="AF909" s="454"/>
      <c r="AG909" s="454"/>
      <c r="AH909" s="454"/>
      <c r="AI909" s="454"/>
      <c r="AJ909" s="454"/>
      <c r="AK909" s="454"/>
      <c r="AL909" s="454"/>
      <c r="AM909" s="454"/>
      <c r="AN909" s="454"/>
      <c r="AO909" s="454"/>
      <c r="AP909" s="454"/>
      <c r="AQ909" s="454"/>
      <c r="AR909" s="454"/>
      <c r="AS909" s="454"/>
      <c r="AT909" s="454"/>
      <c r="AU909" s="454"/>
      <c r="AV909" s="454"/>
      <c r="AW909" s="455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</row>
    <row r="910" spans="1:99" ht="15" hidden="1" customHeight="1" outlineLevel="2" x14ac:dyDescent="0.25">
      <c r="A910" s="1"/>
      <c r="B910" s="1"/>
      <c r="C910" s="1"/>
      <c r="D910" s="1"/>
      <c r="E910" s="200" t="s">
        <v>1346</v>
      </c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  <c r="AT910" s="200"/>
      <c r="AU910" s="200"/>
      <c r="AV910" s="200"/>
      <c r="AW910" s="200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</row>
    <row r="911" spans="1:99" ht="15" hidden="1" customHeight="1" outlineLevel="2" x14ac:dyDescent="0.25">
      <c r="A911" s="1"/>
      <c r="B911" s="1"/>
      <c r="C911" s="1"/>
      <c r="D911" s="1"/>
      <c r="E911" s="201" t="s">
        <v>67</v>
      </c>
      <c r="F911" s="202"/>
      <c r="G911" s="202"/>
      <c r="H911" s="202"/>
      <c r="I911" s="203"/>
      <c r="J911" s="201" t="s">
        <v>293</v>
      </c>
      <c r="K911" s="202"/>
      <c r="L911" s="202"/>
      <c r="M911" s="202"/>
      <c r="N911" s="203"/>
      <c r="O911" s="201" t="s">
        <v>294</v>
      </c>
      <c r="P911" s="202"/>
      <c r="Q911" s="202"/>
      <c r="R911" s="202"/>
      <c r="S911" s="203"/>
      <c r="T911" s="201" t="s">
        <v>295</v>
      </c>
      <c r="U911" s="202"/>
      <c r="V911" s="202"/>
      <c r="W911" s="202"/>
      <c r="X911" s="203"/>
      <c r="Y911" s="201" t="s">
        <v>296</v>
      </c>
      <c r="Z911" s="202"/>
      <c r="AA911" s="202"/>
      <c r="AB911" s="202"/>
      <c r="AC911" s="203"/>
      <c r="AD911" s="201" t="s">
        <v>297</v>
      </c>
      <c r="AE911" s="202"/>
      <c r="AF911" s="202"/>
      <c r="AG911" s="202"/>
      <c r="AH911" s="203"/>
      <c r="AI911" s="201" t="s">
        <v>298</v>
      </c>
      <c r="AJ911" s="202"/>
      <c r="AK911" s="202"/>
      <c r="AL911" s="202"/>
      <c r="AM911" s="203"/>
      <c r="AN911" s="201" t="s">
        <v>151</v>
      </c>
      <c r="AO911" s="202"/>
      <c r="AP911" s="202"/>
      <c r="AQ911" s="202"/>
      <c r="AR911" s="203"/>
      <c r="AS911" s="201" t="s">
        <v>1361</v>
      </c>
      <c r="AT911" s="202"/>
      <c r="AU911" s="202"/>
      <c r="AV911" s="202"/>
      <c r="AW911" s="203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</row>
    <row r="912" spans="1:99" ht="15" hidden="1" customHeight="1" outlineLevel="2" x14ac:dyDescent="0.25">
      <c r="A912" s="1"/>
      <c r="B912" s="1"/>
      <c r="C912" s="1"/>
      <c r="D912" s="1"/>
      <c r="E912" s="442" t="s">
        <v>1266</v>
      </c>
      <c r="F912" s="303"/>
      <c r="G912" s="303"/>
      <c r="H912" s="303"/>
      <c r="I912" s="304"/>
      <c r="J912" s="442" t="s">
        <v>585</v>
      </c>
      <c r="K912" s="303"/>
      <c r="L912" s="303"/>
      <c r="M912" s="303"/>
      <c r="N912" s="304"/>
      <c r="O912" s="442" t="s">
        <v>1406</v>
      </c>
      <c r="P912" s="303"/>
      <c r="Q912" s="303"/>
      <c r="R912" s="303"/>
      <c r="S912" s="304"/>
      <c r="T912" s="442" t="s">
        <v>1485</v>
      </c>
      <c r="U912" s="303"/>
      <c r="V912" s="303"/>
      <c r="W912" s="303"/>
      <c r="X912" s="304"/>
      <c r="Y912" s="442" t="s">
        <v>1408</v>
      </c>
      <c r="Z912" s="303"/>
      <c r="AA912" s="303"/>
      <c r="AB912" s="303"/>
      <c r="AC912" s="304"/>
      <c r="AD912" s="442" t="s">
        <v>1409</v>
      </c>
      <c r="AE912" s="303"/>
      <c r="AF912" s="303"/>
      <c r="AG912" s="303"/>
      <c r="AH912" s="304"/>
      <c r="AI912" s="442" t="s">
        <v>1410</v>
      </c>
      <c r="AJ912" s="303"/>
      <c r="AK912" s="303"/>
      <c r="AL912" s="303"/>
      <c r="AM912" s="304"/>
      <c r="AN912" s="442" t="s">
        <v>1411</v>
      </c>
      <c r="AO912" s="303"/>
      <c r="AP912" s="303"/>
      <c r="AQ912" s="303"/>
      <c r="AR912" s="304"/>
      <c r="AS912" s="442" t="s">
        <v>1412</v>
      </c>
      <c r="AT912" s="303"/>
      <c r="AU912" s="303"/>
      <c r="AV912" s="303"/>
      <c r="AW912" s="304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</row>
    <row r="913" spans="1:76" ht="15" hidden="1" customHeight="1" outlineLevel="2" x14ac:dyDescent="0.25">
      <c r="A913" s="1"/>
      <c r="B913" s="1"/>
      <c r="C913" s="1"/>
      <c r="D913" s="1"/>
      <c r="E913" s="312"/>
      <c r="F913" s="313"/>
      <c r="G913" s="313"/>
      <c r="H913" s="313"/>
      <c r="I913" s="314"/>
      <c r="J913" s="312"/>
      <c r="K913" s="313"/>
      <c r="L913" s="313"/>
      <c r="M913" s="313"/>
      <c r="N913" s="314"/>
      <c r="O913" s="312"/>
      <c r="P913" s="313"/>
      <c r="Q913" s="313"/>
      <c r="R913" s="313"/>
      <c r="S913" s="314"/>
      <c r="T913" s="312"/>
      <c r="U913" s="313"/>
      <c r="V913" s="313"/>
      <c r="W913" s="313"/>
      <c r="X913" s="314"/>
      <c r="Y913" s="312"/>
      <c r="Z913" s="313"/>
      <c r="AA913" s="313"/>
      <c r="AB913" s="313"/>
      <c r="AC913" s="314"/>
      <c r="AD913" s="312"/>
      <c r="AE913" s="313"/>
      <c r="AF913" s="313"/>
      <c r="AG913" s="313"/>
      <c r="AH913" s="314"/>
      <c r="AI913" s="312"/>
      <c r="AJ913" s="313"/>
      <c r="AK913" s="313"/>
      <c r="AL913" s="313"/>
      <c r="AM913" s="314"/>
      <c r="AN913" s="312"/>
      <c r="AO913" s="313"/>
      <c r="AP913" s="313"/>
      <c r="AQ913" s="313"/>
      <c r="AR913" s="314"/>
      <c r="AS913" s="312"/>
      <c r="AT913" s="313"/>
      <c r="AU913" s="313"/>
      <c r="AV913" s="313"/>
      <c r="AW913" s="314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</row>
    <row r="914" spans="1:76" ht="15" hidden="1" customHeight="1" outlineLevel="2" x14ac:dyDescent="0.25">
      <c r="A914" s="1"/>
      <c r="B914" s="1"/>
      <c r="C914" s="1"/>
      <c r="D914" s="1"/>
      <c r="E914" s="201" t="s">
        <v>108</v>
      </c>
      <c r="F914" s="202"/>
      <c r="G914" s="202"/>
      <c r="H914" s="202"/>
      <c r="I914" s="203"/>
      <c r="J914" s="201" t="s">
        <v>1362</v>
      </c>
      <c r="K914" s="202"/>
      <c r="L914" s="202"/>
      <c r="M914" s="202"/>
      <c r="N914" s="203"/>
      <c r="O914" s="201" t="s">
        <v>1384</v>
      </c>
      <c r="P914" s="202"/>
      <c r="Q914" s="202"/>
      <c r="R914" s="202"/>
      <c r="S914" s="203"/>
      <c r="T914" s="201" t="s">
        <v>1385</v>
      </c>
      <c r="U914" s="202"/>
      <c r="V914" s="202"/>
      <c r="W914" s="202"/>
      <c r="X914" s="203"/>
      <c r="Y914" s="201" t="s">
        <v>1365</v>
      </c>
      <c r="Z914" s="202"/>
      <c r="AA914" s="202"/>
      <c r="AB914" s="202"/>
      <c r="AC914" s="203"/>
      <c r="AD914" s="201" t="s">
        <v>1366</v>
      </c>
      <c r="AE914" s="202"/>
      <c r="AF914" s="202"/>
      <c r="AG914" s="202"/>
      <c r="AH914" s="203"/>
      <c r="AI914" s="201" t="s">
        <v>1368</v>
      </c>
      <c r="AJ914" s="202"/>
      <c r="AK914" s="202"/>
      <c r="AL914" s="202"/>
      <c r="AM914" s="203"/>
      <c r="AN914" s="201" t="s">
        <v>206</v>
      </c>
      <c r="AO914" s="202"/>
      <c r="AP914" s="202"/>
      <c r="AQ914" s="202"/>
      <c r="AR914" s="203"/>
      <c r="AS914" s="201" t="s">
        <v>207</v>
      </c>
      <c r="AT914" s="202"/>
      <c r="AU914" s="202"/>
      <c r="AV914" s="202"/>
      <c r="AW914" s="203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</row>
    <row r="915" spans="1:76" ht="15" hidden="1" customHeight="1" outlineLevel="2" x14ac:dyDescent="0.25">
      <c r="A915" s="1"/>
      <c r="B915" s="1"/>
      <c r="C915" s="1"/>
      <c r="D915" s="1"/>
      <c r="E915" s="442" t="s">
        <v>1413</v>
      </c>
      <c r="F915" s="303"/>
      <c r="G915" s="303"/>
      <c r="H915" s="303"/>
      <c r="I915" s="304"/>
      <c r="J915" s="442" t="s">
        <v>1414</v>
      </c>
      <c r="K915" s="303"/>
      <c r="L915" s="303"/>
      <c r="M915" s="303"/>
      <c r="N915" s="304"/>
      <c r="O915" s="442" t="s">
        <v>1415</v>
      </c>
      <c r="P915" s="303"/>
      <c r="Q915" s="303"/>
      <c r="R915" s="303"/>
      <c r="S915" s="304"/>
      <c r="T915" s="442" t="s">
        <v>1416</v>
      </c>
      <c r="U915" s="303"/>
      <c r="V915" s="303"/>
      <c r="W915" s="303"/>
      <c r="X915" s="304"/>
      <c r="Y915" s="442" t="s">
        <v>1417</v>
      </c>
      <c r="Z915" s="303"/>
      <c r="AA915" s="303"/>
      <c r="AB915" s="303"/>
      <c r="AC915" s="304"/>
      <c r="AD915" s="442" t="s">
        <v>1418</v>
      </c>
      <c r="AE915" s="303"/>
      <c r="AF915" s="303"/>
      <c r="AG915" s="303"/>
      <c r="AH915" s="304"/>
      <c r="AI915" s="442" t="s">
        <v>1419</v>
      </c>
      <c r="AJ915" s="303"/>
      <c r="AK915" s="303"/>
      <c r="AL915" s="303"/>
      <c r="AM915" s="304"/>
      <c r="AN915" s="442" t="s">
        <v>1420</v>
      </c>
      <c r="AO915" s="303"/>
      <c r="AP915" s="303"/>
      <c r="AQ915" s="303"/>
      <c r="AR915" s="304"/>
      <c r="AS915" s="442" t="s">
        <v>1421</v>
      </c>
      <c r="AT915" s="303"/>
      <c r="AU915" s="303"/>
      <c r="AV915" s="303"/>
      <c r="AW915" s="304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</row>
    <row r="916" spans="1:76" hidden="1" outlineLevel="2" x14ac:dyDescent="0.25">
      <c r="A916" s="1"/>
      <c r="B916" s="1"/>
      <c r="C916" s="1"/>
      <c r="D916" s="1"/>
      <c r="E916" s="312"/>
      <c r="F916" s="313"/>
      <c r="G916" s="313"/>
      <c r="H916" s="313"/>
      <c r="I916" s="314"/>
      <c r="J916" s="312"/>
      <c r="K916" s="313"/>
      <c r="L916" s="313"/>
      <c r="M916" s="313"/>
      <c r="N916" s="314"/>
      <c r="O916" s="312"/>
      <c r="P916" s="313"/>
      <c r="Q916" s="313"/>
      <c r="R916" s="313"/>
      <c r="S916" s="314"/>
      <c r="T916" s="312"/>
      <c r="U916" s="313"/>
      <c r="V916" s="313"/>
      <c r="W916" s="313"/>
      <c r="X916" s="314"/>
      <c r="Y916" s="312"/>
      <c r="Z916" s="313"/>
      <c r="AA916" s="313"/>
      <c r="AB916" s="313"/>
      <c r="AC916" s="314"/>
      <c r="AD916" s="312"/>
      <c r="AE916" s="313"/>
      <c r="AF916" s="313"/>
      <c r="AG916" s="313"/>
      <c r="AH916" s="314"/>
      <c r="AI916" s="312"/>
      <c r="AJ916" s="313"/>
      <c r="AK916" s="313"/>
      <c r="AL916" s="313"/>
      <c r="AM916" s="314"/>
      <c r="AN916" s="312"/>
      <c r="AO916" s="313"/>
      <c r="AP916" s="313"/>
      <c r="AQ916" s="313"/>
      <c r="AR916" s="314"/>
      <c r="AS916" s="312"/>
      <c r="AT916" s="313"/>
      <c r="AU916" s="313"/>
      <c r="AV916" s="313"/>
      <c r="AW916" s="314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</row>
    <row r="917" spans="1:76" ht="15" hidden="1" customHeight="1" outlineLevel="2" x14ac:dyDescent="0.25">
      <c r="A917" s="1"/>
      <c r="B917" s="1"/>
      <c r="C917" s="1"/>
      <c r="D917" s="1"/>
      <c r="E917" s="201" t="s">
        <v>1422</v>
      </c>
      <c r="F917" s="202"/>
      <c r="G917" s="202"/>
      <c r="H917" s="202"/>
      <c r="I917" s="203"/>
      <c r="J917" s="201" t="s">
        <v>1423</v>
      </c>
      <c r="K917" s="202"/>
      <c r="L917" s="202"/>
      <c r="M917" s="202"/>
      <c r="N917" s="203"/>
      <c r="O917" s="201" t="s">
        <v>219</v>
      </c>
      <c r="P917" s="202"/>
      <c r="Q917" s="202"/>
      <c r="R917" s="202"/>
      <c r="S917" s="203"/>
      <c r="T917" s="201" t="s">
        <v>220</v>
      </c>
      <c r="U917" s="202"/>
      <c r="V917" s="202"/>
      <c r="W917" s="202"/>
      <c r="X917" s="203"/>
      <c r="Y917" s="201" t="s">
        <v>221</v>
      </c>
      <c r="Z917" s="202"/>
      <c r="AA917" s="202"/>
      <c r="AB917" s="202"/>
      <c r="AC917" s="203"/>
      <c r="AD917" s="201" t="s">
        <v>222</v>
      </c>
      <c r="AE917" s="202"/>
      <c r="AF917" s="202"/>
      <c r="AG917" s="202"/>
      <c r="AH917" s="203"/>
      <c r="AI917" s="201" t="s">
        <v>223</v>
      </c>
      <c r="AJ917" s="202"/>
      <c r="AK917" s="202"/>
      <c r="AL917" s="202"/>
      <c r="AM917" s="203"/>
      <c r="AN917" s="201" t="s">
        <v>224</v>
      </c>
      <c r="AO917" s="202"/>
      <c r="AP917" s="202"/>
      <c r="AQ917" s="202"/>
      <c r="AR917" s="203"/>
      <c r="AS917" s="201" t="s">
        <v>1486</v>
      </c>
      <c r="AT917" s="202"/>
      <c r="AU917" s="202"/>
      <c r="AV917" s="202"/>
      <c r="AW917" s="203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</row>
    <row r="918" spans="1:76" ht="15" hidden="1" customHeight="1" outlineLevel="2" x14ac:dyDescent="0.25">
      <c r="A918" s="1"/>
      <c r="B918" s="1"/>
      <c r="C918" s="1"/>
      <c r="D918" s="1"/>
      <c r="E918" s="442" t="s">
        <v>1424</v>
      </c>
      <c r="F918" s="303"/>
      <c r="G918" s="303"/>
      <c r="H918" s="303"/>
      <c r="I918" s="304"/>
      <c r="J918" s="442" t="s">
        <v>1425</v>
      </c>
      <c r="K918" s="303"/>
      <c r="L918" s="303"/>
      <c r="M918" s="303"/>
      <c r="N918" s="304"/>
      <c r="O918" s="442" t="s">
        <v>636</v>
      </c>
      <c r="P918" s="303"/>
      <c r="Q918" s="303"/>
      <c r="R918" s="303"/>
      <c r="S918" s="304"/>
      <c r="T918" s="442" t="s">
        <v>642</v>
      </c>
      <c r="U918" s="303"/>
      <c r="V918" s="303"/>
      <c r="W918" s="303"/>
      <c r="X918" s="304"/>
      <c r="Y918" s="442" t="s">
        <v>643</v>
      </c>
      <c r="Z918" s="303"/>
      <c r="AA918" s="303"/>
      <c r="AB918" s="303"/>
      <c r="AC918" s="304"/>
      <c r="AD918" s="442" t="s">
        <v>644</v>
      </c>
      <c r="AE918" s="303"/>
      <c r="AF918" s="303"/>
      <c r="AG918" s="303"/>
      <c r="AH918" s="304"/>
      <c r="AI918" s="442" t="s">
        <v>645</v>
      </c>
      <c r="AJ918" s="303"/>
      <c r="AK918" s="303"/>
      <c r="AL918" s="303"/>
      <c r="AM918" s="304"/>
      <c r="AN918" s="442" t="s">
        <v>1487</v>
      </c>
      <c r="AO918" s="303"/>
      <c r="AP918" s="303"/>
      <c r="AQ918" s="303"/>
      <c r="AR918" s="304"/>
      <c r="AS918" s="442" t="s">
        <v>1488</v>
      </c>
      <c r="AT918" s="303"/>
      <c r="AU918" s="303"/>
      <c r="AV918" s="303"/>
      <c r="AW918" s="304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</row>
    <row r="919" spans="1:76" hidden="1" outlineLevel="2" x14ac:dyDescent="0.25">
      <c r="A919" s="1"/>
      <c r="B919" s="1"/>
      <c r="C919" s="1"/>
      <c r="D919" s="1"/>
      <c r="E919" s="312"/>
      <c r="F919" s="313"/>
      <c r="G919" s="313"/>
      <c r="H919" s="313"/>
      <c r="I919" s="314"/>
      <c r="J919" s="312"/>
      <c r="K919" s="313"/>
      <c r="L919" s="313"/>
      <c r="M919" s="313"/>
      <c r="N919" s="314"/>
      <c r="O919" s="312"/>
      <c r="P919" s="313"/>
      <c r="Q919" s="313"/>
      <c r="R919" s="313"/>
      <c r="S919" s="314"/>
      <c r="T919" s="312"/>
      <c r="U919" s="313"/>
      <c r="V919" s="313"/>
      <c r="W919" s="313"/>
      <c r="X919" s="314"/>
      <c r="Y919" s="312"/>
      <c r="Z919" s="313"/>
      <c r="AA919" s="313"/>
      <c r="AB919" s="313"/>
      <c r="AC919" s="314"/>
      <c r="AD919" s="312"/>
      <c r="AE919" s="313"/>
      <c r="AF919" s="313"/>
      <c r="AG919" s="313"/>
      <c r="AH919" s="314"/>
      <c r="AI919" s="312"/>
      <c r="AJ919" s="313"/>
      <c r="AK919" s="313"/>
      <c r="AL919" s="313"/>
      <c r="AM919" s="314"/>
      <c r="AN919" s="312"/>
      <c r="AO919" s="313"/>
      <c r="AP919" s="313"/>
      <c r="AQ919" s="313"/>
      <c r="AR919" s="314"/>
      <c r="AS919" s="312"/>
      <c r="AT919" s="313"/>
      <c r="AU919" s="313"/>
      <c r="AV919" s="313"/>
      <c r="AW919" s="314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</row>
    <row r="920" spans="1:76" ht="15" hidden="1" customHeight="1" outlineLevel="2" x14ac:dyDescent="0.25">
      <c r="A920" s="1"/>
      <c r="B920" s="1"/>
      <c r="C920" s="1"/>
      <c r="D920" s="1"/>
      <c r="E920" s="201" t="s">
        <v>1489</v>
      </c>
      <c r="F920" s="202"/>
      <c r="G920" s="202"/>
      <c r="H920" s="202"/>
      <c r="I920" s="203"/>
      <c r="J920" s="201" t="s">
        <v>1490</v>
      </c>
      <c r="K920" s="202"/>
      <c r="L920" s="202"/>
      <c r="M920" s="202"/>
      <c r="N920" s="203"/>
      <c r="O920" s="201" t="s">
        <v>856</v>
      </c>
      <c r="P920" s="202"/>
      <c r="Q920" s="202"/>
      <c r="R920" s="202"/>
      <c r="S920" s="203"/>
      <c r="T920" s="201" t="s">
        <v>1491</v>
      </c>
      <c r="U920" s="202"/>
      <c r="V920" s="202"/>
      <c r="W920" s="202"/>
      <c r="X920" s="203"/>
      <c r="Y920" s="201" t="s">
        <v>1492</v>
      </c>
      <c r="Z920" s="202"/>
      <c r="AA920" s="202"/>
      <c r="AB920" s="202"/>
      <c r="AC920" s="203"/>
      <c r="AD920" s="201" t="s">
        <v>1493</v>
      </c>
      <c r="AE920" s="202"/>
      <c r="AF920" s="202"/>
      <c r="AG920" s="202"/>
      <c r="AH920" s="203"/>
      <c r="AI920" s="201" t="s">
        <v>1494</v>
      </c>
      <c r="AJ920" s="202"/>
      <c r="AK920" s="202"/>
      <c r="AL920" s="202"/>
      <c r="AM920" s="203"/>
      <c r="AN920" s="201" t="s">
        <v>1495</v>
      </c>
      <c r="AO920" s="202"/>
      <c r="AP920" s="202"/>
      <c r="AQ920" s="202"/>
      <c r="AR920" s="203"/>
      <c r="AS920" s="201" t="s">
        <v>1496</v>
      </c>
      <c r="AT920" s="202"/>
      <c r="AU920" s="202"/>
      <c r="AV920" s="202"/>
      <c r="AW920" s="203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</row>
    <row r="921" spans="1:76" ht="15" hidden="1" customHeight="1" outlineLevel="2" x14ac:dyDescent="0.25">
      <c r="A921" s="1"/>
      <c r="B921" s="1"/>
      <c r="C921" s="1"/>
      <c r="D921" s="1"/>
      <c r="E921" s="458" t="s">
        <v>955</v>
      </c>
      <c r="F921" s="458"/>
      <c r="G921" s="458"/>
      <c r="H921" s="458"/>
      <c r="I921" s="458"/>
      <c r="J921" s="458" t="s">
        <v>956</v>
      </c>
      <c r="K921" s="458"/>
      <c r="L921" s="458"/>
      <c r="M921" s="458"/>
      <c r="N921" s="458"/>
      <c r="O921" s="458" t="s">
        <v>957</v>
      </c>
      <c r="P921" s="458"/>
      <c r="Q921" s="458"/>
      <c r="R921" s="458"/>
      <c r="S921" s="458"/>
      <c r="T921" s="458" t="s">
        <v>958</v>
      </c>
      <c r="U921" s="458"/>
      <c r="V921" s="458"/>
      <c r="W921" s="458"/>
      <c r="X921" s="458"/>
      <c r="Y921" s="458" t="s">
        <v>968</v>
      </c>
      <c r="Z921" s="458"/>
      <c r="AA921" s="458"/>
      <c r="AB921" s="458"/>
      <c r="AC921" s="458"/>
      <c r="AD921" s="458" t="s">
        <v>655</v>
      </c>
      <c r="AE921" s="458"/>
      <c r="AF921" s="458"/>
      <c r="AG921" s="458"/>
      <c r="AH921" s="458"/>
      <c r="AI921" s="458" t="s">
        <v>656</v>
      </c>
      <c r="AJ921" s="458"/>
      <c r="AK921" s="458"/>
      <c r="AL921" s="458"/>
      <c r="AM921" s="458"/>
      <c r="AN921" s="458" t="s">
        <v>658</v>
      </c>
      <c r="AO921" s="458"/>
      <c r="AP921" s="458"/>
      <c r="AQ921" s="458"/>
      <c r="AR921" s="458"/>
      <c r="AS921" s="458" t="s">
        <v>969</v>
      </c>
      <c r="AT921" s="458"/>
      <c r="AU921" s="458"/>
      <c r="AV921" s="458"/>
      <c r="AW921" s="458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</row>
    <row r="922" spans="1:76" hidden="1" outlineLevel="2" x14ac:dyDescent="0.25">
      <c r="A922" s="1"/>
      <c r="B922" s="1"/>
      <c r="C922" s="1"/>
      <c r="D922" s="1"/>
      <c r="E922" s="458"/>
      <c r="F922" s="458"/>
      <c r="G922" s="458"/>
      <c r="H922" s="458"/>
      <c r="I922" s="458"/>
      <c r="J922" s="458"/>
      <c r="K922" s="458"/>
      <c r="L922" s="458"/>
      <c r="M922" s="458"/>
      <c r="N922" s="458"/>
      <c r="O922" s="458"/>
      <c r="P922" s="458"/>
      <c r="Q922" s="458"/>
      <c r="R922" s="458"/>
      <c r="S922" s="458"/>
      <c r="T922" s="458"/>
      <c r="U922" s="458"/>
      <c r="V922" s="458"/>
      <c r="W922" s="458"/>
      <c r="X922" s="458"/>
      <c r="Y922" s="458"/>
      <c r="Z922" s="458"/>
      <c r="AA922" s="458"/>
      <c r="AB922" s="458"/>
      <c r="AC922" s="458"/>
      <c r="AD922" s="458"/>
      <c r="AE922" s="458"/>
      <c r="AF922" s="458"/>
      <c r="AG922" s="458"/>
      <c r="AH922" s="458"/>
      <c r="AI922" s="458"/>
      <c r="AJ922" s="458"/>
      <c r="AK922" s="458"/>
      <c r="AL922" s="458"/>
      <c r="AM922" s="458"/>
      <c r="AN922" s="458"/>
      <c r="AO922" s="458"/>
      <c r="AP922" s="458"/>
      <c r="AQ922" s="458"/>
      <c r="AR922" s="458"/>
      <c r="AS922" s="458"/>
      <c r="AT922" s="458"/>
      <c r="AU922" s="458"/>
      <c r="AV922" s="458"/>
      <c r="AW922" s="458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</row>
    <row r="923" spans="1:76" ht="15" hidden="1" customHeight="1" outlineLevel="2" x14ac:dyDescent="0.25">
      <c r="A923" s="1"/>
      <c r="B923" s="1"/>
      <c r="C923" s="1"/>
      <c r="D923" s="1"/>
      <c r="E923" s="201" t="s">
        <v>1497</v>
      </c>
      <c r="F923" s="202"/>
      <c r="G923" s="202"/>
      <c r="H923" s="202"/>
      <c r="I923" s="203"/>
      <c r="J923" s="201" t="s">
        <v>1498</v>
      </c>
      <c r="K923" s="202"/>
      <c r="L923" s="202"/>
      <c r="M923" s="202"/>
      <c r="N923" s="203"/>
      <c r="O923" s="201" t="s">
        <v>1499</v>
      </c>
      <c r="P923" s="202"/>
      <c r="Q923" s="202"/>
      <c r="R923" s="202"/>
      <c r="S923" s="203"/>
      <c r="T923" s="201" t="s">
        <v>1500</v>
      </c>
      <c r="U923" s="202"/>
      <c r="V923" s="202"/>
      <c r="W923" s="202"/>
      <c r="X923" s="203"/>
      <c r="Y923" s="201" t="s">
        <v>1501</v>
      </c>
      <c r="Z923" s="202"/>
      <c r="AA923" s="202"/>
      <c r="AB923" s="202"/>
      <c r="AC923" s="203"/>
      <c r="AD923" s="201" t="s">
        <v>1094</v>
      </c>
      <c r="AE923" s="202"/>
      <c r="AF923" s="202"/>
      <c r="AG923" s="202"/>
      <c r="AH923" s="203"/>
      <c r="AI923" s="201" t="s">
        <v>1502</v>
      </c>
      <c r="AJ923" s="202"/>
      <c r="AK923" s="202"/>
      <c r="AL923" s="202"/>
      <c r="AM923" s="203"/>
      <c r="AN923" s="201"/>
      <c r="AO923" s="202"/>
      <c r="AP923" s="202"/>
      <c r="AQ923" s="202"/>
      <c r="AR923" s="203"/>
      <c r="AS923" s="201"/>
      <c r="AT923" s="202"/>
      <c r="AU923" s="202"/>
      <c r="AV923" s="202"/>
      <c r="AW923" s="203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</row>
    <row r="924" spans="1:76" ht="15" hidden="1" customHeight="1" outlineLevel="2" x14ac:dyDescent="0.25">
      <c r="A924" s="1"/>
      <c r="B924" s="1"/>
      <c r="C924" s="1"/>
      <c r="D924" s="1"/>
      <c r="E924" s="458" t="s">
        <v>970</v>
      </c>
      <c r="F924" s="458"/>
      <c r="G924" s="458"/>
      <c r="H924" s="458"/>
      <c r="I924" s="458"/>
      <c r="J924" s="442" t="s">
        <v>1503</v>
      </c>
      <c r="K924" s="303"/>
      <c r="L924" s="303"/>
      <c r="M924" s="303"/>
      <c r="N924" s="304"/>
      <c r="O924" s="442" t="s">
        <v>1504</v>
      </c>
      <c r="P924" s="303"/>
      <c r="Q924" s="303"/>
      <c r="R924" s="303"/>
      <c r="S924" s="304"/>
      <c r="T924" s="442" t="s">
        <v>1505</v>
      </c>
      <c r="U924" s="303"/>
      <c r="V924" s="303"/>
      <c r="W924" s="303"/>
      <c r="X924" s="304"/>
      <c r="Y924" s="442" t="s">
        <v>1506</v>
      </c>
      <c r="Z924" s="303"/>
      <c r="AA924" s="303"/>
      <c r="AB924" s="303"/>
      <c r="AC924" s="304"/>
      <c r="AD924" s="442" t="s">
        <v>1268</v>
      </c>
      <c r="AE924" s="303"/>
      <c r="AF924" s="303"/>
      <c r="AG924" s="303"/>
      <c r="AH924" s="304"/>
      <c r="AI924" s="442" t="s">
        <v>1269</v>
      </c>
      <c r="AJ924" s="303"/>
      <c r="AK924" s="303"/>
      <c r="AL924" s="303"/>
      <c r="AM924" s="304"/>
      <c r="AN924" s="458"/>
      <c r="AO924" s="458"/>
      <c r="AP924" s="458"/>
      <c r="AQ924" s="458"/>
      <c r="AR924" s="458"/>
      <c r="AS924" s="458"/>
      <c r="AT924" s="458"/>
      <c r="AU924" s="458"/>
      <c r="AV924" s="458"/>
      <c r="AW924" s="458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</row>
    <row r="925" spans="1:76" hidden="1" outlineLevel="2" x14ac:dyDescent="0.25">
      <c r="A925" s="1"/>
      <c r="B925" s="1"/>
      <c r="C925" s="1"/>
      <c r="D925" s="1"/>
      <c r="E925" s="458"/>
      <c r="F925" s="458"/>
      <c r="G925" s="458"/>
      <c r="H925" s="458"/>
      <c r="I925" s="458"/>
      <c r="J925" s="312"/>
      <c r="K925" s="313"/>
      <c r="L925" s="313"/>
      <c r="M925" s="313"/>
      <c r="N925" s="314"/>
      <c r="O925" s="312"/>
      <c r="P925" s="313"/>
      <c r="Q925" s="313"/>
      <c r="R925" s="313"/>
      <c r="S925" s="314"/>
      <c r="T925" s="312"/>
      <c r="U925" s="313"/>
      <c r="V925" s="313"/>
      <c r="W925" s="313"/>
      <c r="X925" s="314"/>
      <c r="Y925" s="312"/>
      <c r="Z925" s="313"/>
      <c r="AA925" s="313"/>
      <c r="AB925" s="313"/>
      <c r="AC925" s="314"/>
      <c r="AD925" s="312"/>
      <c r="AE925" s="313"/>
      <c r="AF925" s="313"/>
      <c r="AG925" s="313"/>
      <c r="AH925" s="314"/>
      <c r="AI925" s="312"/>
      <c r="AJ925" s="313"/>
      <c r="AK925" s="313"/>
      <c r="AL925" s="313"/>
      <c r="AM925" s="314"/>
      <c r="AN925" s="458"/>
      <c r="AO925" s="458"/>
      <c r="AP925" s="458"/>
      <c r="AQ925" s="458"/>
      <c r="AR925" s="458"/>
      <c r="AS925" s="458"/>
      <c r="AT925" s="458"/>
      <c r="AU925" s="458"/>
      <c r="AV925" s="458"/>
      <c r="AW925" s="458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</row>
    <row r="926" spans="1:76" ht="15" hidden="1" customHeight="1" outlineLevel="2" x14ac:dyDescent="0.25">
      <c r="A926" s="1"/>
      <c r="B926" s="1"/>
      <c r="C926" s="1"/>
      <c r="D926" s="1"/>
      <c r="E926" s="200" t="s">
        <v>1351</v>
      </c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  <c r="AT926" s="200"/>
      <c r="AU926" s="200"/>
      <c r="AV926" s="200"/>
      <c r="AW926" s="200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</row>
    <row r="927" spans="1:76" ht="15" hidden="1" customHeight="1" outlineLevel="2" x14ac:dyDescent="0.25">
      <c r="A927" s="1"/>
      <c r="B927" s="1"/>
      <c r="C927" s="1"/>
      <c r="D927" s="1"/>
      <c r="E927" s="242" t="s">
        <v>1507</v>
      </c>
      <c r="F927" s="243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43"/>
      <c r="S927" s="243"/>
      <c r="T927" s="243"/>
      <c r="U927" s="243"/>
      <c r="V927" s="243"/>
      <c r="W927" s="243"/>
      <c r="X927" s="243"/>
      <c r="Y927" s="243"/>
      <c r="Z927" s="243"/>
      <c r="AA927" s="243"/>
      <c r="AB927" s="243"/>
      <c r="AC927" s="243"/>
      <c r="AD927" s="243"/>
      <c r="AE927" s="243"/>
      <c r="AF927" s="243"/>
      <c r="AG927" s="243"/>
      <c r="AH927" s="243"/>
      <c r="AI927" s="243"/>
      <c r="AJ927" s="243"/>
      <c r="AK927" s="243"/>
      <c r="AL927" s="243"/>
      <c r="AM927" s="243"/>
      <c r="AN927" s="243"/>
      <c r="AO927" s="243"/>
      <c r="AP927" s="243"/>
      <c r="AQ927" s="243"/>
      <c r="AR927" s="243"/>
      <c r="AS927" s="243"/>
      <c r="AT927" s="243"/>
      <c r="AU927" s="243"/>
      <c r="AV927" s="243"/>
      <c r="AW927" s="244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</row>
    <row r="928" spans="1:76" ht="15" hidden="1" customHeight="1" outlineLevel="2" x14ac:dyDescent="0.25">
      <c r="A928" s="1"/>
      <c r="B928" s="1"/>
      <c r="C928" s="1"/>
      <c r="D928" s="1"/>
      <c r="E928" s="242" t="str">
        <f>"&lt;Comando&gt; - 0x"&amp;DEC2HEX(HEX2DEC(M894)+128,2)</f>
        <v>&lt;Comando&gt; - 0xA7</v>
      </c>
      <c r="F928" s="243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43"/>
      <c r="T928" s="243"/>
      <c r="U928" s="243"/>
      <c r="V928" s="243"/>
      <c r="W928" s="243"/>
      <c r="X928" s="243"/>
      <c r="Y928" s="243"/>
      <c r="Z928" s="243"/>
      <c r="AA928" s="243"/>
      <c r="AB928" s="243"/>
      <c r="AC928" s="243"/>
      <c r="AD928" s="243"/>
      <c r="AE928" s="243"/>
      <c r="AF928" s="243"/>
      <c r="AG928" s="243"/>
      <c r="AH928" s="243"/>
      <c r="AI928" s="243"/>
      <c r="AJ928" s="243"/>
      <c r="AK928" s="243"/>
      <c r="AL928" s="243"/>
      <c r="AM928" s="243"/>
      <c r="AN928" s="243"/>
      <c r="AO928" s="243"/>
      <c r="AP928" s="243"/>
      <c r="AQ928" s="243"/>
      <c r="AR928" s="243"/>
      <c r="AS928" s="243"/>
      <c r="AT928" s="243"/>
      <c r="AU928" s="243"/>
      <c r="AV928" s="243"/>
      <c r="AW928" s="244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</row>
    <row r="929" spans="1:76" ht="15" hidden="1" customHeight="1" outlineLevel="2" x14ac:dyDescent="0.25">
      <c r="A929" s="1"/>
      <c r="B929" s="1"/>
      <c r="C929" s="1"/>
      <c r="D929" s="1"/>
      <c r="E929" s="242" t="s">
        <v>1427</v>
      </c>
      <c r="F929" s="243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43"/>
      <c r="S929" s="243"/>
      <c r="T929" s="243"/>
      <c r="U929" s="243"/>
      <c r="V929" s="243"/>
      <c r="W929" s="243"/>
      <c r="X929" s="243"/>
      <c r="Y929" s="243"/>
      <c r="Z929" s="243"/>
      <c r="AA929" s="243"/>
      <c r="AB929" s="243"/>
      <c r="AC929" s="243"/>
      <c r="AD929" s="243"/>
      <c r="AE929" s="243"/>
      <c r="AF929" s="243"/>
      <c r="AG929" s="243"/>
      <c r="AH929" s="243"/>
      <c r="AI929" s="243"/>
      <c r="AJ929" s="243"/>
      <c r="AK929" s="243"/>
      <c r="AL929" s="243"/>
      <c r="AM929" s="243"/>
      <c r="AN929" s="243"/>
      <c r="AO929" s="243"/>
      <c r="AP929" s="243"/>
      <c r="AQ929" s="243"/>
      <c r="AR929" s="243"/>
      <c r="AS929" s="243"/>
      <c r="AT929" s="243"/>
      <c r="AU929" s="243"/>
      <c r="AV929" s="243"/>
      <c r="AW929" s="244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</row>
    <row r="930" spans="1:76" ht="15" hidden="1" customHeight="1" outlineLevel="2" x14ac:dyDescent="0.25">
      <c r="A930" s="1"/>
      <c r="B930" s="1"/>
      <c r="C930" s="1"/>
      <c r="D930" s="1"/>
      <c r="E930" s="242" t="s">
        <v>1508</v>
      </c>
      <c r="F930" s="243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3"/>
      <c r="Z930" s="243"/>
      <c r="AA930" s="243"/>
      <c r="AB930" s="243"/>
      <c r="AC930" s="243"/>
      <c r="AD930" s="243"/>
      <c r="AE930" s="243"/>
      <c r="AF930" s="243"/>
      <c r="AG930" s="243"/>
      <c r="AH930" s="243"/>
      <c r="AI930" s="243"/>
      <c r="AJ930" s="243"/>
      <c r="AK930" s="243"/>
      <c r="AL930" s="243"/>
      <c r="AM930" s="243"/>
      <c r="AN930" s="243"/>
      <c r="AO930" s="243"/>
      <c r="AP930" s="243"/>
      <c r="AQ930" s="243"/>
      <c r="AR930" s="243"/>
      <c r="AS930" s="243"/>
      <c r="AT930" s="243"/>
      <c r="AU930" s="243"/>
      <c r="AV930" s="243"/>
      <c r="AW930" s="244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</row>
    <row r="931" spans="1:76" ht="15" hidden="1" customHeight="1" outlineLevel="2" x14ac:dyDescent="0.25">
      <c r="A931" s="1"/>
      <c r="B931" s="1"/>
      <c r="C931" s="1"/>
      <c r="D931" s="1"/>
      <c r="E931" s="242" t="s">
        <v>1429</v>
      </c>
      <c r="F931" s="243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  <c r="AH931" s="243"/>
      <c r="AI931" s="243"/>
      <c r="AJ931" s="243"/>
      <c r="AK931" s="243"/>
      <c r="AL931" s="243"/>
      <c r="AM931" s="243"/>
      <c r="AN931" s="243"/>
      <c r="AO931" s="243"/>
      <c r="AP931" s="243"/>
      <c r="AQ931" s="243"/>
      <c r="AR931" s="243"/>
      <c r="AS931" s="243"/>
      <c r="AT931" s="243"/>
      <c r="AU931" s="243"/>
      <c r="AV931" s="243"/>
      <c r="AW931" s="244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</row>
    <row r="932" spans="1:76" ht="15" hidden="1" customHeight="1" outlineLevel="2" x14ac:dyDescent="0.25">
      <c r="A932" s="1"/>
      <c r="B932" s="1"/>
      <c r="C932" s="1"/>
      <c r="D932" s="1"/>
      <c r="E932" s="242" t="s">
        <v>732</v>
      </c>
      <c r="F932" s="243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  <c r="AH932" s="243"/>
      <c r="AI932" s="243"/>
      <c r="AJ932" s="243"/>
      <c r="AK932" s="243"/>
      <c r="AL932" s="243"/>
      <c r="AM932" s="243"/>
      <c r="AN932" s="243"/>
      <c r="AO932" s="243"/>
      <c r="AP932" s="243"/>
      <c r="AQ932" s="243"/>
      <c r="AR932" s="243"/>
      <c r="AS932" s="243"/>
      <c r="AT932" s="243"/>
      <c r="AU932" s="243"/>
      <c r="AV932" s="243"/>
      <c r="AW932" s="244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</row>
    <row r="933" spans="1:76" ht="15" hidden="1" customHeight="1" outlineLevel="2" x14ac:dyDescent="0.25">
      <c r="A933" s="1"/>
      <c r="B933" s="1"/>
      <c r="C933" s="1"/>
      <c r="D933" s="1"/>
      <c r="E933" s="242" t="s">
        <v>733</v>
      </c>
      <c r="F933" s="243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  <c r="AH933" s="243"/>
      <c r="AI933" s="243"/>
      <c r="AJ933" s="243"/>
      <c r="AK933" s="243"/>
      <c r="AL933" s="243"/>
      <c r="AM933" s="243"/>
      <c r="AN933" s="243"/>
      <c r="AO933" s="243"/>
      <c r="AP933" s="243"/>
      <c r="AQ933" s="243"/>
      <c r="AR933" s="243"/>
      <c r="AS933" s="243"/>
      <c r="AT933" s="243"/>
      <c r="AU933" s="243"/>
      <c r="AV933" s="243"/>
      <c r="AW933" s="244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</row>
    <row r="934" spans="1:76" ht="15" hidden="1" customHeight="1" outlineLevel="2" x14ac:dyDescent="0.25">
      <c r="A934" s="1"/>
      <c r="B934" s="1"/>
      <c r="C934" s="1"/>
      <c r="D934" s="1"/>
      <c r="E934" s="444" t="s">
        <v>296</v>
      </c>
      <c r="F934" s="445"/>
      <c r="G934" s="445"/>
      <c r="H934" s="445"/>
      <c r="I934" s="446"/>
      <c r="J934" s="450" t="s">
        <v>663</v>
      </c>
      <c r="K934" s="450"/>
      <c r="L934" s="450"/>
      <c r="M934" s="450"/>
      <c r="N934" s="450"/>
      <c r="O934" s="450" t="s">
        <v>664</v>
      </c>
      <c r="P934" s="450"/>
      <c r="Q934" s="450"/>
      <c r="R934" s="450"/>
      <c r="S934" s="450"/>
      <c r="T934" s="450" t="s">
        <v>665</v>
      </c>
      <c r="U934" s="450"/>
      <c r="V934" s="450"/>
      <c r="W934" s="450"/>
      <c r="X934" s="450"/>
      <c r="Y934" s="450" t="s">
        <v>666</v>
      </c>
      <c r="Z934" s="450"/>
      <c r="AA934" s="450"/>
      <c r="AB934" s="450"/>
      <c r="AC934" s="450"/>
      <c r="AD934" s="450" t="s">
        <v>667</v>
      </c>
      <c r="AE934" s="450"/>
      <c r="AF934" s="450"/>
      <c r="AG934" s="450"/>
      <c r="AH934" s="450"/>
      <c r="AI934" s="450" t="s">
        <v>668</v>
      </c>
      <c r="AJ934" s="450"/>
      <c r="AK934" s="450"/>
      <c r="AL934" s="450"/>
      <c r="AM934" s="450"/>
      <c r="AN934" s="451" t="s">
        <v>669</v>
      </c>
      <c r="AO934" s="451"/>
      <c r="AP934" s="451"/>
      <c r="AQ934" s="451"/>
      <c r="AR934" s="451"/>
      <c r="AS934" s="451" t="s">
        <v>670</v>
      </c>
      <c r="AT934" s="451"/>
      <c r="AU934" s="451"/>
      <c r="AV934" s="451"/>
      <c r="AW934" s="451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</row>
    <row r="935" spans="1:76" ht="15" hidden="1" customHeight="1" outlineLevel="2" x14ac:dyDescent="0.25">
      <c r="A935" s="1"/>
      <c r="B935" s="1"/>
      <c r="C935" s="1"/>
      <c r="D935" s="1"/>
      <c r="E935" s="447"/>
      <c r="F935" s="448"/>
      <c r="G935" s="448"/>
      <c r="H935" s="448"/>
      <c r="I935" s="449"/>
      <c r="J935" s="443" t="s">
        <v>734</v>
      </c>
      <c r="K935" s="443"/>
      <c r="L935" s="443"/>
      <c r="M935" s="443"/>
      <c r="N935" s="443"/>
      <c r="O935" s="443" t="s">
        <v>734</v>
      </c>
      <c r="P935" s="443"/>
      <c r="Q935" s="443"/>
      <c r="R935" s="443"/>
      <c r="S935" s="443"/>
      <c r="T935" s="443" t="s">
        <v>734</v>
      </c>
      <c r="U935" s="443"/>
      <c r="V935" s="443"/>
      <c r="W935" s="443"/>
      <c r="X935" s="443"/>
      <c r="Y935" s="443" t="s">
        <v>734</v>
      </c>
      <c r="Z935" s="443"/>
      <c r="AA935" s="443"/>
      <c r="AB935" s="443"/>
      <c r="AC935" s="443"/>
      <c r="AD935" s="443" t="s">
        <v>876</v>
      </c>
      <c r="AE935" s="443"/>
      <c r="AF935" s="443"/>
      <c r="AG935" s="443"/>
      <c r="AH935" s="443"/>
      <c r="AI935" s="443" t="s">
        <v>877</v>
      </c>
      <c r="AJ935" s="443"/>
      <c r="AK935" s="443"/>
      <c r="AL935" s="443"/>
      <c r="AM935" s="443"/>
      <c r="AN935" s="443" t="s">
        <v>735</v>
      </c>
      <c r="AO935" s="443"/>
      <c r="AP935" s="443"/>
      <c r="AQ935" s="443"/>
      <c r="AR935" s="443"/>
      <c r="AS935" s="443" t="s">
        <v>736</v>
      </c>
      <c r="AT935" s="443"/>
      <c r="AU935" s="443"/>
      <c r="AV935" s="443"/>
      <c r="AW935" s="443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</row>
    <row r="936" spans="1:76" ht="15" hidden="1" customHeight="1" outlineLevel="2" x14ac:dyDescent="0.25">
      <c r="A936" s="1"/>
      <c r="B936" s="1"/>
      <c r="C936" s="1"/>
      <c r="D936" s="1"/>
      <c r="E936" s="242"/>
      <c r="F936" s="243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  <c r="AH936" s="243"/>
      <c r="AI936" s="243"/>
      <c r="AJ936" s="243"/>
      <c r="AK936" s="243"/>
      <c r="AL936" s="243"/>
      <c r="AM936" s="243"/>
      <c r="AN936" s="243"/>
      <c r="AO936" s="243"/>
      <c r="AP936" s="243"/>
      <c r="AQ936" s="243"/>
      <c r="AR936" s="243"/>
      <c r="AS936" s="243"/>
      <c r="AT936" s="243"/>
      <c r="AU936" s="243"/>
      <c r="AV936" s="243"/>
      <c r="AW936" s="244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</row>
    <row r="937" spans="1:76" ht="15" hidden="1" customHeight="1" outlineLevel="2" x14ac:dyDescent="0.25">
      <c r="A937" s="1"/>
      <c r="B937" s="1"/>
      <c r="C937" s="1"/>
      <c r="D937" s="1"/>
      <c r="E937" s="242" t="s">
        <v>1430</v>
      </c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  <c r="AH937" s="243"/>
      <c r="AI937" s="243"/>
      <c r="AJ937" s="243"/>
      <c r="AK937" s="243"/>
      <c r="AL937" s="243"/>
      <c r="AM937" s="243"/>
      <c r="AN937" s="243"/>
      <c r="AO937" s="243"/>
      <c r="AP937" s="243"/>
      <c r="AQ937" s="243"/>
      <c r="AR937" s="243"/>
      <c r="AS937" s="243"/>
      <c r="AT937" s="243"/>
      <c r="AU937" s="243"/>
      <c r="AV937" s="243"/>
      <c r="AW937" s="244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</row>
    <row r="938" spans="1:76" ht="15" hidden="1" customHeight="1" outlineLevel="2" x14ac:dyDescent="0.25">
      <c r="A938" s="1"/>
      <c r="B938" s="1"/>
      <c r="C938" s="1"/>
      <c r="D938" s="1"/>
      <c r="E938" s="242" t="s">
        <v>661</v>
      </c>
      <c r="F938" s="243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  <c r="AH938" s="243"/>
      <c r="AI938" s="243"/>
      <c r="AJ938" s="243"/>
      <c r="AK938" s="243"/>
      <c r="AL938" s="243"/>
      <c r="AM938" s="243"/>
      <c r="AN938" s="243"/>
      <c r="AO938" s="243"/>
      <c r="AP938" s="243"/>
      <c r="AQ938" s="243"/>
      <c r="AR938" s="243"/>
      <c r="AS938" s="243"/>
      <c r="AT938" s="243"/>
      <c r="AU938" s="243"/>
      <c r="AV938" s="243"/>
      <c r="AW938" s="244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</row>
    <row r="939" spans="1:76" ht="15" hidden="1" customHeight="1" outlineLevel="2" x14ac:dyDescent="0.25">
      <c r="A939" s="1"/>
      <c r="B939" s="1"/>
      <c r="C939" s="1"/>
      <c r="D939" s="1"/>
      <c r="E939" s="453" t="s">
        <v>662</v>
      </c>
      <c r="F939" s="454"/>
      <c r="G939" s="454"/>
      <c r="H939" s="454"/>
      <c r="I939" s="454"/>
      <c r="J939" s="454"/>
      <c r="K939" s="454"/>
      <c r="L939" s="454"/>
      <c r="M939" s="454"/>
      <c r="N939" s="454"/>
      <c r="O939" s="454"/>
      <c r="P939" s="454"/>
      <c r="Q939" s="454"/>
      <c r="R939" s="454"/>
      <c r="S939" s="454"/>
      <c r="T939" s="454"/>
      <c r="U939" s="454"/>
      <c r="V939" s="454"/>
      <c r="W939" s="454"/>
      <c r="X939" s="454"/>
      <c r="Y939" s="454"/>
      <c r="Z939" s="454"/>
      <c r="AA939" s="454"/>
      <c r="AB939" s="454"/>
      <c r="AC939" s="454"/>
      <c r="AD939" s="454"/>
      <c r="AE939" s="454"/>
      <c r="AF939" s="454"/>
      <c r="AG939" s="454"/>
      <c r="AH939" s="454"/>
      <c r="AI939" s="454"/>
      <c r="AJ939" s="454"/>
      <c r="AK939" s="454"/>
      <c r="AL939" s="454"/>
      <c r="AM939" s="454"/>
      <c r="AN939" s="454"/>
      <c r="AO939" s="454"/>
      <c r="AP939" s="454"/>
      <c r="AQ939" s="454"/>
      <c r="AR939" s="454"/>
      <c r="AS939" s="454"/>
      <c r="AT939" s="454"/>
      <c r="AU939" s="454"/>
      <c r="AV939" s="454"/>
      <c r="AW939" s="455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</row>
    <row r="940" spans="1:76" ht="15" hidden="1" customHeight="1" outlineLevel="2" x14ac:dyDescent="0.25">
      <c r="A940" s="1"/>
      <c r="B940" s="1"/>
      <c r="C940" s="1"/>
      <c r="D940" s="1"/>
      <c r="E940" s="450" t="s">
        <v>297</v>
      </c>
      <c r="F940" s="450"/>
      <c r="G940" s="450"/>
      <c r="H940" s="450"/>
      <c r="I940" s="450"/>
      <c r="J940" s="450" t="s">
        <v>663</v>
      </c>
      <c r="K940" s="450"/>
      <c r="L940" s="450"/>
      <c r="M940" s="450"/>
      <c r="N940" s="450"/>
      <c r="O940" s="450" t="s">
        <v>664</v>
      </c>
      <c r="P940" s="450"/>
      <c r="Q940" s="450"/>
      <c r="R940" s="450"/>
      <c r="S940" s="450"/>
      <c r="T940" s="450" t="s">
        <v>665</v>
      </c>
      <c r="U940" s="450"/>
      <c r="V940" s="450"/>
      <c r="W940" s="450"/>
      <c r="X940" s="450"/>
      <c r="Y940" s="450" t="s">
        <v>666</v>
      </c>
      <c r="Z940" s="450"/>
      <c r="AA940" s="450"/>
      <c r="AB940" s="450"/>
      <c r="AC940" s="450"/>
      <c r="AD940" s="450" t="s">
        <v>667</v>
      </c>
      <c r="AE940" s="450"/>
      <c r="AF940" s="450"/>
      <c r="AG940" s="450"/>
      <c r="AH940" s="450"/>
      <c r="AI940" s="450" t="s">
        <v>668</v>
      </c>
      <c r="AJ940" s="450"/>
      <c r="AK940" s="450"/>
      <c r="AL940" s="450"/>
      <c r="AM940" s="450"/>
      <c r="AN940" s="450" t="s">
        <v>669</v>
      </c>
      <c r="AO940" s="450"/>
      <c r="AP940" s="450"/>
      <c r="AQ940" s="450"/>
      <c r="AR940" s="450"/>
      <c r="AS940" s="450" t="s">
        <v>670</v>
      </c>
      <c r="AT940" s="450"/>
      <c r="AU940" s="450"/>
      <c r="AV940" s="450"/>
      <c r="AW940" s="450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</row>
    <row r="941" spans="1:76" ht="15" hidden="1" customHeight="1" outlineLevel="2" x14ac:dyDescent="0.25">
      <c r="A941" s="1"/>
      <c r="B941" s="1"/>
      <c r="C941" s="1"/>
      <c r="D941" s="1"/>
      <c r="E941" s="450"/>
      <c r="F941" s="450"/>
      <c r="G941" s="450"/>
      <c r="H941" s="450"/>
      <c r="I941" s="450"/>
      <c r="J941" s="443" t="s">
        <v>671</v>
      </c>
      <c r="K941" s="443"/>
      <c r="L941" s="443"/>
      <c r="M941" s="443"/>
      <c r="N941" s="443"/>
      <c r="O941" s="443" t="s">
        <v>672</v>
      </c>
      <c r="P941" s="443"/>
      <c r="Q941" s="443"/>
      <c r="R941" s="443"/>
      <c r="S941" s="443"/>
      <c r="T941" s="443" t="s">
        <v>673</v>
      </c>
      <c r="U941" s="443"/>
      <c r="V941" s="443"/>
      <c r="W941" s="443"/>
      <c r="X941" s="443"/>
      <c r="Y941" s="443" t="s">
        <v>674</v>
      </c>
      <c r="Z941" s="443"/>
      <c r="AA941" s="443"/>
      <c r="AB941" s="443"/>
      <c r="AC941" s="443"/>
      <c r="AD941" s="443" t="s">
        <v>675</v>
      </c>
      <c r="AE941" s="443"/>
      <c r="AF941" s="443"/>
      <c r="AG941" s="443"/>
      <c r="AH941" s="443"/>
      <c r="AI941" s="443" t="s">
        <v>676</v>
      </c>
      <c r="AJ941" s="443"/>
      <c r="AK941" s="443"/>
      <c r="AL941" s="443"/>
      <c r="AM941" s="443"/>
      <c r="AN941" s="443" t="s">
        <v>677</v>
      </c>
      <c r="AO941" s="443"/>
      <c r="AP941" s="443"/>
      <c r="AQ941" s="443"/>
      <c r="AR941" s="443"/>
      <c r="AS941" s="443" t="s">
        <v>678</v>
      </c>
      <c r="AT941" s="443"/>
      <c r="AU941" s="443"/>
      <c r="AV941" s="443"/>
      <c r="AW941" s="443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</row>
    <row r="942" spans="1:76" ht="15" hidden="1" customHeight="1" outlineLevel="2" x14ac:dyDescent="0.25">
      <c r="A942" s="1"/>
      <c r="B942" s="1"/>
      <c r="C942" s="1"/>
      <c r="D942" s="1"/>
      <c r="E942" s="242" t="s">
        <v>1431</v>
      </c>
      <c r="F942" s="243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3"/>
      <c r="Z942" s="243"/>
      <c r="AA942" s="243"/>
      <c r="AB942" s="243"/>
      <c r="AC942" s="243"/>
      <c r="AD942" s="243"/>
      <c r="AE942" s="243"/>
      <c r="AF942" s="243"/>
      <c r="AG942" s="243"/>
      <c r="AH942" s="243"/>
      <c r="AI942" s="243"/>
      <c r="AJ942" s="243"/>
      <c r="AK942" s="243"/>
      <c r="AL942" s="243"/>
      <c r="AM942" s="243"/>
      <c r="AN942" s="243"/>
      <c r="AO942" s="243"/>
      <c r="AP942" s="243"/>
      <c r="AQ942" s="243"/>
      <c r="AR942" s="243"/>
      <c r="AS942" s="243"/>
      <c r="AT942" s="243"/>
      <c r="AU942" s="243"/>
      <c r="AV942" s="243"/>
      <c r="AW942" s="244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</row>
    <row r="943" spans="1:76" ht="15" hidden="1" customHeight="1" outlineLevel="2" x14ac:dyDescent="0.25">
      <c r="A943" s="1"/>
      <c r="B943" s="1"/>
      <c r="C943" s="1"/>
      <c r="D943" s="1"/>
      <c r="E943" s="242" t="s">
        <v>661</v>
      </c>
      <c r="F943" s="243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3"/>
      <c r="Z943" s="243"/>
      <c r="AA943" s="243"/>
      <c r="AB943" s="243"/>
      <c r="AC943" s="243"/>
      <c r="AD943" s="243"/>
      <c r="AE943" s="243"/>
      <c r="AF943" s="243"/>
      <c r="AG943" s="243"/>
      <c r="AH943" s="243"/>
      <c r="AI943" s="243"/>
      <c r="AJ943" s="243"/>
      <c r="AK943" s="243"/>
      <c r="AL943" s="243"/>
      <c r="AM943" s="243"/>
      <c r="AN943" s="243"/>
      <c r="AO943" s="243"/>
      <c r="AP943" s="243"/>
      <c r="AQ943" s="243"/>
      <c r="AR943" s="243"/>
      <c r="AS943" s="243"/>
      <c r="AT943" s="243"/>
      <c r="AU943" s="243"/>
      <c r="AV943" s="243"/>
      <c r="AW943" s="244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</row>
    <row r="944" spans="1:76" ht="15" hidden="1" customHeight="1" outlineLevel="2" x14ac:dyDescent="0.25">
      <c r="A944" s="1"/>
      <c r="B944" s="1"/>
      <c r="C944" s="1"/>
      <c r="D944" s="1"/>
      <c r="E944" s="242" t="s">
        <v>662</v>
      </c>
      <c r="F944" s="243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3"/>
      <c r="Z944" s="243"/>
      <c r="AA944" s="243"/>
      <c r="AB944" s="243"/>
      <c r="AC944" s="243"/>
      <c r="AD944" s="243"/>
      <c r="AE944" s="243"/>
      <c r="AF944" s="243"/>
      <c r="AG944" s="243"/>
      <c r="AH944" s="243"/>
      <c r="AI944" s="243"/>
      <c r="AJ944" s="243"/>
      <c r="AK944" s="243"/>
      <c r="AL944" s="243"/>
      <c r="AM944" s="243"/>
      <c r="AN944" s="243"/>
      <c r="AO944" s="243"/>
      <c r="AP944" s="243"/>
      <c r="AQ944" s="243"/>
      <c r="AR944" s="243"/>
      <c r="AS944" s="243"/>
      <c r="AT944" s="243"/>
      <c r="AU944" s="243"/>
      <c r="AV944" s="243"/>
      <c r="AW944" s="244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</row>
    <row r="945" spans="1:76" ht="15" hidden="1" customHeight="1" outlineLevel="2" x14ac:dyDescent="0.25">
      <c r="A945" s="1"/>
      <c r="B945" s="1"/>
      <c r="C945" s="1"/>
      <c r="D945" s="1"/>
      <c r="E945" s="242" t="s">
        <v>1432</v>
      </c>
      <c r="F945" s="243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3"/>
      <c r="Z945" s="243"/>
      <c r="AA945" s="243"/>
      <c r="AB945" s="243"/>
      <c r="AC945" s="243"/>
      <c r="AD945" s="243"/>
      <c r="AE945" s="243"/>
      <c r="AF945" s="243"/>
      <c r="AG945" s="243"/>
      <c r="AH945" s="243"/>
      <c r="AI945" s="243"/>
      <c r="AJ945" s="243"/>
      <c r="AK945" s="243"/>
      <c r="AL945" s="243"/>
      <c r="AM945" s="243"/>
      <c r="AN945" s="243"/>
      <c r="AO945" s="243"/>
      <c r="AP945" s="243"/>
      <c r="AQ945" s="243"/>
      <c r="AR945" s="243"/>
      <c r="AS945" s="243"/>
      <c r="AT945" s="243"/>
      <c r="AU945" s="243"/>
      <c r="AV945" s="243"/>
      <c r="AW945" s="244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</row>
    <row r="946" spans="1:76" ht="15" hidden="1" customHeight="1" outlineLevel="2" x14ac:dyDescent="0.25">
      <c r="A946" s="1"/>
      <c r="B946" s="1"/>
      <c r="C946" s="1"/>
      <c r="D946" s="1"/>
      <c r="E946" s="450" t="s">
        <v>151</v>
      </c>
      <c r="F946" s="450"/>
      <c r="G946" s="450"/>
      <c r="H946" s="450"/>
      <c r="I946" s="450"/>
      <c r="J946" s="450" t="s">
        <v>663</v>
      </c>
      <c r="K946" s="450"/>
      <c r="L946" s="450"/>
      <c r="M946" s="450"/>
      <c r="N946" s="450"/>
      <c r="O946" s="450" t="s">
        <v>664</v>
      </c>
      <c r="P946" s="450"/>
      <c r="Q946" s="450"/>
      <c r="R946" s="450"/>
      <c r="S946" s="450"/>
      <c r="T946" s="450" t="s">
        <v>665</v>
      </c>
      <c r="U946" s="450"/>
      <c r="V946" s="450"/>
      <c r="W946" s="450"/>
      <c r="X946" s="450"/>
      <c r="Y946" s="450" t="s">
        <v>666</v>
      </c>
      <c r="Z946" s="450"/>
      <c r="AA946" s="450"/>
      <c r="AB946" s="450"/>
      <c r="AC946" s="450"/>
      <c r="AD946" s="450" t="s">
        <v>667</v>
      </c>
      <c r="AE946" s="450"/>
      <c r="AF946" s="450"/>
      <c r="AG946" s="450"/>
      <c r="AH946" s="450"/>
      <c r="AI946" s="450" t="s">
        <v>668</v>
      </c>
      <c r="AJ946" s="450"/>
      <c r="AK946" s="450"/>
      <c r="AL946" s="450"/>
      <c r="AM946" s="450"/>
      <c r="AN946" s="450" t="s">
        <v>669</v>
      </c>
      <c r="AO946" s="450"/>
      <c r="AP946" s="450"/>
      <c r="AQ946" s="450"/>
      <c r="AR946" s="450"/>
      <c r="AS946" s="450" t="s">
        <v>670</v>
      </c>
      <c r="AT946" s="450"/>
      <c r="AU946" s="450"/>
      <c r="AV946" s="450"/>
      <c r="AW946" s="450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</row>
    <row r="947" spans="1:76" ht="15" hidden="1" customHeight="1" outlineLevel="2" x14ac:dyDescent="0.25">
      <c r="A947" s="1"/>
      <c r="B947" s="1"/>
      <c r="C947" s="1"/>
      <c r="D947" s="1"/>
      <c r="E947" s="450"/>
      <c r="F947" s="450"/>
      <c r="G947" s="450"/>
      <c r="H947" s="450"/>
      <c r="I947" s="450"/>
      <c r="J947" s="443" t="s">
        <v>679</v>
      </c>
      <c r="K947" s="443"/>
      <c r="L947" s="443"/>
      <c r="M947" s="443"/>
      <c r="N947" s="443"/>
      <c r="O947" s="443" t="s">
        <v>680</v>
      </c>
      <c r="P947" s="443"/>
      <c r="Q947" s="443"/>
      <c r="R947" s="443"/>
      <c r="S947" s="443"/>
      <c r="T947" s="443" t="s">
        <v>681</v>
      </c>
      <c r="U947" s="443"/>
      <c r="V947" s="443"/>
      <c r="W947" s="443"/>
      <c r="X947" s="443"/>
      <c r="Y947" s="443" t="s">
        <v>682</v>
      </c>
      <c r="Z947" s="443"/>
      <c r="AA947" s="443"/>
      <c r="AB947" s="443"/>
      <c r="AC947" s="443"/>
      <c r="AD947" s="443" t="s">
        <v>683</v>
      </c>
      <c r="AE947" s="443"/>
      <c r="AF947" s="443"/>
      <c r="AG947" s="443"/>
      <c r="AH947" s="443"/>
      <c r="AI947" s="443" t="s">
        <v>684</v>
      </c>
      <c r="AJ947" s="443"/>
      <c r="AK947" s="443"/>
      <c r="AL947" s="443"/>
      <c r="AM947" s="443"/>
      <c r="AN947" s="443" t="s">
        <v>685</v>
      </c>
      <c r="AO947" s="443"/>
      <c r="AP947" s="443"/>
      <c r="AQ947" s="443"/>
      <c r="AR947" s="443"/>
      <c r="AS947" s="443" t="s">
        <v>686</v>
      </c>
      <c r="AT947" s="443"/>
      <c r="AU947" s="443"/>
      <c r="AV947" s="443"/>
      <c r="AW947" s="443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</row>
    <row r="948" spans="1:76" ht="15" hidden="1" customHeight="1" outlineLevel="2" x14ac:dyDescent="0.25">
      <c r="A948" s="1"/>
      <c r="B948" s="1"/>
      <c r="C948" s="1"/>
      <c r="D948" s="1"/>
      <c r="E948" s="242" t="s">
        <v>1433</v>
      </c>
      <c r="F948" s="243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  <c r="AH948" s="243"/>
      <c r="AI948" s="243"/>
      <c r="AJ948" s="243"/>
      <c r="AK948" s="243"/>
      <c r="AL948" s="243"/>
      <c r="AM948" s="243"/>
      <c r="AN948" s="243"/>
      <c r="AO948" s="243"/>
      <c r="AP948" s="243"/>
      <c r="AQ948" s="243"/>
      <c r="AR948" s="243"/>
      <c r="AS948" s="243"/>
      <c r="AT948" s="243"/>
      <c r="AU948" s="243"/>
      <c r="AV948" s="243"/>
      <c r="AW948" s="244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</row>
    <row r="949" spans="1:76" ht="15" hidden="1" customHeight="1" outlineLevel="2" x14ac:dyDescent="0.25">
      <c r="A949" s="1"/>
      <c r="B949" s="1"/>
      <c r="C949" s="1"/>
      <c r="D949" s="1"/>
      <c r="E949" s="242"/>
      <c r="F949" s="243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  <c r="AH949" s="243"/>
      <c r="AI949" s="243"/>
      <c r="AJ949" s="243"/>
      <c r="AK949" s="243"/>
      <c r="AL949" s="243"/>
      <c r="AM949" s="243"/>
      <c r="AN949" s="243"/>
      <c r="AO949" s="243"/>
      <c r="AP949" s="243"/>
      <c r="AQ949" s="243"/>
      <c r="AR949" s="243"/>
      <c r="AS949" s="243"/>
      <c r="AT949" s="243"/>
      <c r="AU949" s="243"/>
      <c r="AV949" s="243"/>
      <c r="AW949" s="244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</row>
    <row r="950" spans="1:76" ht="15" hidden="1" customHeight="1" outlineLevel="2" x14ac:dyDescent="0.25">
      <c r="A950" s="1"/>
      <c r="B950" s="1"/>
      <c r="C950" s="1"/>
      <c r="D950" s="1"/>
      <c r="E950" s="242" t="s">
        <v>1434</v>
      </c>
      <c r="F950" s="243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  <c r="AH950" s="243"/>
      <c r="AI950" s="243"/>
      <c r="AJ950" s="243"/>
      <c r="AK950" s="243"/>
      <c r="AL950" s="243"/>
      <c r="AM950" s="243"/>
      <c r="AN950" s="243"/>
      <c r="AO950" s="243"/>
      <c r="AP950" s="243"/>
      <c r="AQ950" s="243"/>
      <c r="AR950" s="243"/>
      <c r="AS950" s="243"/>
      <c r="AT950" s="243"/>
      <c r="AU950" s="243"/>
      <c r="AV950" s="243"/>
      <c r="AW950" s="244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</row>
    <row r="951" spans="1:76" ht="15" hidden="1" customHeight="1" outlineLevel="2" x14ac:dyDescent="0.25">
      <c r="A951" s="1"/>
      <c r="B951" s="1"/>
      <c r="C951" s="1"/>
      <c r="D951" s="1"/>
      <c r="E951" s="450" t="s">
        <v>108</v>
      </c>
      <c r="F951" s="450"/>
      <c r="G951" s="450"/>
      <c r="H951" s="450"/>
      <c r="I951" s="450"/>
      <c r="J951" s="450" t="s">
        <v>663</v>
      </c>
      <c r="K951" s="450"/>
      <c r="L951" s="450"/>
      <c r="M951" s="450"/>
      <c r="N951" s="450"/>
      <c r="O951" s="450" t="s">
        <v>664</v>
      </c>
      <c r="P951" s="450"/>
      <c r="Q951" s="450"/>
      <c r="R951" s="450"/>
      <c r="S951" s="450"/>
      <c r="T951" s="450" t="s">
        <v>665</v>
      </c>
      <c r="U951" s="450"/>
      <c r="V951" s="450"/>
      <c r="W951" s="450"/>
      <c r="X951" s="450"/>
      <c r="Y951" s="450" t="s">
        <v>666</v>
      </c>
      <c r="Z951" s="450"/>
      <c r="AA951" s="450"/>
      <c r="AB951" s="450"/>
      <c r="AC951" s="450"/>
      <c r="AD951" s="450" t="s">
        <v>667</v>
      </c>
      <c r="AE951" s="450"/>
      <c r="AF951" s="450"/>
      <c r="AG951" s="450"/>
      <c r="AH951" s="450"/>
      <c r="AI951" s="450" t="s">
        <v>668</v>
      </c>
      <c r="AJ951" s="450"/>
      <c r="AK951" s="450"/>
      <c r="AL951" s="450"/>
      <c r="AM951" s="450"/>
      <c r="AN951" s="450" t="s">
        <v>669</v>
      </c>
      <c r="AO951" s="450"/>
      <c r="AP951" s="450"/>
      <c r="AQ951" s="450"/>
      <c r="AR951" s="450"/>
      <c r="AS951" s="450" t="s">
        <v>670</v>
      </c>
      <c r="AT951" s="450"/>
      <c r="AU951" s="450"/>
      <c r="AV951" s="450"/>
      <c r="AW951" s="450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</row>
    <row r="952" spans="1:76" ht="15" hidden="1" customHeight="1" outlineLevel="2" x14ac:dyDescent="0.25">
      <c r="A952" s="1"/>
      <c r="B952" s="1"/>
      <c r="C952" s="1"/>
      <c r="D952" s="1"/>
      <c r="E952" s="450"/>
      <c r="F952" s="450"/>
      <c r="G952" s="450"/>
      <c r="H952" s="450"/>
      <c r="I952" s="450"/>
      <c r="J952" s="443" t="s">
        <v>687</v>
      </c>
      <c r="K952" s="443"/>
      <c r="L952" s="443"/>
      <c r="M952" s="443"/>
      <c r="N952" s="443"/>
      <c r="O952" s="443" t="s">
        <v>688</v>
      </c>
      <c r="P952" s="443"/>
      <c r="Q952" s="443"/>
      <c r="R952" s="443"/>
      <c r="S952" s="443"/>
      <c r="T952" s="443" t="s">
        <v>689</v>
      </c>
      <c r="U952" s="443"/>
      <c r="V952" s="443"/>
      <c r="W952" s="443"/>
      <c r="X952" s="443"/>
      <c r="Y952" s="443" t="s">
        <v>690</v>
      </c>
      <c r="Z952" s="443"/>
      <c r="AA952" s="443"/>
      <c r="AB952" s="443"/>
      <c r="AC952" s="443"/>
      <c r="AD952" s="443" t="s">
        <v>691</v>
      </c>
      <c r="AE952" s="443"/>
      <c r="AF952" s="443"/>
      <c r="AG952" s="443"/>
      <c r="AH952" s="443"/>
      <c r="AI952" s="443" t="s">
        <v>692</v>
      </c>
      <c r="AJ952" s="443"/>
      <c r="AK952" s="443"/>
      <c r="AL952" s="443"/>
      <c r="AM952" s="443"/>
      <c r="AN952" s="443" t="s">
        <v>693</v>
      </c>
      <c r="AO952" s="443"/>
      <c r="AP952" s="443"/>
      <c r="AQ952" s="443"/>
      <c r="AR952" s="443"/>
      <c r="AS952" s="443" t="s">
        <v>694</v>
      </c>
      <c r="AT952" s="443"/>
      <c r="AU952" s="443"/>
      <c r="AV952" s="443"/>
      <c r="AW952" s="443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</row>
    <row r="953" spans="1:76" ht="15" hidden="1" customHeight="1" outlineLevel="2" x14ac:dyDescent="0.25">
      <c r="A953" s="1"/>
      <c r="B953" s="1"/>
      <c r="C953" s="1"/>
      <c r="D953" s="1"/>
      <c r="E953" s="242" t="s">
        <v>1435</v>
      </c>
      <c r="F953" s="243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  <c r="AH953" s="243"/>
      <c r="AI953" s="243"/>
      <c r="AJ953" s="243"/>
      <c r="AK953" s="243"/>
      <c r="AL953" s="243"/>
      <c r="AM953" s="243"/>
      <c r="AN953" s="243"/>
      <c r="AO953" s="243"/>
      <c r="AP953" s="243"/>
      <c r="AQ953" s="243"/>
      <c r="AR953" s="243"/>
      <c r="AS953" s="243"/>
      <c r="AT953" s="243"/>
      <c r="AU953" s="243"/>
      <c r="AV953" s="243"/>
      <c r="AW953" s="244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</row>
    <row r="954" spans="1:76" ht="15" hidden="1" customHeight="1" outlineLevel="2" x14ac:dyDescent="0.25">
      <c r="A954" s="1"/>
      <c r="B954" s="1"/>
      <c r="C954" s="1"/>
      <c r="D954" s="1"/>
      <c r="E954" s="242"/>
      <c r="F954" s="243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  <c r="AH954" s="243"/>
      <c r="AI954" s="243"/>
      <c r="AJ954" s="243"/>
      <c r="AK954" s="243"/>
      <c r="AL954" s="243"/>
      <c r="AM954" s="243"/>
      <c r="AN954" s="243"/>
      <c r="AO954" s="243"/>
      <c r="AP954" s="243"/>
      <c r="AQ954" s="243"/>
      <c r="AR954" s="243"/>
      <c r="AS954" s="243"/>
      <c r="AT954" s="243"/>
      <c r="AU954" s="243"/>
      <c r="AV954" s="243"/>
      <c r="AW954" s="244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</row>
    <row r="955" spans="1:76" ht="15" hidden="1" customHeight="1" outlineLevel="2" x14ac:dyDescent="0.25">
      <c r="A955" s="1"/>
      <c r="B955" s="1"/>
      <c r="C955" s="1"/>
      <c r="D955" s="1"/>
      <c r="E955" s="242" t="s">
        <v>1436</v>
      </c>
      <c r="F955" s="243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  <c r="AH955" s="243"/>
      <c r="AI955" s="243"/>
      <c r="AJ955" s="243"/>
      <c r="AK955" s="243"/>
      <c r="AL955" s="243"/>
      <c r="AM955" s="243"/>
      <c r="AN955" s="243"/>
      <c r="AO955" s="243"/>
      <c r="AP955" s="243"/>
      <c r="AQ955" s="243"/>
      <c r="AR955" s="243"/>
      <c r="AS955" s="243"/>
      <c r="AT955" s="243"/>
      <c r="AU955" s="243"/>
      <c r="AV955" s="243"/>
      <c r="AW955" s="244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</row>
    <row r="956" spans="1:76" ht="15" hidden="1" customHeight="1" outlineLevel="2" x14ac:dyDescent="0.25">
      <c r="A956" s="1"/>
      <c r="B956" s="1"/>
      <c r="C956" s="1"/>
      <c r="D956" s="1"/>
      <c r="E956" s="450" t="s">
        <v>1384</v>
      </c>
      <c r="F956" s="450"/>
      <c r="G956" s="450"/>
      <c r="H956" s="450"/>
      <c r="I956" s="450"/>
      <c r="J956" s="450" t="s">
        <v>663</v>
      </c>
      <c r="K956" s="450"/>
      <c r="L956" s="450"/>
      <c r="M956" s="450"/>
      <c r="N956" s="450"/>
      <c r="O956" s="450" t="s">
        <v>664</v>
      </c>
      <c r="P956" s="450"/>
      <c r="Q956" s="450"/>
      <c r="R956" s="450"/>
      <c r="S956" s="450"/>
      <c r="T956" s="450" t="s">
        <v>665</v>
      </c>
      <c r="U956" s="450"/>
      <c r="V956" s="450"/>
      <c r="W956" s="450"/>
      <c r="X956" s="450"/>
      <c r="Y956" s="450" t="s">
        <v>666</v>
      </c>
      <c r="Z956" s="450"/>
      <c r="AA956" s="450"/>
      <c r="AB956" s="450"/>
      <c r="AC956" s="450"/>
      <c r="AD956" s="450" t="s">
        <v>667</v>
      </c>
      <c r="AE956" s="450"/>
      <c r="AF956" s="450"/>
      <c r="AG956" s="450"/>
      <c r="AH956" s="450"/>
      <c r="AI956" s="450" t="s">
        <v>668</v>
      </c>
      <c r="AJ956" s="450"/>
      <c r="AK956" s="450"/>
      <c r="AL956" s="450"/>
      <c r="AM956" s="450"/>
      <c r="AN956" s="450" t="s">
        <v>669</v>
      </c>
      <c r="AO956" s="450"/>
      <c r="AP956" s="450"/>
      <c r="AQ956" s="450"/>
      <c r="AR956" s="450"/>
      <c r="AS956" s="450" t="s">
        <v>670</v>
      </c>
      <c r="AT956" s="450"/>
      <c r="AU956" s="450"/>
      <c r="AV956" s="450"/>
      <c r="AW956" s="450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</row>
    <row r="957" spans="1:76" ht="15" hidden="1" customHeight="1" outlineLevel="2" x14ac:dyDescent="0.25">
      <c r="A957" s="1"/>
      <c r="B957" s="1"/>
      <c r="C957" s="1"/>
      <c r="D957" s="1"/>
      <c r="E957" s="450"/>
      <c r="F957" s="450"/>
      <c r="G957" s="450"/>
      <c r="H957" s="450"/>
      <c r="I957" s="450"/>
      <c r="J957" s="443" t="s">
        <v>695</v>
      </c>
      <c r="K957" s="443"/>
      <c r="L957" s="443"/>
      <c r="M957" s="443"/>
      <c r="N957" s="443"/>
      <c r="O957" s="443" t="s">
        <v>696</v>
      </c>
      <c r="P957" s="443"/>
      <c r="Q957" s="443"/>
      <c r="R957" s="443"/>
      <c r="S957" s="443"/>
      <c r="T957" s="443" t="s">
        <v>697</v>
      </c>
      <c r="U957" s="443"/>
      <c r="V957" s="443"/>
      <c r="W957" s="443"/>
      <c r="X957" s="443"/>
      <c r="Y957" s="443" t="s">
        <v>698</v>
      </c>
      <c r="Z957" s="443"/>
      <c r="AA957" s="443"/>
      <c r="AB957" s="443"/>
      <c r="AC957" s="443"/>
      <c r="AD957" s="443" t="s">
        <v>699</v>
      </c>
      <c r="AE957" s="443"/>
      <c r="AF957" s="443"/>
      <c r="AG957" s="443"/>
      <c r="AH957" s="443"/>
      <c r="AI957" s="443" t="s">
        <v>700</v>
      </c>
      <c r="AJ957" s="443"/>
      <c r="AK957" s="443"/>
      <c r="AL957" s="443"/>
      <c r="AM957" s="443"/>
      <c r="AN957" s="443" t="s">
        <v>701</v>
      </c>
      <c r="AO957" s="443"/>
      <c r="AP957" s="443"/>
      <c r="AQ957" s="443"/>
      <c r="AR957" s="443"/>
      <c r="AS957" s="443" t="s">
        <v>702</v>
      </c>
      <c r="AT957" s="443"/>
      <c r="AU957" s="443"/>
      <c r="AV957" s="443"/>
      <c r="AW957" s="443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</row>
    <row r="958" spans="1:76" ht="15" hidden="1" customHeight="1" outlineLevel="2" x14ac:dyDescent="0.25">
      <c r="A958" s="1"/>
      <c r="B958" s="1"/>
      <c r="C958" s="1"/>
      <c r="D958" s="1"/>
      <c r="E958" s="242" t="s">
        <v>1437</v>
      </c>
      <c r="F958" s="243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3"/>
      <c r="Z958" s="243"/>
      <c r="AA958" s="243"/>
      <c r="AB958" s="243"/>
      <c r="AC958" s="243"/>
      <c r="AD958" s="243"/>
      <c r="AE958" s="243"/>
      <c r="AF958" s="243"/>
      <c r="AG958" s="243"/>
      <c r="AH958" s="243"/>
      <c r="AI958" s="243"/>
      <c r="AJ958" s="243"/>
      <c r="AK958" s="243"/>
      <c r="AL958" s="243"/>
      <c r="AM958" s="243"/>
      <c r="AN958" s="243"/>
      <c r="AO958" s="243"/>
      <c r="AP958" s="243"/>
      <c r="AQ958" s="243"/>
      <c r="AR958" s="243"/>
      <c r="AS958" s="243"/>
      <c r="AT958" s="243"/>
      <c r="AU958" s="243"/>
      <c r="AV958" s="243"/>
      <c r="AW958" s="244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</row>
    <row r="959" spans="1:76" ht="15" hidden="1" customHeight="1" outlineLevel="2" x14ac:dyDescent="0.25">
      <c r="A959" s="1"/>
      <c r="B959" s="1"/>
      <c r="C959" s="1"/>
      <c r="D959" s="1"/>
      <c r="E959" s="242"/>
      <c r="F959" s="243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3"/>
      <c r="Z959" s="243"/>
      <c r="AA959" s="243"/>
      <c r="AB959" s="243"/>
      <c r="AC959" s="243"/>
      <c r="AD959" s="243"/>
      <c r="AE959" s="243"/>
      <c r="AF959" s="243"/>
      <c r="AG959" s="243"/>
      <c r="AH959" s="243"/>
      <c r="AI959" s="243"/>
      <c r="AJ959" s="243"/>
      <c r="AK959" s="243"/>
      <c r="AL959" s="243"/>
      <c r="AM959" s="243"/>
      <c r="AN959" s="243"/>
      <c r="AO959" s="243"/>
      <c r="AP959" s="243"/>
      <c r="AQ959" s="243"/>
      <c r="AR959" s="243"/>
      <c r="AS959" s="243"/>
      <c r="AT959" s="243"/>
      <c r="AU959" s="243"/>
      <c r="AV959" s="243"/>
      <c r="AW959" s="244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</row>
    <row r="960" spans="1:76" ht="15" hidden="1" customHeight="1" outlineLevel="2" x14ac:dyDescent="0.25">
      <c r="A960" s="1"/>
      <c r="B960" s="1"/>
      <c r="C960" s="1"/>
      <c r="D960" s="1"/>
      <c r="E960" s="242" t="s">
        <v>1438</v>
      </c>
      <c r="F960" s="243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3"/>
      <c r="Z960" s="243"/>
      <c r="AA960" s="243"/>
      <c r="AB960" s="243"/>
      <c r="AC960" s="243"/>
      <c r="AD960" s="243"/>
      <c r="AE960" s="243"/>
      <c r="AF960" s="243"/>
      <c r="AG960" s="243"/>
      <c r="AH960" s="243"/>
      <c r="AI960" s="243"/>
      <c r="AJ960" s="243"/>
      <c r="AK960" s="243"/>
      <c r="AL960" s="243"/>
      <c r="AM960" s="243"/>
      <c r="AN960" s="243"/>
      <c r="AO960" s="243"/>
      <c r="AP960" s="243"/>
      <c r="AQ960" s="243"/>
      <c r="AR960" s="243"/>
      <c r="AS960" s="243"/>
      <c r="AT960" s="243"/>
      <c r="AU960" s="243"/>
      <c r="AV960" s="243"/>
      <c r="AW960" s="244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</row>
    <row r="961" spans="1:76" ht="15" hidden="1" customHeight="1" outlineLevel="2" x14ac:dyDescent="0.25">
      <c r="A961" s="1"/>
      <c r="B961" s="1"/>
      <c r="C961" s="1"/>
      <c r="D961" s="1"/>
      <c r="E961" s="450" t="s">
        <v>1365</v>
      </c>
      <c r="F961" s="450"/>
      <c r="G961" s="450"/>
      <c r="H961" s="450"/>
      <c r="I961" s="450"/>
      <c r="J961" s="450" t="s">
        <v>663</v>
      </c>
      <c r="K961" s="450"/>
      <c r="L961" s="450"/>
      <c r="M961" s="450"/>
      <c r="N961" s="450"/>
      <c r="O961" s="450" t="s">
        <v>664</v>
      </c>
      <c r="P961" s="450"/>
      <c r="Q961" s="450"/>
      <c r="R961" s="450"/>
      <c r="S961" s="450"/>
      <c r="T961" s="450" t="s">
        <v>665</v>
      </c>
      <c r="U961" s="450"/>
      <c r="V961" s="450"/>
      <c r="W961" s="450"/>
      <c r="X961" s="450"/>
      <c r="Y961" s="450" t="s">
        <v>666</v>
      </c>
      <c r="Z961" s="450"/>
      <c r="AA961" s="450"/>
      <c r="AB961" s="450"/>
      <c r="AC961" s="450"/>
      <c r="AD961" s="450" t="s">
        <v>667</v>
      </c>
      <c r="AE961" s="450"/>
      <c r="AF961" s="450"/>
      <c r="AG961" s="450"/>
      <c r="AH961" s="450"/>
      <c r="AI961" s="450" t="s">
        <v>668</v>
      </c>
      <c r="AJ961" s="450"/>
      <c r="AK961" s="450"/>
      <c r="AL961" s="450"/>
      <c r="AM961" s="450"/>
      <c r="AN961" s="450" t="s">
        <v>669</v>
      </c>
      <c r="AO961" s="450"/>
      <c r="AP961" s="450"/>
      <c r="AQ961" s="450"/>
      <c r="AR961" s="450"/>
      <c r="AS961" s="450" t="s">
        <v>670</v>
      </c>
      <c r="AT961" s="450"/>
      <c r="AU961" s="450"/>
      <c r="AV961" s="450"/>
      <c r="AW961" s="450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</row>
    <row r="962" spans="1:76" ht="15" hidden="1" customHeight="1" outlineLevel="2" x14ac:dyDescent="0.25">
      <c r="A962" s="1"/>
      <c r="B962" s="1"/>
      <c r="C962" s="1"/>
      <c r="D962" s="1"/>
      <c r="E962" s="450"/>
      <c r="F962" s="450"/>
      <c r="G962" s="450"/>
      <c r="H962" s="450"/>
      <c r="I962" s="450"/>
      <c r="J962" s="443" t="s">
        <v>703</v>
      </c>
      <c r="K962" s="443"/>
      <c r="L962" s="443"/>
      <c r="M962" s="443"/>
      <c r="N962" s="443"/>
      <c r="O962" s="443" t="s">
        <v>704</v>
      </c>
      <c r="P962" s="443"/>
      <c r="Q962" s="443"/>
      <c r="R962" s="443"/>
      <c r="S962" s="443"/>
      <c r="T962" s="443" t="s">
        <v>705</v>
      </c>
      <c r="U962" s="443"/>
      <c r="V962" s="443"/>
      <c r="W962" s="443"/>
      <c r="X962" s="443"/>
      <c r="Y962" s="443" t="s">
        <v>706</v>
      </c>
      <c r="Z962" s="443"/>
      <c r="AA962" s="443"/>
      <c r="AB962" s="443"/>
      <c r="AC962" s="443"/>
      <c r="AD962" s="443" t="s">
        <v>707</v>
      </c>
      <c r="AE962" s="443"/>
      <c r="AF962" s="443"/>
      <c r="AG962" s="443"/>
      <c r="AH962" s="443"/>
      <c r="AI962" s="443" t="s">
        <v>708</v>
      </c>
      <c r="AJ962" s="443"/>
      <c r="AK962" s="443"/>
      <c r="AL962" s="443"/>
      <c r="AM962" s="443"/>
      <c r="AN962" s="443" t="s">
        <v>709</v>
      </c>
      <c r="AO962" s="443"/>
      <c r="AP962" s="443"/>
      <c r="AQ962" s="443"/>
      <c r="AR962" s="443"/>
      <c r="AS962" s="443" t="s">
        <v>710</v>
      </c>
      <c r="AT962" s="443"/>
      <c r="AU962" s="443"/>
      <c r="AV962" s="443"/>
      <c r="AW962" s="443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</row>
    <row r="963" spans="1:76" ht="15" hidden="1" customHeight="1" outlineLevel="2" x14ac:dyDescent="0.25">
      <c r="A963" s="1"/>
      <c r="B963" s="1"/>
      <c r="C963" s="1"/>
      <c r="D963" s="1"/>
      <c r="E963" s="242" t="s">
        <v>1439</v>
      </c>
      <c r="F963" s="243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3"/>
      <c r="Z963" s="243"/>
      <c r="AA963" s="243"/>
      <c r="AB963" s="243"/>
      <c r="AC963" s="243"/>
      <c r="AD963" s="243"/>
      <c r="AE963" s="243"/>
      <c r="AF963" s="243"/>
      <c r="AG963" s="243"/>
      <c r="AH963" s="243"/>
      <c r="AI963" s="243"/>
      <c r="AJ963" s="243"/>
      <c r="AK963" s="243"/>
      <c r="AL963" s="243"/>
      <c r="AM963" s="243"/>
      <c r="AN963" s="243"/>
      <c r="AO963" s="243"/>
      <c r="AP963" s="243"/>
      <c r="AQ963" s="243"/>
      <c r="AR963" s="243"/>
      <c r="AS963" s="243"/>
      <c r="AT963" s="243"/>
      <c r="AU963" s="243"/>
      <c r="AV963" s="243"/>
      <c r="AW963" s="244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</row>
    <row r="964" spans="1:76" ht="15" hidden="1" customHeight="1" outlineLevel="2" x14ac:dyDescent="0.25">
      <c r="A964" s="1"/>
      <c r="B964" s="1"/>
      <c r="C964" s="1"/>
      <c r="D964" s="1"/>
      <c r="E964" s="242"/>
      <c r="F964" s="243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3"/>
      <c r="Z964" s="243"/>
      <c r="AA964" s="243"/>
      <c r="AB964" s="243"/>
      <c r="AC964" s="243"/>
      <c r="AD964" s="243"/>
      <c r="AE964" s="243"/>
      <c r="AF964" s="243"/>
      <c r="AG964" s="243"/>
      <c r="AH964" s="243"/>
      <c r="AI964" s="243"/>
      <c r="AJ964" s="243"/>
      <c r="AK964" s="243"/>
      <c r="AL964" s="243"/>
      <c r="AM964" s="243"/>
      <c r="AN964" s="243"/>
      <c r="AO964" s="243"/>
      <c r="AP964" s="243"/>
      <c r="AQ964" s="243"/>
      <c r="AR964" s="243"/>
      <c r="AS964" s="243"/>
      <c r="AT964" s="243"/>
      <c r="AU964" s="243"/>
      <c r="AV964" s="243"/>
      <c r="AW964" s="244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</row>
    <row r="965" spans="1:76" ht="15" hidden="1" customHeight="1" outlineLevel="2" x14ac:dyDescent="0.25">
      <c r="A965" s="1"/>
      <c r="B965" s="1"/>
      <c r="C965" s="1"/>
      <c r="D965" s="1"/>
      <c r="E965" s="242" t="s">
        <v>1440</v>
      </c>
      <c r="F965" s="243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3"/>
      <c r="Z965" s="243"/>
      <c r="AA965" s="243"/>
      <c r="AB965" s="243"/>
      <c r="AC965" s="243"/>
      <c r="AD965" s="243"/>
      <c r="AE965" s="243"/>
      <c r="AF965" s="243"/>
      <c r="AG965" s="243"/>
      <c r="AH965" s="243"/>
      <c r="AI965" s="243"/>
      <c r="AJ965" s="243"/>
      <c r="AK965" s="243"/>
      <c r="AL965" s="243"/>
      <c r="AM965" s="243"/>
      <c r="AN965" s="243"/>
      <c r="AO965" s="243"/>
      <c r="AP965" s="243"/>
      <c r="AQ965" s="243"/>
      <c r="AR965" s="243"/>
      <c r="AS965" s="243"/>
      <c r="AT965" s="243"/>
      <c r="AU965" s="243"/>
      <c r="AV965" s="243"/>
      <c r="AW965" s="244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</row>
    <row r="966" spans="1:76" ht="15" hidden="1" customHeight="1" outlineLevel="2" x14ac:dyDescent="0.25">
      <c r="A966" s="1"/>
      <c r="B966" s="1"/>
      <c r="C966" s="1"/>
      <c r="D966" s="1"/>
      <c r="E966" s="450" t="s">
        <v>1368</v>
      </c>
      <c r="F966" s="450"/>
      <c r="G966" s="450"/>
      <c r="H966" s="450"/>
      <c r="I966" s="450"/>
      <c r="J966" s="450" t="s">
        <v>663</v>
      </c>
      <c r="K966" s="450"/>
      <c r="L966" s="450"/>
      <c r="M966" s="450"/>
      <c r="N966" s="450"/>
      <c r="O966" s="450" t="s">
        <v>664</v>
      </c>
      <c r="P966" s="450"/>
      <c r="Q966" s="450"/>
      <c r="R966" s="450"/>
      <c r="S966" s="450"/>
      <c r="T966" s="450" t="s">
        <v>665</v>
      </c>
      <c r="U966" s="450"/>
      <c r="V966" s="450"/>
      <c r="W966" s="450"/>
      <c r="X966" s="450"/>
      <c r="Y966" s="450" t="s">
        <v>666</v>
      </c>
      <c r="Z966" s="450"/>
      <c r="AA966" s="450"/>
      <c r="AB966" s="450"/>
      <c r="AC966" s="450"/>
      <c r="AD966" s="450" t="s">
        <v>667</v>
      </c>
      <c r="AE966" s="450"/>
      <c r="AF966" s="450"/>
      <c r="AG966" s="450"/>
      <c r="AH966" s="450"/>
      <c r="AI966" s="450" t="s">
        <v>668</v>
      </c>
      <c r="AJ966" s="450"/>
      <c r="AK966" s="450"/>
      <c r="AL966" s="450"/>
      <c r="AM966" s="450"/>
      <c r="AN966" s="450" t="s">
        <v>669</v>
      </c>
      <c r="AO966" s="450"/>
      <c r="AP966" s="450"/>
      <c r="AQ966" s="450"/>
      <c r="AR966" s="450"/>
      <c r="AS966" s="450" t="s">
        <v>670</v>
      </c>
      <c r="AT966" s="450"/>
      <c r="AU966" s="450"/>
      <c r="AV966" s="450"/>
      <c r="AW966" s="450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</row>
    <row r="967" spans="1:76" ht="15" hidden="1" customHeight="1" outlineLevel="2" x14ac:dyDescent="0.25">
      <c r="A967" s="1"/>
      <c r="B967" s="1"/>
      <c r="C967" s="1"/>
      <c r="D967" s="1"/>
      <c r="E967" s="450"/>
      <c r="F967" s="450"/>
      <c r="G967" s="450"/>
      <c r="H967" s="450"/>
      <c r="I967" s="450"/>
      <c r="J967" s="443" t="s">
        <v>711</v>
      </c>
      <c r="K967" s="443"/>
      <c r="L967" s="443"/>
      <c r="M967" s="443"/>
      <c r="N967" s="443"/>
      <c r="O967" s="443" t="s">
        <v>712</v>
      </c>
      <c r="P967" s="443"/>
      <c r="Q967" s="443"/>
      <c r="R967" s="443"/>
      <c r="S967" s="443"/>
      <c r="T967" s="443" t="s">
        <v>713</v>
      </c>
      <c r="U967" s="443"/>
      <c r="V967" s="443"/>
      <c r="W967" s="443"/>
      <c r="X967" s="443"/>
      <c r="Y967" s="443" t="s">
        <v>714</v>
      </c>
      <c r="Z967" s="443"/>
      <c r="AA967" s="443"/>
      <c r="AB967" s="443"/>
      <c r="AC967" s="443"/>
      <c r="AD967" s="443" t="s">
        <v>715</v>
      </c>
      <c r="AE967" s="443"/>
      <c r="AF967" s="443"/>
      <c r="AG967" s="443"/>
      <c r="AH967" s="443"/>
      <c r="AI967" s="443" t="s">
        <v>716</v>
      </c>
      <c r="AJ967" s="443"/>
      <c r="AK967" s="443"/>
      <c r="AL967" s="443"/>
      <c r="AM967" s="443"/>
      <c r="AN967" s="443" t="s">
        <v>717</v>
      </c>
      <c r="AO967" s="443"/>
      <c r="AP967" s="443"/>
      <c r="AQ967" s="443"/>
      <c r="AR967" s="443"/>
      <c r="AS967" s="443" t="s">
        <v>718</v>
      </c>
      <c r="AT967" s="443"/>
      <c r="AU967" s="443"/>
      <c r="AV967" s="443"/>
      <c r="AW967" s="443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</row>
    <row r="968" spans="1:76" ht="15" hidden="1" customHeight="1" outlineLevel="2" x14ac:dyDescent="0.25">
      <c r="A968" s="1"/>
      <c r="B968" s="1"/>
      <c r="C968" s="1"/>
      <c r="D968" s="1"/>
      <c r="E968" s="242" t="s">
        <v>1441</v>
      </c>
      <c r="F968" s="243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3"/>
      <c r="Z968" s="243"/>
      <c r="AA968" s="243"/>
      <c r="AB968" s="243"/>
      <c r="AC968" s="243"/>
      <c r="AD968" s="243"/>
      <c r="AE968" s="243"/>
      <c r="AF968" s="243"/>
      <c r="AG968" s="243"/>
      <c r="AH968" s="243"/>
      <c r="AI968" s="243"/>
      <c r="AJ968" s="243"/>
      <c r="AK968" s="243"/>
      <c r="AL968" s="243"/>
      <c r="AM968" s="243"/>
      <c r="AN968" s="243"/>
      <c r="AO968" s="243"/>
      <c r="AP968" s="243"/>
      <c r="AQ968" s="243"/>
      <c r="AR968" s="243"/>
      <c r="AS968" s="243"/>
      <c r="AT968" s="243"/>
      <c r="AU968" s="243"/>
      <c r="AV968" s="243"/>
      <c r="AW968" s="244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</row>
    <row r="969" spans="1:76" ht="15" hidden="1" customHeight="1" outlineLevel="2" x14ac:dyDescent="0.25">
      <c r="A969" s="1"/>
      <c r="B969" s="1"/>
      <c r="C969" s="1"/>
      <c r="D969" s="1"/>
      <c r="E969" s="242"/>
      <c r="F969" s="243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3"/>
      <c r="Z969" s="243"/>
      <c r="AA969" s="243"/>
      <c r="AB969" s="243"/>
      <c r="AC969" s="243"/>
      <c r="AD969" s="243"/>
      <c r="AE969" s="243"/>
      <c r="AF969" s="243"/>
      <c r="AG969" s="243"/>
      <c r="AH969" s="243"/>
      <c r="AI969" s="243"/>
      <c r="AJ969" s="243"/>
      <c r="AK969" s="243"/>
      <c r="AL969" s="243"/>
      <c r="AM969" s="243"/>
      <c r="AN969" s="243"/>
      <c r="AO969" s="243"/>
      <c r="AP969" s="243"/>
      <c r="AQ969" s="243"/>
      <c r="AR969" s="243"/>
      <c r="AS969" s="243"/>
      <c r="AT969" s="243"/>
      <c r="AU969" s="243"/>
      <c r="AV969" s="243"/>
      <c r="AW969" s="244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</row>
    <row r="970" spans="1:76" ht="15" hidden="1" customHeight="1" outlineLevel="2" x14ac:dyDescent="0.25">
      <c r="A970" s="1"/>
      <c r="B970" s="1"/>
      <c r="C970" s="1"/>
      <c r="D970" s="1"/>
      <c r="E970" s="242" t="s">
        <v>1442</v>
      </c>
      <c r="F970" s="243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3"/>
      <c r="Z970" s="243"/>
      <c r="AA970" s="243"/>
      <c r="AB970" s="243"/>
      <c r="AC970" s="243"/>
      <c r="AD970" s="243"/>
      <c r="AE970" s="243"/>
      <c r="AF970" s="243"/>
      <c r="AG970" s="243"/>
      <c r="AH970" s="243"/>
      <c r="AI970" s="243"/>
      <c r="AJ970" s="243"/>
      <c r="AK970" s="243"/>
      <c r="AL970" s="243"/>
      <c r="AM970" s="243"/>
      <c r="AN970" s="243"/>
      <c r="AO970" s="243"/>
      <c r="AP970" s="243"/>
      <c r="AQ970" s="243"/>
      <c r="AR970" s="243"/>
      <c r="AS970" s="243"/>
      <c r="AT970" s="243"/>
      <c r="AU970" s="243"/>
      <c r="AV970" s="243"/>
      <c r="AW970" s="244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</row>
    <row r="971" spans="1:76" ht="15" hidden="1" customHeight="1" outlineLevel="2" x14ac:dyDescent="0.25">
      <c r="A971" s="1"/>
      <c r="B971" s="1"/>
      <c r="C971" s="1"/>
      <c r="D971" s="1"/>
      <c r="E971" s="451"/>
      <c r="F971" s="451"/>
      <c r="G971" s="451"/>
      <c r="H971" s="451"/>
      <c r="I971" s="451"/>
      <c r="J971" s="450" t="s">
        <v>663</v>
      </c>
      <c r="K971" s="450"/>
      <c r="L971" s="450"/>
      <c r="M971" s="450"/>
      <c r="N971" s="450"/>
      <c r="O971" s="450" t="s">
        <v>664</v>
      </c>
      <c r="P971" s="450"/>
      <c r="Q971" s="450"/>
      <c r="R971" s="450"/>
      <c r="S971" s="450"/>
      <c r="T971" s="450" t="s">
        <v>665</v>
      </c>
      <c r="U971" s="450"/>
      <c r="V971" s="450"/>
      <c r="W971" s="450"/>
      <c r="X971" s="450"/>
      <c r="Y971" s="450" t="s">
        <v>666</v>
      </c>
      <c r="Z971" s="450"/>
      <c r="AA971" s="450"/>
      <c r="AB971" s="450"/>
      <c r="AC971" s="450"/>
      <c r="AD971" s="450" t="s">
        <v>667</v>
      </c>
      <c r="AE971" s="450"/>
      <c r="AF971" s="450"/>
      <c r="AG971" s="450"/>
      <c r="AH971" s="450"/>
      <c r="AI971" s="450" t="s">
        <v>668</v>
      </c>
      <c r="AJ971" s="450"/>
      <c r="AK971" s="450"/>
      <c r="AL971" s="450"/>
      <c r="AM971" s="450"/>
      <c r="AN971" s="451" t="s">
        <v>669</v>
      </c>
      <c r="AO971" s="451"/>
      <c r="AP971" s="451"/>
      <c r="AQ971" s="451"/>
      <c r="AR971" s="451"/>
      <c r="AS971" s="451" t="s">
        <v>670</v>
      </c>
      <c r="AT971" s="451"/>
      <c r="AU971" s="451"/>
      <c r="AV971" s="451"/>
      <c r="AW971" s="451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</row>
    <row r="972" spans="1:76" ht="15" hidden="1" customHeight="1" outlineLevel="2" x14ac:dyDescent="0.25">
      <c r="A972" s="1"/>
      <c r="B972" s="1"/>
      <c r="C972" s="1"/>
      <c r="D972" s="1"/>
      <c r="E972" s="451"/>
      <c r="F972" s="451"/>
      <c r="G972" s="451"/>
      <c r="H972" s="451"/>
      <c r="I972" s="451"/>
      <c r="J972" s="474" t="s">
        <v>734</v>
      </c>
      <c r="K972" s="475"/>
      <c r="L972" s="475"/>
      <c r="M972" s="475"/>
      <c r="N972" s="476"/>
      <c r="O972" s="474" t="s">
        <v>734</v>
      </c>
      <c r="P972" s="475"/>
      <c r="Q972" s="475"/>
      <c r="R972" s="475"/>
      <c r="S972" s="476"/>
      <c r="T972" s="474" t="s">
        <v>734</v>
      </c>
      <c r="U972" s="475"/>
      <c r="V972" s="475"/>
      <c r="W972" s="475"/>
      <c r="X972" s="476"/>
      <c r="Y972" s="474" t="s">
        <v>734</v>
      </c>
      <c r="Z972" s="475"/>
      <c r="AA972" s="475"/>
      <c r="AB972" s="475"/>
      <c r="AC972" s="476"/>
      <c r="AD972" s="473" t="s">
        <v>739</v>
      </c>
      <c r="AE972" s="473"/>
      <c r="AF972" s="473"/>
      <c r="AG972" s="473"/>
      <c r="AH972" s="473"/>
      <c r="AI972" s="474" t="s">
        <v>740</v>
      </c>
      <c r="AJ972" s="474"/>
      <c r="AK972" s="474"/>
      <c r="AL972" s="474"/>
      <c r="AM972" s="474"/>
      <c r="AN972" s="473" t="s">
        <v>741</v>
      </c>
      <c r="AO972" s="473"/>
      <c r="AP972" s="473"/>
      <c r="AQ972" s="473"/>
      <c r="AR972" s="473"/>
      <c r="AS972" s="473" t="s">
        <v>742</v>
      </c>
      <c r="AT972" s="473"/>
      <c r="AU972" s="473"/>
      <c r="AV972" s="473"/>
      <c r="AW972" s="473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</row>
    <row r="973" spans="1:76" ht="15" hidden="1" customHeight="1" outlineLevel="2" x14ac:dyDescent="0.25">
      <c r="A973" s="1"/>
      <c r="B973" s="1"/>
      <c r="C973" s="1"/>
      <c r="D973" s="1"/>
      <c r="E973" s="472" t="s">
        <v>219</v>
      </c>
      <c r="F973" s="472"/>
      <c r="G973" s="472"/>
      <c r="H973" s="472"/>
      <c r="I973" s="472"/>
      <c r="J973" s="472"/>
      <c r="K973" s="472"/>
      <c r="L973" s="472"/>
      <c r="M973" s="472"/>
      <c r="N973" s="472"/>
      <c r="O973" s="472"/>
      <c r="P973" s="472"/>
      <c r="Q973" s="472"/>
      <c r="R973" s="472"/>
      <c r="S973" s="472"/>
      <c r="T973" s="472"/>
      <c r="U973" s="472"/>
      <c r="V973" s="472"/>
      <c r="W973" s="472"/>
      <c r="X973" s="472"/>
      <c r="Y973" s="472"/>
      <c r="Z973" s="472"/>
      <c r="AA973" s="472"/>
      <c r="AB973" s="472"/>
      <c r="AC973" s="472"/>
      <c r="AD973" s="477" t="s">
        <v>743</v>
      </c>
      <c r="AE973" s="472"/>
      <c r="AF973" s="472"/>
      <c r="AG973" s="472"/>
      <c r="AH973" s="472"/>
      <c r="AI973" s="477" t="s">
        <v>744</v>
      </c>
      <c r="AJ973" s="472"/>
      <c r="AK973" s="472"/>
      <c r="AL973" s="472"/>
      <c r="AM973" s="472"/>
      <c r="AN973" s="477" t="s">
        <v>745</v>
      </c>
      <c r="AO973" s="472"/>
      <c r="AP973" s="472"/>
      <c r="AQ973" s="472"/>
      <c r="AR973" s="472"/>
      <c r="AS973" s="460" t="s">
        <v>746</v>
      </c>
      <c r="AT973" s="467"/>
      <c r="AU973" s="467"/>
      <c r="AV973" s="467"/>
      <c r="AW973" s="468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</row>
    <row r="974" spans="1:76" ht="15" hidden="1" customHeight="1" outlineLevel="2" x14ac:dyDescent="0.25">
      <c r="A974" s="1"/>
      <c r="B974" s="1"/>
      <c r="C974" s="1"/>
      <c r="D974" s="1"/>
      <c r="E974" s="472"/>
      <c r="F974" s="472"/>
      <c r="G974" s="472"/>
      <c r="H974" s="472"/>
      <c r="I974" s="472"/>
      <c r="J974" s="469"/>
      <c r="K974" s="469"/>
      <c r="L974" s="469"/>
      <c r="M974" s="469"/>
      <c r="N974" s="469"/>
      <c r="O974" s="469"/>
      <c r="P974" s="469"/>
      <c r="Q974" s="469"/>
      <c r="R974" s="469"/>
      <c r="S974" s="469"/>
      <c r="T974" s="469"/>
      <c r="U974" s="469"/>
      <c r="V974" s="469"/>
      <c r="W974" s="469"/>
      <c r="X974" s="469"/>
      <c r="Y974" s="469"/>
      <c r="Z974" s="469"/>
      <c r="AA974" s="469"/>
      <c r="AB974" s="469"/>
      <c r="AC974" s="469"/>
      <c r="AD974" s="469" t="s">
        <v>747</v>
      </c>
      <c r="AE974" s="469"/>
      <c r="AF974" s="469"/>
      <c r="AG974" s="469"/>
      <c r="AH974" s="469"/>
      <c r="AI974" s="469" t="s">
        <v>748</v>
      </c>
      <c r="AJ974" s="469"/>
      <c r="AK974" s="469"/>
      <c r="AL974" s="469"/>
      <c r="AM974" s="469"/>
      <c r="AN974" s="469" t="s">
        <v>748</v>
      </c>
      <c r="AO974" s="469"/>
      <c r="AP974" s="469"/>
      <c r="AQ974" s="469"/>
      <c r="AR974" s="469"/>
      <c r="AS974" s="469" t="s">
        <v>748</v>
      </c>
      <c r="AT974" s="469"/>
      <c r="AU974" s="469"/>
      <c r="AV974" s="469"/>
      <c r="AW974" s="469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</row>
    <row r="975" spans="1:76" ht="15" hidden="1" customHeight="1" outlineLevel="2" x14ac:dyDescent="0.25">
      <c r="A975" s="1"/>
      <c r="B975" s="1"/>
      <c r="C975" s="1"/>
      <c r="D975" s="1"/>
      <c r="E975" s="470"/>
      <c r="F975" s="470"/>
      <c r="G975" s="470"/>
      <c r="H975" s="470"/>
      <c r="I975" s="470"/>
      <c r="J975" s="471"/>
      <c r="K975" s="471"/>
      <c r="L975" s="471"/>
      <c r="M975" s="471"/>
      <c r="N975" s="471"/>
      <c r="O975" s="471"/>
      <c r="P975" s="471"/>
      <c r="Q975" s="471"/>
      <c r="R975" s="471"/>
      <c r="S975" s="471"/>
      <c r="T975" s="471"/>
      <c r="U975" s="471"/>
      <c r="V975" s="471"/>
      <c r="W975" s="471"/>
      <c r="X975" s="471"/>
      <c r="Y975" s="471"/>
      <c r="Z975" s="471"/>
      <c r="AA975" s="471"/>
      <c r="AB975" s="471"/>
      <c r="AC975" s="471"/>
      <c r="AD975" s="471" t="s">
        <v>749</v>
      </c>
      <c r="AE975" s="471"/>
      <c r="AF975" s="471"/>
      <c r="AG975" s="471"/>
      <c r="AH975" s="471"/>
      <c r="AI975" s="471" t="s">
        <v>750</v>
      </c>
      <c r="AJ975" s="471"/>
      <c r="AK975" s="471"/>
      <c r="AL975" s="471"/>
      <c r="AM975" s="471"/>
      <c r="AN975" s="471" t="s">
        <v>750</v>
      </c>
      <c r="AO975" s="471"/>
      <c r="AP975" s="471"/>
      <c r="AQ975" s="471"/>
      <c r="AR975" s="471"/>
      <c r="AS975" s="471" t="s">
        <v>750</v>
      </c>
      <c r="AT975" s="471"/>
      <c r="AU975" s="471"/>
      <c r="AV975" s="471"/>
      <c r="AW975" s="471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</row>
    <row r="976" spans="1:76" ht="15" hidden="1" customHeight="1" outlineLevel="2" x14ac:dyDescent="0.25">
      <c r="A976" s="1"/>
      <c r="B976" s="1"/>
      <c r="C976" s="1"/>
      <c r="D976" s="1"/>
      <c r="E976" s="242"/>
      <c r="F976" s="243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43"/>
      <c r="S976" s="243"/>
      <c r="T976" s="243"/>
      <c r="U976" s="243"/>
      <c r="V976" s="243"/>
      <c r="W976" s="243"/>
      <c r="X976" s="243"/>
      <c r="Y976" s="243"/>
      <c r="Z976" s="243"/>
      <c r="AA976" s="243"/>
      <c r="AB976" s="243"/>
      <c r="AC976" s="243"/>
      <c r="AD976" s="243"/>
      <c r="AE976" s="243"/>
      <c r="AF976" s="243"/>
      <c r="AG976" s="243"/>
      <c r="AH976" s="243"/>
      <c r="AI976" s="243"/>
      <c r="AJ976" s="243"/>
      <c r="AK976" s="243"/>
      <c r="AL976" s="243"/>
      <c r="AM976" s="243"/>
      <c r="AN976" s="243"/>
      <c r="AO976" s="243"/>
      <c r="AP976" s="243"/>
      <c r="AQ976" s="243"/>
      <c r="AR976" s="243"/>
      <c r="AS976" s="243"/>
      <c r="AT976" s="243"/>
      <c r="AU976" s="243"/>
      <c r="AV976" s="243"/>
      <c r="AW976" s="244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</row>
    <row r="977" spans="1:76" ht="15" hidden="1" customHeight="1" outlineLevel="2" x14ac:dyDescent="0.25">
      <c r="A977" s="1"/>
      <c r="B977" s="1"/>
      <c r="C977" s="1"/>
      <c r="D977" s="1"/>
      <c r="E977" s="242" t="s">
        <v>1443</v>
      </c>
      <c r="F977" s="243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3"/>
      <c r="Z977" s="243"/>
      <c r="AA977" s="243"/>
      <c r="AB977" s="243"/>
      <c r="AC977" s="243"/>
      <c r="AD977" s="243"/>
      <c r="AE977" s="243"/>
      <c r="AF977" s="243"/>
      <c r="AG977" s="243"/>
      <c r="AH977" s="243"/>
      <c r="AI977" s="243"/>
      <c r="AJ977" s="243"/>
      <c r="AK977" s="243"/>
      <c r="AL977" s="243"/>
      <c r="AM977" s="243"/>
      <c r="AN977" s="243"/>
      <c r="AO977" s="243"/>
      <c r="AP977" s="243"/>
      <c r="AQ977" s="243"/>
      <c r="AR977" s="243"/>
      <c r="AS977" s="243"/>
      <c r="AT977" s="243"/>
      <c r="AU977" s="243"/>
      <c r="AV977" s="243"/>
      <c r="AW977" s="244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</row>
    <row r="978" spans="1:76" ht="15" hidden="1" customHeight="1" outlineLevel="2" x14ac:dyDescent="0.25">
      <c r="A978" s="1"/>
      <c r="B978" s="1"/>
      <c r="C978" s="1"/>
      <c r="D978" s="1"/>
      <c r="E978" s="242" t="s">
        <v>1444</v>
      </c>
      <c r="F978" s="243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3"/>
      <c r="Z978" s="243"/>
      <c r="AA978" s="243"/>
      <c r="AB978" s="243"/>
      <c r="AC978" s="243"/>
      <c r="AD978" s="243"/>
      <c r="AE978" s="243"/>
      <c r="AF978" s="243"/>
      <c r="AG978" s="243"/>
      <c r="AH978" s="243"/>
      <c r="AI978" s="243"/>
      <c r="AJ978" s="243"/>
      <c r="AK978" s="243"/>
      <c r="AL978" s="243"/>
      <c r="AM978" s="243"/>
      <c r="AN978" s="243"/>
      <c r="AO978" s="243"/>
      <c r="AP978" s="243"/>
      <c r="AQ978" s="243"/>
      <c r="AR978" s="243"/>
      <c r="AS978" s="243"/>
      <c r="AT978" s="243"/>
      <c r="AU978" s="243"/>
      <c r="AV978" s="243"/>
      <c r="AW978" s="244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</row>
    <row r="979" spans="1:76" ht="15" hidden="1" customHeight="1" outlineLevel="2" x14ac:dyDescent="0.25">
      <c r="A979" s="1"/>
      <c r="B979" s="1"/>
      <c r="C979" s="1"/>
      <c r="D979" s="1"/>
      <c r="E979" s="242" t="s">
        <v>1445</v>
      </c>
      <c r="F979" s="243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3"/>
      <c r="Z979" s="243"/>
      <c r="AA979" s="243"/>
      <c r="AB979" s="243"/>
      <c r="AC979" s="243"/>
      <c r="AD979" s="243"/>
      <c r="AE979" s="243"/>
      <c r="AF979" s="243"/>
      <c r="AG979" s="243"/>
      <c r="AH979" s="243"/>
      <c r="AI979" s="243"/>
      <c r="AJ979" s="243"/>
      <c r="AK979" s="243"/>
      <c r="AL979" s="243"/>
      <c r="AM979" s="243"/>
      <c r="AN979" s="243"/>
      <c r="AO979" s="243"/>
      <c r="AP979" s="243"/>
      <c r="AQ979" s="243"/>
      <c r="AR979" s="243"/>
      <c r="AS979" s="243"/>
      <c r="AT979" s="243"/>
      <c r="AU979" s="243"/>
      <c r="AV979" s="243"/>
      <c r="AW979" s="244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</row>
    <row r="980" spans="1:76" ht="15" hidden="1" customHeight="1" outlineLevel="2" x14ac:dyDescent="0.25">
      <c r="A980" s="1"/>
      <c r="B980" s="1"/>
      <c r="C980" s="1"/>
      <c r="D980" s="1"/>
      <c r="E980" s="242" t="s">
        <v>1446</v>
      </c>
      <c r="F980" s="243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3"/>
      <c r="Z980" s="243"/>
      <c r="AA980" s="243"/>
      <c r="AB980" s="243"/>
      <c r="AC980" s="243"/>
      <c r="AD980" s="243"/>
      <c r="AE980" s="243"/>
      <c r="AF980" s="243"/>
      <c r="AG980" s="243"/>
      <c r="AH980" s="243"/>
      <c r="AI980" s="243"/>
      <c r="AJ980" s="243"/>
      <c r="AK980" s="243"/>
      <c r="AL980" s="243"/>
      <c r="AM980" s="243"/>
      <c r="AN980" s="243"/>
      <c r="AO980" s="243"/>
      <c r="AP980" s="243"/>
      <c r="AQ980" s="243"/>
      <c r="AR980" s="243"/>
      <c r="AS980" s="243"/>
      <c r="AT980" s="243"/>
      <c r="AU980" s="243"/>
      <c r="AV980" s="243"/>
      <c r="AW980" s="244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</row>
    <row r="981" spans="1:76" ht="15" hidden="1" customHeight="1" outlineLevel="2" x14ac:dyDescent="0.25">
      <c r="A981" s="1"/>
      <c r="B981" s="1"/>
      <c r="C981" s="1"/>
      <c r="D981" s="1"/>
      <c r="E981" s="242" t="s">
        <v>1447</v>
      </c>
      <c r="F981" s="243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3"/>
      <c r="Z981" s="243"/>
      <c r="AA981" s="243"/>
      <c r="AB981" s="243"/>
      <c r="AC981" s="243"/>
      <c r="AD981" s="243"/>
      <c r="AE981" s="243"/>
      <c r="AF981" s="243"/>
      <c r="AG981" s="243"/>
      <c r="AH981" s="243"/>
      <c r="AI981" s="243"/>
      <c r="AJ981" s="243"/>
      <c r="AK981" s="243"/>
      <c r="AL981" s="243"/>
      <c r="AM981" s="243"/>
      <c r="AN981" s="243"/>
      <c r="AO981" s="243"/>
      <c r="AP981" s="243"/>
      <c r="AQ981" s="243"/>
      <c r="AR981" s="243"/>
      <c r="AS981" s="243"/>
      <c r="AT981" s="243"/>
      <c r="AU981" s="243"/>
      <c r="AV981" s="243"/>
      <c r="AW981" s="244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</row>
    <row r="982" spans="1:76" ht="15" hidden="1" customHeight="1" outlineLevel="2" x14ac:dyDescent="0.25">
      <c r="A982" s="1"/>
      <c r="B982" s="1"/>
      <c r="C982" s="1"/>
      <c r="D982" s="1"/>
      <c r="E982" s="242" t="s">
        <v>752</v>
      </c>
      <c r="F982" s="243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3"/>
      <c r="Z982" s="243"/>
      <c r="AA982" s="243"/>
      <c r="AB982" s="243"/>
      <c r="AC982" s="243"/>
      <c r="AD982" s="243"/>
      <c r="AE982" s="243"/>
      <c r="AF982" s="243"/>
      <c r="AG982" s="243"/>
      <c r="AH982" s="243"/>
      <c r="AI982" s="243"/>
      <c r="AJ982" s="243"/>
      <c r="AK982" s="243"/>
      <c r="AL982" s="243"/>
      <c r="AM982" s="243"/>
      <c r="AN982" s="243"/>
      <c r="AO982" s="243"/>
      <c r="AP982" s="243"/>
      <c r="AQ982" s="243"/>
      <c r="AR982" s="243"/>
      <c r="AS982" s="243"/>
      <c r="AT982" s="243"/>
      <c r="AU982" s="243"/>
      <c r="AV982" s="243"/>
      <c r="AW982" s="244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</row>
    <row r="983" spans="1:76" ht="15" hidden="1" customHeight="1" outlineLevel="2" x14ac:dyDescent="0.25">
      <c r="A983" s="1"/>
      <c r="B983" s="1"/>
      <c r="C983" s="1"/>
      <c r="D983" s="1"/>
      <c r="E983" s="242" t="s">
        <v>1448</v>
      </c>
      <c r="F983" s="243"/>
      <c r="G983" s="243"/>
      <c r="H983" s="243"/>
      <c r="I983" s="243"/>
      <c r="J983" s="243"/>
      <c r="K983" s="243"/>
      <c r="L983" s="243"/>
      <c r="M983" s="243"/>
      <c r="N983" s="243"/>
      <c r="O983" s="243"/>
      <c r="P983" s="243"/>
      <c r="Q983" s="243"/>
      <c r="R983" s="243"/>
      <c r="S983" s="243"/>
      <c r="T983" s="243"/>
      <c r="U983" s="243"/>
      <c r="V983" s="243"/>
      <c r="W983" s="243"/>
      <c r="X983" s="243"/>
      <c r="Y983" s="243"/>
      <c r="Z983" s="243"/>
      <c r="AA983" s="243"/>
      <c r="AB983" s="243"/>
      <c r="AC983" s="243"/>
      <c r="AD983" s="243"/>
      <c r="AE983" s="243"/>
      <c r="AF983" s="243"/>
      <c r="AG983" s="243"/>
      <c r="AH983" s="243"/>
      <c r="AI983" s="243"/>
      <c r="AJ983" s="243"/>
      <c r="AK983" s="243"/>
      <c r="AL983" s="243"/>
      <c r="AM983" s="243"/>
      <c r="AN983" s="243"/>
      <c r="AO983" s="243"/>
      <c r="AP983" s="243"/>
      <c r="AQ983" s="243"/>
      <c r="AR983" s="243"/>
      <c r="AS983" s="243"/>
      <c r="AT983" s="243"/>
      <c r="AU983" s="243"/>
      <c r="AV983" s="243"/>
      <c r="AW983" s="244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</row>
    <row r="984" spans="1:76" ht="15" hidden="1" customHeight="1" outlineLevel="2" x14ac:dyDescent="0.25">
      <c r="A984" s="1"/>
      <c r="B984" s="1"/>
      <c r="C984" s="1"/>
      <c r="D984" s="1"/>
      <c r="E984" s="242" t="s">
        <v>754</v>
      </c>
      <c r="F984" s="243"/>
      <c r="G984" s="243"/>
      <c r="H984" s="243"/>
      <c r="I984" s="243"/>
      <c r="J984" s="243"/>
      <c r="K984" s="243"/>
      <c r="L984" s="243"/>
      <c r="M984" s="243"/>
      <c r="N984" s="243"/>
      <c r="O984" s="243"/>
      <c r="P984" s="243"/>
      <c r="Q984" s="243"/>
      <c r="R984" s="243"/>
      <c r="S984" s="243"/>
      <c r="T984" s="243"/>
      <c r="U984" s="243"/>
      <c r="V984" s="243"/>
      <c r="W984" s="243"/>
      <c r="X984" s="243"/>
      <c r="Y984" s="243"/>
      <c r="Z984" s="243"/>
      <c r="AA984" s="243"/>
      <c r="AB984" s="243"/>
      <c r="AC984" s="243"/>
      <c r="AD984" s="243"/>
      <c r="AE984" s="243"/>
      <c r="AF984" s="243"/>
      <c r="AG984" s="243"/>
      <c r="AH984" s="243"/>
      <c r="AI984" s="243"/>
      <c r="AJ984" s="243"/>
      <c r="AK984" s="243"/>
      <c r="AL984" s="243"/>
      <c r="AM984" s="243"/>
      <c r="AN984" s="243"/>
      <c r="AO984" s="243"/>
      <c r="AP984" s="243"/>
      <c r="AQ984" s="243"/>
      <c r="AR984" s="243"/>
      <c r="AS984" s="243"/>
      <c r="AT984" s="243"/>
      <c r="AU984" s="243"/>
      <c r="AV984" s="243"/>
      <c r="AW984" s="244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</row>
    <row r="985" spans="1:76" ht="15" hidden="1" customHeight="1" outlineLevel="2" x14ac:dyDescent="0.25">
      <c r="A985" s="1"/>
      <c r="B985" s="1"/>
      <c r="C985" s="1"/>
      <c r="D985" s="1"/>
      <c r="E985" s="242" t="s">
        <v>1449</v>
      </c>
      <c r="F985" s="243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  <c r="Z985" s="243"/>
      <c r="AA985" s="243"/>
      <c r="AB985" s="243"/>
      <c r="AC985" s="243"/>
      <c r="AD985" s="243"/>
      <c r="AE985" s="243"/>
      <c r="AF985" s="243"/>
      <c r="AG985" s="243"/>
      <c r="AH985" s="243"/>
      <c r="AI985" s="243"/>
      <c r="AJ985" s="243"/>
      <c r="AK985" s="243"/>
      <c r="AL985" s="243"/>
      <c r="AM985" s="243"/>
      <c r="AN985" s="243"/>
      <c r="AO985" s="243"/>
      <c r="AP985" s="243"/>
      <c r="AQ985" s="243"/>
      <c r="AR985" s="243"/>
      <c r="AS985" s="243"/>
      <c r="AT985" s="243"/>
      <c r="AU985" s="243"/>
      <c r="AV985" s="243"/>
      <c r="AW985" s="244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</row>
    <row r="986" spans="1:76" ht="15" hidden="1" customHeight="1" outlineLevel="2" x14ac:dyDescent="0.25">
      <c r="A986" s="1"/>
      <c r="B986" s="1"/>
      <c r="C986" s="1"/>
      <c r="D986" s="1"/>
      <c r="E986" s="242" t="s">
        <v>756</v>
      </c>
      <c r="F986" s="243"/>
      <c r="G986" s="243"/>
      <c r="H986" s="243"/>
      <c r="I986" s="243"/>
      <c r="J986" s="243"/>
      <c r="K986" s="243"/>
      <c r="L986" s="243"/>
      <c r="M986" s="243"/>
      <c r="N986" s="243"/>
      <c r="O986" s="243"/>
      <c r="P986" s="243"/>
      <c r="Q986" s="243"/>
      <c r="R986" s="243"/>
      <c r="S986" s="243"/>
      <c r="T986" s="243"/>
      <c r="U986" s="243"/>
      <c r="V986" s="243"/>
      <c r="W986" s="243"/>
      <c r="X986" s="243"/>
      <c r="Y986" s="243"/>
      <c r="Z986" s="243"/>
      <c r="AA986" s="243"/>
      <c r="AB986" s="243"/>
      <c r="AC986" s="243"/>
      <c r="AD986" s="243"/>
      <c r="AE986" s="243"/>
      <c r="AF986" s="243"/>
      <c r="AG986" s="243"/>
      <c r="AH986" s="243"/>
      <c r="AI986" s="243"/>
      <c r="AJ986" s="243"/>
      <c r="AK986" s="243"/>
      <c r="AL986" s="243"/>
      <c r="AM986" s="243"/>
      <c r="AN986" s="243"/>
      <c r="AO986" s="243"/>
      <c r="AP986" s="243"/>
      <c r="AQ986" s="243"/>
      <c r="AR986" s="243"/>
      <c r="AS986" s="243"/>
      <c r="AT986" s="243"/>
      <c r="AU986" s="243"/>
      <c r="AV986" s="243"/>
      <c r="AW986" s="244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</row>
    <row r="987" spans="1:76" ht="15" hidden="1" customHeight="1" outlineLevel="2" x14ac:dyDescent="0.25">
      <c r="A987" s="1"/>
      <c r="B987" s="1"/>
      <c r="C987" s="1"/>
      <c r="D987" s="1"/>
      <c r="E987" s="242" t="s">
        <v>1450</v>
      </c>
      <c r="F987" s="243"/>
      <c r="G987" s="243"/>
      <c r="H987" s="243"/>
      <c r="I987" s="243"/>
      <c r="J987" s="243"/>
      <c r="K987" s="243"/>
      <c r="L987" s="243"/>
      <c r="M987" s="243"/>
      <c r="N987" s="243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243"/>
      <c r="Z987" s="243"/>
      <c r="AA987" s="243"/>
      <c r="AB987" s="243"/>
      <c r="AC987" s="243"/>
      <c r="AD987" s="243"/>
      <c r="AE987" s="243"/>
      <c r="AF987" s="243"/>
      <c r="AG987" s="243"/>
      <c r="AH987" s="243"/>
      <c r="AI987" s="243"/>
      <c r="AJ987" s="243"/>
      <c r="AK987" s="243"/>
      <c r="AL987" s="243"/>
      <c r="AM987" s="243"/>
      <c r="AN987" s="243"/>
      <c r="AO987" s="243"/>
      <c r="AP987" s="243"/>
      <c r="AQ987" s="243"/>
      <c r="AR987" s="243"/>
      <c r="AS987" s="243"/>
      <c r="AT987" s="243"/>
      <c r="AU987" s="243"/>
      <c r="AV987" s="243"/>
      <c r="AW987" s="244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</row>
    <row r="988" spans="1:76" ht="15" hidden="1" customHeight="1" outlineLevel="2" x14ac:dyDescent="0.25">
      <c r="A988" s="1"/>
      <c r="B988" s="1"/>
      <c r="C988" s="1"/>
      <c r="D988" s="1"/>
      <c r="E988" s="242" t="s">
        <v>758</v>
      </c>
      <c r="F988" s="243"/>
      <c r="G988" s="243"/>
      <c r="H988" s="243"/>
      <c r="I988" s="243"/>
      <c r="J988" s="243"/>
      <c r="K988" s="243"/>
      <c r="L988" s="243"/>
      <c r="M988" s="243"/>
      <c r="N988" s="243"/>
      <c r="O988" s="243"/>
      <c r="P988" s="243"/>
      <c r="Q988" s="243"/>
      <c r="R988" s="243"/>
      <c r="S988" s="243"/>
      <c r="T988" s="243"/>
      <c r="U988" s="243"/>
      <c r="V988" s="243"/>
      <c r="W988" s="243"/>
      <c r="X988" s="243"/>
      <c r="Y988" s="243"/>
      <c r="Z988" s="243"/>
      <c r="AA988" s="243"/>
      <c r="AB988" s="243"/>
      <c r="AC988" s="243"/>
      <c r="AD988" s="243"/>
      <c r="AE988" s="243"/>
      <c r="AF988" s="243"/>
      <c r="AG988" s="243"/>
      <c r="AH988" s="243"/>
      <c r="AI988" s="243"/>
      <c r="AJ988" s="243"/>
      <c r="AK988" s="243"/>
      <c r="AL988" s="243"/>
      <c r="AM988" s="243"/>
      <c r="AN988" s="243"/>
      <c r="AO988" s="243"/>
      <c r="AP988" s="243"/>
      <c r="AQ988" s="243"/>
      <c r="AR988" s="243"/>
      <c r="AS988" s="243"/>
      <c r="AT988" s="243"/>
      <c r="AU988" s="243"/>
      <c r="AV988" s="243"/>
      <c r="AW988" s="244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</row>
    <row r="989" spans="1:76" ht="15" hidden="1" customHeight="1" outlineLevel="2" x14ac:dyDescent="0.25">
      <c r="A989" s="1"/>
      <c r="B989" s="1"/>
      <c r="C989" s="1"/>
      <c r="D989" s="1"/>
      <c r="E989" s="242" t="s">
        <v>1451</v>
      </c>
      <c r="F989" s="243"/>
      <c r="G989" s="243"/>
      <c r="H989" s="243"/>
      <c r="I989" s="243"/>
      <c r="J989" s="243"/>
      <c r="K989" s="243"/>
      <c r="L989" s="243"/>
      <c r="M989" s="243"/>
      <c r="N989" s="243"/>
      <c r="O989" s="243"/>
      <c r="P989" s="243"/>
      <c r="Q989" s="243"/>
      <c r="R989" s="243"/>
      <c r="S989" s="243"/>
      <c r="T989" s="243"/>
      <c r="U989" s="243"/>
      <c r="V989" s="243"/>
      <c r="W989" s="243"/>
      <c r="X989" s="243"/>
      <c r="Y989" s="243"/>
      <c r="Z989" s="243"/>
      <c r="AA989" s="243"/>
      <c r="AB989" s="243"/>
      <c r="AC989" s="243"/>
      <c r="AD989" s="243"/>
      <c r="AE989" s="243"/>
      <c r="AF989" s="243"/>
      <c r="AG989" s="243"/>
      <c r="AH989" s="243"/>
      <c r="AI989" s="243"/>
      <c r="AJ989" s="243"/>
      <c r="AK989" s="243"/>
      <c r="AL989" s="243"/>
      <c r="AM989" s="243"/>
      <c r="AN989" s="243"/>
      <c r="AO989" s="243"/>
      <c r="AP989" s="243"/>
      <c r="AQ989" s="243"/>
      <c r="AR989" s="243"/>
      <c r="AS989" s="243"/>
      <c r="AT989" s="243"/>
      <c r="AU989" s="243"/>
      <c r="AV989" s="243"/>
      <c r="AW989" s="244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</row>
    <row r="990" spans="1:76" ht="15" hidden="1" customHeight="1" outlineLevel="2" x14ac:dyDescent="0.25">
      <c r="A990" s="1"/>
      <c r="B990" s="1"/>
      <c r="C990" s="1"/>
      <c r="D990" s="1"/>
      <c r="E990" s="242" t="s">
        <v>760</v>
      </c>
      <c r="F990" s="243"/>
      <c r="G990" s="243"/>
      <c r="H990" s="243"/>
      <c r="I990" s="243"/>
      <c r="J990" s="243"/>
      <c r="K990" s="243"/>
      <c r="L990" s="243"/>
      <c r="M990" s="243"/>
      <c r="N990" s="243"/>
      <c r="O990" s="243"/>
      <c r="P990" s="243"/>
      <c r="Q990" s="243"/>
      <c r="R990" s="243"/>
      <c r="S990" s="243"/>
      <c r="T990" s="243"/>
      <c r="U990" s="243"/>
      <c r="V990" s="243"/>
      <c r="W990" s="243"/>
      <c r="X990" s="243"/>
      <c r="Y990" s="243"/>
      <c r="Z990" s="243"/>
      <c r="AA990" s="243"/>
      <c r="AB990" s="243"/>
      <c r="AC990" s="243"/>
      <c r="AD990" s="243"/>
      <c r="AE990" s="243"/>
      <c r="AF990" s="243"/>
      <c r="AG990" s="243"/>
      <c r="AH990" s="243"/>
      <c r="AI990" s="243"/>
      <c r="AJ990" s="243"/>
      <c r="AK990" s="243"/>
      <c r="AL990" s="243"/>
      <c r="AM990" s="243"/>
      <c r="AN990" s="243"/>
      <c r="AO990" s="243"/>
      <c r="AP990" s="243"/>
      <c r="AQ990" s="243"/>
      <c r="AR990" s="243"/>
      <c r="AS990" s="243"/>
      <c r="AT990" s="243"/>
      <c r="AU990" s="243"/>
      <c r="AV990" s="243"/>
      <c r="AW990" s="244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</row>
    <row r="991" spans="1:76" ht="15" hidden="1" customHeight="1" outlineLevel="2" x14ac:dyDescent="0.25">
      <c r="A991" s="1"/>
      <c r="B991" s="1"/>
      <c r="C991" s="1"/>
      <c r="D991" s="1"/>
      <c r="E991" s="242" t="s">
        <v>1509</v>
      </c>
      <c r="F991" s="243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  <c r="AH991" s="243"/>
      <c r="AI991" s="243"/>
      <c r="AJ991" s="243"/>
      <c r="AK991" s="243"/>
      <c r="AL991" s="243"/>
      <c r="AM991" s="243"/>
      <c r="AN991" s="243"/>
      <c r="AO991" s="243"/>
      <c r="AP991" s="243"/>
      <c r="AQ991" s="243"/>
      <c r="AR991" s="243"/>
      <c r="AS991" s="243"/>
      <c r="AT991" s="243"/>
      <c r="AU991" s="243"/>
      <c r="AV991" s="243"/>
      <c r="AW991" s="244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</row>
    <row r="992" spans="1:76" ht="15" hidden="1" customHeight="1" outlineLevel="2" x14ac:dyDescent="0.25">
      <c r="A992" s="1"/>
      <c r="B992" s="1"/>
      <c r="C992" s="1"/>
      <c r="D992" s="1"/>
      <c r="E992" s="242" t="s">
        <v>311</v>
      </c>
      <c r="F992" s="243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  <c r="AH992" s="243"/>
      <c r="AI992" s="243"/>
      <c r="AJ992" s="243"/>
      <c r="AK992" s="243"/>
      <c r="AL992" s="243"/>
      <c r="AM992" s="243"/>
      <c r="AN992" s="243"/>
      <c r="AO992" s="243"/>
      <c r="AP992" s="243"/>
      <c r="AQ992" s="243"/>
      <c r="AR992" s="243"/>
      <c r="AS992" s="243"/>
      <c r="AT992" s="243"/>
      <c r="AU992" s="243"/>
      <c r="AV992" s="243"/>
      <c r="AW992" s="244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</row>
    <row r="993" spans="1:76" ht="15" hidden="1" customHeight="1" outlineLevel="2" x14ac:dyDescent="0.25">
      <c r="A993" s="1"/>
      <c r="B993" s="1"/>
      <c r="C993" s="1"/>
      <c r="D993" s="1"/>
      <c r="E993" s="242" t="s">
        <v>312</v>
      </c>
      <c r="F993" s="243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  <c r="AH993" s="243"/>
      <c r="AI993" s="243"/>
      <c r="AJ993" s="243"/>
      <c r="AK993" s="243"/>
      <c r="AL993" s="243"/>
      <c r="AM993" s="243"/>
      <c r="AN993" s="243"/>
      <c r="AO993" s="243"/>
      <c r="AP993" s="243"/>
      <c r="AQ993" s="243"/>
      <c r="AR993" s="243"/>
      <c r="AS993" s="243"/>
      <c r="AT993" s="243"/>
      <c r="AU993" s="243"/>
      <c r="AV993" s="243"/>
      <c r="AW993" s="244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</row>
    <row r="994" spans="1:76" ht="15" hidden="1" customHeight="1" outlineLevel="2" x14ac:dyDescent="0.25">
      <c r="A994" s="1"/>
      <c r="B994" s="1"/>
      <c r="C994" s="1"/>
      <c r="D994" s="1"/>
      <c r="E994" s="242" t="s">
        <v>313</v>
      </c>
      <c r="F994" s="243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  <c r="AH994" s="243"/>
      <c r="AI994" s="243"/>
      <c r="AJ994" s="243"/>
      <c r="AK994" s="243"/>
      <c r="AL994" s="243"/>
      <c r="AM994" s="243"/>
      <c r="AN994" s="243"/>
      <c r="AO994" s="243"/>
      <c r="AP994" s="243"/>
      <c r="AQ994" s="243"/>
      <c r="AR994" s="243"/>
      <c r="AS994" s="243"/>
      <c r="AT994" s="243"/>
      <c r="AU994" s="243"/>
      <c r="AV994" s="243"/>
      <c r="AW994" s="244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</row>
    <row r="995" spans="1:76" ht="15" hidden="1" customHeight="1" outlineLevel="2" x14ac:dyDescent="0.25">
      <c r="A995" s="1"/>
      <c r="B995" s="1"/>
      <c r="C995" s="1"/>
      <c r="D995" s="1"/>
      <c r="E995" s="242" t="s">
        <v>314</v>
      </c>
      <c r="F995" s="243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  <c r="AH995" s="243"/>
      <c r="AI995" s="243"/>
      <c r="AJ995" s="243"/>
      <c r="AK995" s="243"/>
      <c r="AL995" s="243"/>
      <c r="AM995" s="243"/>
      <c r="AN995" s="243"/>
      <c r="AO995" s="243"/>
      <c r="AP995" s="243"/>
      <c r="AQ995" s="243"/>
      <c r="AR995" s="243"/>
      <c r="AS995" s="243"/>
      <c r="AT995" s="243"/>
      <c r="AU995" s="243"/>
      <c r="AV995" s="243"/>
      <c r="AW995" s="244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</row>
    <row r="996" spans="1:76" ht="15" hidden="1" customHeight="1" outlineLevel="2" x14ac:dyDescent="0.25">
      <c r="A996" s="1"/>
      <c r="B996" s="1"/>
      <c r="C996" s="1"/>
      <c r="D996" s="1"/>
      <c r="E996" s="242" t="s">
        <v>315</v>
      </c>
      <c r="F996" s="243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  <c r="AH996" s="243"/>
      <c r="AI996" s="243"/>
      <c r="AJ996" s="243"/>
      <c r="AK996" s="243"/>
      <c r="AL996" s="243"/>
      <c r="AM996" s="243"/>
      <c r="AN996" s="243"/>
      <c r="AO996" s="243"/>
      <c r="AP996" s="243"/>
      <c r="AQ996" s="243"/>
      <c r="AR996" s="243"/>
      <c r="AS996" s="243"/>
      <c r="AT996" s="243"/>
      <c r="AU996" s="243"/>
      <c r="AV996" s="243"/>
      <c r="AW996" s="244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</row>
    <row r="997" spans="1:76" ht="15" hidden="1" customHeight="1" outlineLevel="2" x14ac:dyDescent="0.25">
      <c r="A997" s="1"/>
      <c r="B997" s="1"/>
      <c r="C997" s="1"/>
      <c r="D997" s="1"/>
      <c r="E997" s="242" t="s">
        <v>316</v>
      </c>
      <c r="F997" s="243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  <c r="AA997" s="243"/>
      <c r="AB997" s="243"/>
      <c r="AC997" s="243"/>
      <c r="AD997" s="243"/>
      <c r="AE997" s="243"/>
      <c r="AF997" s="243"/>
      <c r="AG997" s="243"/>
      <c r="AH997" s="243"/>
      <c r="AI997" s="243"/>
      <c r="AJ997" s="243"/>
      <c r="AK997" s="243"/>
      <c r="AL997" s="243"/>
      <c r="AM997" s="243"/>
      <c r="AN997" s="243"/>
      <c r="AO997" s="243"/>
      <c r="AP997" s="243"/>
      <c r="AQ997" s="243"/>
      <c r="AR997" s="243"/>
      <c r="AS997" s="243"/>
      <c r="AT997" s="243"/>
      <c r="AU997" s="243"/>
      <c r="AV997" s="243"/>
      <c r="AW997" s="244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</row>
    <row r="998" spans="1:76" ht="15" hidden="1" customHeight="1" outlineLevel="2" x14ac:dyDescent="0.25">
      <c r="A998" s="1"/>
      <c r="B998" s="1"/>
      <c r="C998" s="1"/>
      <c r="D998" s="1"/>
      <c r="E998" s="242" t="s">
        <v>317</v>
      </c>
      <c r="F998" s="243"/>
      <c r="G998" s="243"/>
      <c r="H998" s="243"/>
      <c r="I998" s="243"/>
      <c r="J998" s="243"/>
      <c r="K998" s="243"/>
      <c r="L998" s="243"/>
      <c r="M998" s="243"/>
      <c r="N998" s="243"/>
      <c r="O998" s="243"/>
      <c r="P998" s="243"/>
      <c r="Q998" s="243"/>
      <c r="R998" s="243"/>
      <c r="S998" s="243"/>
      <c r="T998" s="243"/>
      <c r="U998" s="243"/>
      <c r="V998" s="243"/>
      <c r="W998" s="243"/>
      <c r="X998" s="243"/>
      <c r="Y998" s="243"/>
      <c r="Z998" s="243"/>
      <c r="AA998" s="243"/>
      <c r="AB998" s="243"/>
      <c r="AC998" s="243"/>
      <c r="AD998" s="243"/>
      <c r="AE998" s="243"/>
      <c r="AF998" s="243"/>
      <c r="AG998" s="243"/>
      <c r="AH998" s="243"/>
      <c r="AI998" s="243"/>
      <c r="AJ998" s="243"/>
      <c r="AK998" s="243"/>
      <c r="AL998" s="243"/>
      <c r="AM998" s="243"/>
      <c r="AN998" s="243"/>
      <c r="AO998" s="243"/>
      <c r="AP998" s="243"/>
      <c r="AQ998" s="243"/>
      <c r="AR998" s="243"/>
      <c r="AS998" s="243"/>
      <c r="AT998" s="243"/>
      <c r="AU998" s="243"/>
      <c r="AV998" s="243"/>
      <c r="AW998" s="244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</row>
    <row r="999" spans="1:76" ht="15" hidden="1" customHeight="1" outlineLevel="2" x14ac:dyDescent="0.25">
      <c r="A999" s="1"/>
      <c r="B999" s="1"/>
      <c r="C999" s="1"/>
      <c r="D999" s="1"/>
      <c r="E999" s="242"/>
      <c r="F999" s="243"/>
      <c r="G999" s="243"/>
      <c r="H999" s="243"/>
      <c r="I999" s="243"/>
      <c r="J999" s="243"/>
      <c r="K999" s="243"/>
      <c r="L999" s="243"/>
      <c r="M999" s="243"/>
      <c r="N999" s="243"/>
      <c r="O999" s="243"/>
      <c r="P999" s="243"/>
      <c r="Q999" s="243"/>
      <c r="R999" s="243"/>
      <c r="S999" s="243"/>
      <c r="T999" s="243"/>
      <c r="U999" s="243"/>
      <c r="V999" s="243"/>
      <c r="W999" s="243"/>
      <c r="X999" s="243"/>
      <c r="Y999" s="243"/>
      <c r="Z999" s="243"/>
      <c r="AA999" s="243"/>
      <c r="AB999" s="243"/>
      <c r="AC999" s="243"/>
      <c r="AD999" s="243"/>
      <c r="AE999" s="243"/>
      <c r="AF999" s="243"/>
      <c r="AG999" s="243"/>
      <c r="AH999" s="243"/>
      <c r="AI999" s="243"/>
      <c r="AJ999" s="243"/>
      <c r="AK999" s="243"/>
      <c r="AL999" s="243"/>
      <c r="AM999" s="243"/>
      <c r="AN999" s="243"/>
      <c r="AO999" s="243"/>
      <c r="AP999" s="243"/>
      <c r="AQ999" s="243"/>
      <c r="AR999" s="243"/>
      <c r="AS999" s="243"/>
      <c r="AT999" s="243"/>
      <c r="AU999" s="243"/>
      <c r="AV999" s="243"/>
      <c r="AW999" s="244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</row>
    <row r="1000" spans="1:76" ht="15" hidden="1" customHeight="1" outlineLevel="2" x14ac:dyDescent="0.25">
      <c r="A1000" s="1"/>
      <c r="B1000" s="1"/>
      <c r="C1000" s="1"/>
      <c r="D1000" s="1"/>
      <c r="E1000" s="242" t="s">
        <v>1510</v>
      </c>
      <c r="F1000" s="243"/>
      <c r="G1000" s="243"/>
      <c r="H1000" s="243"/>
      <c r="I1000" s="243"/>
      <c r="J1000" s="243"/>
      <c r="K1000" s="243"/>
      <c r="L1000" s="243"/>
      <c r="M1000" s="243"/>
      <c r="N1000" s="243"/>
      <c r="O1000" s="243"/>
      <c r="P1000" s="243"/>
      <c r="Q1000" s="243"/>
      <c r="R1000" s="243"/>
      <c r="S1000" s="243"/>
      <c r="T1000" s="243"/>
      <c r="U1000" s="243"/>
      <c r="V1000" s="243"/>
      <c r="W1000" s="243"/>
      <c r="X1000" s="243"/>
      <c r="Y1000" s="243"/>
      <c r="Z1000" s="243"/>
      <c r="AA1000" s="243"/>
      <c r="AB1000" s="243"/>
      <c r="AC1000" s="243"/>
      <c r="AD1000" s="243"/>
      <c r="AE1000" s="243"/>
      <c r="AF1000" s="243"/>
      <c r="AG1000" s="243"/>
      <c r="AH1000" s="243"/>
      <c r="AI1000" s="243"/>
      <c r="AJ1000" s="243"/>
      <c r="AK1000" s="243"/>
      <c r="AL1000" s="243"/>
      <c r="AM1000" s="243"/>
      <c r="AN1000" s="243"/>
      <c r="AO1000" s="243"/>
      <c r="AP1000" s="243"/>
      <c r="AQ1000" s="243"/>
      <c r="AR1000" s="243"/>
      <c r="AS1000" s="243"/>
      <c r="AT1000" s="243"/>
      <c r="AU1000" s="243"/>
      <c r="AV1000" s="243"/>
      <c r="AW1000" s="244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</row>
    <row r="1001" spans="1:76" ht="15" hidden="1" customHeight="1" outlineLevel="2" x14ac:dyDescent="0.25">
      <c r="A1001" s="1"/>
      <c r="B1001" s="1"/>
      <c r="C1001" s="1"/>
      <c r="D1001" s="1"/>
      <c r="E1001" s="242" t="s">
        <v>1002</v>
      </c>
      <c r="F1001" s="243"/>
      <c r="G1001" s="243"/>
      <c r="H1001" s="243"/>
      <c r="I1001" s="243"/>
      <c r="J1001" s="243"/>
      <c r="K1001" s="243"/>
      <c r="L1001" s="243"/>
      <c r="M1001" s="243"/>
      <c r="N1001" s="243"/>
      <c r="O1001" s="243"/>
      <c r="P1001" s="243"/>
      <c r="Q1001" s="243"/>
      <c r="R1001" s="243"/>
      <c r="S1001" s="243"/>
      <c r="T1001" s="243"/>
      <c r="U1001" s="243"/>
      <c r="V1001" s="243"/>
      <c r="W1001" s="243"/>
      <c r="X1001" s="243"/>
      <c r="Y1001" s="243"/>
      <c r="Z1001" s="243"/>
      <c r="AA1001" s="243"/>
      <c r="AB1001" s="243"/>
      <c r="AC1001" s="243"/>
      <c r="AD1001" s="243"/>
      <c r="AE1001" s="243"/>
      <c r="AF1001" s="243"/>
      <c r="AG1001" s="243"/>
      <c r="AH1001" s="243"/>
      <c r="AI1001" s="243"/>
      <c r="AJ1001" s="243"/>
      <c r="AK1001" s="243"/>
      <c r="AL1001" s="243"/>
      <c r="AM1001" s="243"/>
      <c r="AN1001" s="243"/>
      <c r="AO1001" s="243"/>
      <c r="AP1001" s="243"/>
      <c r="AQ1001" s="243"/>
      <c r="AR1001" s="243"/>
      <c r="AS1001" s="243"/>
      <c r="AT1001" s="243"/>
      <c r="AU1001" s="243"/>
      <c r="AV1001" s="243"/>
      <c r="AW1001" s="244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</row>
    <row r="1002" spans="1:76" ht="15" hidden="1" customHeight="1" outlineLevel="2" x14ac:dyDescent="0.25">
      <c r="A1002" s="1"/>
      <c r="B1002" s="1"/>
      <c r="C1002" s="1"/>
      <c r="D1002" s="1"/>
      <c r="E1002" s="453" t="s">
        <v>1003</v>
      </c>
      <c r="F1002" s="454"/>
      <c r="G1002" s="454"/>
      <c r="H1002" s="454"/>
      <c r="I1002" s="454"/>
      <c r="J1002" s="454"/>
      <c r="K1002" s="454"/>
      <c r="L1002" s="454"/>
      <c r="M1002" s="454"/>
      <c r="N1002" s="454"/>
      <c r="O1002" s="454"/>
      <c r="P1002" s="454"/>
      <c r="Q1002" s="454"/>
      <c r="R1002" s="454"/>
      <c r="S1002" s="454"/>
      <c r="T1002" s="454"/>
      <c r="U1002" s="454"/>
      <c r="V1002" s="454"/>
      <c r="W1002" s="454"/>
      <c r="X1002" s="454"/>
      <c r="Y1002" s="454"/>
      <c r="Z1002" s="454"/>
      <c r="AA1002" s="454"/>
      <c r="AB1002" s="454"/>
      <c r="AC1002" s="454"/>
      <c r="AD1002" s="454"/>
      <c r="AE1002" s="454"/>
      <c r="AF1002" s="454"/>
      <c r="AG1002" s="454"/>
      <c r="AH1002" s="454"/>
      <c r="AI1002" s="454"/>
      <c r="AJ1002" s="454"/>
      <c r="AK1002" s="454"/>
      <c r="AL1002" s="454"/>
      <c r="AM1002" s="454"/>
      <c r="AN1002" s="454"/>
      <c r="AO1002" s="454"/>
      <c r="AP1002" s="454"/>
      <c r="AQ1002" s="454"/>
      <c r="AR1002" s="454"/>
      <c r="AS1002" s="454"/>
      <c r="AT1002" s="454"/>
      <c r="AU1002" s="454"/>
      <c r="AV1002" s="454"/>
      <c r="AW1002" s="455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</row>
    <row r="1003" spans="1:76" ht="15" hidden="1" customHeight="1" outlineLevel="2" x14ac:dyDescent="0.25">
      <c r="A1003" s="1"/>
      <c r="B1003" s="1"/>
      <c r="C1003" s="1"/>
      <c r="D1003" s="1"/>
      <c r="E1003" s="444" t="s">
        <v>637</v>
      </c>
      <c r="F1003" s="445"/>
      <c r="G1003" s="445"/>
      <c r="H1003" s="445"/>
      <c r="I1003" s="446"/>
      <c r="J1003" s="450" t="s">
        <v>663</v>
      </c>
      <c r="K1003" s="450"/>
      <c r="L1003" s="450"/>
      <c r="M1003" s="450"/>
      <c r="N1003" s="450"/>
      <c r="O1003" s="450" t="s">
        <v>664</v>
      </c>
      <c r="P1003" s="450"/>
      <c r="Q1003" s="450"/>
      <c r="R1003" s="450"/>
      <c r="S1003" s="450"/>
      <c r="T1003" s="450" t="s">
        <v>665</v>
      </c>
      <c r="U1003" s="450"/>
      <c r="V1003" s="450"/>
      <c r="W1003" s="450"/>
      <c r="X1003" s="450"/>
      <c r="Y1003" s="450" t="s">
        <v>666</v>
      </c>
      <c r="Z1003" s="450"/>
      <c r="AA1003" s="450"/>
      <c r="AB1003" s="450"/>
      <c r="AC1003" s="450"/>
      <c r="AD1003" s="450" t="s">
        <v>667</v>
      </c>
      <c r="AE1003" s="450"/>
      <c r="AF1003" s="450"/>
      <c r="AG1003" s="450"/>
      <c r="AH1003" s="450"/>
      <c r="AI1003" s="450" t="s">
        <v>668</v>
      </c>
      <c r="AJ1003" s="450"/>
      <c r="AK1003" s="450"/>
      <c r="AL1003" s="450"/>
      <c r="AM1003" s="450"/>
      <c r="AN1003" s="451" t="s">
        <v>669</v>
      </c>
      <c r="AO1003" s="451"/>
      <c r="AP1003" s="451"/>
      <c r="AQ1003" s="451"/>
      <c r="AR1003" s="451"/>
      <c r="AS1003" s="451" t="s">
        <v>670</v>
      </c>
      <c r="AT1003" s="451"/>
      <c r="AU1003" s="451"/>
      <c r="AV1003" s="451"/>
      <c r="AW1003" s="451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</row>
    <row r="1004" spans="1:76" ht="15" hidden="1" customHeight="1" outlineLevel="2" x14ac:dyDescent="0.25">
      <c r="A1004" s="1"/>
      <c r="B1004" s="1"/>
      <c r="C1004" s="1"/>
      <c r="D1004" s="1"/>
      <c r="E1004" s="447"/>
      <c r="F1004" s="448"/>
      <c r="G1004" s="448"/>
      <c r="H1004" s="448"/>
      <c r="I1004" s="449"/>
      <c r="J1004" s="452" t="s">
        <v>671</v>
      </c>
      <c r="K1004" s="452"/>
      <c r="L1004" s="452"/>
      <c r="M1004" s="452"/>
      <c r="N1004" s="452"/>
      <c r="O1004" s="452" t="s">
        <v>672</v>
      </c>
      <c r="P1004" s="452"/>
      <c r="Q1004" s="452"/>
      <c r="R1004" s="452"/>
      <c r="S1004" s="452"/>
      <c r="T1004" s="452" t="s">
        <v>673</v>
      </c>
      <c r="U1004" s="452"/>
      <c r="V1004" s="452"/>
      <c r="W1004" s="452"/>
      <c r="X1004" s="452"/>
      <c r="Y1004" s="452" t="s">
        <v>674</v>
      </c>
      <c r="Z1004" s="452"/>
      <c r="AA1004" s="452"/>
      <c r="AB1004" s="452"/>
      <c r="AC1004" s="452"/>
      <c r="AD1004" s="452" t="s">
        <v>675</v>
      </c>
      <c r="AE1004" s="452"/>
      <c r="AF1004" s="452"/>
      <c r="AG1004" s="452"/>
      <c r="AH1004" s="452"/>
      <c r="AI1004" s="452" t="s">
        <v>676</v>
      </c>
      <c r="AJ1004" s="452"/>
      <c r="AK1004" s="452"/>
      <c r="AL1004" s="452"/>
      <c r="AM1004" s="452"/>
      <c r="AN1004" s="452" t="s">
        <v>677</v>
      </c>
      <c r="AO1004" s="452"/>
      <c r="AP1004" s="452"/>
      <c r="AQ1004" s="452"/>
      <c r="AR1004" s="452"/>
      <c r="AS1004" s="452" t="s">
        <v>678</v>
      </c>
      <c r="AT1004" s="452"/>
      <c r="AU1004" s="452"/>
      <c r="AV1004" s="452"/>
      <c r="AW1004" s="45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</row>
    <row r="1005" spans="1:76" ht="15" hidden="1" customHeight="1" outlineLevel="2" x14ac:dyDescent="0.25">
      <c r="A1005" s="1"/>
      <c r="B1005" s="1"/>
      <c r="C1005" s="1"/>
      <c r="D1005" s="1"/>
      <c r="E1005" s="444" t="s">
        <v>638</v>
      </c>
      <c r="F1005" s="445"/>
      <c r="G1005" s="445"/>
      <c r="H1005" s="445"/>
      <c r="I1005" s="446"/>
      <c r="J1005" s="450" t="s">
        <v>663</v>
      </c>
      <c r="K1005" s="450"/>
      <c r="L1005" s="450"/>
      <c r="M1005" s="450"/>
      <c r="N1005" s="450"/>
      <c r="O1005" s="450" t="s">
        <v>664</v>
      </c>
      <c r="P1005" s="450"/>
      <c r="Q1005" s="450"/>
      <c r="R1005" s="450"/>
      <c r="S1005" s="450"/>
      <c r="T1005" s="450" t="s">
        <v>665</v>
      </c>
      <c r="U1005" s="450"/>
      <c r="V1005" s="450"/>
      <c r="W1005" s="450"/>
      <c r="X1005" s="450"/>
      <c r="Y1005" s="450" t="s">
        <v>666</v>
      </c>
      <c r="Z1005" s="450"/>
      <c r="AA1005" s="450"/>
      <c r="AB1005" s="450"/>
      <c r="AC1005" s="450"/>
      <c r="AD1005" s="450" t="s">
        <v>667</v>
      </c>
      <c r="AE1005" s="450"/>
      <c r="AF1005" s="450"/>
      <c r="AG1005" s="450"/>
      <c r="AH1005" s="450"/>
      <c r="AI1005" s="450" t="s">
        <v>668</v>
      </c>
      <c r="AJ1005" s="450"/>
      <c r="AK1005" s="450"/>
      <c r="AL1005" s="450"/>
      <c r="AM1005" s="450"/>
      <c r="AN1005" s="451" t="s">
        <v>669</v>
      </c>
      <c r="AO1005" s="451"/>
      <c r="AP1005" s="451"/>
      <c r="AQ1005" s="451"/>
      <c r="AR1005" s="451"/>
      <c r="AS1005" s="451" t="s">
        <v>670</v>
      </c>
      <c r="AT1005" s="451"/>
      <c r="AU1005" s="451"/>
      <c r="AV1005" s="451"/>
      <c r="AW1005" s="451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</row>
    <row r="1006" spans="1:76" ht="15" hidden="1" customHeight="1" outlineLevel="2" x14ac:dyDescent="0.25">
      <c r="A1006" s="1"/>
      <c r="B1006" s="1"/>
      <c r="C1006" s="1"/>
      <c r="D1006" s="1"/>
      <c r="E1006" s="447"/>
      <c r="F1006" s="448"/>
      <c r="G1006" s="448"/>
      <c r="H1006" s="448"/>
      <c r="I1006" s="449"/>
      <c r="J1006" s="443" t="s">
        <v>679</v>
      </c>
      <c r="K1006" s="443"/>
      <c r="L1006" s="443"/>
      <c r="M1006" s="443"/>
      <c r="N1006" s="443"/>
      <c r="O1006" s="443" t="s">
        <v>680</v>
      </c>
      <c r="P1006" s="443"/>
      <c r="Q1006" s="443"/>
      <c r="R1006" s="443"/>
      <c r="S1006" s="443"/>
      <c r="T1006" s="443" t="s">
        <v>681</v>
      </c>
      <c r="U1006" s="443"/>
      <c r="V1006" s="443"/>
      <c r="W1006" s="443"/>
      <c r="X1006" s="443"/>
      <c r="Y1006" s="443" t="s">
        <v>682</v>
      </c>
      <c r="Z1006" s="443"/>
      <c r="AA1006" s="443"/>
      <c r="AB1006" s="443"/>
      <c r="AC1006" s="443"/>
      <c r="AD1006" s="443" t="s">
        <v>683</v>
      </c>
      <c r="AE1006" s="443"/>
      <c r="AF1006" s="443"/>
      <c r="AG1006" s="443"/>
      <c r="AH1006" s="443"/>
      <c r="AI1006" s="443" t="s">
        <v>684</v>
      </c>
      <c r="AJ1006" s="443"/>
      <c r="AK1006" s="443"/>
      <c r="AL1006" s="443"/>
      <c r="AM1006" s="443"/>
      <c r="AN1006" s="443" t="s">
        <v>685</v>
      </c>
      <c r="AO1006" s="443"/>
      <c r="AP1006" s="443"/>
      <c r="AQ1006" s="443"/>
      <c r="AR1006" s="443"/>
      <c r="AS1006" s="443" t="s">
        <v>686</v>
      </c>
      <c r="AT1006" s="443"/>
      <c r="AU1006" s="443"/>
      <c r="AV1006" s="443"/>
      <c r="AW1006" s="443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</row>
    <row r="1007" spans="1:76" ht="15" hidden="1" customHeight="1" outlineLevel="2" x14ac:dyDescent="0.25">
      <c r="A1007" s="1"/>
      <c r="B1007" s="1"/>
      <c r="C1007" s="1"/>
      <c r="D1007" s="1"/>
      <c r="E1007" s="444" t="s">
        <v>639</v>
      </c>
      <c r="F1007" s="445"/>
      <c r="G1007" s="445"/>
      <c r="H1007" s="445"/>
      <c r="I1007" s="446"/>
      <c r="J1007" s="450" t="s">
        <v>663</v>
      </c>
      <c r="K1007" s="450"/>
      <c r="L1007" s="450"/>
      <c r="M1007" s="450"/>
      <c r="N1007" s="450"/>
      <c r="O1007" s="450" t="s">
        <v>664</v>
      </c>
      <c r="P1007" s="450"/>
      <c r="Q1007" s="450"/>
      <c r="R1007" s="450"/>
      <c r="S1007" s="450"/>
      <c r="T1007" s="450" t="s">
        <v>665</v>
      </c>
      <c r="U1007" s="450"/>
      <c r="V1007" s="450"/>
      <c r="W1007" s="450"/>
      <c r="X1007" s="450"/>
      <c r="Y1007" s="450" t="s">
        <v>666</v>
      </c>
      <c r="Z1007" s="450"/>
      <c r="AA1007" s="450"/>
      <c r="AB1007" s="450"/>
      <c r="AC1007" s="450"/>
      <c r="AD1007" s="450" t="s">
        <v>667</v>
      </c>
      <c r="AE1007" s="450"/>
      <c r="AF1007" s="450"/>
      <c r="AG1007" s="450"/>
      <c r="AH1007" s="450"/>
      <c r="AI1007" s="450" t="s">
        <v>668</v>
      </c>
      <c r="AJ1007" s="450"/>
      <c r="AK1007" s="450"/>
      <c r="AL1007" s="450"/>
      <c r="AM1007" s="450"/>
      <c r="AN1007" s="451" t="s">
        <v>669</v>
      </c>
      <c r="AO1007" s="451"/>
      <c r="AP1007" s="451"/>
      <c r="AQ1007" s="451"/>
      <c r="AR1007" s="451"/>
      <c r="AS1007" s="451" t="s">
        <v>670</v>
      </c>
      <c r="AT1007" s="451"/>
      <c r="AU1007" s="451"/>
      <c r="AV1007" s="451"/>
      <c r="AW1007" s="451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</row>
    <row r="1008" spans="1:76" ht="15" hidden="1" customHeight="1" outlineLevel="2" x14ac:dyDescent="0.25">
      <c r="A1008" s="1"/>
      <c r="B1008" s="1"/>
      <c r="C1008" s="1"/>
      <c r="D1008" s="1"/>
      <c r="E1008" s="447"/>
      <c r="F1008" s="448"/>
      <c r="G1008" s="448"/>
      <c r="H1008" s="448"/>
      <c r="I1008" s="449"/>
      <c r="J1008" s="443" t="s">
        <v>687</v>
      </c>
      <c r="K1008" s="443"/>
      <c r="L1008" s="443"/>
      <c r="M1008" s="443"/>
      <c r="N1008" s="443"/>
      <c r="O1008" s="443" t="s">
        <v>688</v>
      </c>
      <c r="P1008" s="443"/>
      <c r="Q1008" s="443"/>
      <c r="R1008" s="443"/>
      <c r="S1008" s="443"/>
      <c r="T1008" s="443" t="s">
        <v>689</v>
      </c>
      <c r="U1008" s="443"/>
      <c r="V1008" s="443"/>
      <c r="W1008" s="443"/>
      <c r="X1008" s="443"/>
      <c r="Y1008" s="443" t="s">
        <v>690</v>
      </c>
      <c r="Z1008" s="443"/>
      <c r="AA1008" s="443"/>
      <c r="AB1008" s="443"/>
      <c r="AC1008" s="443"/>
      <c r="AD1008" s="443" t="s">
        <v>691</v>
      </c>
      <c r="AE1008" s="443"/>
      <c r="AF1008" s="443"/>
      <c r="AG1008" s="443"/>
      <c r="AH1008" s="443"/>
      <c r="AI1008" s="443" t="s">
        <v>692</v>
      </c>
      <c r="AJ1008" s="443"/>
      <c r="AK1008" s="443"/>
      <c r="AL1008" s="443"/>
      <c r="AM1008" s="443"/>
      <c r="AN1008" s="443" t="s">
        <v>693</v>
      </c>
      <c r="AO1008" s="443"/>
      <c r="AP1008" s="443"/>
      <c r="AQ1008" s="443"/>
      <c r="AR1008" s="443"/>
      <c r="AS1008" s="443" t="s">
        <v>694</v>
      </c>
      <c r="AT1008" s="443"/>
      <c r="AU1008" s="443"/>
      <c r="AV1008" s="443"/>
      <c r="AW1008" s="443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</row>
    <row r="1009" spans="1:76" ht="15" hidden="1" customHeight="1" outlineLevel="2" x14ac:dyDescent="0.25">
      <c r="A1009" s="1"/>
      <c r="B1009" s="1"/>
      <c r="C1009" s="1"/>
      <c r="D1009" s="1"/>
      <c r="E1009" s="444" t="s">
        <v>640</v>
      </c>
      <c r="F1009" s="445"/>
      <c r="G1009" s="445"/>
      <c r="H1009" s="445"/>
      <c r="I1009" s="446"/>
      <c r="J1009" s="450" t="s">
        <v>663</v>
      </c>
      <c r="K1009" s="450"/>
      <c r="L1009" s="450"/>
      <c r="M1009" s="450"/>
      <c r="N1009" s="450"/>
      <c r="O1009" s="450" t="s">
        <v>664</v>
      </c>
      <c r="P1009" s="450"/>
      <c r="Q1009" s="450"/>
      <c r="R1009" s="450"/>
      <c r="S1009" s="450"/>
      <c r="T1009" s="450" t="s">
        <v>665</v>
      </c>
      <c r="U1009" s="450"/>
      <c r="V1009" s="450"/>
      <c r="W1009" s="450"/>
      <c r="X1009" s="450"/>
      <c r="Y1009" s="450" t="s">
        <v>666</v>
      </c>
      <c r="Z1009" s="450"/>
      <c r="AA1009" s="450"/>
      <c r="AB1009" s="450"/>
      <c r="AC1009" s="450"/>
      <c r="AD1009" s="450" t="s">
        <v>667</v>
      </c>
      <c r="AE1009" s="450"/>
      <c r="AF1009" s="450"/>
      <c r="AG1009" s="450"/>
      <c r="AH1009" s="450"/>
      <c r="AI1009" s="450" t="s">
        <v>668</v>
      </c>
      <c r="AJ1009" s="450"/>
      <c r="AK1009" s="450"/>
      <c r="AL1009" s="450"/>
      <c r="AM1009" s="450"/>
      <c r="AN1009" s="451" t="s">
        <v>669</v>
      </c>
      <c r="AO1009" s="451"/>
      <c r="AP1009" s="451"/>
      <c r="AQ1009" s="451"/>
      <c r="AR1009" s="451"/>
      <c r="AS1009" s="451" t="s">
        <v>670</v>
      </c>
      <c r="AT1009" s="451"/>
      <c r="AU1009" s="451"/>
      <c r="AV1009" s="451"/>
      <c r="AW1009" s="451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</row>
    <row r="1010" spans="1:76" ht="15" hidden="1" customHeight="1" outlineLevel="2" x14ac:dyDescent="0.25">
      <c r="A1010" s="1"/>
      <c r="B1010" s="1"/>
      <c r="C1010" s="1"/>
      <c r="D1010" s="1"/>
      <c r="E1010" s="447"/>
      <c r="F1010" s="448"/>
      <c r="G1010" s="448"/>
      <c r="H1010" s="448"/>
      <c r="I1010" s="449"/>
      <c r="J1010" s="443" t="s">
        <v>695</v>
      </c>
      <c r="K1010" s="443"/>
      <c r="L1010" s="443"/>
      <c r="M1010" s="443"/>
      <c r="N1010" s="443"/>
      <c r="O1010" s="443" t="s">
        <v>696</v>
      </c>
      <c r="P1010" s="443"/>
      <c r="Q1010" s="443"/>
      <c r="R1010" s="443"/>
      <c r="S1010" s="443"/>
      <c r="T1010" s="443" t="s">
        <v>697</v>
      </c>
      <c r="U1010" s="443"/>
      <c r="V1010" s="443"/>
      <c r="W1010" s="443"/>
      <c r="X1010" s="443"/>
      <c r="Y1010" s="443" t="s">
        <v>698</v>
      </c>
      <c r="Z1010" s="443"/>
      <c r="AA1010" s="443"/>
      <c r="AB1010" s="443"/>
      <c r="AC1010" s="443"/>
      <c r="AD1010" s="443" t="s">
        <v>699</v>
      </c>
      <c r="AE1010" s="443"/>
      <c r="AF1010" s="443"/>
      <c r="AG1010" s="443"/>
      <c r="AH1010" s="443"/>
      <c r="AI1010" s="443" t="s">
        <v>700</v>
      </c>
      <c r="AJ1010" s="443"/>
      <c r="AK1010" s="443"/>
      <c r="AL1010" s="443"/>
      <c r="AM1010" s="443"/>
      <c r="AN1010" s="443" t="s">
        <v>701</v>
      </c>
      <c r="AO1010" s="443"/>
      <c r="AP1010" s="443"/>
      <c r="AQ1010" s="443"/>
      <c r="AR1010" s="443"/>
      <c r="AS1010" s="443" t="s">
        <v>702</v>
      </c>
      <c r="AT1010" s="443"/>
      <c r="AU1010" s="443"/>
      <c r="AV1010" s="443"/>
      <c r="AW1010" s="443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</row>
    <row r="1011" spans="1:76" ht="15" hidden="1" customHeight="1" outlineLevel="2" x14ac:dyDescent="0.25">
      <c r="A1011" s="1"/>
      <c r="B1011" s="1"/>
      <c r="C1011" s="1"/>
      <c r="D1011" s="1"/>
      <c r="E1011" s="444" t="s">
        <v>641</v>
      </c>
      <c r="F1011" s="445"/>
      <c r="G1011" s="445"/>
      <c r="H1011" s="445"/>
      <c r="I1011" s="446"/>
      <c r="J1011" s="450" t="s">
        <v>663</v>
      </c>
      <c r="K1011" s="450"/>
      <c r="L1011" s="450"/>
      <c r="M1011" s="450"/>
      <c r="N1011" s="450"/>
      <c r="O1011" s="450" t="s">
        <v>664</v>
      </c>
      <c r="P1011" s="450"/>
      <c r="Q1011" s="450"/>
      <c r="R1011" s="450"/>
      <c r="S1011" s="450"/>
      <c r="T1011" s="450" t="s">
        <v>665</v>
      </c>
      <c r="U1011" s="450"/>
      <c r="V1011" s="450"/>
      <c r="W1011" s="450"/>
      <c r="X1011" s="450"/>
      <c r="Y1011" s="450" t="s">
        <v>666</v>
      </c>
      <c r="Z1011" s="450"/>
      <c r="AA1011" s="450"/>
      <c r="AB1011" s="450"/>
      <c r="AC1011" s="450"/>
      <c r="AD1011" s="450" t="s">
        <v>667</v>
      </c>
      <c r="AE1011" s="450"/>
      <c r="AF1011" s="450"/>
      <c r="AG1011" s="450"/>
      <c r="AH1011" s="450"/>
      <c r="AI1011" s="450" t="s">
        <v>668</v>
      </c>
      <c r="AJ1011" s="450"/>
      <c r="AK1011" s="450"/>
      <c r="AL1011" s="450"/>
      <c r="AM1011" s="450"/>
      <c r="AN1011" s="451" t="s">
        <v>669</v>
      </c>
      <c r="AO1011" s="451"/>
      <c r="AP1011" s="451"/>
      <c r="AQ1011" s="451"/>
      <c r="AR1011" s="451"/>
      <c r="AS1011" s="451" t="s">
        <v>670</v>
      </c>
      <c r="AT1011" s="451"/>
      <c r="AU1011" s="451"/>
      <c r="AV1011" s="451"/>
      <c r="AW1011" s="451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</row>
    <row r="1012" spans="1:76" ht="15" hidden="1" customHeight="1" outlineLevel="2" x14ac:dyDescent="0.25">
      <c r="A1012" s="1"/>
      <c r="B1012" s="1"/>
      <c r="C1012" s="1"/>
      <c r="D1012" s="1"/>
      <c r="E1012" s="447"/>
      <c r="F1012" s="448"/>
      <c r="G1012" s="448"/>
      <c r="H1012" s="448"/>
      <c r="I1012" s="449"/>
      <c r="J1012" s="443" t="s">
        <v>703</v>
      </c>
      <c r="K1012" s="443"/>
      <c r="L1012" s="443"/>
      <c r="M1012" s="443"/>
      <c r="N1012" s="443"/>
      <c r="O1012" s="443" t="s">
        <v>704</v>
      </c>
      <c r="P1012" s="443"/>
      <c r="Q1012" s="443"/>
      <c r="R1012" s="443"/>
      <c r="S1012" s="443"/>
      <c r="T1012" s="443" t="s">
        <v>705</v>
      </c>
      <c r="U1012" s="443"/>
      <c r="V1012" s="443"/>
      <c r="W1012" s="443"/>
      <c r="X1012" s="443"/>
      <c r="Y1012" s="443" t="s">
        <v>706</v>
      </c>
      <c r="Z1012" s="443"/>
      <c r="AA1012" s="443"/>
      <c r="AB1012" s="443"/>
      <c r="AC1012" s="443"/>
      <c r="AD1012" s="443" t="s">
        <v>707</v>
      </c>
      <c r="AE1012" s="443"/>
      <c r="AF1012" s="443"/>
      <c r="AG1012" s="443"/>
      <c r="AH1012" s="443"/>
      <c r="AI1012" s="443" t="s">
        <v>708</v>
      </c>
      <c r="AJ1012" s="443"/>
      <c r="AK1012" s="443"/>
      <c r="AL1012" s="443"/>
      <c r="AM1012" s="443"/>
      <c r="AN1012" s="443" t="s">
        <v>709</v>
      </c>
      <c r="AO1012" s="443"/>
      <c r="AP1012" s="443"/>
      <c r="AQ1012" s="443"/>
      <c r="AR1012" s="443"/>
      <c r="AS1012" s="443" t="s">
        <v>710</v>
      </c>
      <c r="AT1012" s="443"/>
      <c r="AU1012" s="443"/>
      <c r="AV1012" s="443"/>
      <c r="AW1012" s="443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</row>
    <row r="1013" spans="1:76" ht="15" hidden="1" customHeight="1" outlineLevel="2" x14ac:dyDescent="0.25">
      <c r="A1013" s="1"/>
      <c r="B1013" s="1"/>
      <c r="C1013" s="1"/>
      <c r="D1013" s="1"/>
      <c r="E1013" s="444" t="s">
        <v>812</v>
      </c>
      <c r="F1013" s="445"/>
      <c r="G1013" s="445"/>
      <c r="H1013" s="445"/>
      <c r="I1013" s="446"/>
      <c r="J1013" s="450" t="s">
        <v>663</v>
      </c>
      <c r="K1013" s="450"/>
      <c r="L1013" s="450"/>
      <c r="M1013" s="450"/>
      <c r="N1013" s="450"/>
      <c r="O1013" s="450" t="s">
        <v>664</v>
      </c>
      <c r="P1013" s="450"/>
      <c r="Q1013" s="450"/>
      <c r="R1013" s="450"/>
      <c r="S1013" s="450"/>
      <c r="T1013" s="450" t="s">
        <v>665</v>
      </c>
      <c r="U1013" s="450"/>
      <c r="V1013" s="450"/>
      <c r="W1013" s="450"/>
      <c r="X1013" s="450"/>
      <c r="Y1013" s="450" t="s">
        <v>666</v>
      </c>
      <c r="Z1013" s="450"/>
      <c r="AA1013" s="450"/>
      <c r="AB1013" s="450"/>
      <c r="AC1013" s="450"/>
      <c r="AD1013" s="450" t="s">
        <v>667</v>
      </c>
      <c r="AE1013" s="450"/>
      <c r="AF1013" s="450"/>
      <c r="AG1013" s="450"/>
      <c r="AH1013" s="450"/>
      <c r="AI1013" s="450" t="s">
        <v>668</v>
      </c>
      <c r="AJ1013" s="450"/>
      <c r="AK1013" s="450"/>
      <c r="AL1013" s="450"/>
      <c r="AM1013" s="450"/>
      <c r="AN1013" s="451" t="s">
        <v>669</v>
      </c>
      <c r="AO1013" s="451"/>
      <c r="AP1013" s="451"/>
      <c r="AQ1013" s="451"/>
      <c r="AR1013" s="451"/>
      <c r="AS1013" s="451" t="s">
        <v>670</v>
      </c>
      <c r="AT1013" s="451"/>
      <c r="AU1013" s="451"/>
      <c r="AV1013" s="451"/>
      <c r="AW1013" s="451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</row>
    <row r="1014" spans="1:76" ht="15" hidden="1" customHeight="1" outlineLevel="2" x14ac:dyDescent="0.25">
      <c r="A1014" s="1"/>
      <c r="B1014" s="1"/>
      <c r="C1014" s="1"/>
      <c r="D1014" s="1"/>
      <c r="E1014" s="447"/>
      <c r="F1014" s="448"/>
      <c r="G1014" s="448"/>
      <c r="H1014" s="448"/>
      <c r="I1014" s="449"/>
      <c r="J1014" s="443" t="s">
        <v>711</v>
      </c>
      <c r="K1014" s="443"/>
      <c r="L1014" s="443"/>
      <c r="M1014" s="443"/>
      <c r="N1014" s="443"/>
      <c r="O1014" s="443" t="s">
        <v>712</v>
      </c>
      <c r="P1014" s="443"/>
      <c r="Q1014" s="443"/>
      <c r="R1014" s="443"/>
      <c r="S1014" s="443"/>
      <c r="T1014" s="443" t="s">
        <v>713</v>
      </c>
      <c r="U1014" s="443"/>
      <c r="V1014" s="443"/>
      <c r="W1014" s="443"/>
      <c r="X1014" s="443"/>
      <c r="Y1014" s="443" t="s">
        <v>714</v>
      </c>
      <c r="Z1014" s="443"/>
      <c r="AA1014" s="443"/>
      <c r="AB1014" s="443"/>
      <c r="AC1014" s="443"/>
      <c r="AD1014" s="443" t="s">
        <v>715</v>
      </c>
      <c r="AE1014" s="443"/>
      <c r="AF1014" s="443"/>
      <c r="AG1014" s="443"/>
      <c r="AH1014" s="443"/>
      <c r="AI1014" s="443" t="s">
        <v>716</v>
      </c>
      <c r="AJ1014" s="443"/>
      <c r="AK1014" s="443"/>
      <c r="AL1014" s="443"/>
      <c r="AM1014" s="443"/>
      <c r="AN1014" s="443" t="s">
        <v>717</v>
      </c>
      <c r="AO1014" s="443"/>
      <c r="AP1014" s="443"/>
      <c r="AQ1014" s="443"/>
      <c r="AR1014" s="443"/>
      <c r="AS1014" s="443" t="s">
        <v>718</v>
      </c>
      <c r="AT1014" s="443"/>
      <c r="AU1014" s="443"/>
      <c r="AV1014" s="443"/>
      <c r="AW1014" s="443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</row>
    <row r="1015" spans="1:76" ht="15" hidden="1" customHeight="1" outlineLevel="2" x14ac:dyDescent="0.25">
      <c r="A1015" s="1"/>
      <c r="B1015" s="1"/>
      <c r="C1015" s="1"/>
      <c r="D1015" s="1"/>
      <c r="E1015" s="242"/>
      <c r="F1015" s="243"/>
      <c r="G1015" s="243"/>
      <c r="H1015" s="243"/>
      <c r="I1015" s="243"/>
      <c r="J1015" s="243"/>
      <c r="K1015" s="243"/>
      <c r="L1015" s="243"/>
      <c r="M1015" s="243"/>
      <c r="N1015" s="243"/>
      <c r="O1015" s="243"/>
      <c r="P1015" s="243"/>
      <c r="Q1015" s="243"/>
      <c r="R1015" s="243"/>
      <c r="S1015" s="243"/>
      <c r="T1015" s="243"/>
      <c r="U1015" s="243"/>
      <c r="V1015" s="243"/>
      <c r="W1015" s="243"/>
      <c r="X1015" s="243"/>
      <c r="Y1015" s="243"/>
      <c r="Z1015" s="243"/>
      <c r="AA1015" s="243"/>
      <c r="AB1015" s="243"/>
      <c r="AC1015" s="243"/>
      <c r="AD1015" s="243"/>
      <c r="AE1015" s="243"/>
      <c r="AF1015" s="243"/>
      <c r="AG1015" s="243"/>
      <c r="AH1015" s="243"/>
      <c r="AI1015" s="243"/>
      <c r="AJ1015" s="243"/>
      <c r="AK1015" s="243"/>
      <c r="AL1015" s="243"/>
      <c r="AM1015" s="243"/>
      <c r="AN1015" s="243"/>
      <c r="AO1015" s="243"/>
      <c r="AP1015" s="243"/>
      <c r="AQ1015" s="243"/>
      <c r="AR1015" s="243"/>
      <c r="AS1015" s="243"/>
      <c r="AT1015" s="243"/>
      <c r="AU1015" s="243"/>
      <c r="AV1015" s="243"/>
      <c r="AW1015" s="244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</row>
    <row r="1016" spans="1:76" ht="15" hidden="1" customHeight="1" outlineLevel="2" x14ac:dyDescent="0.25">
      <c r="A1016" s="1"/>
      <c r="B1016" s="1"/>
      <c r="C1016" s="1"/>
      <c r="D1016" s="1"/>
      <c r="E1016" s="242" t="s">
        <v>1511</v>
      </c>
      <c r="F1016" s="243"/>
      <c r="G1016" s="243"/>
      <c r="H1016" s="243"/>
      <c r="I1016" s="243"/>
      <c r="J1016" s="243"/>
      <c r="K1016" s="243"/>
      <c r="L1016" s="243"/>
      <c r="M1016" s="243"/>
      <c r="N1016" s="243"/>
      <c r="O1016" s="243"/>
      <c r="P1016" s="243"/>
      <c r="Q1016" s="243"/>
      <c r="R1016" s="243"/>
      <c r="S1016" s="243"/>
      <c r="T1016" s="243"/>
      <c r="U1016" s="243"/>
      <c r="V1016" s="243"/>
      <c r="W1016" s="243"/>
      <c r="X1016" s="243"/>
      <c r="Y1016" s="243"/>
      <c r="Z1016" s="243"/>
      <c r="AA1016" s="243"/>
      <c r="AB1016" s="243"/>
      <c r="AC1016" s="243"/>
      <c r="AD1016" s="243"/>
      <c r="AE1016" s="243"/>
      <c r="AF1016" s="243"/>
      <c r="AG1016" s="243"/>
      <c r="AH1016" s="243"/>
      <c r="AI1016" s="243"/>
      <c r="AJ1016" s="243"/>
      <c r="AK1016" s="243"/>
      <c r="AL1016" s="243"/>
      <c r="AM1016" s="243"/>
      <c r="AN1016" s="243"/>
      <c r="AO1016" s="243"/>
      <c r="AP1016" s="243"/>
      <c r="AQ1016" s="243"/>
      <c r="AR1016" s="243"/>
      <c r="AS1016" s="243"/>
      <c r="AT1016" s="243"/>
      <c r="AU1016" s="243"/>
      <c r="AV1016" s="243"/>
      <c r="AW1016" s="244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</row>
    <row r="1017" spans="1:76" ht="15" hidden="1" customHeight="1" outlineLevel="2" x14ac:dyDescent="0.25">
      <c r="A1017" s="1"/>
      <c r="B1017" s="1"/>
      <c r="C1017" s="1"/>
      <c r="D1017" s="1"/>
      <c r="E1017" s="242" t="s">
        <v>1002</v>
      </c>
      <c r="F1017" s="243"/>
      <c r="G1017" s="243"/>
      <c r="H1017" s="243"/>
      <c r="I1017" s="243"/>
      <c r="J1017" s="243"/>
      <c r="K1017" s="243"/>
      <c r="L1017" s="243"/>
      <c r="M1017" s="243"/>
      <c r="N1017" s="243"/>
      <c r="O1017" s="243"/>
      <c r="P1017" s="243"/>
      <c r="Q1017" s="243"/>
      <c r="R1017" s="243"/>
      <c r="S1017" s="243"/>
      <c r="T1017" s="243"/>
      <c r="U1017" s="243"/>
      <c r="V1017" s="243"/>
      <c r="W1017" s="243"/>
      <c r="X1017" s="243"/>
      <c r="Y1017" s="243"/>
      <c r="Z1017" s="243"/>
      <c r="AA1017" s="243"/>
      <c r="AB1017" s="243"/>
      <c r="AC1017" s="243"/>
      <c r="AD1017" s="243"/>
      <c r="AE1017" s="243"/>
      <c r="AF1017" s="243"/>
      <c r="AG1017" s="243"/>
      <c r="AH1017" s="243"/>
      <c r="AI1017" s="243"/>
      <c r="AJ1017" s="243"/>
      <c r="AK1017" s="243"/>
      <c r="AL1017" s="243"/>
      <c r="AM1017" s="243"/>
      <c r="AN1017" s="243"/>
      <c r="AO1017" s="243"/>
      <c r="AP1017" s="243"/>
      <c r="AQ1017" s="243"/>
      <c r="AR1017" s="243"/>
      <c r="AS1017" s="243"/>
      <c r="AT1017" s="243"/>
      <c r="AU1017" s="243"/>
      <c r="AV1017" s="243"/>
      <c r="AW1017" s="244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</row>
    <row r="1018" spans="1:76" ht="15" hidden="1" customHeight="1" outlineLevel="2" x14ac:dyDescent="0.25">
      <c r="A1018" s="1"/>
      <c r="B1018" s="1"/>
      <c r="C1018" s="1"/>
      <c r="D1018" s="1"/>
      <c r="E1018" s="242" t="s">
        <v>1003</v>
      </c>
      <c r="F1018" s="243"/>
      <c r="G1018" s="243"/>
      <c r="H1018" s="243"/>
      <c r="I1018" s="243"/>
      <c r="J1018" s="243"/>
      <c r="K1018" s="243"/>
      <c r="L1018" s="243"/>
      <c r="M1018" s="243"/>
      <c r="N1018" s="243"/>
      <c r="O1018" s="243"/>
      <c r="P1018" s="243"/>
      <c r="Q1018" s="243"/>
      <c r="R1018" s="243"/>
      <c r="S1018" s="243"/>
      <c r="T1018" s="243"/>
      <c r="U1018" s="243"/>
      <c r="V1018" s="243"/>
      <c r="W1018" s="243"/>
      <c r="X1018" s="243"/>
      <c r="Y1018" s="243"/>
      <c r="Z1018" s="243"/>
      <c r="AA1018" s="243"/>
      <c r="AB1018" s="243"/>
      <c r="AC1018" s="243"/>
      <c r="AD1018" s="243"/>
      <c r="AE1018" s="243"/>
      <c r="AF1018" s="243"/>
      <c r="AG1018" s="243"/>
      <c r="AH1018" s="243"/>
      <c r="AI1018" s="243"/>
      <c r="AJ1018" s="243"/>
      <c r="AK1018" s="243"/>
      <c r="AL1018" s="243"/>
      <c r="AM1018" s="243"/>
      <c r="AN1018" s="243"/>
      <c r="AO1018" s="243"/>
      <c r="AP1018" s="243"/>
      <c r="AQ1018" s="243"/>
      <c r="AR1018" s="243"/>
      <c r="AS1018" s="243"/>
      <c r="AT1018" s="243"/>
      <c r="AU1018" s="243"/>
      <c r="AV1018" s="243"/>
      <c r="AW1018" s="244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</row>
    <row r="1019" spans="1:76" ht="15" hidden="1" customHeight="1" outlineLevel="2" x14ac:dyDescent="0.25">
      <c r="A1019" s="1"/>
      <c r="B1019" s="1"/>
      <c r="C1019" s="1"/>
      <c r="D1019" s="1"/>
      <c r="E1019" s="242" t="s">
        <v>1512</v>
      </c>
      <c r="F1019" s="243"/>
      <c r="G1019" s="243"/>
      <c r="H1019" s="243"/>
      <c r="I1019" s="243"/>
      <c r="J1019" s="243"/>
      <c r="K1019" s="243"/>
      <c r="L1019" s="243"/>
      <c r="M1019" s="243"/>
      <c r="N1019" s="243"/>
      <c r="O1019" s="243"/>
      <c r="P1019" s="243"/>
      <c r="Q1019" s="243"/>
      <c r="R1019" s="243"/>
      <c r="S1019" s="243"/>
      <c r="T1019" s="243"/>
      <c r="U1019" s="243"/>
      <c r="V1019" s="243"/>
      <c r="W1019" s="243"/>
      <c r="X1019" s="243"/>
      <c r="Y1019" s="243"/>
      <c r="Z1019" s="243"/>
      <c r="AA1019" s="243"/>
      <c r="AB1019" s="243"/>
      <c r="AC1019" s="243"/>
      <c r="AD1019" s="243"/>
      <c r="AE1019" s="243"/>
      <c r="AF1019" s="243"/>
      <c r="AG1019" s="243"/>
      <c r="AH1019" s="243"/>
      <c r="AI1019" s="243"/>
      <c r="AJ1019" s="243"/>
      <c r="AK1019" s="243"/>
      <c r="AL1019" s="243"/>
      <c r="AM1019" s="243"/>
      <c r="AN1019" s="243"/>
      <c r="AO1019" s="243"/>
      <c r="AP1019" s="243"/>
      <c r="AQ1019" s="243"/>
      <c r="AR1019" s="243"/>
      <c r="AS1019" s="243"/>
      <c r="AT1019" s="243"/>
      <c r="AU1019" s="243"/>
      <c r="AV1019" s="243"/>
      <c r="AW1019" s="244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</row>
    <row r="1020" spans="1:76" ht="15" hidden="1" customHeight="1" outlineLevel="2" x14ac:dyDescent="0.25">
      <c r="A1020" s="1"/>
      <c r="B1020" s="1"/>
      <c r="C1020" s="1"/>
      <c r="D1020" s="1"/>
      <c r="E1020" s="242" t="s">
        <v>1005</v>
      </c>
      <c r="F1020" s="243"/>
      <c r="G1020" s="243"/>
      <c r="H1020" s="243"/>
      <c r="I1020" s="243"/>
      <c r="J1020" s="243"/>
      <c r="K1020" s="243"/>
      <c r="L1020" s="243"/>
      <c r="M1020" s="243"/>
      <c r="N1020" s="243"/>
      <c r="O1020" s="243"/>
      <c r="P1020" s="243"/>
      <c r="Q1020" s="243"/>
      <c r="R1020" s="243"/>
      <c r="S1020" s="243"/>
      <c r="T1020" s="243"/>
      <c r="U1020" s="243"/>
      <c r="V1020" s="243"/>
      <c r="W1020" s="243"/>
      <c r="X1020" s="243"/>
      <c r="Y1020" s="243"/>
      <c r="Z1020" s="243"/>
      <c r="AA1020" s="243"/>
      <c r="AB1020" s="243"/>
      <c r="AC1020" s="243"/>
      <c r="AD1020" s="243"/>
      <c r="AE1020" s="243"/>
      <c r="AF1020" s="243"/>
      <c r="AG1020" s="243"/>
      <c r="AH1020" s="243"/>
      <c r="AI1020" s="243"/>
      <c r="AJ1020" s="243"/>
      <c r="AK1020" s="243"/>
      <c r="AL1020" s="243"/>
      <c r="AM1020" s="243"/>
      <c r="AN1020" s="243"/>
      <c r="AO1020" s="243"/>
      <c r="AP1020" s="243"/>
      <c r="AQ1020" s="243"/>
      <c r="AR1020" s="243"/>
      <c r="AS1020" s="243"/>
      <c r="AT1020" s="243"/>
      <c r="AU1020" s="243"/>
      <c r="AV1020" s="243"/>
      <c r="AW1020" s="244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</row>
    <row r="1021" spans="1:76" ht="15" hidden="1" customHeight="1" outlineLevel="2" x14ac:dyDescent="0.25">
      <c r="A1021" s="1"/>
      <c r="B1021" s="1"/>
      <c r="C1021" s="1"/>
      <c r="D1021" s="1"/>
      <c r="E1021" s="242" t="s">
        <v>1006</v>
      </c>
      <c r="F1021" s="243"/>
      <c r="G1021" s="243"/>
      <c r="H1021" s="243"/>
      <c r="I1021" s="243"/>
      <c r="J1021" s="243"/>
      <c r="K1021" s="243"/>
      <c r="L1021" s="243"/>
      <c r="M1021" s="243"/>
      <c r="N1021" s="243"/>
      <c r="O1021" s="243"/>
      <c r="P1021" s="243"/>
      <c r="Q1021" s="243"/>
      <c r="R1021" s="243"/>
      <c r="S1021" s="243"/>
      <c r="T1021" s="243"/>
      <c r="U1021" s="243"/>
      <c r="V1021" s="243"/>
      <c r="W1021" s="243"/>
      <c r="X1021" s="243"/>
      <c r="Y1021" s="243"/>
      <c r="Z1021" s="243"/>
      <c r="AA1021" s="243"/>
      <c r="AB1021" s="243"/>
      <c r="AC1021" s="243"/>
      <c r="AD1021" s="243"/>
      <c r="AE1021" s="243"/>
      <c r="AF1021" s="243"/>
      <c r="AG1021" s="243"/>
      <c r="AH1021" s="243"/>
      <c r="AI1021" s="243"/>
      <c r="AJ1021" s="243"/>
      <c r="AK1021" s="243"/>
      <c r="AL1021" s="243"/>
      <c r="AM1021" s="243"/>
      <c r="AN1021" s="243"/>
      <c r="AO1021" s="243"/>
      <c r="AP1021" s="243"/>
      <c r="AQ1021" s="243"/>
      <c r="AR1021" s="243"/>
      <c r="AS1021" s="243"/>
      <c r="AT1021" s="243"/>
      <c r="AU1021" s="243"/>
      <c r="AV1021" s="243"/>
      <c r="AW1021" s="244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</row>
    <row r="1022" spans="1:76" ht="15" hidden="1" customHeight="1" outlineLevel="2" x14ac:dyDescent="0.25">
      <c r="A1022" s="1"/>
      <c r="B1022" s="1"/>
      <c r="C1022" s="1"/>
      <c r="D1022" s="1"/>
      <c r="E1022" s="242" t="s">
        <v>1513</v>
      </c>
      <c r="F1022" s="243"/>
      <c r="G1022" s="243"/>
      <c r="H1022" s="243"/>
      <c r="I1022" s="243"/>
      <c r="J1022" s="243"/>
      <c r="K1022" s="243"/>
      <c r="L1022" s="243"/>
      <c r="M1022" s="243"/>
      <c r="N1022" s="243"/>
      <c r="O1022" s="243"/>
      <c r="P1022" s="243"/>
      <c r="Q1022" s="243"/>
      <c r="R1022" s="243"/>
      <c r="S1022" s="243"/>
      <c r="T1022" s="243"/>
      <c r="U1022" s="243"/>
      <c r="V1022" s="243"/>
      <c r="W1022" s="243"/>
      <c r="X1022" s="243"/>
      <c r="Y1022" s="243"/>
      <c r="Z1022" s="243"/>
      <c r="AA1022" s="243"/>
      <c r="AB1022" s="243"/>
      <c r="AC1022" s="243"/>
      <c r="AD1022" s="243"/>
      <c r="AE1022" s="243"/>
      <c r="AF1022" s="243"/>
      <c r="AG1022" s="243"/>
      <c r="AH1022" s="243"/>
      <c r="AI1022" s="243"/>
      <c r="AJ1022" s="243"/>
      <c r="AK1022" s="243"/>
      <c r="AL1022" s="243"/>
      <c r="AM1022" s="243"/>
      <c r="AN1022" s="243"/>
      <c r="AO1022" s="243"/>
      <c r="AP1022" s="243"/>
      <c r="AQ1022" s="243"/>
      <c r="AR1022" s="243"/>
      <c r="AS1022" s="243"/>
      <c r="AT1022" s="243"/>
      <c r="AU1022" s="243"/>
      <c r="AV1022" s="243"/>
      <c r="AW1022" s="244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</row>
    <row r="1023" spans="1:76" ht="15" hidden="1" customHeight="1" outlineLevel="2" x14ac:dyDescent="0.25">
      <c r="A1023" s="1"/>
      <c r="B1023" s="1"/>
      <c r="C1023" s="1"/>
      <c r="D1023" s="1"/>
      <c r="E1023" s="242" t="s">
        <v>1005</v>
      </c>
      <c r="F1023" s="243"/>
      <c r="G1023" s="243"/>
      <c r="H1023" s="243"/>
      <c r="I1023" s="243"/>
      <c r="J1023" s="243"/>
      <c r="K1023" s="243"/>
      <c r="L1023" s="243"/>
      <c r="M1023" s="243"/>
      <c r="N1023" s="243"/>
      <c r="O1023" s="243"/>
      <c r="P1023" s="243"/>
      <c r="Q1023" s="243"/>
      <c r="R1023" s="243"/>
      <c r="S1023" s="243"/>
      <c r="T1023" s="243"/>
      <c r="U1023" s="243"/>
      <c r="V1023" s="243"/>
      <c r="W1023" s="243"/>
      <c r="X1023" s="243"/>
      <c r="Y1023" s="243"/>
      <c r="Z1023" s="243"/>
      <c r="AA1023" s="243"/>
      <c r="AB1023" s="243"/>
      <c r="AC1023" s="243"/>
      <c r="AD1023" s="243"/>
      <c r="AE1023" s="243"/>
      <c r="AF1023" s="243"/>
      <c r="AG1023" s="243"/>
      <c r="AH1023" s="243"/>
      <c r="AI1023" s="243"/>
      <c r="AJ1023" s="243"/>
      <c r="AK1023" s="243"/>
      <c r="AL1023" s="243"/>
      <c r="AM1023" s="243"/>
      <c r="AN1023" s="243"/>
      <c r="AO1023" s="243"/>
      <c r="AP1023" s="243"/>
      <c r="AQ1023" s="243"/>
      <c r="AR1023" s="243"/>
      <c r="AS1023" s="243"/>
      <c r="AT1023" s="243"/>
      <c r="AU1023" s="243"/>
      <c r="AV1023" s="243"/>
      <c r="AW1023" s="244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</row>
    <row r="1024" spans="1:76" ht="15" hidden="1" customHeight="1" outlineLevel="2" x14ac:dyDescent="0.25">
      <c r="A1024" s="1"/>
      <c r="B1024" s="1"/>
      <c r="C1024" s="1"/>
      <c r="D1024" s="1"/>
      <c r="E1024" s="242" t="s">
        <v>1008</v>
      </c>
      <c r="F1024" s="243"/>
      <c r="G1024" s="243"/>
      <c r="H1024" s="243"/>
      <c r="I1024" s="243"/>
      <c r="J1024" s="243"/>
      <c r="K1024" s="243"/>
      <c r="L1024" s="243"/>
      <c r="M1024" s="243"/>
      <c r="N1024" s="243"/>
      <c r="O1024" s="243"/>
      <c r="P1024" s="243"/>
      <c r="Q1024" s="243"/>
      <c r="R1024" s="243"/>
      <c r="S1024" s="243"/>
      <c r="T1024" s="243"/>
      <c r="U1024" s="243"/>
      <c r="V1024" s="243"/>
      <c r="W1024" s="243"/>
      <c r="X1024" s="243"/>
      <c r="Y1024" s="243"/>
      <c r="Z1024" s="243"/>
      <c r="AA1024" s="243"/>
      <c r="AB1024" s="243"/>
      <c r="AC1024" s="243"/>
      <c r="AD1024" s="243"/>
      <c r="AE1024" s="243"/>
      <c r="AF1024" s="243"/>
      <c r="AG1024" s="243"/>
      <c r="AH1024" s="243"/>
      <c r="AI1024" s="243"/>
      <c r="AJ1024" s="243"/>
      <c r="AK1024" s="243"/>
      <c r="AL1024" s="243"/>
      <c r="AM1024" s="243"/>
      <c r="AN1024" s="243"/>
      <c r="AO1024" s="243"/>
      <c r="AP1024" s="243"/>
      <c r="AQ1024" s="243"/>
      <c r="AR1024" s="243"/>
      <c r="AS1024" s="243"/>
      <c r="AT1024" s="243"/>
      <c r="AU1024" s="243"/>
      <c r="AV1024" s="243"/>
      <c r="AW1024" s="244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</row>
    <row r="1025" spans="1:76" ht="15" hidden="1" customHeight="1" outlineLevel="2" x14ac:dyDescent="0.25">
      <c r="A1025" s="1"/>
      <c r="B1025" s="1"/>
      <c r="C1025" s="1"/>
      <c r="D1025" s="1"/>
      <c r="E1025" s="242" t="s">
        <v>1514</v>
      </c>
      <c r="F1025" s="243"/>
      <c r="G1025" s="243"/>
      <c r="H1025" s="243"/>
      <c r="I1025" s="243"/>
      <c r="J1025" s="243"/>
      <c r="K1025" s="243"/>
      <c r="L1025" s="243"/>
      <c r="M1025" s="243"/>
      <c r="N1025" s="243"/>
      <c r="O1025" s="243"/>
      <c r="P1025" s="243"/>
      <c r="Q1025" s="243"/>
      <c r="R1025" s="243"/>
      <c r="S1025" s="243"/>
      <c r="T1025" s="243"/>
      <c r="U1025" s="243"/>
      <c r="V1025" s="243"/>
      <c r="W1025" s="243"/>
      <c r="X1025" s="243"/>
      <c r="Y1025" s="243"/>
      <c r="Z1025" s="243"/>
      <c r="AA1025" s="243"/>
      <c r="AB1025" s="243"/>
      <c r="AC1025" s="243"/>
      <c r="AD1025" s="243"/>
      <c r="AE1025" s="243"/>
      <c r="AF1025" s="243"/>
      <c r="AG1025" s="243"/>
      <c r="AH1025" s="243"/>
      <c r="AI1025" s="243"/>
      <c r="AJ1025" s="243"/>
      <c r="AK1025" s="243"/>
      <c r="AL1025" s="243"/>
      <c r="AM1025" s="243"/>
      <c r="AN1025" s="243"/>
      <c r="AO1025" s="243"/>
      <c r="AP1025" s="243"/>
      <c r="AQ1025" s="243"/>
      <c r="AR1025" s="243"/>
      <c r="AS1025" s="243"/>
      <c r="AT1025" s="243"/>
      <c r="AU1025" s="243"/>
      <c r="AV1025" s="243"/>
      <c r="AW1025" s="244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</row>
    <row r="1026" spans="1:76" ht="15" hidden="1" customHeight="1" outlineLevel="2" x14ac:dyDescent="0.25">
      <c r="A1026" s="1"/>
      <c r="B1026" s="1"/>
      <c r="C1026" s="1"/>
      <c r="D1026" s="1"/>
      <c r="E1026" s="242" t="s">
        <v>1010</v>
      </c>
      <c r="F1026" s="243"/>
      <c r="G1026" s="243"/>
      <c r="H1026" s="243"/>
      <c r="I1026" s="243"/>
      <c r="J1026" s="243"/>
      <c r="K1026" s="243"/>
      <c r="L1026" s="243"/>
      <c r="M1026" s="243"/>
      <c r="N1026" s="243"/>
      <c r="O1026" s="243"/>
      <c r="P1026" s="243"/>
      <c r="Q1026" s="243"/>
      <c r="R1026" s="243"/>
      <c r="S1026" s="243"/>
      <c r="T1026" s="243"/>
      <c r="U1026" s="243"/>
      <c r="V1026" s="243"/>
      <c r="W1026" s="243"/>
      <c r="X1026" s="243"/>
      <c r="Y1026" s="243"/>
      <c r="Z1026" s="243"/>
      <c r="AA1026" s="243"/>
      <c r="AB1026" s="243"/>
      <c r="AC1026" s="243"/>
      <c r="AD1026" s="243"/>
      <c r="AE1026" s="243"/>
      <c r="AF1026" s="243"/>
      <c r="AG1026" s="243"/>
      <c r="AH1026" s="243"/>
      <c r="AI1026" s="243"/>
      <c r="AJ1026" s="243"/>
      <c r="AK1026" s="243"/>
      <c r="AL1026" s="243"/>
      <c r="AM1026" s="243"/>
      <c r="AN1026" s="243"/>
      <c r="AO1026" s="243"/>
      <c r="AP1026" s="243"/>
      <c r="AQ1026" s="243"/>
      <c r="AR1026" s="243"/>
      <c r="AS1026" s="243"/>
      <c r="AT1026" s="243"/>
      <c r="AU1026" s="243"/>
      <c r="AV1026" s="243"/>
      <c r="AW1026" s="244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</row>
    <row r="1027" spans="1:76" ht="15" hidden="1" customHeight="1" outlineLevel="2" x14ac:dyDescent="0.25">
      <c r="A1027" s="1"/>
      <c r="B1027" s="1"/>
      <c r="C1027" s="1"/>
      <c r="D1027" s="1"/>
      <c r="E1027" s="242" t="s">
        <v>1011</v>
      </c>
      <c r="F1027" s="243"/>
      <c r="G1027" s="243"/>
      <c r="H1027" s="243"/>
      <c r="I1027" s="243"/>
      <c r="J1027" s="243"/>
      <c r="K1027" s="243"/>
      <c r="L1027" s="243"/>
      <c r="M1027" s="243"/>
      <c r="N1027" s="243"/>
      <c r="O1027" s="243"/>
      <c r="P1027" s="243"/>
      <c r="Q1027" s="243"/>
      <c r="R1027" s="243"/>
      <c r="S1027" s="243"/>
      <c r="T1027" s="243"/>
      <c r="U1027" s="243"/>
      <c r="V1027" s="243"/>
      <c r="W1027" s="243"/>
      <c r="X1027" s="243"/>
      <c r="Y1027" s="243"/>
      <c r="Z1027" s="243"/>
      <c r="AA1027" s="243"/>
      <c r="AB1027" s="243"/>
      <c r="AC1027" s="243"/>
      <c r="AD1027" s="243"/>
      <c r="AE1027" s="243"/>
      <c r="AF1027" s="243"/>
      <c r="AG1027" s="243"/>
      <c r="AH1027" s="243"/>
      <c r="AI1027" s="243"/>
      <c r="AJ1027" s="243"/>
      <c r="AK1027" s="243"/>
      <c r="AL1027" s="243"/>
      <c r="AM1027" s="243"/>
      <c r="AN1027" s="243"/>
      <c r="AO1027" s="243"/>
      <c r="AP1027" s="243"/>
      <c r="AQ1027" s="243"/>
      <c r="AR1027" s="243"/>
      <c r="AS1027" s="243"/>
      <c r="AT1027" s="243"/>
      <c r="AU1027" s="243"/>
      <c r="AV1027" s="243"/>
      <c r="AW1027" s="244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</row>
    <row r="1028" spans="1:76" ht="15" hidden="1" customHeight="1" outlineLevel="2" x14ac:dyDescent="0.25">
      <c r="A1028" s="1"/>
      <c r="B1028" s="1"/>
      <c r="C1028" s="1"/>
      <c r="D1028" s="1"/>
      <c r="E1028" s="242" t="s">
        <v>1515</v>
      </c>
      <c r="F1028" s="243"/>
      <c r="G1028" s="243"/>
      <c r="H1028" s="243"/>
      <c r="I1028" s="243"/>
      <c r="J1028" s="243"/>
      <c r="K1028" s="243"/>
      <c r="L1028" s="243"/>
      <c r="M1028" s="243"/>
      <c r="N1028" s="243"/>
      <c r="O1028" s="243"/>
      <c r="P1028" s="243"/>
      <c r="Q1028" s="243"/>
      <c r="R1028" s="243"/>
      <c r="S1028" s="243"/>
      <c r="T1028" s="243"/>
      <c r="U1028" s="243"/>
      <c r="V1028" s="243"/>
      <c r="W1028" s="243"/>
      <c r="X1028" s="243"/>
      <c r="Y1028" s="243"/>
      <c r="Z1028" s="243"/>
      <c r="AA1028" s="243"/>
      <c r="AB1028" s="243"/>
      <c r="AC1028" s="243"/>
      <c r="AD1028" s="243"/>
      <c r="AE1028" s="243"/>
      <c r="AF1028" s="243"/>
      <c r="AG1028" s="243"/>
      <c r="AH1028" s="243"/>
      <c r="AI1028" s="243"/>
      <c r="AJ1028" s="243"/>
      <c r="AK1028" s="243"/>
      <c r="AL1028" s="243"/>
      <c r="AM1028" s="243"/>
      <c r="AN1028" s="243"/>
      <c r="AO1028" s="243"/>
      <c r="AP1028" s="243"/>
      <c r="AQ1028" s="243"/>
      <c r="AR1028" s="243"/>
      <c r="AS1028" s="243"/>
      <c r="AT1028" s="243"/>
      <c r="AU1028" s="243"/>
      <c r="AV1028" s="243"/>
      <c r="AW1028" s="244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</row>
    <row r="1029" spans="1:76" ht="15" hidden="1" customHeight="1" outlineLevel="2" x14ac:dyDescent="0.25">
      <c r="A1029" s="1"/>
      <c r="B1029" s="1"/>
      <c r="C1029" s="1"/>
      <c r="D1029" s="1"/>
      <c r="E1029" s="242" t="s">
        <v>1013</v>
      </c>
      <c r="F1029" s="243"/>
      <c r="G1029" s="243"/>
      <c r="H1029" s="243"/>
      <c r="I1029" s="243"/>
      <c r="J1029" s="243"/>
      <c r="K1029" s="243"/>
      <c r="L1029" s="243"/>
      <c r="M1029" s="243"/>
      <c r="N1029" s="243"/>
      <c r="O1029" s="243"/>
      <c r="P1029" s="243"/>
      <c r="Q1029" s="243"/>
      <c r="R1029" s="243"/>
      <c r="S1029" s="243"/>
      <c r="T1029" s="243"/>
      <c r="U1029" s="243"/>
      <c r="V1029" s="243"/>
      <c r="W1029" s="243"/>
      <c r="X1029" s="243"/>
      <c r="Y1029" s="243"/>
      <c r="Z1029" s="243"/>
      <c r="AA1029" s="243"/>
      <c r="AB1029" s="243"/>
      <c r="AC1029" s="243"/>
      <c r="AD1029" s="243"/>
      <c r="AE1029" s="243"/>
      <c r="AF1029" s="243"/>
      <c r="AG1029" s="243"/>
      <c r="AH1029" s="243"/>
      <c r="AI1029" s="243"/>
      <c r="AJ1029" s="243"/>
      <c r="AK1029" s="243"/>
      <c r="AL1029" s="243"/>
      <c r="AM1029" s="243"/>
      <c r="AN1029" s="243"/>
      <c r="AO1029" s="243"/>
      <c r="AP1029" s="243"/>
      <c r="AQ1029" s="243"/>
      <c r="AR1029" s="243"/>
      <c r="AS1029" s="243"/>
      <c r="AT1029" s="243"/>
      <c r="AU1029" s="243"/>
      <c r="AV1029" s="243"/>
      <c r="AW1029" s="244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</row>
    <row r="1030" spans="1:76" ht="15" hidden="1" customHeight="1" outlineLevel="2" x14ac:dyDescent="0.25">
      <c r="A1030" s="1"/>
      <c r="B1030" s="1"/>
      <c r="C1030" s="1"/>
      <c r="D1030" s="1"/>
      <c r="E1030" s="242" t="s">
        <v>1014</v>
      </c>
      <c r="F1030" s="243"/>
      <c r="G1030" s="243"/>
      <c r="H1030" s="243"/>
      <c r="I1030" s="243"/>
      <c r="J1030" s="243"/>
      <c r="K1030" s="243"/>
      <c r="L1030" s="243"/>
      <c r="M1030" s="243"/>
      <c r="N1030" s="243"/>
      <c r="O1030" s="243"/>
      <c r="P1030" s="243"/>
      <c r="Q1030" s="243"/>
      <c r="R1030" s="243"/>
      <c r="S1030" s="243"/>
      <c r="T1030" s="243"/>
      <c r="U1030" s="243"/>
      <c r="V1030" s="243"/>
      <c r="W1030" s="243"/>
      <c r="X1030" s="243"/>
      <c r="Y1030" s="243"/>
      <c r="Z1030" s="243"/>
      <c r="AA1030" s="243"/>
      <c r="AB1030" s="243"/>
      <c r="AC1030" s="243"/>
      <c r="AD1030" s="243"/>
      <c r="AE1030" s="243"/>
      <c r="AF1030" s="243"/>
      <c r="AG1030" s="243"/>
      <c r="AH1030" s="243"/>
      <c r="AI1030" s="243"/>
      <c r="AJ1030" s="243"/>
      <c r="AK1030" s="243"/>
      <c r="AL1030" s="243"/>
      <c r="AM1030" s="243"/>
      <c r="AN1030" s="243"/>
      <c r="AO1030" s="243"/>
      <c r="AP1030" s="243"/>
      <c r="AQ1030" s="243"/>
      <c r="AR1030" s="243"/>
      <c r="AS1030" s="243"/>
      <c r="AT1030" s="243"/>
      <c r="AU1030" s="243"/>
      <c r="AV1030" s="243"/>
      <c r="AW1030" s="244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</row>
    <row r="1031" spans="1:76" ht="15" hidden="1" customHeight="1" outlineLevel="2" x14ac:dyDescent="0.25">
      <c r="A1031" s="1"/>
      <c r="B1031" s="1"/>
      <c r="C1031" s="1"/>
      <c r="D1031" s="1"/>
      <c r="E1031" s="242" t="s">
        <v>1516</v>
      </c>
      <c r="F1031" s="243"/>
      <c r="G1031" s="243"/>
      <c r="H1031" s="243"/>
      <c r="I1031" s="243"/>
      <c r="J1031" s="243"/>
      <c r="K1031" s="243"/>
      <c r="L1031" s="243"/>
      <c r="M1031" s="243"/>
      <c r="N1031" s="243"/>
      <c r="O1031" s="243"/>
      <c r="P1031" s="243"/>
      <c r="Q1031" s="243"/>
      <c r="R1031" s="243"/>
      <c r="S1031" s="243"/>
      <c r="T1031" s="243"/>
      <c r="U1031" s="243"/>
      <c r="V1031" s="243"/>
      <c r="W1031" s="243"/>
      <c r="X1031" s="243"/>
      <c r="Y1031" s="243"/>
      <c r="Z1031" s="243"/>
      <c r="AA1031" s="243"/>
      <c r="AB1031" s="243"/>
      <c r="AC1031" s="243"/>
      <c r="AD1031" s="243"/>
      <c r="AE1031" s="243"/>
      <c r="AF1031" s="243"/>
      <c r="AG1031" s="243"/>
      <c r="AH1031" s="243"/>
      <c r="AI1031" s="243"/>
      <c r="AJ1031" s="243"/>
      <c r="AK1031" s="243"/>
      <c r="AL1031" s="243"/>
      <c r="AM1031" s="243"/>
      <c r="AN1031" s="243"/>
      <c r="AO1031" s="243"/>
      <c r="AP1031" s="243"/>
      <c r="AQ1031" s="243"/>
      <c r="AR1031" s="243"/>
      <c r="AS1031" s="243"/>
      <c r="AT1031" s="243"/>
      <c r="AU1031" s="243"/>
      <c r="AV1031" s="243"/>
      <c r="AW1031" s="244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</row>
    <row r="1032" spans="1:76" ht="15" hidden="1" customHeight="1" outlineLevel="2" x14ac:dyDescent="0.25">
      <c r="A1032" s="1"/>
      <c r="B1032" s="1"/>
      <c r="C1032" s="1"/>
      <c r="D1032" s="1"/>
      <c r="E1032" s="242" t="s">
        <v>810</v>
      </c>
      <c r="F1032" s="243"/>
      <c r="G1032" s="243"/>
      <c r="H1032" s="243"/>
      <c r="I1032" s="243"/>
      <c r="J1032" s="243"/>
      <c r="K1032" s="243"/>
      <c r="L1032" s="243"/>
      <c r="M1032" s="243"/>
      <c r="N1032" s="243"/>
      <c r="O1032" s="243"/>
      <c r="P1032" s="243"/>
      <c r="Q1032" s="243"/>
      <c r="R1032" s="243"/>
      <c r="S1032" s="243"/>
      <c r="T1032" s="243"/>
      <c r="U1032" s="243"/>
      <c r="V1032" s="243"/>
      <c r="W1032" s="243"/>
      <c r="X1032" s="243"/>
      <c r="Y1032" s="243"/>
      <c r="Z1032" s="243"/>
      <c r="AA1032" s="243"/>
      <c r="AB1032" s="243"/>
      <c r="AC1032" s="243"/>
      <c r="AD1032" s="243"/>
      <c r="AE1032" s="243"/>
      <c r="AF1032" s="243"/>
      <c r="AG1032" s="243"/>
      <c r="AH1032" s="243"/>
      <c r="AI1032" s="243"/>
      <c r="AJ1032" s="243"/>
      <c r="AK1032" s="243"/>
      <c r="AL1032" s="243"/>
      <c r="AM1032" s="243"/>
      <c r="AN1032" s="243"/>
      <c r="AO1032" s="243"/>
      <c r="AP1032" s="243"/>
      <c r="AQ1032" s="243"/>
      <c r="AR1032" s="243"/>
      <c r="AS1032" s="243"/>
      <c r="AT1032" s="243"/>
      <c r="AU1032" s="243"/>
      <c r="AV1032" s="243"/>
      <c r="AW1032" s="244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</row>
    <row r="1033" spans="1:76" ht="15" hidden="1" customHeight="1" outlineLevel="2" x14ac:dyDescent="0.25">
      <c r="A1033" s="1"/>
      <c r="B1033" s="1"/>
      <c r="C1033" s="1"/>
      <c r="D1033" s="1"/>
      <c r="E1033" s="242" t="s">
        <v>811</v>
      </c>
      <c r="F1033" s="243"/>
      <c r="G1033" s="243"/>
      <c r="H1033" s="243"/>
      <c r="I1033" s="243"/>
      <c r="J1033" s="243"/>
      <c r="K1033" s="243"/>
      <c r="L1033" s="243"/>
      <c r="M1033" s="243"/>
      <c r="N1033" s="243"/>
      <c r="O1033" s="243"/>
      <c r="P1033" s="243"/>
      <c r="Q1033" s="243"/>
      <c r="R1033" s="243"/>
      <c r="S1033" s="243"/>
      <c r="T1033" s="243"/>
      <c r="U1033" s="243"/>
      <c r="V1033" s="243"/>
      <c r="W1033" s="243"/>
      <c r="X1033" s="243"/>
      <c r="Y1033" s="243"/>
      <c r="Z1033" s="243"/>
      <c r="AA1033" s="243"/>
      <c r="AB1033" s="243"/>
      <c r="AC1033" s="243"/>
      <c r="AD1033" s="243"/>
      <c r="AE1033" s="243"/>
      <c r="AF1033" s="243"/>
      <c r="AG1033" s="243"/>
      <c r="AH1033" s="243"/>
      <c r="AI1033" s="243"/>
      <c r="AJ1033" s="243"/>
      <c r="AK1033" s="243"/>
      <c r="AL1033" s="243"/>
      <c r="AM1033" s="243"/>
      <c r="AN1033" s="243"/>
      <c r="AO1033" s="243"/>
      <c r="AP1033" s="243"/>
      <c r="AQ1033" s="243"/>
      <c r="AR1033" s="243"/>
      <c r="AS1033" s="243"/>
      <c r="AT1033" s="243"/>
      <c r="AU1033" s="243"/>
      <c r="AV1033" s="243"/>
      <c r="AW1033" s="244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</row>
    <row r="1034" spans="1:76" ht="15" hidden="1" customHeight="1" outlineLevel="2" x14ac:dyDescent="0.25">
      <c r="A1034" s="1"/>
      <c r="B1034" s="1"/>
      <c r="C1034" s="1"/>
      <c r="D1034" s="1"/>
      <c r="E1034" s="242" t="s">
        <v>1517</v>
      </c>
      <c r="F1034" s="243"/>
      <c r="G1034" s="243"/>
      <c r="H1034" s="243"/>
      <c r="I1034" s="243"/>
      <c r="J1034" s="243"/>
      <c r="K1034" s="243"/>
      <c r="L1034" s="243"/>
      <c r="M1034" s="243"/>
      <c r="N1034" s="243"/>
      <c r="O1034" s="243"/>
      <c r="P1034" s="243"/>
      <c r="Q1034" s="243"/>
      <c r="R1034" s="243"/>
      <c r="S1034" s="243"/>
      <c r="T1034" s="243"/>
      <c r="U1034" s="243"/>
      <c r="V1034" s="243"/>
      <c r="W1034" s="243"/>
      <c r="X1034" s="243"/>
      <c r="Y1034" s="243"/>
      <c r="Z1034" s="243"/>
      <c r="AA1034" s="243"/>
      <c r="AB1034" s="243"/>
      <c r="AC1034" s="243"/>
      <c r="AD1034" s="243"/>
      <c r="AE1034" s="243"/>
      <c r="AF1034" s="243"/>
      <c r="AG1034" s="243"/>
      <c r="AH1034" s="243"/>
      <c r="AI1034" s="243"/>
      <c r="AJ1034" s="243"/>
      <c r="AK1034" s="243"/>
      <c r="AL1034" s="243"/>
      <c r="AM1034" s="243"/>
      <c r="AN1034" s="243"/>
      <c r="AO1034" s="243"/>
      <c r="AP1034" s="243"/>
      <c r="AQ1034" s="243"/>
      <c r="AR1034" s="243"/>
      <c r="AS1034" s="243"/>
      <c r="AT1034" s="243"/>
      <c r="AU1034" s="243"/>
      <c r="AV1034" s="243"/>
      <c r="AW1034" s="244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</row>
    <row r="1035" spans="1:76" ht="15" hidden="1" customHeight="1" outlineLevel="2" x14ac:dyDescent="0.25">
      <c r="A1035" s="1"/>
      <c r="B1035" s="1"/>
      <c r="C1035" s="1"/>
      <c r="D1035" s="1"/>
      <c r="E1035" s="242" t="s">
        <v>810</v>
      </c>
      <c r="F1035" s="243"/>
      <c r="G1035" s="243"/>
      <c r="H1035" s="243"/>
      <c r="I1035" s="243"/>
      <c r="J1035" s="243"/>
      <c r="K1035" s="243"/>
      <c r="L1035" s="243"/>
      <c r="M1035" s="243"/>
      <c r="N1035" s="243"/>
      <c r="O1035" s="243"/>
      <c r="P1035" s="243"/>
      <c r="Q1035" s="243"/>
      <c r="R1035" s="243"/>
      <c r="S1035" s="243"/>
      <c r="T1035" s="243"/>
      <c r="U1035" s="243"/>
      <c r="V1035" s="243"/>
      <c r="W1035" s="243"/>
      <c r="X1035" s="243"/>
      <c r="Y1035" s="243"/>
      <c r="Z1035" s="243"/>
      <c r="AA1035" s="243"/>
      <c r="AB1035" s="243"/>
      <c r="AC1035" s="243"/>
      <c r="AD1035" s="243"/>
      <c r="AE1035" s="243"/>
      <c r="AF1035" s="243"/>
      <c r="AG1035" s="243"/>
      <c r="AH1035" s="243"/>
      <c r="AI1035" s="243"/>
      <c r="AJ1035" s="243"/>
      <c r="AK1035" s="243"/>
      <c r="AL1035" s="243"/>
      <c r="AM1035" s="243"/>
      <c r="AN1035" s="243"/>
      <c r="AO1035" s="243"/>
      <c r="AP1035" s="243"/>
      <c r="AQ1035" s="243"/>
      <c r="AR1035" s="243"/>
      <c r="AS1035" s="243"/>
      <c r="AT1035" s="243"/>
      <c r="AU1035" s="243"/>
      <c r="AV1035" s="243"/>
      <c r="AW1035" s="244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</row>
    <row r="1036" spans="1:76" ht="15" hidden="1" customHeight="1" outlineLevel="2" x14ac:dyDescent="0.25">
      <c r="A1036" s="1"/>
      <c r="B1036" s="1"/>
      <c r="C1036" s="1"/>
      <c r="D1036" s="1"/>
      <c r="E1036" s="242" t="s">
        <v>1017</v>
      </c>
      <c r="F1036" s="243"/>
      <c r="G1036" s="243"/>
      <c r="H1036" s="243"/>
      <c r="I1036" s="243"/>
      <c r="J1036" s="243"/>
      <c r="K1036" s="243"/>
      <c r="L1036" s="243"/>
      <c r="M1036" s="243"/>
      <c r="N1036" s="243"/>
      <c r="O1036" s="243"/>
      <c r="P1036" s="243"/>
      <c r="Q1036" s="243"/>
      <c r="R1036" s="243"/>
      <c r="S1036" s="243"/>
      <c r="T1036" s="243"/>
      <c r="U1036" s="243"/>
      <c r="V1036" s="243"/>
      <c r="W1036" s="243"/>
      <c r="X1036" s="243"/>
      <c r="Y1036" s="243"/>
      <c r="Z1036" s="243"/>
      <c r="AA1036" s="243"/>
      <c r="AB1036" s="243"/>
      <c r="AC1036" s="243"/>
      <c r="AD1036" s="243"/>
      <c r="AE1036" s="243"/>
      <c r="AF1036" s="243"/>
      <c r="AG1036" s="243"/>
      <c r="AH1036" s="243"/>
      <c r="AI1036" s="243"/>
      <c r="AJ1036" s="243"/>
      <c r="AK1036" s="243"/>
      <c r="AL1036" s="243"/>
      <c r="AM1036" s="243"/>
      <c r="AN1036" s="243"/>
      <c r="AO1036" s="243"/>
      <c r="AP1036" s="243"/>
      <c r="AQ1036" s="243"/>
      <c r="AR1036" s="243"/>
      <c r="AS1036" s="243"/>
      <c r="AT1036" s="243"/>
      <c r="AU1036" s="243"/>
      <c r="AV1036" s="243"/>
      <c r="AW1036" s="244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</row>
    <row r="1037" spans="1:76" ht="15" hidden="1" customHeight="1" outlineLevel="2" x14ac:dyDescent="0.25">
      <c r="A1037" s="1"/>
      <c r="B1037" s="1"/>
      <c r="C1037" s="1"/>
      <c r="D1037" s="1"/>
      <c r="E1037" s="242" t="s">
        <v>1518</v>
      </c>
      <c r="F1037" s="243"/>
      <c r="G1037" s="243"/>
      <c r="H1037" s="243"/>
      <c r="I1037" s="243"/>
      <c r="J1037" s="243"/>
      <c r="K1037" s="243"/>
      <c r="L1037" s="243"/>
      <c r="M1037" s="243"/>
      <c r="N1037" s="243"/>
      <c r="O1037" s="243"/>
      <c r="P1037" s="243"/>
      <c r="Q1037" s="243"/>
      <c r="R1037" s="243"/>
      <c r="S1037" s="243"/>
      <c r="T1037" s="243"/>
      <c r="U1037" s="243"/>
      <c r="V1037" s="243"/>
      <c r="W1037" s="243"/>
      <c r="X1037" s="243"/>
      <c r="Y1037" s="243"/>
      <c r="Z1037" s="243"/>
      <c r="AA1037" s="243"/>
      <c r="AB1037" s="243"/>
      <c r="AC1037" s="243"/>
      <c r="AD1037" s="243"/>
      <c r="AE1037" s="243"/>
      <c r="AF1037" s="243"/>
      <c r="AG1037" s="243"/>
      <c r="AH1037" s="243"/>
      <c r="AI1037" s="243"/>
      <c r="AJ1037" s="243"/>
      <c r="AK1037" s="243"/>
      <c r="AL1037" s="243"/>
      <c r="AM1037" s="243"/>
      <c r="AN1037" s="243"/>
      <c r="AO1037" s="243"/>
      <c r="AP1037" s="243"/>
      <c r="AQ1037" s="243"/>
      <c r="AR1037" s="243"/>
      <c r="AS1037" s="243"/>
      <c r="AT1037" s="243"/>
      <c r="AU1037" s="243"/>
      <c r="AV1037" s="243"/>
      <c r="AW1037" s="244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</row>
    <row r="1038" spans="1:76" ht="15" hidden="1" customHeight="1" outlineLevel="2" x14ac:dyDescent="0.25">
      <c r="A1038" s="1"/>
      <c r="B1038" s="1"/>
      <c r="C1038" s="1"/>
      <c r="D1038" s="1"/>
      <c r="E1038" s="242" t="s">
        <v>1019</v>
      </c>
      <c r="F1038" s="243"/>
      <c r="G1038" s="243"/>
      <c r="H1038" s="243"/>
      <c r="I1038" s="243"/>
      <c r="J1038" s="243"/>
      <c r="K1038" s="243"/>
      <c r="L1038" s="243"/>
      <c r="M1038" s="243"/>
      <c r="N1038" s="243"/>
      <c r="O1038" s="243"/>
      <c r="P1038" s="243"/>
      <c r="Q1038" s="243"/>
      <c r="R1038" s="243"/>
      <c r="S1038" s="243"/>
      <c r="T1038" s="243"/>
      <c r="U1038" s="243"/>
      <c r="V1038" s="243"/>
      <c r="W1038" s="243"/>
      <c r="X1038" s="243"/>
      <c r="Y1038" s="243"/>
      <c r="Z1038" s="243"/>
      <c r="AA1038" s="243"/>
      <c r="AB1038" s="243"/>
      <c r="AC1038" s="243"/>
      <c r="AD1038" s="243"/>
      <c r="AE1038" s="243"/>
      <c r="AF1038" s="243"/>
      <c r="AG1038" s="243"/>
      <c r="AH1038" s="243"/>
      <c r="AI1038" s="243"/>
      <c r="AJ1038" s="243"/>
      <c r="AK1038" s="243"/>
      <c r="AL1038" s="243"/>
      <c r="AM1038" s="243"/>
      <c r="AN1038" s="243"/>
      <c r="AO1038" s="243"/>
      <c r="AP1038" s="243"/>
      <c r="AQ1038" s="243"/>
      <c r="AR1038" s="243"/>
      <c r="AS1038" s="243"/>
      <c r="AT1038" s="243"/>
      <c r="AU1038" s="243"/>
      <c r="AV1038" s="243"/>
      <c r="AW1038" s="244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</row>
    <row r="1039" spans="1:76" ht="15" hidden="1" customHeight="1" outlineLevel="2" x14ac:dyDescent="0.25">
      <c r="A1039" s="1"/>
      <c r="B1039" s="1"/>
      <c r="C1039" s="1"/>
      <c r="D1039" s="1"/>
      <c r="E1039" s="242" t="s">
        <v>1020</v>
      </c>
      <c r="F1039" s="243"/>
      <c r="G1039" s="243"/>
      <c r="H1039" s="243"/>
      <c r="I1039" s="243"/>
      <c r="J1039" s="243"/>
      <c r="K1039" s="243"/>
      <c r="L1039" s="243"/>
      <c r="M1039" s="243"/>
      <c r="N1039" s="243"/>
      <c r="O1039" s="243"/>
      <c r="P1039" s="243"/>
      <c r="Q1039" s="243"/>
      <c r="R1039" s="243"/>
      <c r="S1039" s="243"/>
      <c r="T1039" s="243"/>
      <c r="U1039" s="243"/>
      <c r="V1039" s="243"/>
      <c r="W1039" s="243"/>
      <c r="X1039" s="243"/>
      <c r="Y1039" s="243"/>
      <c r="Z1039" s="243"/>
      <c r="AA1039" s="243"/>
      <c r="AB1039" s="243"/>
      <c r="AC1039" s="243"/>
      <c r="AD1039" s="243"/>
      <c r="AE1039" s="243"/>
      <c r="AF1039" s="243"/>
      <c r="AG1039" s="243"/>
      <c r="AH1039" s="243"/>
      <c r="AI1039" s="243"/>
      <c r="AJ1039" s="243"/>
      <c r="AK1039" s="243"/>
      <c r="AL1039" s="243"/>
      <c r="AM1039" s="243"/>
      <c r="AN1039" s="243"/>
      <c r="AO1039" s="243"/>
      <c r="AP1039" s="243"/>
      <c r="AQ1039" s="243"/>
      <c r="AR1039" s="243"/>
      <c r="AS1039" s="243"/>
      <c r="AT1039" s="243"/>
      <c r="AU1039" s="243"/>
      <c r="AV1039" s="243"/>
      <c r="AW1039" s="244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</row>
    <row r="1040" spans="1:76" ht="15" hidden="1" customHeight="1" outlineLevel="2" x14ac:dyDescent="0.25">
      <c r="A1040" s="1"/>
      <c r="B1040" s="1"/>
      <c r="C1040" s="1"/>
      <c r="D1040" s="1"/>
      <c r="E1040" s="242" t="s">
        <v>1519</v>
      </c>
      <c r="F1040" s="243"/>
      <c r="G1040" s="243"/>
      <c r="H1040" s="243"/>
      <c r="I1040" s="243"/>
      <c r="J1040" s="243"/>
      <c r="K1040" s="243"/>
      <c r="L1040" s="243"/>
      <c r="M1040" s="243"/>
      <c r="N1040" s="243"/>
      <c r="O1040" s="243"/>
      <c r="P1040" s="243"/>
      <c r="Q1040" s="243"/>
      <c r="R1040" s="243"/>
      <c r="S1040" s="243"/>
      <c r="T1040" s="243"/>
      <c r="U1040" s="243"/>
      <c r="V1040" s="243"/>
      <c r="W1040" s="243"/>
      <c r="X1040" s="243"/>
      <c r="Y1040" s="243"/>
      <c r="Z1040" s="243"/>
      <c r="AA1040" s="243"/>
      <c r="AB1040" s="243"/>
      <c r="AC1040" s="243"/>
      <c r="AD1040" s="243"/>
      <c r="AE1040" s="243"/>
      <c r="AF1040" s="243"/>
      <c r="AG1040" s="243"/>
      <c r="AH1040" s="243"/>
      <c r="AI1040" s="243"/>
      <c r="AJ1040" s="243"/>
      <c r="AK1040" s="243"/>
      <c r="AL1040" s="243"/>
      <c r="AM1040" s="243"/>
      <c r="AN1040" s="243"/>
      <c r="AO1040" s="243"/>
      <c r="AP1040" s="243"/>
      <c r="AQ1040" s="243"/>
      <c r="AR1040" s="243"/>
      <c r="AS1040" s="243"/>
      <c r="AT1040" s="243"/>
      <c r="AU1040" s="243"/>
      <c r="AV1040" s="243"/>
      <c r="AW1040" s="244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</row>
    <row r="1041" spans="1:76" ht="15" hidden="1" customHeight="1" outlineLevel="2" x14ac:dyDescent="0.25">
      <c r="A1041" s="1"/>
      <c r="B1041" s="1"/>
      <c r="C1041" s="1"/>
      <c r="D1041" s="1"/>
      <c r="E1041" s="242" t="s">
        <v>1022</v>
      </c>
      <c r="F1041" s="243"/>
      <c r="G1041" s="243"/>
      <c r="H1041" s="243"/>
      <c r="I1041" s="243"/>
      <c r="J1041" s="243"/>
      <c r="K1041" s="243"/>
      <c r="L1041" s="243"/>
      <c r="M1041" s="243"/>
      <c r="N1041" s="243"/>
      <c r="O1041" s="243"/>
      <c r="P1041" s="243"/>
      <c r="Q1041" s="243"/>
      <c r="R1041" s="243"/>
      <c r="S1041" s="243"/>
      <c r="T1041" s="243"/>
      <c r="U1041" s="243"/>
      <c r="V1041" s="243"/>
      <c r="W1041" s="243"/>
      <c r="X1041" s="243"/>
      <c r="Y1041" s="243"/>
      <c r="Z1041" s="243"/>
      <c r="AA1041" s="243"/>
      <c r="AB1041" s="243"/>
      <c r="AC1041" s="243"/>
      <c r="AD1041" s="243"/>
      <c r="AE1041" s="243"/>
      <c r="AF1041" s="243"/>
      <c r="AG1041" s="243"/>
      <c r="AH1041" s="243"/>
      <c r="AI1041" s="243"/>
      <c r="AJ1041" s="243"/>
      <c r="AK1041" s="243"/>
      <c r="AL1041" s="243"/>
      <c r="AM1041" s="243"/>
      <c r="AN1041" s="243"/>
      <c r="AO1041" s="243"/>
      <c r="AP1041" s="243"/>
      <c r="AQ1041" s="243"/>
      <c r="AR1041" s="243"/>
      <c r="AS1041" s="243"/>
      <c r="AT1041" s="243"/>
      <c r="AU1041" s="243"/>
      <c r="AV1041" s="243"/>
      <c r="AW1041" s="244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</row>
    <row r="1042" spans="1:76" ht="15" hidden="1" customHeight="1" outlineLevel="2" x14ac:dyDescent="0.25">
      <c r="A1042" s="1"/>
      <c r="B1042" s="1"/>
      <c r="C1042" s="1"/>
      <c r="D1042" s="1"/>
      <c r="E1042" s="242" t="s">
        <v>1023</v>
      </c>
      <c r="F1042" s="243"/>
      <c r="G1042" s="243"/>
      <c r="H1042" s="243"/>
      <c r="I1042" s="243"/>
      <c r="J1042" s="243"/>
      <c r="K1042" s="243"/>
      <c r="L1042" s="243"/>
      <c r="M1042" s="243"/>
      <c r="N1042" s="243"/>
      <c r="O1042" s="243"/>
      <c r="P1042" s="243"/>
      <c r="Q1042" s="243"/>
      <c r="R1042" s="243"/>
      <c r="S1042" s="243"/>
      <c r="T1042" s="243"/>
      <c r="U1042" s="243"/>
      <c r="V1042" s="243"/>
      <c r="W1042" s="243"/>
      <c r="X1042" s="243"/>
      <c r="Y1042" s="243"/>
      <c r="Z1042" s="243"/>
      <c r="AA1042" s="243"/>
      <c r="AB1042" s="243"/>
      <c r="AC1042" s="243"/>
      <c r="AD1042" s="243"/>
      <c r="AE1042" s="243"/>
      <c r="AF1042" s="243"/>
      <c r="AG1042" s="243"/>
      <c r="AH1042" s="243"/>
      <c r="AI1042" s="243"/>
      <c r="AJ1042" s="243"/>
      <c r="AK1042" s="243"/>
      <c r="AL1042" s="243"/>
      <c r="AM1042" s="243"/>
      <c r="AN1042" s="243"/>
      <c r="AO1042" s="243"/>
      <c r="AP1042" s="243"/>
      <c r="AQ1042" s="243"/>
      <c r="AR1042" s="243"/>
      <c r="AS1042" s="243"/>
      <c r="AT1042" s="243"/>
      <c r="AU1042" s="243"/>
      <c r="AV1042" s="243"/>
      <c r="AW1042" s="244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</row>
    <row r="1043" spans="1:76" ht="15" hidden="1" customHeight="1" outlineLevel="2" x14ac:dyDescent="0.25">
      <c r="A1043" s="1"/>
      <c r="B1043" s="1"/>
      <c r="C1043" s="1"/>
      <c r="D1043" s="1"/>
      <c r="E1043" s="242" t="s">
        <v>1520</v>
      </c>
      <c r="F1043" s="243"/>
      <c r="G1043" s="243"/>
      <c r="H1043" s="243"/>
      <c r="I1043" s="243"/>
      <c r="J1043" s="243"/>
      <c r="K1043" s="243"/>
      <c r="L1043" s="243"/>
      <c r="M1043" s="243"/>
      <c r="N1043" s="243"/>
      <c r="O1043" s="243"/>
      <c r="P1043" s="243"/>
      <c r="Q1043" s="243"/>
      <c r="R1043" s="243"/>
      <c r="S1043" s="243"/>
      <c r="T1043" s="243"/>
      <c r="U1043" s="243"/>
      <c r="V1043" s="243"/>
      <c r="W1043" s="243"/>
      <c r="X1043" s="243"/>
      <c r="Y1043" s="243"/>
      <c r="Z1043" s="243"/>
      <c r="AA1043" s="243"/>
      <c r="AB1043" s="243"/>
      <c r="AC1043" s="243"/>
      <c r="AD1043" s="243"/>
      <c r="AE1043" s="243"/>
      <c r="AF1043" s="243"/>
      <c r="AG1043" s="243"/>
      <c r="AH1043" s="243"/>
      <c r="AI1043" s="243"/>
      <c r="AJ1043" s="243"/>
      <c r="AK1043" s="243"/>
      <c r="AL1043" s="243"/>
      <c r="AM1043" s="243"/>
      <c r="AN1043" s="243"/>
      <c r="AO1043" s="243"/>
      <c r="AP1043" s="243"/>
      <c r="AQ1043" s="243"/>
      <c r="AR1043" s="243"/>
      <c r="AS1043" s="243"/>
      <c r="AT1043" s="243"/>
      <c r="AU1043" s="243"/>
      <c r="AV1043" s="243"/>
      <c r="AW1043" s="244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</row>
    <row r="1044" spans="1:76" ht="15" hidden="1" customHeight="1" outlineLevel="2" x14ac:dyDescent="0.25">
      <c r="A1044" s="1"/>
      <c r="B1044" s="1"/>
      <c r="C1044" s="1"/>
      <c r="D1044" s="1"/>
      <c r="E1044" s="242" t="s">
        <v>1025</v>
      </c>
      <c r="F1044" s="243"/>
      <c r="G1044" s="243"/>
      <c r="H1044" s="243"/>
      <c r="I1044" s="243"/>
      <c r="J1044" s="243"/>
      <c r="K1044" s="243"/>
      <c r="L1044" s="243"/>
      <c r="M1044" s="243"/>
      <c r="N1044" s="243"/>
      <c r="O1044" s="243"/>
      <c r="P1044" s="243"/>
      <c r="Q1044" s="243"/>
      <c r="R1044" s="243"/>
      <c r="S1044" s="243"/>
      <c r="T1044" s="243"/>
      <c r="U1044" s="243"/>
      <c r="V1044" s="243"/>
      <c r="W1044" s="243"/>
      <c r="X1044" s="243"/>
      <c r="Y1044" s="243"/>
      <c r="Z1044" s="243"/>
      <c r="AA1044" s="243"/>
      <c r="AB1044" s="243"/>
      <c r="AC1044" s="243"/>
      <c r="AD1044" s="243"/>
      <c r="AE1044" s="243"/>
      <c r="AF1044" s="243"/>
      <c r="AG1044" s="243"/>
      <c r="AH1044" s="243"/>
      <c r="AI1044" s="243"/>
      <c r="AJ1044" s="243"/>
      <c r="AK1044" s="243"/>
      <c r="AL1044" s="243"/>
      <c r="AM1044" s="243"/>
      <c r="AN1044" s="243"/>
      <c r="AO1044" s="243"/>
      <c r="AP1044" s="243"/>
      <c r="AQ1044" s="243"/>
      <c r="AR1044" s="243"/>
      <c r="AS1044" s="243"/>
      <c r="AT1044" s="243"/>
      <c r="AU1044" s="243"/>
      <c r="AV1044" s="243"/>
      <c r="AW1044" s="244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</row>
    <row r="1045" spans="1:76" ht="15" hidden="1" customHeight="1" outlineLevel="2" x14ac:dyDescent="0.25">
      <c r="A1045" s="1"/>
      <c r="B1045" s="1"/>
      <c r="C1045" s="1"/>
      <c r="D1045" s="1"/>
      <c r="E1045" s="242" t="s">
        <v>1026</v>
      </c>
      <c r="F1045" s="243"/>
      <c r="G1045" s="243"/>
      <c r="H1045" s="243"/>
      <c r="I1045" s="243"/>
      <c r="J1045" s="243"/>
      <c r="K1045" s="243"/>
      <c r="L1045" s="243"/>
      <c r="M1045" s="243"/>
      <c r="N1045" s="243"/>
      <c r="O1045" s="243"/>
      <c r="P1045" s="243"/>
      <c r="Q1045" s="243"/>
      <c r="R1045" s="243"/>
      <c r="S1045" s="243"/>
      <c r="T1045" s="243"/>
      <c r="U1045" s="243"/>
      <c r="V1045" s="243"/>
      <c r="W1045" s="243"/>
      <c r="X1045" s="243"/>
      <c r="Y1045" s="243"/>
      <c r="Z1045" s="243"/>
      <c r="AA1045" s="243"/>
      <c r="AB1045" s="243"/>
      <c r="AC1045" s="243"/>
      <c r="AD1045" s="243"/>
      <c r="AE1045" s="243"/>
      <c r="AF1045" s="243"/>
      <c r="AG1045" s="243"/>
      <c r="AH1045" s="243"/>
      <c r="AI1045" s="243"/>
      <c r="AJ1045" s="243"/>
      <c r="AK1045" s="243"/>
      <c r="AL1045" s="243"/>
      <c r="AM1045" s="243"/>
      <c r="AN1045" s="243"/>
      <c r="AO1045" s="243"/>
      <c r="AP1045" s="243"/>
      <c r="AQ1045" s="243"/>
      <c r="AR1045" s="243"/>
      <c r="AS1045" s="243"/>
      <c r="AT1045" s="243"/>
      <c r="AU1045" s="243"/>
      <c r="AV1045" s="243"/>
      <c r="AW1045" s="244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</row>
    <row r="1046" spans="1:76" ht="15" hidden="1" customHeight="1" outlineLevel="2" x14ac:dyDescent="0.25">
      <c r="A1046" s="1"/>
      <c r="B1046" s="1"/>
      <c r="C1046" s="1"/>
      <c r="D1046" s="1"/>
      <c r="E1046" s="444" t="s">
        <v>1497</v>
      </c>
      <c r="F1046" s="445"/>
      <c r="G1046" s="445"/>
      <c r="H1046" s="445"/>
      <c r="I1046" s="446"/>
      <c r="J1046" s="451" t="s">
        <v>663</v>
      </c>
      <c r="K1046" s="451"/>
      <c r="L1046" s="451"/>
      <c r="M1046" s="451"/>
      <c r="N1046" s="451"/>
      <c r="O1046" s="451" t="s">
        <v>664</v>
      </c>
      <c r="P1046" s="451"/>
      <c r="Q1046" s="451"/>
      <c r="R1046" s="451"/>
      <c r="S1046" s="451"/>
      <c r="T1046" s="451" t="s">
        <v>665</v>
      </c>
      <c r="U1046" s="451"/>
      <c r="V1046" s="451"/>
      <c r="W1046" s="451"/>
      <c r="X1046" s="451"/>
      <c r="Y1046" s="451" t="s">
        <v>666</v>
      </c>
      <c r="Z1046" s="451"/>
      <c r="AA1046" s="451"/>
      <c r="AB1046" s="451"/>
      <c r="AC1046" s="451"/>
      <c r="AD1046" s="451" t="s">
        <v>667</v>
      </c>
      <c r="AE1046" s="451"/>
      <c r="AF1046" s="451"/>
      <c r="AG1046" s="451"/>
      <c r="AH1046" s="451"/>
      <c r="AI1046" s="451" t="s">
        <v>668</v>
      </c>
      <c r="AJ1046" s="451"/>
      <c r="AK1046" s="451"/>
      <c r="AL1046" s="451"/>
      <c r="AM1046" s="451"/>
      <c r="AN1046" s="451" t="s">
        <v>669</v>
      </c>
      <c r="AO1046" s="451"/>
      <c r="AP1046" s="451"/>
      <c r="AQ1046" s="451"/>
      <c r="AR1046" s="451"/>
      <c r="AS1046" s="451" t="s">
        <v>670</v>
      </c>
      <c r="AT1046" s="451"/>
      <c r="AU1046" s="451"/>
      <c r="AV1046" s="451"/>
      <c r="AW1046" s="451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</row>
    <row r="1047" spans="1:76" ht="15" hidden="1" customHeight="1" outlineLevel="2" x14ac:dyDescent="0.25">
      <c r="A1047" s="1"/>
      <c r="B1047" s="1"/>
      <c r="C1047" s="1"/>
      <c r="D1047" s="1"/>
      <c r="E1047" s="466"/>
      <c r="F1047" s="467"/>
      <c r="G1047" s="467"/>
      <c r="H1047" s="467"/>
      <c r="I1047" s="468"/>
      <c r="J1047" s="463" t="s">
        <v>734</v>
      </c>
      <c r="K1047" s="464"/>
      <c r="L1047" s="464"/>
      <c r="M1047" s="464"/>
      <c r="N1047" s="465"/>
      <c r="O1047" s="463" t="s">
        <v>734</v>
      </c>
      <c r="P1047" s="464"/>
      <c r="Q1047" s="464"/>
      <c r="R1047" s="464"/>
      <c r="S1047" s="465"/>
      <c r="T1047" s="463" t="s">
        <v>734</v>
      </c>
      <c r="U1047" s="464"/>
      <c r="V1047" s="464"/>
      <c r="W1047" s="464"/>
      <c r="X1047" s="465"/>
      <c r="Y1047" s="463" t="s">
        <v>734</v>
      </c>
      <c r="Z1047" s="464"/>
      <c r="AA1047" s="464"/>
      <c r="AB1047" s="464"/>
      <c r="AC1047" s="465"/>
      <c r="AD1047" s="463" t="s">
        <v>734</v>
      </c>
      <c r="AE1047" s="464"/>
      <c r="AF1047" s="464"/>
      <c r="AG1047" s="464"/>
      <c r="AH1047" s="465"/>
      <c r="AI1047" s="463" t="s">
        <v>734</v>
      </c>
      <c r="AJ1047" s="464"/>
      <c r="AK1047" s="464"/>
      <c r="AL1047" s="464"/>
      <c r="AM1047" s="465"/>
      <c r="AN1047" s="463" t="s">
        <v>735</v>
      </c>
      <c r="AO1047" s="464"/>
      <c r="AP1047" s="464"/>
      <c r="AQ1047" s="464"/>
      <c r="AR1047" s="465"/>
      <c r="AS1047" s="463" t="s">
        <v>736</v>
      </c>
      <c r="AT1047" s="464"/>
      <c r="AU1047" s="464"/>
      <c r="AV1047" s="464"/>
      <c r="AW1047" s="465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</row>
    <row r="1048" spans="1:76" ht="15" hidden="1" customHeight="1" outlineLevel="2" x14ac:dyDescent="0.25">
      <c r="A1048" s="1"/>
      <c r="B1048" s="1"/>
      <c r="C1048" s="1"/>
      <c r="D1048" s="1"/>
      <c r="E1048" s="466"/>
      <c r="F1048" s="467"/>
      <c r="G1048" s="467"/>
      <c r="H1048" s="467"/>
      <c r="I1048" s="468"/>
      <c r="J1048" s="460"/>
      <c r="K1048" s="461"/>
      <c r="L1048" s="461"/>
      <c r="M1048" s="461"/>
      <c r="N1048" s="462"/>
      <c r="O1048" s="460"/>
      <c r="P1048" s="461"/>
      <c r="Q1048" s="461"/>
      <c r="R1048" s="461"/>
      <c r="S1048" s="462"/>
      <c r="T1048" s="460"/>
      <c r="U1048" s="461"/>
      <c r="V1048" s="461"/>
      <c r="W1048" s="461"/>
      <c r="X1048" s="462"/>
      <c r="Y1048" s="460"/>
      <c r="Z1048" s="461"/>
      <c r="AA1048" s="461"/>
      <c r="AB1048" s="461"/>
      <c r="AC1048" s="462"/>
      <c r="AD1048" s="460"/>
      <c r="AE1048" s="461"/>
      <c r="AF1048" s="461"/>
      <c r="AG1048" s="461"/>
      <c r="AH1048" s="462"/>
      <c r="AI1048" s="460"/>
      <c r="AJ1048" s="461"/>
      <c r="AK1048" s="461"/>
      <c r="AL1048" s="461"/>
      <c r="AM1048" s="462"/>
      <c r="AN1048" s="460" t="s">
        <v>1027</v>
      </c>
      <c r="AO1048" s="461"/>
      <c r="AP1048" s="461"/>
      <c r="AQ1048" s="461"/>
      <c r="AR1048" s="462"/>
      <c r="AS1048" s="460" t="s">
        <v>1027</v>
      </c>
      <c r="AT1048" s="461"/>
      <c r="AU1048" s="461"/>
      <c r="AV1048" s="461"/>
      <c r="AW1048" s="46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</row>
    <row r="1049" spans="1:76" ht="15" hidden="1" customHeight="1" outlineLevel="2" x14ac:dyDescent="0.25">
      <c r="A1049" s="1"/>
      <c r="B1049" s="1"/>
      <c r="C1049" s="1"/>
      <c r="D1049" s="1"/>
      <c r="E1049" s="466"/>
      <c r="F1049" s="467"/>
      <c r="G1049" s="467"/>
      <c r="H1049" s="467"/>
      <c r="I1049" s="468"/>
      <c r="J1049" s="242"/>
      <c r="K1049" s="243"/>
      <c r="L1049" s="243"/>
      <c r="M1049" s="243"/>
      <c r="N1049" s="244"/>
      <c r="O1049" s="242"/>
      <c r="P1049" s="243"/>
      <c r="Q1049" s="243"/>
      <c r="R1049" s="243"/>
      <c r="S1049" s="244"/>
      <c r="T1049" s="242"/>
      <c r="U1049" s="243"/>
      <c r="V1049" s="243"/>
      <c r="W1049" s="243"/>
      <c r="X1049" s="244"/>
      <c r="Y1049" s="242"/>
      <c r="Z1049" s="243"/>
      <c r="AA1049" s="243"/>
      <c r="AB1049" s="243"/>
      <c r="AC1049" s="244"/>
      <c r="AD1049" s="242"/>
      <c r="AE1049" s="243"/>
      <c r="AF1049" s="243"/>
      <c r="AG1049" s="243"/>
      <c r="AH1049" s="244"/>
      <c r="AI1049" s="242"/>
      <c r="AJ1049" s="243"/>
      <c r="AK1049" s="243"/>
      <c r="AL1049" s="243"/>
      <c r="AM1049" s="244"/>
      <c r="AN1049" s="242" t="s">
        <v>748</v>
      </c>
      <c r="AO1049" s="243"/>
      <c r="AP1049" s="243"/>
      <c r="AQ1049" s="243"/>
      <c r="AR1049" s="244"/>
      <c r="AS1049" s="242" t="s">
        <v>748</v>
      </c>
      <c r="AT1049" s="243"/>
      <c r="AU1049" s="243"/>
      <c r="AV1049" s="243"/>
      <c r="AW1049" s="244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</row>
    <row r="1050" spans="1:76" ht="15" hidden="1" customHeight="1" outlineLevel="2" x14ac:dyDescent="0.25">
      <c r="A1050" s="1"/>
      <c r="B1050" s="1"/>
      <c r="C1050" s="1"/>
      <c r="D1050" s="1"/>
      <c r="E1050" s="447"/>
      <c r="F1050" s="448"/>
      <c r="G1050" s="448"/>
      <c r="H1050" s="448"/>
      <c r="I1050" s="449"/>
      <c r="J1050" s="453"/>
      <c r="K1050" s="454"/>
      <c r="L1050" s="454"/>
      <c r="M1050" s="454"/>
      <c r="N1050" s="455"/>
      <c r="O1050" s="453"/>
      <c r="P1050" s="454"/>
      <c r="Q1050" s="454"/>
      <c r="R1050" s="454"/>
      <c r="S1050" s="455"/>
      <c r="T1050" s="453"/>
      <c r="U1050" s="454"/>
      <c r="V1050" s="454"/>
      <c r="W1050" s="454"/>
      <c r="X1050" s="455"/>
      <c r="Y1050" s="453"/>
      <c r="Z1050" s="454"/>
      <c r="AA1050" s="454"/>
      <c r="AB1050" s="454"/>
      <c r="AC1050" s="455"/>
      <c r="AD1050" s="453"/>
      <c r="AE1050" s="454"/>
      <c r="AF1050" s="454"/>
      <c r="AG1050" s="454"/>
      <c r="AH1050" s="455"/>
      <c r="AI1050" s="453"/>
      <c r="AJ1050" s="454"/>
      <c r="AK1050" s="454"/>
      <c r="AL1050" s="454"/>
      <c r="AM1050" s="455"/>
      <c r="AN1050" s="453" t="s">
        <v>750</v>
      </c>
      <c r="AO1050" s="454"/>
      <c r="AP1050" s="454"/>
      <c r="AQ1050" s="454"/>
      <c r="AR1050" s="455"/>
      <c r="AS1050" s="453" t="s">
        <v>750</v>
      </c>
      <c r="AT1050" s="454"/>
      <c r="AU1050" s="454"/>
      <c r="AV1050" s="454"/>
      <c r="AW1050" s="455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</row>
    <row r="1051" spans="1:76" ht="15" hidden="1" customHeight="1" outlineLevel="2" x14ac:dyDescent="0.25">
      <c r="A1051" s="1"/>
      <c r="B1051" s="1"/>
      <c r="C1051" s="1"/>
      <c r="D1051" s="1"/>
      <c r="E1051" s="242"/>
      <c r="F1051" s="243"/>
      <c r="G1051" s="243"/>
      <c r="H1051" s="243"/>
      <c r="I1051" s="243"/>
      <c r="J1051" s="243"/>
      <c r="K1051" s="243"/>
      <c r="L1051" s="243"/>
      <c r="M1051" s="243"/>
      <c r="N1051" s="243"/>
      <c r="O1051" s="243"/>
      <c r="P1051" s="243"/>
      <c r="Q1051" s="243"/>
      <c r="R1051" s="243"/>
      <c r="S1051" s="243"/>
      <c r="T1051" s="243"/>
      <c r="U1051" s="243"/>
      <c r="V1051" s="243"/>
      <c r="W1051" s="243"/>
      <c r="X1051" s="243"/>
      <c r="Y1051" s="243"/>
      <c r="Z1051" s="243"/>
      <c r="AA1051" s="243"/>
      <c r="AB1051" s="243"/>
      <c r="AC1051" s="243"/>
      <c r="AD1051" s="243"/>
      <c r="AE1051" s="243"/>
      <c r="AF1051" s="243"/>
      <c r="AG1051" s="243"/>
      <c r="AH1051" s="243"/>
      <c r="AI1051" s="243"/>
      <c r="AJ1051" s="243"/>
      <c r="AK1051" s="243"/>
      <c r="AL1051" s="243"/>
      <c r="AM1051" s="243"/>
      <c r="AN1051" s="243"/>
      <c r="AO1051" s="243"/>
      <c r="AP1051" s="243"/>
      <c r="AQ1051" s="243"/>
      <c r="AR1051" s="243"/>
      <c r="AS1051" s="243"/>
      <c r="AT1051" s="243"/>
      <c r="AU1051" s="243"/>
      <c r="AV1051" s="243"/>
      <c r="AW1051" s="244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</row>
    <row r="1052" spans="1:76" ht="15" hidden="1" customHeight="1" outlineLevel="2" x14ac:dyDescent="0.25">
      <c r="A1052" s="1"/>
      <c r="B1052" s="1"/>
      <c r="C1052" s="1"/>
      <c r="D1052" s="1"/>
      <c r="E1052" s="242" t="s">
        <v>1521</v>
      </c>
      <c r="F1052" s="243"/>
      <c r="G1052" s="243"/>
      <c r="H1052" s="243"/>
      <c r="I1052" s="243"/>
      <c r="J1052" s="243"/>
      <c r="K1052" s="243"/>
      <c r="L1052" s="243"/>
      <c r="M1052" s="243"/>
      <c r="N1052" s="243"/>
      <c r="O1052" s="243"/>
      <c r="P1052" s="243"/>
      <c r="Q1052" s="243"/>
      <c r="R1052" s="243"/>
      <c r="S1052" s="243"/>
      <c r="T1052" s="243"/>
      <c r="U1052" s="243"/>
      <c r="V1052" s="243"/>
      <c r="W1052" s="243"/>
      <c r="X1052" s="243"/>
      <c r="Y1052" s="243"/>
      <c r="Z1052" s="243"/>
      <c r="AA1052" s="243"/>
      <c r="AB1052" s="243"/>
      <c r="AC1052" s="243"/>
      <c r="AD1052" s="243"/>
      <c r="AE1052" s="243"/>
      <c r="AF1052" s="243"/>
      <c r="AG1052" s="243"/>
      <c r="AH1052" s="243"/>
      <c r="AI1052" s="243"/>
      <c r="AJ1052" s="243"/>
      <c r="AK1052" s="243"/>
      <c r="AL1052" s="243"/>
      <c r="AM1052" s="243"/>
      <c r="AN1052" s="243"/>
      <c r="AO1052" s="243"/>
      <c r="AP1052" s="243"/>
      <c r="AQ1052" s="243"/>
      <c r="AR1052" s="243"/>
      <c r="AS1052" s="243"/>
      <c r="AT1052" s="243"/>
      <c r="AU1052" s="243"/>
      <c r="AV1052" s="243"/>
      <c r="AW1052" s="244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</row>
    <row r="1053" spans="1:76" ht="15" hidden="1" customHeight="1" outlineLevel="2" x14ac:dyDescent="0.25">
      <c r="A1053" s="1"/>
      <c r="B1053" s="1"/>
      <c r="C1053" s="1"/>
      <c r="D1053" s="1"/>
      <c r="E1053" s="242" t="s">
        <v>729</v>
      </c>
      <c r="F1053" s="243"/>
      <c r="G1053" s="243"/>
      <c r="H1053" s="243"/>
      <c r="I1053" s="243"/>
      <c r="J1053" s="243"/>
      <c r="K1053" s="243"/>
      <c r="L1053" s="243"/>
      <c r="M1053" s="243"/>
      <c r="N1053" s="243"/>
      <c r="O1053" s="243"/>
      <c r="P1053" s="243"/>
      <c r="Q1053" s="243"/>
      <c r="R1053" s="243"/>
      <c r="S1053" s="243"/>
      <c r="T1053" s="243"/>
      <c r="U1053" s="243"/>
      <c r="V1053" s="243"/>
      <c r="W1053" s="243"/>
      <c r="X1053" s="243"/>
      <c r="Y1053" s="243"/>
      <c r="Z1053" s="243"/>
      <c r="AA1053" s="243"/>
      <c r="AB1053" s="243"/>
      <c r="AC1053" s="243"/>
      <c r="AD1053" s="243"/>
      <c r="AE1053" s="243"/>
      <c r="AF1053" s="243"/>
      <c r="AG1053" s="243"/>
      <c r="AH1053" s="243"/>
      <c r="AI1053" s="243"/>
      <c r="AJ1053" s="243"/>
      <c r="AK1053" s="243"/>
      <c r="AL1053" s="243"/>
      <c r="AM1053" s="243"/>
      <c r="AN1053" s="243"/>
      <c r="AO1053" s="243"/>
      <c r="AP1053" s="243"/>
      <c r="AQ1053" s="243"/>
      <c r="AR1053" s="243"/>
      <c r="AS1053" s="243"/>
      <c r="AT1053" s="243"/>
      <c r="AU1053" s="243"/>
      <c r="AV1053" s="243"/>
      <c r="AW1053" s="244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</row>
    <row r="1054" spans="1:76" ht="15" hidden="1" customHeight="1" outlineLevel="2" x14ac:dyDescent="0.25">
      <c r="A1054" s="1"/>
      <c r="B1054" s="1"/>
      <c r="C1054" s="1"/>
      <c r="D1054" s="1"/>
      <c r="E1054" s="242" t="s">
        <v>730</v>
      </c>
      <c r="F1054" s="243"/>
      <c r="G1054" s="243"/>
      <c r="H1054" s="243"/>
      <c r="I1054" s="243"/>
      <c r="J1054" s="243"/>
      <c r="K1054" s="243"/>
      <c r="L1054" s="243"/>
      <c r="M1054" s="243"/>
      <c r="N1054" s="243"/>
      <c r="O1054" s="243"/>
      <c r="P1054" s="243"/>
      <c r="Q1054" s="243"/>
      <c r="R1054" s="243"/>
      <c r="S1054" s="243"/>
      <c r="T1054" s="243"/>
      <c r="U1054" s="243"/>
      <c r="V1054" s="243"/>
      <c r="W1054" s="243"/>
      <c r="X1054" s="243"/>
      <c r="Y1054" s="243"/>
      <c r="Z1054" s="243"/>
      <c r="AA1054" s="243"/>
      <c r="AB1054" s="243"/>
      <c r="AC1054" s="243"/>
      <c r="AD1054" s="243"/>
      <c r="AE1054" s="243"/>
      <c r="AF1054" s="243"/>
      <c r="AG1054" s="243"/>
      <c r="AH1054" s="243"/>
      <c r="AI1054" s="243"/>
      <c r="AJ1054" s="243"/>
      <c r="AK1054" s="243"/>
      <c r="AL1054" s="243"/>
      <c r="AM1054" s="243"/>
      <c r="AN1054" s="243"/>
      <c r="AO1054" s="243"/>
      <c r="AP1054" s="243"/>
      <c r="AQ1054" s="243"/>
      <c r="AR1054" s="243"/>
      <c r="AS1054" s="243"/>
      <c r="AT1054" s="243"/>
      <c r="AU1054" s="243"/>
      <c r="AV1054" s="243"/>
      <c r="AW1054" s="244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</row>
    <row r="1055" spans="1:76" ht="15" hidden="1" customHeight="1" outlineLevel="2" x14ac:dyDescent="0.25">
      <c r="A1055" s="1"/>
      <c r="B1055" s="1"/>
      <c r="C1055" s="1"/>
      <c r="D1055" s="1"/>
      <c r="E1055" s="242" t="s">
        <v>1522</v>
      </c>
      <c r="F1055" s="243"/>
      <c r="G1055" s="243"/>
      <c r="H1055" s="243"/>
      <c r="I1055" s="243"/>
      <c r="J1055" s="243"/>
      <c r="K1055" s="243"/>
      <c r="L1055" s="243"/>
      <c r="M1055" s="243"/>
      <c r="N1055" s="243"/>
      <c r="O1055" s="243"/>
      <c r="P1055" s="243"/>
      <c r="Q1055" s="243"/>
      <c r="R1055" s="243"/>
      <c r="S1055" s="243"/>
      <c r="T1055" s="243"/>
      <c r="U1055" s="243"/>
      <c r="V1055" s="243"/>
      <c r="W1055" s="243"/>
      <c r="X1055" s="243"/>
      <c r="Y1055" s="243"/>
      <c r="Z1055" s="243"/>
      <c r="AA1055" s="243"/>
      <c r="AB1055" s="243"/>
      <c r="AC1055" s="243"/>
      <c r="AD1055" s="243"/>
      <c r="AE1055" s="243"/>
      <c r="AF1055" s="243"/>
      <c r="AG1055" s="243"/>
      <c r="AH1055" s="243"/>
      <c r="AI1055" s="243"/>
      <c r="AJ1055" s="243"/>
      <c r="AK1055" s="243"/>
      <c r="AL1055" s="243"/>
      <c r="AM1055" s="243"/>
      <c r="AN1055" s="243"/>
      <c r="AO1055" s="243"/>
      <c r="AP1055" s="243"/>
      <c r="AQ1055" s="243"/>
      <c r="AR1055" s="243"/>
      <c r="AS1055" s="243"/>
      <c r="AT1055" s="243"/>
      <c r="AU1055" s="243"/>
      <c r="AV1055" s="243"/>
      <c r="AW1055" s="244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</row>
    <row r="1056" spans="1:76" ht="15" hidden="1" customHeight="1" outlineLevel="2" x14ac:dyDescent="0.25">
      <c r="A1056" s="1"/>
      <c r="B1056" s="1"/>
      <c r="C1056" s="1"/>
      <c r="D1056" s="1"/>
      <c r="E1056" s="242" t="s">
        <v>1523</v>
      </c>
      <c r="F1056" s="243"/>
      <c r="G1056" s="243"/>
      <c r="H1056" s="243"/>
      <c r="I1056" s="243"/>
      <c r="J1056" s="243"/>
      <c r="K1056" s="243"/>
      <c r="L1056" s="243"/>
      <c r="M1056" s="243"/>
      <c r="N1056" s="243"/>
      <c r="O1056" s="243"/>
      <c r="P1056" s="243"/>
      <c r="Q1056" s="243"/>
      <c r="R1056" s="243"/>
      <c r="S1056" s="243"/>
      <c r="T1056" s="243"/>
      <c r="U1056" s="243"/>
      <c r="V1056" s="243"/>
      <c r="W1056" s="243"/>
      <c r="X1056" s="243"/>
      <c r="Y1056" s="243"/>
      <c r="Z1056" s="243"/>
      <c r="AA1056" s="243"/>
      <c r="AB1056" s="243"/>
      <c r="AC1056" s="243"/>
      <c r="AD1056" s="243"/>
      <c r="AE1056" s="243"/>
      <c r="AF1056" s="243"/>
      <c r="AG1056" s="243"/>
      <c r="AH1056" s="243"/>
      <c r="AI1056" s="243"/>
      <c r="AJ1056" s="243"/>
      <c r="AK1056" s="243"/>
      <c r="AL1056" s="243"/>
      <c r="AM1056" s="243"/>
      <c r="AN1056" s="243"/>
      <c r="AO1056" s="243"/>
      <c r="AP1056" s="243"/>
      <c r="AQ1056" s="243"/>
      <c r="AR1056" s="243"/>
      <c r="AS1056" s="243"/>
      <c r="AT1056" s="243"/>
      <c r="AU1056" s="243"/>
      <c r="AV1056" s="243"/>
      <c r="AW1056" s="244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</row>
    <row r="1057" spans="1:76" ht="15" hidden="1" customHeight="1" outlineLevel="2" x14ac:dyDescent="0.25">
      <c r="A1057" s="1"/>
      <c r="B1057" s="1"/>
      <c r="C1057" s="1"/>
      <c r="D1057" s="1"/>
      <c r="E1057" s="242" t="s">
        <v>1524</v>
      </c>
      <c r="F1057" s="243"/>
      <c r="G1057" s="243"/>
      <c r="H1057" s="243"/>
      <c r="I1057" s="243"/>
      <c r="J1057" s="243"/>
      <c r="K1057" s="243"/>
      <c r="L1057" s="243"/>
      <c r="M1057" s="243"/>
      <c r="N1057" s="243"/>
      <c r="O1057" s="243"/>
      <c r="P1057" s="243"/>
      <c r="Q1057" s="243"/>
      <c r="R1057" s="243"/>
      <c r="S1057" s="243"/>
      <c r="T1057" s="243"/>
      <c r="U1057" s="243"/>
      <c r="V1057" s="243"/>
      <c r="W1057" s="243"/>
      <c r="X1057" s="243"/>
      <c r="Y1057" s="243"/>
      <c r="Z1057" s="243"/>
      <c r="AA1057" s="243"/>
      <c r="AB1057" s="243"/>
      <c r="AC1057" s="243"/>
      <c r="AD1057" s="243"/>
      <c r="AE1057" s="243"/>
      <c r="AF1057" s="243"/>
      <c r="AG1057" s="243"/>
      <c r="AH1057" s="243"/>
      <c r="AI1057" s="243"/>
      <c r="AJ1057" s="243"/>
      <c r="AK1057" s="243"/>
      <c r="AL1057" s="243"/>
      <c r="AM1057" s="243"/>
      <c r="AN1057" s="243"/>
      <c r="AO1057" s="243"/>
      <c r="AP1057" s="243"/>
      <c r="AQ1057" s="243"/>
      <c r="AR1057" s="243"/>
      <c r="AS1057" s="243"/>
      <c r="AT1057" s="243"/>
      <c r="AU1057" s="243"/>
      <c r="AV1057" s="243"/>
      <c r="AW1057" s="244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</row>
    <row r="1058" spans="1:76" ht="15" hidden="1" customHeight="1" outlineLevel="2" x14ac:dyDescent="0.25">
      <c r="A1058" s="1"/>
      <c r="B1058" s="1"/>
      <c r="C1058" s="1"/>
      <c r="D1058" s="1"/>
      <c r="E1058" s="242" t="s">
        <v>1525</v>
      </c>
      <c r="F1058" s="243"/>
      <c r="G1058" s="243"/>
      <c r="H1058" s="243"/>
      <c r="I1058" s="243"/>
      <c r="J1058" s="243"/>
      <c r="K1058" s="243"/>
      <c r="L1058" s="243"/>
      <c r="M1058" s="243"/>
      <c r="N1058" s="243"/>
      <c r="O1058" s="243"/>
      <c r="P1058" s="243"/>
      <c r="Q1058" s="243"/>
      <c r="R1058" s="243"/>
      <c r="S1058" s="243"/>
      <c r="T1058" s="243"/>
      <c r="U1058" s="243"/>
      <c r="V1058" s="243"/>
      <c r="W1058" s="243"/>
      <c r="X1058" s="243"/>
      <c r="Y1058" s="243"/>
      <c r="Z1058" s="243"/>
      <c r="AA1058" s="243"/>
      <c r="AB1058" s="243"/>
      <c r="AC1058" s="243"/>
      <c r="AD1058" s="243"/>
      <c r="AE1058" s="243"/>
      <c r="AF1058" s="243"/>
      <c r="AG1058" s="243"/>
      <c r="AH1058" s="243"/>
      <c r="AI1058" s="243"/>
      <c r="AJ1058" s="243"/>
      <c r="AK1058" s="243"/>
      <c r="AL1058" s="243"/>
      <c r="AM1058" s="243"/>
      <c r="AN1058" s="243"/>
      <c r="AO1058" s="243"/>
      <c r="AP1058" s="243"/>
      <c r="AQ1058" s="243"/>
      <c r="AR1058" s="243"/>
      <c r="AS1058" s="243"/>
      <c r="AT1058" s="243"/>
      <c r="AU1058" s="243"/>
      <c r="AV1058" s="243"/>
      <c r="AW1058" s="244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</row>
    <row r="1059" spans="1:76" ht="15" hidden="1" customHeight="1" outlineLevel="2" x14ac:dyDescent="0.25">
      <c r="A1059" s="1"/>
      <c r="B1059" s="1"/>
      <c r="C1059" s="1"/>
      <c r="D1059" s="1"/>
      <c r="E1059" s="453" t="s">
        <v>1526</v>
      </c>
      <c r="F1059" s="454"/>
      <c r="G1059" s="454"/>
      <c r="H1059" s="454"/>
      <c r="I1059" s="454"/>
      <c r="J1059" s="454"/>
      <c r="K1059" s="454"/>
      <c r="L1059" s="454"/>
      <c r="M1059" s="454"/>
      <c r="N1059" s="454"/>
      <c r="O1059" s="454"/>
      <c r="P1059" s="454"/>
      <c r="Q1059" s="454"/>
      <c r="R1059" s="454"/>
      <c r="S1059" s="454"/>
      <c r="T1059" s="454"/>
      <c r="U1059" s="454"/>
      <c r="V1059" s="454"/>
      <c r="W1059" s="454"/>
      <c r="X1059" s="454"/>
      <c r="Y1059" s="454"/>
      <c r="Z1059" s="454"/>
      <c r="AA1059" s="454"/>
      <c r="AB1059" s="454"/>
      <c r="AC1059" s="454"/>
      <c r="AD1059" s="454"/>
      <c r="AE1059" s="454"/>
      <c r="AF1059" s="454"/>
      <c r="AG1059" s="454"/>
      <c r="AH1059" s="454"/>
      <c r="AI1059" s="454"/>
      <c r="AJ1059" s="454"/>
      <c r="AK1059" s="454"/>
      <c r="AL1059" s="454"/>
      <c r="AM1059" s="454"/>
      <c r="AN1059" s="454"/>
      <c r="AO1059" s="454"/>
      <c r="AP1059" s="454"/>
      <c r="AQ1059" s="454"/>
      <c r="AR1059" s="454"/>
      <c r="AS1059" s="454"/>
      <c r="AT1059" s="454"/>
      <c r="AU1059" s="454"/>
      <c r="AV1059" s="454"/>
      <c r="AW1059" s="455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</row>
    <row r="1060" spans="1:76" ht="15" hidden="1" customHeight="1" outlineLevel="2" x14ac:dyDescent="0.25">
      <c r="A1060" s="1"/>
      <c r="B1060" s="1"/>
      <c r="C1060" s="1"/>
      <c r="D1060" s="1"/>
      <c r="E1060" s="444" t="s">
        <v>964</v>
      </c>
      <c r="F1060" s="445"/>
      <c r="G1060" s="445"/>
      <c r="H1060" s="445"/>
      <c r="I1060" s="446"/>
      <c r="J1060" s="450" t="s">
        <v>663</v>
      </c>
      <c r="K1060" s="450"/>
      <c r="L1060" s="450"/>
      <c r="M1060" s="450"/>
      <c r="N1060" s="450"/>
      <c r="O1060" s="450" t="s">
        <v>664</v>
      </c>
      <c r="P1060" s="450"/>
      <c r="Q1060" s="450"/>
      <c r="R1060" s="450"/>
      <c r="S1060" s="450"/>
      <c r="T1060" s="450" t="s">
        <v>665</v>
      </c>
      <c r="U1060" s="450"/>
      <c r="V1060" s="450"/>
      <c r="W1060" s="450"/>
      <c r="X1060" s="450"/>
      <c r="Y1060" s="450" t="s">
        <v>666</v>
      </c>
      <c r="Z1060" s="450"/>
      <c r="AA1060" s="450"/>
      <c r="AB1060" s="450"/>
      <c r="AC1060" s="450"/>
      <c r="AD1060" s="450" t="s">
        <v>667</v>
      </c>
      <c r="AE1060" s="450"/>
      <c r="AF1060" s="450"/>
      <c r="AG1060" s="450"/>
      <c r="AH1060" s="450"/>
      <c r="AI1060" s="450" t="s">
        <v>668</v>
      </c>
      <c r="AJ1060" s="450"/>
      <c r="AK1060" s="450"/>
      <c r="AL1060" s="450"/>
      <c r="AM1060" s="450"/>
      <c r="AN1060" s="450" t="s">
        <v>669</v>
      </c>
      <c r="AO1060" s="450"/>
      <c r="AP1060" s="450"/>
      <c r="AQ1060" s="450"/>
      <c r="AR1060" s="450"/>
      <c r="AS1060" s="450" t="s">
        <v>670</v>
      </c>
      <c r="AT1060" s="450"/>
      <c r="AU1060" s="450"/>
      <c r="AV1060" s="450"/>
      <c r="AW1060" s="450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</row>
    <row r="1061" spans="1:76" ht="15" hidden="1" customHeight="1" outlineLevel="2" x14ac:dyDescent="0.25">
      <c r="A1061" s="1"/>
      <c r="B1061" s="1"/>
      <c r="C1061" s="1"/>
      <c r="D1061" s="1"/>
      <c r="E1061" s="447"/>
      <c r="F1061" s="448"/>
      <c r="G1061" s="448"/>
      <c r="H1061" s="448"/>
      <c r="I1061" s="449"/>
      <c r="J1061" s="443" t="s">
        <v>1527</v>
      </c>
      <c r="K1061" s="443"/>
      <c r="L1061" s="443"/>
      <c r="M1061" s="443"/>
      <c r="N1061" s="443"/>
      <c r="O1061" s="443" t="s">
        <v>1528</v>
      </c>
      <c r="P1061" s="443"/>
      <c r="Q1061" s="443"/>
      <c r="R1061" s="443"/>
      <c r="S1061" s="443"/>
      <c r="T1061" s="443" t="s">
        <v>1529</v>
      </c>
      <c r="U1061" s="443"/>
      <c r="V1061" s="443"/>
      <c r="W1061" s="443"/>
      <c r="X1061" s="443"/>
      <c r="Y1061" s="443" t="s">
        <v>1530</v>
      </c>
      <c r="Z1061" s="443"/>
      <c r="AA1061" s="443"/>
      <c r="AB1061" s="443"/>
      <c r="AC1061" s="443"/>
      <c r="AD1061" s="443" t="s">
        <v>1531</v>
      </c>
      <c r="AE1061" s="443"/>
      <c r="AF1061" s="443"/>
      <c r="AG1061" s="443"/>
      <c r="AH1061" s="443"/>
      <c r="AI1061" s="443" t="s">
        <v>1532</v>
      </c>
      <c r="AJ1061" s="443"/>
      <c r="AK1061" s="443"/>
      <c r="AL1061" s="443"/>
      <c r="AM1061" s="443"/>
      <c r="AN1061" s="443" t="s">
        <v>1533</v>
      </c>
      <c r="AO1061" s="443"/>
      <c r="AP1061" s="443"/>
      <c r="AQ1061" s="443"/>
      <c r="AR1061" s="443"/>
      <c r="AS1061" s="443" t="s">
        <v>1534</v>
      </c>
      <c r="AT1061" s="443"/>
      <c r="AU1061" s="443"/>
      <c r="AV1061" s="443"/>
      <c r="AW1061" s="443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</row>
    <row r="1062" spans="1:76" ht="15" hidden="1" customHeight="1" outlineLevel="2" x14ac:dyDescent="0.25">
      <c r="A1062" s="1"/>
      <c r="B1062" s="1"/>
      <c r="C1062" s="1"/>
      <c r="D1062" s="1"/>
      <c r="E1062" s="444" t="s">
        <v>965</v>
      </c>
      <c r="F1062" s="445"/>
      <c r="G1062" s="445"/>
      <c r="H1062" s="445"/>
      <c r="I1062" s="446"/>
      <c r="J1062" s="450" t="s">
        <v>663</v>
      </c>
      <c r="K1062" s="450"/>
      <c r="L1062" s="450"/>
      <c r="M1062" s="450"/>
      <c r="N1062" s="450"/>
      <c r="O1062" s="450" t="s">
        <v>664</v>
      </c>
      <c r="P1062" s="450"/>
      <c r="Q1062" s="450"/>
      <c r="R1062" s="450"/>
      <c r="S1062" s="450"/>
      <c r="T1062" s="450" t="s">
        <v>665</v>
      </c>
      <c r="U1062" s="450"/>
      <c r="V1062" s="450"/>
      <c r="W1062" s="450"/>
      <c r="X1062" s="450"/>
      <c r="Y1062" s="450" t="s">
        <v>666</v>
      </c>
      <c r="Z1062" s="450"/>
      <c r="AA1062" s="450"/>
      <c r="AB1062" s="450"/>
      <c r="AC1062" s="450"/>
      <c r="AD1062" s="450" t="s">
        <v>667</v>
      </c>
      <c r="AE1062" s="450"/>
      <c r="AF1062" s="450"/>
      <c r="AG1062" s="450"/>
      <c r="AH1062" s="450"/>
      <c r="AI1062" s="450" t="s">
        <v>668</v>
      </c>
      <c r="AJ1062" s="450"/>
      <c r="AK1062" s="450"/>
      <c r="AL1062" s="450"/>
      <c r="AM1062" s="450"/>
      <c r="AN1062" s="450" t="s">
        <v>669</v>
      </c>
      <c r="AO1062" s="450"/>
      <c r="AP1062" s="450"/>
      <c r="AQ1062" s="450"/>
      <c r="AR1062" s="450"/>
      <c r="AS1062" s="450" t="s">
        <v>670</v>
      </c>
      <c r="AT1062" s="450"/>
      <c r="AU1062" s="450"/>
      <c r="AV1062" s="450"/>
      <c r="AW1062" s="450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</row>
    <row r="1063" spans="1:76" ht="15" hidden="1" customHeight="1" outlineLevel="2" x14ac:dyDescent="0.25">
      <c r="A1063" s="1"/>
      <c r="B1063" s="1"/>
      <c r="C1063" s="1"/>
      <c r="D1063" s="1"/>
      <c r="E1063" s="447"/>
      <c r="F1063" s="448"/>
      <c r="G1063" s="448"/>
      <c r="H1063" s="448"/>
      <c r="I1063" s="449"/>
      <c r="J1063" s="443" t="s">
        <v>1535</v>
      </c>
      <c r="K1063" s="443"/>
      <c r="L1063" s="443"/>
      <c r="M1063" s="443"/>
      <c r="N1063" s="443"/>
      <c r="O1063" s="443" t="s">
        <v>1536</v>
      </c>
      <c r="P1063" s="443"/>
      <c r="Q1063" s="443"/>
      <c r="R1063" s="443"/>
      <c r="S1063" s="443"/>
      <c r="T1063" s="443" t="s">
        <v>1537</v>
      </c>
      <c r="U1063" s="443"/>
      <c r="V1063" s="443"/>
      <c r="W1063" s="443"/>
      <c r="X1063" s="443"/>
      <c r="Y1063" s="443" t="s">
        <v>1538</v>
      </c>
      <c r="Z1063" s="443"/>
      <c r="AA1063" s="443"/>
      <c r="AB1063" s="443"/>
      <c r="AC1063" s="443"/>
      <c r="AD1063" s="443" t="s">
        <v>1539</v>
      </c>
      <c r="AE1063" s="443"/>
      <c r="AF1063" s="443"/>
      <c r="AG1063" s="443"/>
      <c r="AH1063" s="443"/>
      <c r="AI1063" s="443" t="s">
        <v>1540</v>
      </c>
      <c r="AJ1063" s="443"/>
      <c r="AK1063" s="443"/>
      <c r="AL1063" s="443"/>
      <c r="AM1063" s="443"/>
      <c r="AN1063" s="443" t="s">
        <v>1541</v>
      </c>
      <c r="AO1063" s="443"/>
      <c r="AP1063" s="443"/>
      <c r="AQ1063" s="443"/>
      <c r="AR1063" s="443"/>
      <c r="AS1063" s="443" t="s">
        <v>1542</v>
      </c>
      <c r="AT1063" s="443"/>
      <c r="AU1063" s="443"/>
      <c r="AV1063" s="443"/>
      <c r="AW1063" s="443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</row>
    <row r="1064" spans="1:76" ht="15" hidden="1" customHeight="1" outlineLevel="2" x14ac:dyDescent="0.25">
      <c r="A1064" s="1"/>
      <c r="B1064" s="1"/>
      <c r="C1064" s="1"/>
      <c r="D1064" s="1"/>
      <c r="E1064" s="444" t="s">
        <v>966</v>
      </c>
      <c r="F1064" s="445"/>
      <c r="G1064" s="445"/>
      <c r="H1064" s="445"/>
      <c r="I1064" s="446"/>
      <c r="J1064" s="450" t="s">
        <v>663</v>
      </c>
      <c r="K1064" s="450"/>
      <c r="L1064" s="450"/>
      <c r="M1064" s="450"/>
      <c r="N1064" s="450"/>
      <c r="O1064" s="450" t="s">
        <v>664</v>
      </c>
      <c r="P1064" s="450"/>
      <c r="Q1064" s="450"/>
      <c r="R1064" s="450"/>
      <c r="S1064" s="450"/>
      <c r="T1064" s="450" t="s">
        <v>665</v>
      </c>
      <c r="U1064" s="450"/>
      <c r="V1064" s="450"/>
      <c r="W1064" s="450"/>
      <c r="X1064" s="450"/>
      <c r="Y1064" s="450" t="s">
        <v>666</v>
      </c>
      <c r="Z1064" s="450"/>
      <c r="AA1064" s="450"/>
      <c r="AB1064" s="450"/>
      <c r="AC1064" s="450"/>
      <c r="AD1064" s="450" t="s">
        <v>667</v>
      </c>
      <c r="AE1064" s="450"/>
      <c r="AF1064" s="450"/>
      <c r="AG1064" s="450"/>
      <c r="AH1064" s="450"/>
      <c r="AI1064" s="450" t="s">
        <v>668</v>
      </c>
      <c r="AJ1064" s="450"/>
      <c r="AK1064" s="450"/>
      <c r="AL1064" s="450"/>
      <c r="AM1064" s="450"/>
      <c r="AN1064" s="450" t="s">
        <v>669</v>
      </c>
      <c r="AO1064" s="450"/>
      <c r="AP1064" s="450"/>
      <c r="AQ1064" s="450"/>
      <c r="AR1064" s="450"/>
      <c r="AS1064" s="450" t="s">
        <v>670</v>
      </c>
      <c r="AT1064" s="450"/>
      <c r="AU1064" s="450"/>
      <c r="AV1064" s="450"/>
      <c r="AW1064" s="450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</row>
    <row r="1065" spans="1:76" ht="15" hidden="1" customHeight="1" outlineLevel="2" x14ac:dyDescent="0.25">
      <c r="A1065" s="1"/>
      <c r="B1065" s="1"/>
      <c r="C1065" s="1"/>
      <c r="D1065" s="1"/>
      <c r="E1065" s="447"/>
      <c r="F1065" s="448"/>
      <c r="G1065" s="448"/>
      <c r="H1065" s="448"/>
      <c r="I1065" s="449"/>
      <c r="J1065" s="443" t="s">
        <v>1543</v>
      </c>
      <c r="K1065" s="443"/>
      <c r="L1065" s="443"/>
      <c r="M1065" s="443"/>
      <c r="N1065" s="443"/>
      <c r="O1065" s="443" t="s">
        <v>1544</v>
      </c>
      <c r="P1065" s="443"/>
      <c r="Q1065" s="443"/>
      <c r="R1065" s="443"/>
      <c r="S1065" s="443"/>
      <c r="T1065" s="443" t="s">
        <v>1545</v>
      </c>
      <c r="U1065" s="443"/>
      <c r="V1065" s="443"/>
      <c r="W1065" s="443"/>
      <c r="X1065" s="443"/>
      <c r="Y1065" s="443" t="s">
        <v>1546</v>
      </c>
      <c r="Z1065" s="443"/>
      <c r="AA1065" s="443"/>
      <c r="AB1065" s="443"/>
      <c r="AC1065" s="443"/>
      <c r="AD1065" s="443" t="s">
        <v>1547</v>
      </c>
      <c r="AE1065" s="443"/>
      <c r="AF1065" s="443"/>
      <c r="AG1065" s="443"/>
      <c r="AH1065" s="443"/>
      <c r="AI1065" s="443" t="s">
        <v>1548</v>
      </c>
      <c r="AJ1065" s="443"/>
      <c r="AK1065" s="443"/>
      <c r="AL1065" s="443"/>
      <c r="AM1065" s="443"/>
      <c r="AN1065" s="443" t="s">
        <v>1549</v>
      </c>
      <c r="AO1065" s="443"/>
      <c r="AP1065" s="443"/>
      <c r="AQ1065" s="443"/>
      <c r="AR1065" s="443"/>
      <c r="AS1065" s="443" t="s">
        <v>1550</v>
      </c>
      <c r="AT1065" s="443"/>
      <c r="AU1065" s="443"/>
      <c r="AV1065" s="443"/>
      <c r="AW1065" s="443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</row>
    <row r="1066" spans="1:76" ht="15" hidden="1" customHeight="1" outlineLevel="2" x14ac:dyDescent="0.25">
      <c r="A1066" s="1"/>
      <c r="B1066" s="1"/>
      <c r="C1066" s="1"/>
      <c r="D1066" s="1"/>
      <c r="E1066" s="444" t="s">
        <v>1041</v>
      </c>
      <c r="F1066" s="445"/>
      <c r="G1066" s="445"/>
      <c r="H1066" s="445"/>
      <c r="I1066" s="446"/>
      <c r="J1066" s="450" t="s">
        <v>663</v>
      </c>
      <c r="K1066" s="450"/>
      <c r="L1066" s="450"/>
      <c r="M1066" s="450"/>
      <c r="N1066" s="450"/>
      <c r="O1066" s="450" t="s">
        <v>664</v>
      </c>
      <c r="P1066" s="450"/>
      <c r="Q1066" s="450"/>
      <c r="R1066" s="450"/>
      <c r="S1066" s="450"/>
      <c r="T1066" s="450" t="s">
        <v>665</v>
      </c>
      <c r="U1066" s="450"/>
      <c r="V1066" s="450"/>
      <c r="W1066" s="450"/>
      <c r="X1066" s="450"/>
      <c r="Y1066" s="450" t="s">
        <v>666</v>
      </c>
      <c r="Z1066" s="450"/>
      <c r="AA1066" s="450"/>
      <c r="AB1066" s="450"/>
      <c r="AC1066" s="450"/>
      <c r="AD1066" s="450" t="s">
        <v>667</v>
      </c>
      <c r="AE1066" s="450"/>
      <c r="AF1066" s="450"/>
      <c r="AG1066" s="450"/>
      <c r="AH1066" s="450"/>
      <c r="AI1066" s="450" t="s">
        <v>668</v>
      </c>
      <c r="AJ1066" s="450"/>
      <c r="AK1066" s="450"/>
      <c r="AL1066" s="450"/>
      <c r="AM1066" s="450"/>
      <c r="AN1066" s="450" t="s">
        <v>669</v>
      </c>
      <c r="AO1066" s="450"/>
      <c r="AP1066" s="450"/>
      <c r="AQ1066" s="450"/>
      <c r="AR1066" s="450"/>
      <c r="AS1066" s="450" t="s">
        <v>670</v>
      </c>
      <c r="AT1066" s="450"/>
      <c r="AU1066" s="450"/>
      <c r="AV1066" s="450"/>
      <c r="AW1066" s="450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</row>
    <row r="1067" spans="1:76" ht="15" hidden="1" customHeight="1" outlineLevel="2" x14ac:dyDescent="0.25">
      <c r="A1067" s="1"/>
      <c r="B1067" s="1"/>
      <c r="C1067" s="1"/>
      <c r="D1067" s="1"/>
      <c r="E1067" s="447"/>
      <c r="F1067" s="448"/>
      <c r="G1067" s="448"/>
      <c r="H1067" s="448"/>
      <c r="I1067" s="449"/>
      <c r="J1067" s="443" t="s">
        <v>1551</v>
      </c>
      <c r="K1067" s="443"/>
      <c r="L1067" s="443"/>
      <c r="M1067" s="443"/>
      <c r="N1067" s="443"/>
      <c r="O1067" s="443" t="s">
        <v>1552</v>
      </c>
      <c r="P1067" s="443"/>
      <c r="Q1067" s="443"/>
      <c r="R1067" s="443"/>
      <c r="S1067" s="443"/>
      <c r="T1067" s="443" t="s">
        <v>1553</v>
      </c>
      <c r="U1067" s="443"/>
      <c r="V1067" s="443"/>
      <c r="W1067" s="443"/>
      <c r="X1067" s="443"/>
      <c r="Y1067" s="443" t="s">
        <v>1554</v>
      </c>
      <c r="Z1067" s="443"/>
      <c r="AA1067" s="443"/>
      <c r="AB1067" s="443"/>
      <c r="AC1067" s="443"/>
      <c r="AD1067" s="443" t="s">
        <v>1555</v>
      </c>
      <c r="AE1067" s="443"/>
      <c r="AF1067" s="443"/>
      <c r="AG1067" s="443"/>
      <c r="AH1067" s="443"/>
      <c r="AI1067" s="443" t="s">
        <v>1556</v>
      </c>
      <c r="AJ1067" s="443"/>
      <c r="AK1067" s="443"/>
      <c r="AL1067" s="443"/>
      <c r="AM1067" s="443"/>
      <c r="AN1067" s="443" t="s">
        <v>1557</v>
      </c>
      <c r="AO1067" s="443"/>
      <c r="AP1067" s="443"/>
      <c r="AQ1067" s="443"/>
      <c r="AR1067" s="443"/>
      <c r="AS1067" s="443" t="s">
        <v>1558</v>
      </c>
      <c r="AT1067" s="443"/>
      <c r="AU1067" s="443"/>
      <c r="AV1067" s="443"/>
      <c r="AW1067" s="443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</row>
    <row r="1068" spans="1:76" ht="15" hidden="1" customHeight="1" outlineLevel="2" x14ac:dyDescent="0.25">
      <c r="A1068" s="1"/>
      <c r="B1068" s="1"/>
      <c r="C1068" s="1"/>
      <c r="D1068" s="1"/>
      <c r="E1068" s="444" t="s">
        <v>1042</v>
      </c>
      <c r="F1068" s="445"/>
      <c r="G1068" s="445"/>
      <c r="H1068" s="445"/>
      <c r="I1068" s="446"/>
      <c r="J1068" s="450" t="s">
        <v>663</v>
      </c>
      <c r="K1068" s="450"/>
      <c r="L1068" s="450"/>
      <c r="M1068" s="450"/>
      <c r="N1068" s="450"/>
      <c r="O1068" s="450" t="s">
        <v>664</v>
      </c>
      <c r="P1068" s="450"/>
      <c r="Q1068" s="450"/>
      <c r="R1068" s="450"/>
      <c r="S1068" s="450"/>
      <c r="T1068" s="450" t="s">
        <v>665</v>
      </c>
      <c r="U1068" s="450"/>
      <c r="V1068" s="450"/>
      <c r="W1068" s="450"/>
      <c r="X1068" s="450"/>
      <c r="Y1068" s="450" t="s">
        <v>666</v>
      </c>
      <c r="Z1068" s="450"/>
      <c r="AA1068" s="450"/>
      <c r="AB1068" s="450"/>
      <c r="AC1068" s="450"/>
      <c r="AD1068" s="450" t="s">
        <v>667</v>
      </c>
      <c r="AE1068" s="450"/>
      <c r="AF1068" s="450"/>
      <c r="AG1068" s="450"/>
      <c r="AH1068" s="450"/>
      <c r="AI1068" s="450" t="s">
        <v>668</v>
      </c>
      <c r="AJ1068" s="450"/>
      <c r="AK1068" s="450"/>
      <c r="AL1068" s="450"/>
      <c r="AM1068" s="450"/>
      <c r="AN1068" s="450" t="s">
        <v>669</v>
      </c>
      <c r="AO1068" s="450"/>
      <c r="AP1068" s="450"/>
      <c r="AQ1068" s="450"/>
      <c r="AR1068" s="450"/>
      <c r="AS1068" s="450" t="s">
        <v>670</v>
      </c>
      <c r="AT1068" s="450"/>
      <c r="AU1068" s="450"/>
      <c r="AV1068" s="450"/>
      <c r="AW1068" s="450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</row>
    <row r="1069" spans="1:76" ht="15" hidden="1" customHeight="1" outlineLevel="2" x14ac:dyDescent="0.25">
      <c r="A1069" s="1"/>
      <c r="B1069" s="1"/>
      <c r="C1069" s="1"/>
      <c r="D1069" s="1"/>
      <c r="E1069" s="447"/>
      <c r="F1069" s="448"/>
      <c r="G1069" s="448"/>
      <c r="H1069" s="448"/>
      <c r="I1069" s="449"/>
      <c r="J1069" s="443" t="s">
        <v>1559</v>
      </c>
      <c r="K1069" s="443"/>
      <c r="L1069" s="443"/>
      <c r="M1069" s="443"/>
      <c r="N1069" s="443"/>
      <c r="O1069" s="443" t="s">
        <v>1560</v>
      </c>
      <c r="P1069" s="443"/>
      <c r="Q1069" s="443"/>
      <c r="R1069" s="443"/>
      <c r="S1069" s="443"/>
      <c r="T1069" s="443" t="s">
        <v>1561</v>
      </c>
      <c r="U1069" s="443"/>
      <c r="V1069" s="443"/>
      <c r="W1069" s="443"/>
      <c r="X1069" s="443"/>
      <c r="Y1069" s="443" t="s">
        <v>1562</v>
      </c>
      <c r="Z1069" s="443"/>
      <c r="AA1069" s="443"/>
      <c r="AB1069" s="443"/>
      <c r="AC1069" s="443"/>
      <c r="AD1069" s="443" t="s">
        <v>1563</v>
      </c>
      <c r="AE1069" s="443"/>
      <c r="AF1069" s="443"/>
      <c r="AG1069" s="443"/>
      <c r="AH1069" s="443"/>
      <c r="AI1069" s="443" t="s">
        <v>1564</v>
      </c>
      <c r="AJ1069" s="443"/>
      <c r="AK1069" s="443"/>
      <c r="AL1069" s="443"/>
      <c r="AM1069" s="443"/>
      <c r="AN1069" s="443" t="s">
        <v>1565</v>
      </c>
      <c r="AO1069" s="443"/>
      <c r="AP1069" s="443"/>
      <c r="AQ1069" s="443"/>
      <c r="AR1069" s="443"/>
      <c r="AS1069" s="443" t="s">
        <v>1566</v>
      </c>
      <c r="AT1069" s="443"/>
      <c r="AU1069" s="443"/>
      <c r="AV1069" s="443"/>
      <c r="AW1069" s="443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</row>
    <row r="1070" spans="1:76" ht="15" hidden="1" customHeight="1" outlineLevel="2" x14ac:dyDescent="0.25">
      <c r="A1070" s="1"/>
      <c r="B1070" s="1"/>
      <c r="C1070" s="1"/>
      <c r="D1070" s="1"/>
      <c r="E1070" s="444" t="s">
        <v>1043</v>
      </c>
      <c r="F1070" s="445"/>
      <c r="G1070" s="445"/>
      <c r="H1070" s="445"/>
      <c r="I1070" s="446"/>
      <c r="J1070" s="450" t="s">
        <v>663</v>
      </c>
      <c r="K1070" s="450"/>
      <c r="L1070" s="450"/>
      <c r="M1070" s="450"/>
      <c r="N1070" s="450"/>
      <c r="O1070" s="450" t="s">
        <v>664</v>
      </c>
      <c r="P1070" s="450"/>
      <c r="Q1070" s="450"/>
      <c r="R1070" s="450"/>
      <c r="S1070" s="450"/>
      <c r="T1070" s="450" t="s">
        <v>665</v>
      </c>
      <c r="U1070" s="450"/>
      <c r="V1070" s="450"/>
      <c r="W1070" s="450"/>
      <c r="X1070" s="450"/>
      <c r="Y1070" s="450" t="s">
        <v>666</v>
      </c>
      <c r="Z1070" s="450"/>
      <c r="AA1070" s="450"/>
      <c r="AB1070" s="450"/>
      <c r="AC1070" s="450"/>
      <c r="AD1070" s="450" t="s">
        <v>667</v>
      </c>
      <c r="AE1070" s="450"/>
      <c r="AF1070" s="450"/>
      <c r="AG1070" s="450"/>
      <c r="AH1070" s="450"/>
      <c r="AI1070" s="450" t="s">
        <v>668</v>
      </c>
      <c r="AJ1070" s="450"/>
      <c r="AK1070" s="450"/>
      <c r="AL1070" s="450"/>
      <c r="AM1070" s="450"/>
      <c r="AN1070" s="450" t="s">
        <v>669</v>
      </c>
      <c r="AO1070" s="450"/>
      <c r="AP1070" s="450"/>
      <c r="AQ1070" s="450"/>
      <c r="AR1070" s="450"/>
      <c r="AS1070" s="450" t="s">
        <v>670</v>
      </c>
      <c r="AT1070" s="450"/>
      <c r="AU1070" s="450"/>
      <c r="AV1070" s="450"/>
      <c r="AW1070" s="450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</row>
    <row r="1071" spans="1:76" ht="15" hidden="1" customHeight="1" outlineLevel="2" x14ac:dyDescent="0.25">
      <c r="A1071" s="1"/>
      <c r="B1071" s="1"/>
      <c r="C1071" s="1"/>
      <c r="D1071" s="1"/>
      <c r="E1071" s="447"/>
      <c r="F1071" s="448"/>
      <c r="G1071" s="448"/>
      <c r="H1071" s="448"/>
      <c r="I1071" s="449"/>
      <c r="J1071" s="443" t="s">
        <v>1567</v>
      </c>
      <c r="K1071" s="443"/>
      <c r="L1071" s="443"/>
      <c r="M1071" s="443"/>
      <c r="N1071" s="443"/>
      <c r="O1071" s="443" t="s">
        <v>1568</v>
      </c>
      <c r="P1071" s="443"/>
      <c r="Q1071" s="443"/>
      <c r="R1071" s="443"/>
      <c r="S1071" s="443"/>
      <c r="T1071" s="443" t="s">
        <v>1569</v>
      </c>
      <c r="U1071" s="443"/>
      <c r="V1071" s="443"/>
      <c r="W1071" s="443"/>
      <c r="X1071" s="443"/>
      <c r="Y1071" s="443" t="s">
        <v>1570</v>
      </c>
      <c r="Z1071" s="443"/>
      <c r="AA1071" s="443"/>
      <c r="AB1071" s="443"/>
      <c r="AC1071" s="443"/>
      <c r="AD1071" s="443" t="s">
        <v>1571</v>
      </c>
      <c r="AE1071" s="443"/>
      <c r="AF1071" s="443"/>
      <c r="AG1071" s="443"/>
      <c r="AH1071" s="443"/>
      <c r="AI1071" s="443" t="s">
        <v>1572</v>
      </c>
      <c r="AJ1071" s="443"/>
      <c r="AK1071" s="443"/>
      <c r="AL1071" s="443"/>
      <c r="AM1071" s="443"/>
      <c r="AN1071" s="443" t="s">
        <v>1573</v>
      </c>
      <c r="AO1071" s="443"/>
      <c r="AP1071" s="443"/>
      <c r="AQ1071" s="443"/>
      <c r="AR1071" s="443"/>
      <c r="AS1071" s="443" t="s">
        <v>1574</v>
      </c>
      <c r="AT1071" s="443"/>
      <c r="AU1071" s="443"/>
      <c r="AV1071" s="443"/>
      <c r="AW1071" s="443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</row>
    <row r="1072" spans="1:76" ht="15" hidden="1" customHeight="1" outlineLevel="2" x14ac:dyDescent="0.25">
      <c r="A1072" s="1"/>
      <c r="B1072" s="1"/>
      <c r="C1072" s="1"/>
      <c r="D1072" s="1"/>
      <c r="E1072" s="444" t="s">
        <v>1575</v>
      </c>
      <c r="F1072" s="445"/>
      <c r="G1072" s="445"/>
      <c r="H1072" s="445"/>
      <c r="I1072" s="446"/>
      <c r="J1072" s="450" t="s">
        <v>663</v>
      </c>
      <c r="K1072" s="450"/>
      <c r="L1072" s="450"/>
      <c r="M1072" s="450"/>
      <c r="N1072" s="450"/>
      <c r="O1072" s="450" t="s">
        <v>664</v>
      </c>
      <c r="P1072" s="450"/>
      <c r="Q1072" s="450"/>
      <c r="R1072" s="450"/>
      <c r="S1072" s="450"/>
      <c r="T1072" s="450" t="s">
        <v>665</v>
      </c>
      <c r="U1072" s="450"/>
      <c r="V1072" s="450"/>
      <c r="W1072" s="450"/>
      <c r="X1072" s="450"/>
      <c r="Y1072" s="450" t="s">
        <v>666</v>
      </c>
      <c r="Z1072" s="450"/>
      <c r="AA1072" s="450"/>
      <c r="AB1072" s="450"/>
      <c r="AC1072" s="450"/>
      <c r="AD1072" s="450" t="s">
        <v>667</v>
      </c>
      <c r="AE1072" s="450"/>
      <c r="AF1072" s="450"/>
      <c r="AG1072" s="450"/>
      <c r="AH1072" s="450"/>
      <c r="AI1072" s="450" t="s">
        <v>668</v>
      </c>
      <c r="AJ1072" s="450"/>
      <c r="AK1072" s="450"/>
      <c r="AL1072" s="450"/>
      <c r="AM1072" s="450"/>
      <c r="AN1072" s="450" t="s">
        <v>669</v>
      </c>
      <c r="AO1072" s="450"/>
      <c r="AP1072" s="450"/>
      <c r="AQ1072" s="450"/>
      <c r="AR1072" s="450"/>
      <c r="AS1072" s="450" t="s">
        <v>670</v>
      </c>
      <c r="AT1072" s="450"/>
      <c r="AU1072" s="450"/>
      <c r="AV1072" s="450"/>
      <c r="AW1072" s="450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</row>
    <row r="1073" spans="1:76" ht="15" hidden="1" customHeight="1" outlineLevel="2" x14ac:dyDescent="0.25">
      <c r="A1073" s="1"/>
      <c r="B1073" s="1"/>
      <c r="C1073" s="1"/>
      <c r="D1073" s="1"/>
      <c r="E1073" s="447"/>
      <c r="F1073" s="448"/>
      <c r="G1073" s="448"/>
      <c r="H1073" s="448"/>
      <c r="I1073" s="449"/>
      <c r="J1073" s="443" t="s">
        <v>1576</v>
      </c>
      <c r="K1073" s="443"/>
      <c r="L1073" s="443"/>
      <c r="M1073" s="443"/>
      <c r="N1073" s="443"/>
      <c r="O1073" s="443" t="s">
        <v>1577</v>
      </c>
      <c r="P1073" s="443"/>
      <c r="Q1073" s="443"/>
      <c r="R1073" s="443"/>
      <c r="S1073" s="443"/>
      <c r="T1073" s="443" t="s">
        <v>1578</v>
      </c>
      <c r="U1073" s="443"/>
      <c r="V1073" s="443"/>
      <c r="W1073" s="443"/>
      <c r="X1073" s="443"/>
      <c r="Y1073" s="443" t="s">
        <v>1579</v>
      </c>
      <c r="Z1073" s="443"/>
      <c r="AA1073" s="443"/>
      <c r="AB1073" s="443"/>
      <c r="AC1073" s="443"/>
      <c r="AD1073" s="443" t="s">
        <v>1580</v>
      </c>
      <c r="AE1073" s="443"/>
      <c r="AF1073" s="443"/>
      <c r="AG1073" s="443"/>
      <c r="AH1073" s="443"/>
      <c r="AI1073" s="443" t="s">
        <v>1581</v>
      </c>
      <c r="AJ1073" s="443"/>
      <c r="AK1073" s="443"/>
      <c r="AL1073" s="443"/>
      <c r="AM1073" s="443"/>
      <c r="AN1073" s="443" t="s">
        <v>1582</v>
      </c>
      <c r="AO1073" s="443"/>
      <c r="AP1073" s="443"/>
      <c r="AQ1073" s="443"/>
      <c r="AR1073" s="443"/>
      <c r="AS1073" s="443" t="s">
        <v>1583</v>
      </c>
      <c r="AT1073" s="443"/>
      <c r="AU1073" s="443"/>
      <c r="AV1073" s="443"/>
      <c r="AW1073" s="443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</row>
    <row r="1074" spans="1:76" ht="15" hidden="1" customHeight="1" outlineLevel="2" x14ac:dyDescent="0.25">
      <c r="A1074" s="1"/>
      <c r="B1074" s="1"/>
      <c r="C1074" s="1"/>
      <c r="D1074" s="1"/>
      <c r="E1074" s="444" t="s">
        <v>1584</v>
      </c>
      <c r="F1074" s="445"/>
      <c r="G1074" s="445"/>
      <c r="H1074" s="445"/>
      <c r="I1074" s="446"/>
      <c r="J1074" s="450" t="s">
        <v>663</v>
      </c>
      <c r="K1074" s="450"/>
      <c r="L1074" s="450"/>
      <c r="M1074" s="450"/>
      <c r="N1074" s="450"/>
      <c r="O1074" s="450" t="s">
        <v>664</v>
      </c>
      <c r="P1074" s="450"/>
      <c r="Q1074" s="450"/>
      <c r="R1074" s="450"/>
      <c r="S1074" s="450"/>
      <c r="T1074" s="450" t="s">
        <v>665</v>
      </c>
      <c r="U1074" s="450"/>
      <c r="V1074" s="450"/>
      <c r="W1074" s="450"/>
      <c r="X1074" s="450"/>
      <c r="Y1074" s="450" t="s">
        <v>666</v>
      </c>
      <c r="Z1074" s="450"/>
      <c r="AA1074" s="450"/>
      <c r="AB1074" s="450"/>
      <c r="AC1074" s="450"/>
      <c r="AD1074" s="450" t="s">
        <v>667</v>
      </c>
      <c r="AE1074" s="450"/>
      <c r="AF1074" s="450"/>
      <c r="AG1074" s="450"/>
      <c r="AH1074" s="450"/>
      <c r="AI1074" s="450" t="s">
        <v>668</v>
      </c>
      <c r="AJ1074" s="450"/>
      <c r="AK1074" s="450"/>
      <c r="AL1074" s="450"/>
      <c r="AM1074" s="450"/>
      <c r="AN1074" s="450" t="s">
        <v>669</v>
      </c>
      <c r="AO1074" s="450"/>
      <c r="AP1074" s="450"/>
      <c r="AQ1074" s="450"/>
      <c r="AR1074" s="450"/>
      <c r="AS1074" s="450" t="s">
        <v>670</v>
      </c>
      <c r="AT1074" s="450"/>
      <c r="AU1074" s="450"/>
      <c r="AV1074" s="450"/>
      <c r="AW1074" s="450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</row>
    <row r="1075" spans="1:76" ht="15" hidden="1" customHeight="1" outlineLevel="2" x14ac:dyDescent="0.25">
      <c r="A1075" s="1"/>
      <c r="B1075" s="1"/>
      <c r="C1075" s="1"/>
      <c r="D1075" s="1"/>
      <c r="E1075" s="466"/>
      <c r="F1075" s="467"/>
      <c r="G1075" s="467"/>
      <c r="H1075" s="467"/>
      <c r="I1075" s="468"/>
      <c r="J1075" s="542" t="s">
        <v>1585</v>
      </c>
      <c r="K1075" s="543"/>
      <c r="L1075" s="543"/>
      <c r="M1075" s="543"/>
      <c r="N1075" s="544"/>
      <c r="O1075" s="542" t="s">
        <v>1586</v>
      </c>
      <c r="P1075" s="543"/>
      <c r="Q1075" s="543"/>
      <c r="R1075" s="543"/>
      <c r="S1075" s="544"/>
      <c r="T1075" s="542" t="s">
        <v>1587</v>
      </c>
      <c r="U1075" s="543"/>
      <c r="V1075" s="543"/>
      <c r="W1075" s="543"/>
      <c r="X1075" s="544"/>
      <c r="Y1075" s="542" t="s">
        <v>1588</v>
      </c>
      <c r="Z1075" s="543"/>
      <c r="AA1075" s="543"/>
      <c r="AB1075" s="543"/>
      <c r="AC1075" s="544"/>
      <c r="AD1075" s="542" t="s">
        <v>1589</v>
      </c>
      <c r="AE1075" s="543"/>
      <c r="AF1075" s="543"/>
      <c r="AG1075" s="543"/>
      <c r="AH1075" s="544"/>
      <c r="AI1075" s="542" t="s">
        <v>1590</v>
      </c>
      <c r="AJ1075" s="543"/>
      <c r="AK1075" s="543"/>
      <c r="AL1075" s="543"/>
      <c r="AM1075" s="544"/>
      <c r="AN1075" s="542" t="s">
        <v>1591</v>
      </c>
      <c r="AO1075" s="543"/>
      <c r="AP1075" s="543"/>
      <c r="AQ1075" s="543"/>
      <c r="AR1075" s="544"/>
      <c r="AS1075" s="542" t="s">
        <v>1592</v>
      </c>
      <c r="AT1075" s="543"/>
      <c r="AU1075" s="543"/>
      <c r="AV1075" s="543"/>
      <c r="AW1075" s="544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</row>
    <row r="1076" spans="1:76" ht="15" hidden="1" customHeight="1" outlineLevel="2" x14ac:dyDescent="0.25">
      <c r="A1076" s="1"/>
      <c r="B1076" s="1"/>
      <c r="C1076" s="1"/>
      <c r="D1076" s="1"/>
      <c r="E1076" s="447"/>
      <c r="F1076" s="448"/>
      <c r="G1076" s="448"/>
      <c r="H1076" s="448"/>
      <c r="I1076" s="449"/>
      <c r="J1076" s="545"/>
      <c r="K1076" s="546"/>
      <c r="L1076" s="546"/>
      <c r="M1076" s="546"/>
      <c r="N1076" s="547"/>
      <c r="O1076" s="545"/>
      <c r="P1076" s="546"/>
      <c r="Q1076" s="546"/>
      <c r="R1076" s="546"/>
      <c r="S1076" s="547"/>
      <c r="T1076" s="545"/>
      <c r="U1076" s="546"/>
      <c r="V1076" s="546"/>
      <c r="W1076" s="546"/>
      <c r="X1076" s="547"/>
      <c r="Y1076" s="545"/>
      <c r="Z1076" s="546"/>
      <c r="AA1076" s="546"/>
      <c r="AB1076" s="546"/>
      <c r="AC1076" s="547"/>
      <c r="AD1076" s="545"/>
      <c r="AE1076" s="546"/>
      <c r="AF1076" s="546"/>
      <c r="AG1076" s="546"/>
      <c r="AH1076" s="547"/>
      <c r="AI1076" s="545"/>
      <c r="AJ1076" s="546"/>
      <c r="AK1076" s="546"/>
      <c r="AL1076" s="546"/>
      <c r="AM1076" s="547"/>
      <c r="AN1076" s="545"/>
      <c r="AO1076" s="546"/>
      <c r="AP1076" s="546"/>
      <c r="AQ1076" s="546"/>
      <c r="AR1076" s="547"/>
      <c r="AS1076" s="545"/>
      <c r="AT1076" s="546"/>
      <c r="AU1076" s="546"/>
      <c r="AV1076" s="546"/>
      <c r="AW1076" s="547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</row>
    <row r="1077" spans="1:76" ht="15" hidden="1" customHeight="1" outlineLevel="2" x14ac:dyDescent="0.25">
      <c r="A1077" s="1"/>
      <c r="B1077" s="1"/>
      <c r="C1077" s="1"/>
      <c r="D1077" s="1"/>
      <c r="E1077" s="242"/>
      <c r="F1077" s="243"/>
      <c r="G1077" s="243"/>
      <c r="H1077" s="243"/>
      <c r="I1077" s="243"/>
      <c r="J1077" s="243"/>
      <c r="K1077" s="243"/>
      <c r="L1077" s="243"/>
      <c r="M1077" s="243"/>
      <c r="N1077" s="243"/>
      <c r="O1077" s="243"/>
      <c r="P1077" s="243"/>
      <c r="Q1077" s="243"/>
      <c r="R1077" s="243"/>
      <c r="S1077" s="243"/>
      <c r="T1077" s="243"/>
      <c r="U1077" s="243"/>
      <c r="V1077" s="243"/>
      <c r="W1077" s="243"/>
      <c r="X1077" s="243"/>
      <c r="Y1077" s="243"/>
      <c r="Z1077" s="243"/>
      <c r="AA1077" s="243"/>
      <c r="AB1077" s="243"/>
      <c r="AC1077" s="243"/>
      <c r="AD1077" s="243"/>
      <c r="AE1077" s="243"/>
      <c r="AF1077" s="243"/>
      <c r="AG1077" s="243"/>
      <c r="AH1077" s="243"/>
      <c r="AI1077" s="243"/>
      <c r="AJ1077" s="243"/>
      <c r="AK1077" s="243"/>
      <c r="AL1077" s="243"/>
      <c r="AM1077" s="243"/>
      <c r="AN1077" s="243"/>
      <c r="AO1077" s="243"/>
      <c r="AP1077" s="243"/>
      <c r="AQ1077" s="243"/>
      <c r="AR1077" s="243"/>
      <c r="AS1077" s="243"/>
      <c r="AT1077" s="243"/>
      <c r="AU1077" s="243"/>
      <c r="AV1077" s="243"/>
      <c r="AW1077" s="244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</row>
    <row r="1078" spans="1:76" ht="15" hidden="1" customHeight="1" outlineLevel="2" x14ac:dyDescent="0.25">
      <c r="A1078" s="1"/>
      <c r="B1078" s="1"/>
      <c r="C1078" s="1"/>
      <c r="D1078" s="1"/>
      <c r="E1078" s="242" t="s">
        <v>1593</v>
      </c>
      <c r="F1078" s="243"/>
      <c r="G1078" s="243"/>
      <c r="H1078" s="243"/>
      <c r="I1078" s="243"/>
      <c r="J1078" s="243"/>
      <c r="K1078" s="243"/>
      <c r="L1078" s="243"/>
      <c r="M1078" s="243"/>
      <c r="N1078" s="243"/>
      <c r="O1078" s="243"/>
      <c r="P1078" s="243"/>
      <c r="Q1078" s="243"/>
      <c r="R1078" s="243"/>
      <c r="S1078" s="243"/>
      <c r="T1078" s="243"/>
      <c r="U1078" s="243"/>
      <c r="V1078" s="243"/>
      <c r="W1078" s="243"/>
      <c r="X1078" s="243"/>
      <c r="Y1078" s="243"/>
      <c r="Z1078" s="243"/>
      <c r="AA1078" s="243"/>
      <c r="AB1078" s="243"/>
      <c r="AC1078" s="243"/>
      <c r="AD1078" s="243"/>
      <c r="AE1078" s="243"/>
      <c r="AF1078" s="243"/>
      <c r="AG1078" s="243"/>
      <c r="AH1078" s="243"/>
      <c r="AI1078" s="243"/>
      <c r="AJ1078" s="243"/>
      <c r="AK1078" s="243"/>
      <c r="AL1078" s="243"/>
      <c r="AM1078" s="243"/>
      <c r="AN1078" s="243"/>
      <c r="AO1078" s="243"/>
      <c r="AP1078" s="243"/>
      <c r="AQ1078" s="243"/>
      <c r="AR1078" s="243"/>
      <c r="AS1078" s="243"/>
      <c r="AT1078" s="243"/>
      <c r="AU1078" s="243"/>
      <c r="AV1078" s="243"/>
      <c r="AW1078" s="244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</row>
    <row r="1079" spans="1:76" ht="15" hidden="1" customHeight="1" outlineLevel="2" x14ac:dyDescent="0.25">
      <c r="A1079" s="1"/>
      <c r="B1079" s="1"/>
      <c r="C1079" s="1"/>
      <c r="D1079" s="1"/>
      <c r="E1079" s="242"/>
      <c r="F1079" s="243"/>
      <c r="G1079" s="243"/>
      <c r="H1079" s="243"/>
      <c r="I1079" s="243"/>
      <c r="J1079" s="243"/>
      <c r="K1079" s="243"/>
      <c r="L1079" s="243"/>
      <c r="M1079" s="243"/>
      <c r="N1079" s="243"/>
      <c r="O1079" s="243"/>
      <c r="P1079" s="243"/>
      <c r="Q1079" s="243"/>
      <c r="R1079" s="243"/>
      <c r="S1079" s="243"/>
      <c r="T1079" s="243"/>
      <c r="U1079" s="243"/>
      <c r="V1079" s="243"/>
      <c r="W1079" s="243"/>
      <c r="X1079" s="243"/>
      <c r="Y1079" s="243"/>
      <c r="Z1079" s="243"/>
      <c r="AA1079" s="243"/>
      <c r="AB1079" s="243"/>
      <c r="AC1079" s="243"/>
      <c r="AD1079" s="243"/>
      <c r="AE1079" s="243"/>
      <c r="AF1079" s="243"/>
      <c r="AG1079" s="243"/>
      <c r="AH1079" s="243"/>
      <c r="AI1079" s="243"/>
      <c r="AJ1079" s="243"/>
      <c r="AK1079" s="243"/>
      <c r="AL1079" s="243"/>
      <c r="AM1079" s="243"/>
      <c r="AN1079" s="243"/>
      <c r="AO1079" s="243"/>
      <c r="AP1079" s="243"/>
      <c r="AQ1079" s="243"/>
      <c r="AR1079" s="243"/>
      <c r="AS1079" s="243"/>
      <c r="AT1079" s="243"/>
      <c r="AU1079" s="243"/>
      <c r="AV1079" s="243"/>
      <c r="AW1079" s="244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</row>
    <row r="1080" spans="1:76" ht="15" hidden="1" customHeight="1" outlineLevel="2" x14ac:dyDescent="0.25">
      <c r="A1080" s="1"/>
      <c r="B1080" s="1"/>
      <c r="C1080" s="1"/>
      <c r="D1080" s="1"/>
      <c r="E1080" s="242" t="s">
        <v>1273</v>
      </c>
      <c r="F1080" s="243"/>
      <c r="G1080" s="243"/>
      <c r="H1080" s="243"/>
      <c r="I1080" s="243"/>
      <c r="J1080" s="243"/>
      <c r="K1080" s="243"/>
      <c r="L1080" s="243"/>
      <c r="M1080" s="243"/>
      <c r="N1080" s="243"/>
      <c r="O1080" s="243"/>
      <c r="P1080" s="243"/>
      <c r="Q1080" s="243"/>
      <c r="R1080" s="243"/>
      <c r="S1080" s="243"/>
      <c r="T1080" s="243"/>
      <c r="U1080" s="243"/>
      <c r="V1080" s="243"/>
      <c r="W1080" s="243"/>
      <c r="X1080" s="243"/>
      <c r="Y1080" s="243"/>
      <c r="Z1080" s="243"/>
      <c r="AA1080" s="243"/>
      <c r="AB1080" s="243"/>
      <c r="AC1080" s="243"/>
      <c r="AD1080" s="243"/>
      <c r="AE1080" s="243"/>
      <c r="AF1080" s="243"/>
      <c r="AG1080" s="243"/>
      <c r="AH1080" s="243"/>
      <c r="AI1080" s="243"/>
      <c r="AJ1080" s="243"/>
      <c r="AK1080" s="243"/>
      <c r="AL1080" s="243"/>
      <c r="AM1080" s="243"/>
      <c r="AN1080" s="243"/>
      <c r="AO1080" s="243"/>
      <c r="AP1080" s="243"/>
      <c r="AQ1080" s="243"/>
      <c r="AR1080" s="243"/>
      <c r="AS1080" s="243"/>
      <c r="AT1080" s="243"/>
      <c r="AU1080" s="243"/>
      <c r="AV1080" s="243"/>
      <c r="AW1080" s="244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</row>
    <row r="1081" spans="1:76" ht="15" hidden="1" customHeight="1" outlineLevel="2" x14ac:dyDescent="0.25">
      <c r="A1081" s="1"/>
      <c r="B1081" s="1"/>
      <c r="C1081" s="1"/>
      <c r="D1081" s="1"/>
      <c r="E1081" s="242" t="s">
        <v>1274</v>
      </c>
      <c r="F1081" s="243"/>
      <c r="G1081" s="243"/>
      <c r="H1081" s="243"/>
      <c r="I1081" s="243"/>
      <c r="J1081" s="243"/>
      <c r="K1081" s="243"/>
      <c r="L1081" s="243"/>
      <c r="M1081" s="243"/>
      <c r="N1081" s="243"/>
      <c r="O1081" s="243"/>
      <c r="P1081" s="243"/>
      <c r="Q1081" s="243"/>
      <c r="R1081" s="243"/>
      <c r="S1081" s="243"/>
      <c r="T1081" s="243"/>
      <c r="U1081" s="243"/>
      <c r="V1081" s="243"/>
      <c r="W1081" s="243"/>
      <c r="X1081" s="243"/>
      <c r="Y1081" s="243"/>
      <c r="Z1081" s="243"/>
      <c r="AA1081" s="243"/>
      <c r="AB1081" s="243"/>
      <c r="AC1081" s="243"/>
      <c r="AD1081" s="243"/>
      <c r="AE1081" s="243"/>
      <c r="AF1081" s="243"/>
      <c r="AG1081" s="243"/>
      <c r="AH1081" s="243"/>
      <c r="AI1081" s="243"/>
      <c r="AJ1081" s="243"/>
      <c r="AK1081" s="243"/>
      <c r="AL1081" s="243"/>
      <c r="AM1081" s="243"/>
      <c r="AN1081" s="243"/>
      <c r="AO1081" s="243"/>
      <c r="AP1081" s="243"/>
      <c r="AQ1081" s="243"/>
      <c r="AR1081" s="243"/>
      <c r="AS1081" s="243"/>
      <c r="AT1081" s="243"/>
      <c r="AU1081" s="243"/>
      <c r="AV1081" s="243"/>
      <c r="AW1081" s="244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</row>
    <row r="1082" spans="1:76" ht="15" hidden="1" customHeight="1" outlineLevel="2" x14ac:dyDescent="0.25">
      <c r="A1082" s="1"/>
      <c r="B1082" s="1"/>
      <c r="C1082" s="1"/>
      <c r="D1082" s="1"/>
      <c r="E1082" s="453"/>
      <c r="F1082" s="454"/>
      <c r="G1082" s="454"/>
      <c r="H1082" s="454"/>
      <c r="I1082" s="454"/>
      <c r="J1082" s="454"/>
      <c r="K1082" s="454"/>
      <c r="L1082" s="454"/>
      <c r="M1082" s="454"/>
      <c r="N1082" s="454"/>
      <c r="O1082" s="454"/>
      <c r="P1082" s="454"/>
      <c r="Q1082" s="454"/>
      <c r="R1082" s="454"/>
      <c r="S1082" s="454"/>
      <c r="T1082" s="454"/>
      <c r="U1082" s="454"/>
      <c r="V1082" s="454"/>
      <c r="W1082" s="454"/>
      <c r="X1082" s="454"/>
      <c r="Y1082" s="454"/>
      <c r="Z1082" s="454"/>
      <c r="AA1082" s="454"/>
      <c r="AB1082" s="454"/>
      <c r="AC1082" s="454"/>
      <c r="AD1082" s="454"/>
      <c r="AE1082" s="454"/>
      <c r="AF1082" s="454"/>
      <c r="AG1082" s="454"/>
      <c r="AH1082" s="454"/>
      <c r="AI1082" s="454"/>
      <c r="AJ1082" s="454"/>
      <c r="AK1082" s="454"/>
      <c r="AL1082" s="454"/>
      <c r="AM1082" s="454"/>
      <c r="AN1082" s="454"/>
      <c r="AO1082" s="454"/>
      <c r="AP1082" s="454"/>
      <c r="AQ1082" s="454"/>
      <c r="AR1082" s="454"/>
      <c r="AS1082" s="454"/>
      <c r="AT1082" s="454"/>
      <c r="AU1082" s="454"/>
      <c r="AV1082" s="454"/>
      <c r="AW1082" s="455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</row>
    <row r="1083" spans="1:76" ht="15" hidden="1" customHeight="1" outlineLevel="2" x14ac:dyDescent="0.25">
      <c r="A1083" s="1"/>
      <c r="B1083" s="1"/>
      <c r="C1083" s="1"/>
      <c r="D1083" s="1"/>
      <c r="E1083" s="285" t="s">
        <v>84</v>
      </c>
      <c r="F1083" s="286"/>
      <c r="G1083" s="286"/>
      <c r="H1083" s="287"/>
      <c r="I1083" s="248"/>
      <c r="J1083" s="249"/>
      <c r="K1083" s="249"/>
      <c r="L1083" s="249"/>
      <c r="M1083" s="249"/>
      <c r="N1083" s="249"/>
      <c r="O1083" s="249"/>
      <c r="P1083" s="249"/>
      <c r="Q1083" s="249"/>
      <c r="R1083" s="249"/>
      <c r="S1083" s="249"/>
      <c r="T1083" s="249"/>
      <c r="U1083" s="249"/>
      <c r="V1083" s="249"/>
      <c r="W1083" s="249"/>
      <c r="X1083" s="249"/>
      <c r="Y1083" s="249"/>
      <c r="Z1083" s="249"/>
      <c r="AA1083" s="249"/>
      <c r="AB1083" s="249"/>
      <c r="AC1083" s="249"/>
      <c r="AD1083" s="249"/>
      <c r="AE1083" s="249"/>
      <c r="AF1083" s="249"/>
      <c r="AG1083" s="249"/>
      <c r="AH1083" s="249"/>
      <c r="AI1083" s="249"/>
      <c r="AJ1083" s="249"/>
      <c r="AK1083" s="249"/>
      <c r="AL1083" s="249"/>
      <c r="AM1083" s="249"/>
      <c r="AN1083" s="249"/>
      <c r="AO1083" s="249"/>
      <c r="AP1083" s="249"/>
      <c r="AQ1083" s="249"/>
      <c r="AR1083" s="249"/>
      <c r="AS1083" s="249"/>
      <c r="AT1083" s="249"/>
      <c r="AU1083" s="249"/>
      <c r="AV1083" s="249"/>
      <c r="AW1083" s="250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</row>
    <row r="1084" spans="1:76" ht="15" hidden="1" customHeight="1" outlineLevel="2" x14ac:dyDescent="0.25">
      <c r="A1084" s="1"/>
      <c r="B1084" s="1"/>
      <c r="C1084" s="1"/>
      <c r="D1084" s="1"/>
      <c r="E1084" s="288"/>
      <c r="F1084" s="289"/>
      <c r="G1084" s="289"/>
      <c r="H1084" s="290"/>
      <c r="I1084" s="251"/>
      <c r="J1084" s="252"/>
      <c r="K1084" s="252"/>
      <c r="L1084" s="252"/>
      <c r="M1084" s="252"/>
      <c r="N1084" s="252"/>
      <c r="O1084" s="252"/>
      <c r="P1084" s="252"/>
      <c r="Q1084" s="252"/>
      <c r="R1084" s="252"/>
      <c r="S1084" s="252"/>
      <c r="T1084" s="252"/>
      <c r="U1084" s="252"/>
      <c r="V1084" s="252"/>
      <c r="W1084" s="252"/>
      <c r="X1084" s="252"/>
      <c r="Y1084" s="252"/>
      <c r="Z1084" s="252"/>
      <c r="AA1084" s="252"/>
      <c r="AB1084" s="252"/>
      <c r="AC1084" s="252"/>
      <c r="AD1084" s="252"/>
      <c r="AE1084" s="252"/>
      <c r="AF1084" s="252"/>
      <c r="AG1084" s="252"/>
      <c r="AH1084" s="252"/>
      <c r="AI1084" s="252"/>
      <c r="AJ1084" s="252"/>
      <c r="AK1084" s="252"/>
      <c r="AL1084" s="252"/>
      <c r="AM1084" s="252"/>
      <c r="AN1084" s="252"/>
      <c r="AO1084" s="252"/>
      <c r="AP1084" s="252"/>
      <c r="AQ1084" s="252"/>
      <c r="AR1084" s="252"/>
      <c r="AS1084" s="252"/>
      <c r="AT1084" s="252"/>
      <c r="AU1084" s="252"/>
      <c r="AV1084" s="252"/>
      <c r="AW1084" s="253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</row>
    <row r="1085" spans="1:76" ht="15" hidden="1" customHeight="1" outlineLevel="1" collapsed="1" x14ac:dyDescent="0.25">
      <c r="A1085" s="1"/>
      <c r="B1085" s="1"/>
      <c r="C1085" s="1"/>
      <c r="D1085" s="1"/>
      <c r="E1085" s="285" t="s">
        <v>87</v>
      </c>
      <c r="F1085" s="286"/>
      <c r="G1085" s="286"/>
      <c r="H1085" s="287"/>
      <c r="I1085" s="248"/>
      <c r="J1085" s="249"/>
      <c r="K1085" s="249"/>
      <c r="L1085" s="249"/>
      <c r="M1085" s="249"/>
      <c r="N1085" s="249"/>
      <c r="O1085" s="249"/>
      <c r="P1085" s="249"/>
      <c r="Q1085" s="249"/>
      <c r="R1085" s="249"/>
      <c r="S1085" s="249"/>
      <c r="T1085" s="249"/>
      <c r="U1085" s="249"/>
      <c r="V1085" s="249"/>
      <c r="W1085" s="249"/>
      <c r="X1085" s="249"/>
      <c r="Y1085" s="249"/>
      <c r="Z1085" s="249"/>
      <c r="AA1085" s="249"/>
      <c r="AB1085" s="249"/>
      <c r="AC1085" s="249"/>
      <c r="AD1085" s="249"/>
      <c r="AE1085" s="249"/>
      <c r="AF1085" s="249"/>
      <c r="AG1085" s="249"/>
      <c r="AH1085" s="249"/>
      <c r="AI1085" s="249"/>
      <c r="AJ1085" s="249"/>
      <c r="AK1085" s="249"/>
      <c r="AL1085" s="249"/>
      <c r="AM1085" s="249"/>
      <c r="AN1085" s="249"/>
      <c r="AO1085" s="249"/>
      <c r="AP1085" s="249"/>
      <c r="AQ1085" s="249"/>
      <c r="AR1085" s="249"/>
      <c r="AS1085" s="249"/>
      <c r="AT1085" s="249"/>
      <c r="AU1085" s="249"/>
      <c r="AV1085" s="249"/>
      <c r="AW1085" s="250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</row>
    <row r="1086" spans="1:76" ht="15" hidden="1" customHeight="1" outlineLevel="1" x14ac:dyDescent="0.25">
      <c r="A1086" s="1"/>
      <c r="B1086" s="1"/>
      <c r="C1086" s="1"/>
      <c r="D1086" s="1"/>
      <c r="E1086" s="291"/>
      <c r="F1086" s="292"/>
      <c r="G1086" s="292"/>
      <c r="H1086" s="293"/>
      <c r="I1086" s="254"/>
      <c r="J1086" s="255"/>
      <c r="K1086" s="255"/>
      <c r="L1086" s="255"/>
      <c r="M1086" s="255"/>
      <c r="N1086" s="255"/>
      <c r="O1086" s="255"/>
      <c r="P1086" s="255"/>
      <c r="Q1086" s="255"/>
      <c r="R1086" s="255"/>
      <c r="S1086" s="255"/>
      <c r="T1086" s="255"/>
      <c r="U1086" s="255"/>
      <c r="V1086" s="255"/>
      <c r="W1086" s="255"/>
      <c r="X1086" s="255"/>
      <c r="Y1086" s="255"/>
      <c r="Z1086" s="255"/>
      <c r="AA1086" s="255"/>
      <c r="AB1086" s="255"/>
      <c r="AC1086" s="255"/>
      <c r="AD1086" s="255"/>
      <c r="AE1086" s="255"/>
      <c r="AF1086" s="255"/>
      <c r="AG1086" s="255"/>
      <c r="AH1086" s="255"/>
      <c r="AI1086" s="255"/>
      <c r="AJ1086" s="255"/>
      <c r="AK1086" s="255"/>
      <c r="AL1086" s="255"/>
      <c r="AM1086" s="255"/>
      <c r="AN1086" s="255"/>
      <c r="AO1086" s="255"/>
      <c r="AP1086" s="255"/>
      <c r="AQ1086" s="255"/>
      <c r="AR1086" s="255"/>
      <c r="AS1086" s="255"/>
      <c r="AT1086" s="255"/>
      <c r="AU1086" s="255"/>
      <c r="AV1086" s="255"/>
      <c r="AW1086" s="256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</row>
    <row r="1087" spans="1:76" ht="15" hidden="1" customHeight="1" outlineLevel="1" x14ac:dyDescent="0.25">
      <c r="A1087" s="1"/>
      <c r="B1087" s="1"/>
      <c r="C1087" s="1"/>
      <c r="D1087" s="1"/>
      <c r="E1087" s="200" t="s">
        <v>89</v>
      </c>
      <c r="F1087" s="200"/>
      <c r="G1087" s="200"/>
      <c r="H1087" s="200"/>
      <c r="I1087" s="200"/>
      <c r="J1087" s="200"/>
      <c r="K1087" s="200"/>
      <c r="L1087" s="200"/>
      <c r="M1087" s="200"/>
      <c r="N1087" s="200"/>
      <c r="O1087" s="200"/>
      <c r="P1087" s="200"/>
      <c r="Q1087" s="200"/>
      <c r="R1087" s="200"/>
      <c r="S1087" s="200"/>
      <c r="T1087" s="200"/>
      <c r="U1087" s="200"/>
      <c r="V1087" s="200"/>
      <c r="W1087" s="200"/>
      <c r="X1087" s="200"/>
      <c r="Y1087" s="200"/>
      <c r="Z1087" s="200"/>
      <c r="AA1087" s="200"/>
      <c r="AB1087" s="200"/>
      <c r="AC1087" s="200"/>
      <c r="AD1087" s="200"/>
      <c r="AE1087" s="200"/>
      <c r="AF1087" s="200"/>
      <c r="AG1087" s="200"/>
      <c r="AH1087" s="200"/>
      <c r="AI1087" s="200"/>
      <c r="AJ1087" s="200"/>
      <c r="AK1087" s="200"/>
      <c r="AL1087" s="200"/>
      <c r="AM1087" s="200"/>
      <c r="AN1087" s="200"/>
      <c r="AO1087" s="200"/>
      <c r="AP1087" s="200"/>
      <c r="AQ1087" s="200"/>
      <c r="AR1087" s="200"/>
      <c r="AS1087" s="200"/>
      <c r="AT1087" s="200"/>
      <c r="AU1087" s="200"/>
      <c r="AV1087" s="200"/>
      <c r="AW1087" s="200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</row>
    <row r="1088" spans="1:76" ht="15" hidden="1" customHeight="1" outlineLevel="1" x14ac:dyDescent="0.25">
      <c r="A1088" s="1"/>
      <c r="B1088" s="1"/>
      <c r="C1088" s="1"/>
      <c r="D1088" s="1"/>
      <c r="E1088" s="28"/>
      <c r="F1088" s="285" t="s">
        <v>16</v>
      </c>
      <c r="G1088" s="286"/>
      <c r="H1088" s="286"/>
      <c r="I1088" s="287"/>
      <c r="J1088" s="436" t="s">
        <v>833</v>
      </c>
      <c r="K1088" s="437"/>
      <c r="L1088" s="437"/>
      <c r="M1088" s="438"/>
      <c r="N1088" s="285" t="s">
        <v>1261</v>
      </c>
      <c r="O1088" s="286"/>
      <c r="P1088" s="286"/>
      <c r="Q1088" s="286"/>
      <c r="R1088" s="286"/>
      <c r="S1088" s="286"/>
      <c r="T1088" s="286"/>
      <c r="U1088" s="286"/>
      <c r="V1088" s="286"/>
      <c r="W1088" s="286"/>
      <c r="X1088" s="286"/>
      <c r="Y1088" s="286"/>
      <c r="Z1088" s="286"/>
      <c r="AA1088" s="286"/>
      <c r="AB1088" s="286"/>
      <c r="AC1088" s="286"/>
      <c r="AD1088" s="286"/>
      <c r="AE1088" s="286"/>
      <c r="AF1088" s="286"/>
      <c r="AG1088" s="286"/>
      <c r="AH1088" s="286"/>
      <c r="AI1088" s="286"/>
      <c r="AJ1088" s="286"/>
      <c r="AK1088" s="286"/>
      <c r="AL1088" s="286"/>
      <c r="AM1088" s="286"/>
      <c r="AN1088" s="286"/>
      <c r="AO1088" s="286"/>
      <c r="AP1088" s="286"/>
      <c r="AQ1088" s="286"/>
      <c r="AR1088" s="286"/>
      <c r="AS1088" s="286"/>
      <c r="AT1088" s="287"/>
      <c r="AU1088" s="285" t="s">
        <v>19</v>
      </c>
      <c r="AV1088" s="286"/>
      <c r="AW1088" s="287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</row>
    <row r="1089" spans="1:99" ht="15" hidden="1" customHeight="1" outlineLevel="1" x14ac:dyDescent="0.25">
      <c r="A1089" s="1"/>
      <c r="B1089" s="1"/>
      <c r="C1089" s="1"/>
      <c r="D1089" s="1"/>
      <c r="E1089" s="4"/>
      <c r="F1089" s="291"/>
      <c r="G1089" s="292"/>
      <c r="H1089" s="292"/>
      <c r="I1089" s="293"/>
      <c r="J1089" s="439"/>
      <c r="K1089" s="440"/>
      <c r="L1089" s="440"/>
      <c r="M1089" s="441"/>
      <c r="N1089" s="291"/>
      <c r="O1089" s="292"/>
      <c r="P1089" s="292"/>
      <c r="Q1089" s="292"/>
      <c r="R1089" s="292"/>
      <c r="S1089" s="292"/>
      <c r="T1089" s="292"/>
      <c r="U1089" s="292"/>
      <c r="V1089" s="292"/>
      <c r="W1089" s="292"/>
      <c r="X1089" s="292"/>
      <c r="Y1089" s="292"/>
      <c r="Z1089" s="292"/>
      <c r="AA1089" s="292"/>
      <c r="AB1089" s="292"/>
      <c r="AC1089" s="292"/>
      <c r="AD1089" s="292"/>
      <c r="AE1089" s="292"/>
      <c r="AF1089" s="292"/>
      <c r="AG1089" s="292"/>
      <c r="AH1089" s="292"/>
      <c r="AI1089" s="292"/>
      <c r="AJ1089" s="292"/>
      <c r="AK1089" s="292"/>
      <c r="AL1089" s="292"/>
      <c r="AM1089" s="292"/>
      <c r="AN1089" s="292"/>
      <c r="AO1089" s="292"/>
      <c r="AP1089" s="292"/>
      <c r="AQ1089" s="292"/>
      <c r="AR1089" s="292"/>
      <c r="AS1089" s="292"/>
      <c r="AT1089" s="293"/>
      <c r="AU1089" s="291"/>
      <c r="AV1089" s="292"/>
      <c r="AW1089" s="293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</row>
    <row r="1090" spans="1:99" hidden="1" outlineLevel="1" x14ac:dyDescent="0.25">
      <c r="A1090" s="1"/>
      <c r="B1090" s="1"/>
      <c r="C1090" s="1"/>
      <c r="D1090" s="1"/>
      <c r="E1090" s="6"/>
      <c r="F1090" s="206"/>
      <c r="G1090" s="207"/>
      <c r="H1090" s="207"/>
      <c r="I1090" s="208"/>
      <c r="J1090" s="204"/>
      <c r="K1090" s="204"/>
      <c r="L1090" s="204"/>
      <c r="M1090" s="204"/>
      <c r="N1090" s="263" t="s">
        <v>16</v>
      </c>
      <c r="O1090" s="263"/>
      <c r="P1090" s="263"/>
      <c r="Q1090" s="263"/>
      <c r="R1090" s="263"/>
      <c r="S1090" s="263"/>
      <c r="T1090" s="263"/>
      <c r="U1090" s="263"/>
      <c r="V1090" s="260" t="s">
        <v>17</v>
      </c>
      <c r="W1090" s="261"/>
      <c r="X1090" s="261"/>
      <c r="Y1090" s="261"/>
      <c r="Z1090" s="261"/>
      <c r="AA1090" s="261"/>
      <c r="AB1090" s="261"/>
      <c r="AC1090" s="261"/>
      <c r="AD1090" s="262"/>
      <c r="AE1090" s="263" t="s">
        <v>1244</v>
      </c>
      <c r="AF1090" s="263"/>
      <c r="AG1090" s="263"/>
      <c r="AH1090" s="263"/>
      <c r="AI1090" s="263"/>
      <c r="AJ1090" s="263"/>
      <c r="AK1090" s="263"/>
      <c r="AL1090" s="263"/>
      <c r="AM1090" s="263" t="s">
        <v>1245</v>
      </c>
      <c r="AN1090" s="263"/>
      <c r="AO1090" s="263"/>
      <c r="AP1090" s="263"/>
      <c r="AQ1090" s="263"/>
      <c r="AR1090" s="263"/>
      <c r="AS1090" s="263"/>
      <c r="AT1090" s="263"/>
      <c r="AU1090" s="204"/>
      <c r="AV1090" s="204"/>
      <c r="AW1090" s="204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</row>
    <row r="1091" spans="1:99" hidden="1" outlineLevel="1" x14ac:dyDescent="0.25">
      <c r="A1091" s="1"/>
      <c r="B1091" s="1"/>
      <c r="C1091" s="1"/>
      <c r="D1091" s="1"/>
      <c r="E1091" s="6" t="s">
        <v>59</v>
      </c>
      <c r="F1091" s="206" t="str">
        <f>F899</f>
        <v>05</v>
      </c>
      <c r="G1091" s="207"/>
      <c r="H1091" s="207"/>
      <c r="I1091" s="208"/>
      <c r="J1091" s="204" t="str">
        <f xml:space="preserve"> J899</f>
        <v>E7</v>
      </c>
      <c r="K1091" s="204"/>
      <c r="L1091" s="204"/>
      <c r="M1091" s="204"/>
      <c r="N1091" s="300" t="s">
        <v>191</v>
      </c>
      <c r="O1091" s="300"/>
      <c r="P1091" s="300"/>
      <c r="Q1091" s="300"/>
      <c r="R1091" s="300"/>
      <c r="S1091" s="300"/>
      <c r="T1091" s="300"/>
      <c r="U1091" s="300"/>
      <c r="V1091" s="260">
        <f>M894</f>
        <v>27</v>
      </c>
      <c r="W1091" s="261"/>
      <c r="X1091" s="261"/>
      <c r="Y1091" s="261"/>
      <c r="Z1091" s="261"/>
      <c r="AA1091" s="261"/>
      <c r="AB1091" s="261"/>
      <c r="AC1091" s="261"/>
      <c r="AD1091" s="262"/>
      <c r="AE1091" s="263">
        <v>86</v>
      </c>
      <c r="AF1091" s="263"/>
      <c r="AG1091" s="263"/>
      <c r="AH1091" s="263"/>
      <c r="AI1091" s="263"/>
      <c r="AJ1091" s="263"/>
      <c r="AK1091" s="263"/>
      <c r="AL1091" s="263"/>
      <c r="AM1091" s="263" t="s">
        <v>401</v>
      </c>
      <c r="AN1091" s="263"/>
      <c r="AO1091" s="263"/>
      <c r="AP1091" s="263"/>
      <c r="AQ1091" s="263"/>
      <c r="AR1091" s="263"/>
      <c r="AS1091" s="263"/>
      <c r="AT1091" s="263"/>
      <c r="AU1091" s="204" t="s">
        <v>1594</v>
      </c>
      <c r="AV1091" s="204"/>
      <c r="AW1091" s="204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</row>
    <row r="1092" spans="1:99" hidden="1" outlineLevel="1" x14ac:dyDescent="0.25">
      <c r="A1092" s="1"/>
      <c r="B1092" s="1"/>
      <c r="C1092" s="1"/>
      <c r="D1092" s="1"/>
      <c r="E1092" s="6"/>
      <c r="F1092" s="206"/>
      <c r="G1092" s="207"/>
      <c r="H1092" s="207"/>
      <c r="I1092" s="208"/>
      <c r="J1092" s="204"/>
      <c r="K1092" s="204"/>
      <c r="L1092" s="204"/>
      <c r="M1092" s="204"/>
      <c r="N1092" s="260" t="s">
        <v>16</v>
      </c>
      <c r="O1092" s="261"/>
      <c r="P1092" s="261"/>
      <c r="Q1092" s="261"/>
      <c r="R1092" s="261"/>
      <c r="S1092" s="261"/>
      <c r="T1092" s="262"/>
      <c r="U1092" s="260" t="s">
        <v>17</v>
      </c>
      <c r="V1092" s="261"/>
      <c r="W1092" s="261"/>
      <c r="X1092" s="261"/>
      <c r="Y1092" s="261"/>
      <c r="Z1092" s="261"/>
      <c r="AA1092" s="262"/>
      <c r="AB1092" s="260" t="s">
        <v>414</v>
      </c>
      <c r="AC1092" s="261"/>
      <c r="AD1092" s="261"/>
      <c r="AE1092" s="261"/>
      <c r="AF1092" s="261"/>
      <c r="AG1092" s="261"/>
      <c r="AH1092" s="262"/>
      <c r="AI1092" s="260" t="s">
        <v>1244</v>
      </c>
      <c r="AJ1092" s="261"/>
      <c r="AK1092" s="261"/>
      <c r="AL1092" s="261"/>
      <c r="AM1092" s="261"/>
      <c r="AN1092" s="262"/>
      <c r="AO1092" s="260" t="s">
        <v>1245</v>
      </c>
      <c r="AP1092" s="261"/>
      <c r="AQ1092" s="261"/>
      <c r="AR1092" s="261"/>
      <c r="AS1092" s="261"/>
      <c r="AT1092" s="262"/>
      <c r="AU1092" s="204"/>
      <c r="AV1092" s="204"/>
      <c r="AW1092" s="204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</row>
    <row r="1093" spans="1:99" hidden="1" outlineLevel="1" x14ac:dyDescent="0.25">
      <c r="A1093" s="1"/>
      <c r="B1093" s="1"/>
      <c r="C1093" s="1"/>
      <c r="D1093" s="1"/>
      <c r="E1093" s="6" t="s">
        <v>63</v>
      </c>
      <c r="F1093" s="351" t="s">
        <v>945</v>
      </c>
      <c r="G1093" s="207"/>
      <c r="H1093" s="207"/>
      <c r="I1093" s="208"/>
      <c r="J1093" s="204" t="s">
        <v>497</v>
      </c>
      <c r="K1093" s="204"/>
      <c r="L1093" s="204"/>
      <c r="M1093" s="204"/>
      <c r="N1093" s="260">
        <v>83</v>
      </c>
      <c r="O1093" s="261"/>
      <c r="P1093" s="261"/>
      <c r="Q1093" s="261"/>
      <c r="R1093" s="261"/>
      <c r="S1093" s="261"/>
      <c r="T1093" s="262"/>
      <c r="U1093" s="260" t="str">
        <f>DEC2HEX(HEX2DEC(M894)+128,2)</f>
        <v>A7</v>
      </c>
      <c r="V1093" s="261"/>
      <c r="W1093" s="261"/>
      <c r="X1093" s="261"/>
      <c r="Y1093" s="261"/>
      <c r="Z1093" s="261"/>
      <c r="AA1093" s="262"/>
      <c r="AB1093" s="353" t="s">
        <v>1595</v>
      </c>
      <c r="AC1093" s="261"/>
      <c r="AD1093" s="261"/>
      <c r="AE1093" s="261"/>
      <c r="AF1093" s="261"/>
      <c r="AG1093" s="261"/>
      <c r="AH1093" s="262"/>
      <c r="AI1093" s="260" t="s">
        <v>62</v>
      </c>
      <c r="AJ1093" s="261"/>
      <c r="AK1093" s="261"/>
      <c r="AL1093" s="261"/>
      <c r="AM1093" s="261"/>
      <c r="AN1093" s="262"/>
      <c r="AO1093" s="260" t="s">
        <v>62</v>
      </c>
      <c r="AP1093" s="261"/>
      <c r="AQ1093" s="261"/>
      <c r="AR1093" s="261"/>
      <c r="AS1093" s="261"/>
      <c r="AT1093" s="262"/>
      <c r="AU1093" s="204" t="s">
        <v>62</v>
      </c>
      <c r="AV1093" s="204"/>
      <c r="AW1093" s="204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</row>
    <row r="1094" spans="1:99" ht="15" hidden="1" customHeight="1" outlineLevel="1" x14ac:dyDescent="0.25">
      <c r="A1094" s="1"/>
      <c r="B1094" s="1"/>
      <c r="C1094" s="1"/>
      <c r="D1094" s="1"/>
      <c r="E1094" s="200" t="s">
        <v>93</v>
      </c>
      <c r="F1094" s="200"/>
      <c r="G1094" s="200"/>
      <c r="H1094" s="200"/>
      <c r="I1094" s="200"/>
      <c r="J1094" s="200"/>
      <c r="K1094" s="200"/>
      <c r="L1094" s="200"/>
      <c r="M1094" s="200"/>
      <c r="N1094" s="200"/>
      <c r="O1094" s="200"/>
      <c r="P1094" s="200"/>
      <c r="Q1094" s="200"/>
      <c r="R1094" s="200"/>
      <c r="S1094" s="200"/>
      <c r="T1094" s="200"/>
      <c r="U1094" s="200"/>
      <c r="V1094" s="200"/>
      <c r="W1094" s="200"/>
      <c r="X1094" s="200"/>
      <c r="Y1094" s="200"/>
      <c r="Z1094" s="200"/>
      <c r="AA1094" s="200"/>
      <c r="AB1094" s="200"/>
      <c r="AC1094" s="200"/>
      <c r="AD1094" s="200"/>
      <c r="AE1094" s="200"/>
      <c r="AF1094" s="200"/>
      <c r="AG1094" s="200"/>
      <c r="AH1094" s="200"/>
      <c r="AI1094" s="200"/>
      <c r="AJ1094" s="200"/>
      <c r="AK1094" s="200"/>
      <c r="AL1094" s="200"/>
      <c r="AM1094" s="200"/>
      <c r="AN1094" s="200"/>
      <c r="AO1094" s="200"/>
      <c r="AP1094" s="200"/>
      <c r="AQ1094" s="200"/>
      <c r="AR1094" s="200"/>
      <c r="AS1094" s="200"/>
      <c r="AT1094" s="200"/>
      <c r="AU1094" s="200"/>
      <c r="AV1094" s="200"/>
      <c r="AW1094" s="200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</row>
    <row r="1095" spans="1:99" ht="15" hidden="1" customHeight="1" outlineLevel="1" x14ac:dyDescent="0.25">
      <c r="A1095" s="1"/>
      <c r="B1095" s="1"/>
      <c r="C1095" s="1"/>
      <c r="D1095" s="1"/>
      <c r="E1095" s="267" t="s">
        <v>840</v>
      </c>
      <c r="F1095" s="268"/>
      <c r="G1095" s="268"/>
      <c r="H1095" s="268"/>
      <c r="I1095" s="268"/>
      <c r="J1095" s="268"/>
      <c r="K1095" s="268"/>
      <c r="L1095" s="268"/>
      <c r="M1095" s="269"/>
      <c r="N1095" s="267" t="s">
        <v>1596</v>
      </c>
      <c r="O1095" s="268"/>
      <c r="P1095" s="268"/>
      <c r="Q1095" s="268"/>
      <c r="R1095" s="268"/>
      <c r="S1095" s="268"/>
      <c r="T1095" s="268"/>
      <c r="U1095" s="268"/>
      <c r="V1095" s="268"/>
      <c r="W1095" s="268"/>
      <c r="X1095" s="268"/>
      <c r="Y1095" s="268"/>
      <c r="Z1095" s="268"/>
      <c r="AA1095" s="268"/>
      <c r="AB1095" s="268"/>
      <c r="AC1095" s="268"/>
      <c r="AD1095" s="268"/>
      <c r="AE1095" s="268"/>
      <c r="AF1095" s="268"/>
      <c r="AG1095" s="268"/>
      <c r="AH1095" s="268"/>
      <c r="AI1095" s="268"/>
      <c r="AJ1095" s="268"/>
      <c r="AK1095" s="268"/>
      <c r="AL1095" s="268"/>
      <c r="AM1095" s="268"/>
      <c r="AN1095" s="268"/>
      <c r="AO1095" s="268"/>
      <c r="AP1095" s="268"/>
      <c r="AQ1095" s="268"/>
      <c r="AR1095" s="268"/>
      <c r="AS1095" s="268"/>
      <c r="AT1095" s="268"/>
      <c r="AU1095" s="268"/>
      <c r="AV1095" s="268"/>
      <c r="AW1095" s="269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</row>
    <row r="1096" spans="1:99" ht="15" hidden="1" customHeight="1" outlineLevel="1" x14ac:dyDescent="0.25">
      <c r="A1096" s="1"/>
      <c r="B1096" s="1"/>
      <c r="C1096" s="1"/>
      <c r="D1096" s="1"/>
      <c r="E1096" s="267" t="s">
        <v>842</v>
      </c>
      <c r="F1096" s="268"/>
      <c r="G1096" s="268"/>
      <c r="H1096" s="268"/>
      <c r="I1096" s="268"/>
      <c r="J1096" s="268"/>
      <c r="K1096" s="268"/>
      <c r="L1096" s="268"/>
      <c r="M1096" s="269"/>
      <c r="N1096" s="267" t="s">
        <v>1597</v>
      </c>
      <c r="O1096" s="268"/>
      <c r="P1096" s="268"/>
      <c r="Q1096" s="268"/>
      <c r="R1096" s="268"/>
      <c r="S1096" s="268"/>
      <c r="T1096" s="268"/>
      <c r="U1096" s="268"/>
      <c r="V1096" s="268"/>
      <c r="W1096" s="268"/>
      <c r="X1096" s="268"/>
      <c r="Y1096" s="268"/>
      <c r="Z1096" s="268"/>
      <c r="AA1096" s="268"/>
      <c r="AB1096" s="268"/>
      <c r="AC1096" s="268"/>
      <c r="AD1096" s="268"/>
      <c r="AE1096" s="268"/>
      <c r="AF1096" s="268"/>
      <c r="AG1096" s="268"/>
      <c r="AH1096" s="268"/>
      <c r="AI1096" s="268"/>
      <c r="AJ1096" s="268"/>
      <c r="AK1096" s="268"/>
      <c r="AL1096" s="268"/>
      <c r="AM1096" s="268"/>
      <c r="AN1096" s="268"/>
      <c r="AO1096" s="268"/>
      <c r="AP1096" s="268"/>
      <c r="AQ1096" s="268"/>
      <c r="AR1096" s="268"/>
      <c r="AS1096" s="268"/>
      <c r="AT1096" s="268"/>
      <c r="AU1096" s="268"/>
      <c r="AV1096" s="268"/>
      <c r="AW1096" s="269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</row>
    <row r="1097" spans="1:99" ht="15" hidden="1" customHeight="1" outlineLevel="1" thickBot="1" x14ac:dyDescent="0.3">
      <c r="B1097" s="1"/>
      <c r="D1097" s="1"/>
      <c r="AX1097" s="1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</row>
    <row r="1098" spans="1:99" s="3" customFormat="1" ht="15" hidden="1" customHeight="1" outlineLevel="1" thickBot="1" x14ac:dyDescent="0.25">
      <c r="A1098" s="3">
        <f>A894+1</f>
        <v>8</v>
      </c>
      <c r="C1098" s="2" t="str">
        <f>$C$227&amp;"."&amp;A1098</f>
        <v>3.8</v>
      </c>
      <c r="E1098" s="233" t="s">
        <v>17</v>
      </c>
      <c r="F1098" s="233"/>
      <c r="G1098" s="233"/>
      <c r="H1098" s="233"/>
      <c r="I1098" s="233"/>
      <c r="J1098" s="233"/>
      <c r="K1098" s="234"/>
      <c r="L1098" s="234"/>
      <c r="M1098" s="235">
        <v>30</v>
      </c>
      <c r="N1098" s="235"/>
      <c r="O1098" s="235"/>
      <c r="P1098" s="270" t="s">
        <v>1598</v>
      </c>
      <c r="Q1098" s="271"/>
      <c r="R1098" s="271"/>
      <c r="S1098" s="271"/>
      <c r="T1098" s="271"/>
      <c r="U1098" s="271"/>
      <c r="V1098" s="271"/>
      <c r="W1098" s="271"/>
      <c r="X1098" s="271"/>
      <c r="Y1098" s="271"/>
      <c r="Z1098" s="271"/>
      <c r="AA1098" s="271"/>
      <c r="AB1098" s="271"/>
      <c r="AC1098" s="271"/>
      <c r="AD1098" s="271"/>
      <c r="AE1098" s="271"/>
      <c r="AF1098" s="271"/>
      <c r="AG1098" s="271"/>
      <c r="AH1098" s="271"/>
      <c r="AI1098" s="271"/>
      <c r="AJ1098" s="271"/>
      <c r="AK1098" s="271"/>
      <c r="AL1098" s="271"/>
      <c r="AM1098" s="271"/>
      <c r="AN1098" s="271"/>
      <c r="AO1098" s="271"/>
      <c r="AP1098" s="271"/>
      <c r="AQ1098" s="271"/>
      <c r="AR1098" s="271"/>
      <c r="AS1098" s="271"/>
      <c r="AT1098" s="271"/>
      <c r="AU1098" s="271"/>
      <c r="AV1098" s="271"/>
      <c r="AW1098" s="272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</row>
    <row r="1099" spans="1:99" s="3" customFormat="1" ht="15" hidden="1" customHeight="1" outlineLevel="1" x14ac:dyDescent="0.25">
      <c r="C1099"/>
      <c r="E1099" s="522" t="s">
        <v>1258</v>
      </c>
      <c r="F1099" s="522"/>
      <c r="G1099" s="522"/>
      <c r="H1099" s="522"/>
      <c r="I1099" s="522"/>
      <c r="J1099" s="522"/>
      <c r="K1099" s="522"/>
      <c r="L1099" s="522"/>
      <c r="M1099" s="522"/>
      <c r="N1099" s="523" t="s">
        <v>1391</v>
      </c>
      <c r="O1099" s="523"/>
      <c r="P1099" s="523"/>
      <c r="Q1099" s="523"/>
      <c r="R1099" s="523"/>
      <c r="S1099" s="523"/>
      <c r="T1099" s="523"/>
      <c r="U1099" s="523"/>
      <c r="V1099" s="523"/>
      <c r="W1099" s="523"/>
      <c r="X1099" s="523"/>
      <c r="Y1099" s="523"/>
      <c r="Z1099" s="523"/>
      <c r="AA1099" s="523"/>
      <c r="AB1099" s="523"/>
      <c r="AC1099" s="523"/>
      <c r="AD1099" s="523"/>
      <c r="AE1099" s="523"/>
      <c r="AF1099" s="523"/>
      <c r="AG1099" s="523"/>
      <c r="AH1099" s="523"/>
      <c r="AI1099" s="523"/>
      <c r="AJ1099" s="523"/>
      <c r="AK1099" s="523"/>
      <c r="AL1099" s="523"/>
      <c r="AM1099" s="523"/>
      <c r="AN1099" s="523"/>
      <c r="AO1099" s="523"/>
      <c r="AP1099" s="523"/>
      <c r="AQ1099" s="523"/>
      <c r="AR1099" s="523"/>
      <c r="AS1099" s="523"/>
      <c r="AT1099" s="523"/>
      <c r="AU1099" s="523"/>
      <c r="AV1099" s="523"/>
      <c r="AW1099" s="52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</row>
    <row r="1100" spans="1:99" ht="15" hidden="1" customHeight="1" outlineLevel="1" x14ac:dyDescent="0.25">
      <c r="B1100" s="3"/>
      <c r="D1100" s="3"/>
      <c r="E1100" s="276" t="s">
        <v>57</v>
      </c>
      <c r="F1100" s="277"/>
      <c r="G1100" s="277"/>
      <c r="H1100" s="277"/>
      <c r="I1100" s="277"/>
      <c r="J1100" s="278"/>
      <c r="K1100" s="219" t="s">
        <v>1404</v>
      </c>
      <c r="L1100" s="220"/>
      <c r="M1100" s="220"/>
      <c r="N1100" s="220"/>
      <c r="O1100" s="220"/>
      <c r="P1100" s="220"/>
      <c r="Q1100" s="220"/>
      <c r="R1100" s="220"/>
      <c r="S1100" s="220"/>
      <c r="T1100" s="220"/>
      <c r="U1100" s="220"/>
      <c r="V1100" s="220"/>
      <c r="W1100" s="220"/>
      <c r="X1100" s="220"/>
      <c r="Y1100" s="220"/>
      <c r="Z1100" s="220"/>
      <c r="AA1100" s="220"/>
      <c r="AB1100" s="220"/>
      <c r="AC1100" s="220"/>
      <c r="AD1100" s="220"/>
      <c r="AE1100" s="220"/>
      <c r="AF1100" s="220"/>
      <c r="AG1100" s="220"/>
      <c r="AH1100" s="220"/>
      <c r="AI1100" s="220"/>
      <c r="AJ1100" s="220"/>
      <c r="AK1100" s="220"/>
      <c r="AL1100" s="220"/>
      <c r="AM1100" s="220"/>
      <c r="AN1100" s="220"/>
      <c r="AO1100" s="220"/>
      <c r="AP1100" s="220"/>
      <c r="AQ1100" s="220"/>
      <c r="AR1100" s="220"/>
      <c r="AS1100" s="220"/>
      <c r="AT1100" s="220"/>
      <c r="AU1100" s="220"/>
      <c r="AV1100" s="220"/>
      <c r="AW1100" s="221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</row>
    <row r="1101" spans="1:99" ht="15" hidden="1" customHeight="1" outlineLevel="1" x14ac:dyDescent="0.25">
      <c r="B1101" s="3"/>
      <c r="D1101" s="3"/>
      <c r="E1101" s="279"/>
      <c r="F1101" s="280"/>
      <c r="G1101" s="280"/>
      <c r="H1101" s="280"/>
      <c r="I1101" s="280"/>
      <c r="J1101" s="526"/>
      <c r="K1101" s="222"/>
      <c r="L1101" s="223"/>
      <c r="M1101" s="223"/>
      <c r="N1101" s="223"/>
      <c r="O1101" s="223"/>
      <c r="P1101" s="223"/>
      <c r="Q1101" s="223"/>
      <c r="R1101" s="223"/>
      <c r="S1101" s="223"/>
      <c r="T1101" s="223"/>
      <c r="U1101" s="223"/>
      <c r="V1101" s="223"/>
      <c r="W1101" s="223"/>
      <c r="X1101" s="223"/>
      <c r="Y1101" s="223"/>
      <c r="Z1101" s="223"/>
      <c r="AA1101" s="223"/>
      <c r="AB1101" s="223"/>
      <c r="AC1101" s="223"/>
      <c r="AD1101" s="223"/>
      <c r="AE1101" s="223"/>
      <c r="AF1101" s="223"/>
      <c r="AG1101" s="223"/>
      <c r="AH1101" s="223"/>
      <c r="AI1101" s="223"/>
      <c r="AJ1101" s="223"/>
      <c r="AK1101" s="223"/>
      <c r="AL1101" s="223"/>
      <c r="AM1101" s="223"/>
      <c r="AN1101" s="223"/>
      <c r="AO1101" s="223"/>
      <c r="AP1101" s="223"/>
      <c r="AQ1101" s="223"/>
      <c r="AR1101" s="223"/>
      <c r="AS1101" s="223"/>
      <c r="AT1101" s="223"/>
      <c r="AU1101" s="223"/>
      <c r="AV1101" s="223"/>
      <c r="AW1101" s="224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</row>
    <row r="1102" spans="1:99" s="1" customFormat="1" ht="15" hidden="1" customHeight="1" outlineLevel="2" x14ac:dyDescent="0.2">
      <c r="E1102" s="4"/>
      <c r="F1102" s="197" t="s">
        <v>16</v>
      </c>
      <c r="G1102" s="198"/>
      <c r="H1102" s="198"/>
      <c r="I1102" s="199"/>
      <c r="J1102" s="200" t="s">
        <v>17</v>
      </c>
      <c r="K1102" s="200"/>
      <c r="L1102" s="200"/>
      <c r="M1102" s="200"/>
      <c r="N1102" s="200" t="s">
        <v>1261</v>
      </c>
      <c r="O1102" s="200"/>
      <c r="P1102" s="200"/>
      <c r="Q1102" s="200"/>
      <c r="R1102" s="200"/>
      <c r="S1102" s="200"/>
      <c r="T1102" s="200"/>
      <c r="U1102" s="200"/>
      <c r="V1102" s="200"/>
      <c r="W1102" s="200"/>
      <c r="X1102" s="200"/>
      <c r="Y1102" s="200"/>
      <c r="Z1102" s="200"/>
      <c r="AA1102" s="200"/>
      <c r="AB1102" s="200"/>
      <c r="AC1102" s="200"/>
      <c r="AD1102" s="200"/>
      <c r="AE1102" s="200"/>
      <c r="AF1102" s="200"/>
      <c r="AG1102" s="200"/>
      <c r="AH1102" s="200"/>
      <c r="AI1102" s="200"/>
      <c r="AJ1102" s="200"/>
      <c r="AK1102" s="200"/>
      <c r="AL1102" s="200"/>
      <c r="AM1102" s="200"/>
      <c r="AN1102" s="200"/>
      <c r="AO1102" s="200"/>
      <c r="AP1102" s="200"/>
      <c r="AQ1102" s="200"/>
      <c r="AR1102" s="200"/>
      <c r="AS1102" s="200"/>
      <c r="AT1102" s="200"/>
      <c r="AU1102" s="228" t="s">
        <v>19</v>
      </c>
      <c r="AV1102" s="228"/>
      <c r="AW1102" s="228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</row>
    <row r="1103" spans="1:99" ht="15" hidden="1" customHeight="1" outlineLevel="2" x14ac:dyDescent="0.25">
      <c r="A1103" s="1"/>
      <c r="B1103" s="1"/>
      <c r="C1103" s="1"/>
      <c r="D1103" s="1"/>
      <c r="E1103" s="5" t="s">
        <v>59</v>
      </c>
      <c r="F1103" s="201" t="s">
        <v>508</v>
      </c>
      <c r="G1103" s="202"/>
      <c r="H1103" s="202"/>
      <c r="I1103" s="203"/>
      <c r="J1103" s="204" t="s">
        <v>497</v>
      </c>
      <c r="K1103" s="204"/>
      <c r="L1103" s="204"/>
      <c r="M1103" s="204"/>
      <c r="N1103" s="206" t="s">
        <v>1289</v>
      </c>
      <c r="O1103" s="207"/>
      <c r="P1103" s="207"/>
      <c r="Q1103" s="207"/>
      <c r="R1103" s="207"/>
      <c r="S1103" s="207"/>
      <c r="T1103" s="207"/>
      <c r="U1103" s="207"/>
      <c r="V1103" s="207"/>
      <c r="W1103" s="207"/>
      <c r="X1103" s="207"/>
      <c r="Y1103" s="207"/>
      <c r="Z1103" s="207"/>
      <c r="AA1103" s="207"/>
      <c r="AB1103" s="207"/>
      <c r="AC1103" s="207"/>
      <c r="AD1103" s="207"/>
      <c r="AE1103" s="207"/>
      <c r="AF1103" s="207"/>
      <c r="AG1103" s="207"/>
      <c r="AH1103" s="207"/>
      <c r="AI1103" s="207"/>
      <c r="AJ1103" s="207"/>
      <c r="AK1103" s="207"/>
      <c r="AL1103" s="207"/>
      <c r="AM1103" s="207"/>
      <c r="AN1103" s="207"/>
      <c r="AO1103" s="207"/>
      <c r="AP1103" s="207"/>
      <c r="AQ1103" s="207"/>
      <c r="AR1103" s="207"/>
      <c r="AS1103" s="207"/>
      <c r="AT1103" s="208"/>
      <c r="AU1103" s="205" t="s">
        <v>62</v>
      </c>
      <c r="AV1103" s="205"/>
      <c r="AW1103" s="205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</row>
    <row r="1104" spans="1:99" ht="15" hidden="1" customHeight="1" outlineLevel="2" x14ac:dyDescent="0.25">
      <c r="A1104" s="1"/>
      <c r="B1104" s="1"/>
      <c r="C1104" s="1"/>
      <c r="D1104" s="1"/>
      <c r="E1104" s="5" t="s">
        <v>63</v>
      </c>
      <c r="F1104" s="201" t="s">
        <v>1457</v>
      </c>
      <c r="G1104" s="202"/>
      <c r="H1104" s="202"/>
      <c r="I1104" s="203"/>
      <c r="J1104" s="205" t="s">
        <v>497</v>
      </c>
      <c r="K1104" s="205"/>
      <c r="L1104" s="205"/>
      <c r="M1104" s="205"/>
      <c r="N1104" s="201" t="s">
        <v>1458</v>
      </c>
      <c r="O1104" s="202"/>
      <c r="P1104" s="202"/>
      <c r="Q1104" s="202"/>
      <c r="R1104" s="202"/>
      <c r="S1104" s="202"/>
      <c r="T1104" s="202"/>
      <c r="U1104" s="202"/>
      <c r="V1104" s="202"/>
      <c r="W1104" s="202"/>
      <c r="X1104" s="202"/>
      <c r="Y1104" s="202"/>
      <c r="Z1104" s="202"/>
      <c r="AA1104" s="202"/>
      <c r="AB1104" s="202"/>
      <c r="AC1104" s="202"/>
      <c r="AD1104" s="202"/>
      <c r="AE1104" s="202"/>
      <c r="AF1104" s="202"/>
      <c r="AG1104" s="202"/>
      <c r="AH1104" s="202"/>
      <c r="AI1104" s="202"/>
      <c r="AJ1104" s="202"/>
      <c r="AK1104" s="202"/>
      <c r="AL1104" s="202"/>
      <c r="AM1104" s="202"/>
      <c r="AN1104" s="202"/>
      <c r="AO1104" s="202"/>
      <c r="AP1104" s="202"/>
      <c r="AQ1104" s="202"/>
      <c r="AR1104" s="202"/>
      <c r="AS1104" s="202"/>
      <c r="AT1104" s="203"/>
      <c r="AU1104" s="205" t="s">
        <v>62</v>
      </c>
      <c r="AV1104" s="205"/>
      <c r="AW1104" s="205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</row>
    <row r="1105" spans="1:76" ht="15" hidden="1" customHeight="1" outlineLevel="2" x14ac:dyDescent="0.25">
      <c r="A1105" s="1"/>
      <c r="B1105" s="1"/>
      <c r="C1105" s="1"/>
      <c r="D1105" s="1"/>
      <c r="E1105" s="200" t="s">
        <v>1264</v>
      </c>
      <c r="F1105" s="200"/>
      <c r="G1105" s="200"/>
      <c r="H1105" s="200"/>
      <c r="I1105" s="200"/>
      <c r="J1105" s="200"/>
      <c r="K1105" s="200"/>
      <c r="L1105" s="200"/>
      <c r="M1105" s="200"/>
      <c r="N1105" s="200"/>
      <c r="O1105" s="200"/>
      <c r="P1105" s="200"/>
      <c r="Q1105" s="200"/>
      <c r="R1105" s="200"/>
      <c r="S1105" s="200"/>
      <c r="T1105" s="200"/>
      <c r="U1105" s="200"/>
      <c r="V1105" s="200"/>
      <c r="W1105" s="200"/>
      <c r="X1105" s="200"/>
      <c r="Y1105" s="200"/>
      <c r="Z1105" s="200"/>
      <c r="AA1105" s="200"/>
      <c r="AB1105" s="200"/>
      <c r="AC1105" s="200"/>
      <c r="AD1105" s="200"/>
      <c r="AE1105" s="200"/>
      <c r="AF1105" s="200"/>
      <c r="AG1105" s="200"/>
      <c r="AH1105" s="200"/>
      <c r="AI1105" s="200"/>
      <c r="AJ1105" s="200"/>
      <c r="AK1105" s="200"/>
      <c r="AL1105" s="200"/>
      <c r="AM1105" s="200"/>
      <c r="AN1105" s="200"/>
      <c r="AO1105" s="200"/>
      <c r="AP1105" s="200"/>
      <c r="AQ1105" s="200"/>
      <c r="AR1105" s="200"/>
      <c r="AS1105" s="200"/>
      <c r="AT1105" s="200"/>
      <c r="AU1105" s="200"/>
      <c r="AV1105" s="200"/>
      <c r="AW1105" s="200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</row>
    <row r="1106" spans="1:76" ht="15" hidden="1" customHeight="1" outlineLevel="2" x14ac:dyDescent="0.25">
      <c r="A1106" s="1"/>
      <c r="B1106" s="1"/>
      <c r="C1106" s="1"/>
      <c r="D1106" s="1"/>
      <c r="E1106" s="201" t="s">
        <v>67</v>
      </c>
      <c r="F1106" s="202"/>
      <c r="G1106" s="202"/>
      <c r="H1106" s="202"/>
      <c r="I1106" s="203"/>
      <c r="J1106" s="201" t="s">
        <v>293</v>
      </c>
      <c r="K1106" s="202"/>
      <c r="L1106" s="202"/>
      <c r="M1106" s="202"/>
      <c r="N1106" s="203"/>
      <c r="O1106" s="201" t="s">
        <v>295</v>
      </c>
      <c r="P1106" s="202"/>
      <c r="Q1106" s="202"/>
      <c r="R1106" s="202"/>
      <c r="S1106" s="203"/>
      <c r="T1106" s="201" t="s">
        <v>296</v>
      </c>
      <c r="U1106" s="202"/>
      <c r="V1106" s="202"/>
      <c r="W1106" s="202"/>
      <c r="X1106" s="203"/>
      <c r="Y1106" s="201"/>
      <c r="Z1106" s="202"/>
      <c r="AA1106" s="202"/>
      <c r="AB1106" s="202"/>
      <c r="AC1106" s="203"/>
      <c r="AD1106" s="201"/>
      <c r="AE1106" s="202"/>
      <c r="AF1106" s="202"/>
      <c r="AG1106" s="202"/>
      <c r="AH1106" s="203"/>
      <c r="AI1106" s="201"/>
      <c r="AJ1106" s="202"/>
      <c r="AK1106" s="202"/>
      <c r="AL1106" s="202"/>
      <c r="AM1106" s="203"/>
      <c r="AN1106" s="201"/>
      <c r="AO1106" s="202"/>
      <c r="AP1106" s="202"/>
      <c r="AQ1106" s="202"/>
      <c r="AR1106" s="203"/>
      <c r="AS1106" s="201"/>
      <c r="AT1106" s="202"/>
      <c r="AU1106" s="202"/>
      <c r="AV1106" s="202"/>
      <c r="AW1106" s="203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</row>
    <row r="1107" spans="1:76" ht="15" hidden="1" customHeight="1" outlineLevel="2" x14ac:dyDescent="0.25">
      <c r="A1107" s="1"/>
      <c r="B1107" s="1"/>
      <c r="C1107" s="1"/>
      <c r="D1107" s="1"/>
      <c r="E1107" s="442" t="s">
        <v>1266</v>
      </c>
      <c r="F1107" s="303"/>
      <c r="G1107" s="303"/>
      <c r="H1107" s="303"/>
      <c r="I1107" s="304"/>
      <c r="J1107" s="442" t="s">
        <v>585</v>
      </c>
      <c r="K1107" s="303"/>
      <c r="L1107" s="303"/>
      <c r="M1107" s="303"/>
      <c r="N1107" s="304"/>
      <c r="O1107" s="442" t="s">
        <v>1268</v>
      </c>
      <c r="P1107" s="303"/>
      <c r="Q1107" s="303"/>
      <c r="R1107" s="303"/>
      <c r="S1107" s="304"/>
      <c r="T1107" s="442" t="s">
        <v>1269</v>
      </c>
      <c r="U1107" s="303"/>
      <c r="V1107" s="303"/>
      <c r="W1107" s="303"/>
      <c r="X1107" s="304"/>
      <c r="Y1107" s="442"/>
      <c r="Z1107" s="303"/>
      <c r="AA1107" s="303"/>
      <c r="AB1107" s="303"/>
      <c r="AC1107" s="304"/>
      <c r="AD1107" s="442"/>
      <c r="AE1107" s="303"/>
      <c r="AF1107" s="303"/>
      <c r="AG1107" s="303"/>
      <c r="AH1107" s="304"/>
      <c r="AI1107" s="442"/>
      <c r="AJ1107" s="303"/>
      <c r="AK1107" s="303"/>
      <c r="AL1107" s="303"/>
      <c r="AM1107" s="304"/>
      <c r="AN1107" s="442"/>
      <c r="AO1107" s="303"/>
      <c r="AP1107" s="303"/>
      <c r="AQ1107" s="303"/>
      <c r="AR1107" s="304"/>
      <c r="AS1107" s="442"/>
      <c r="AT1107" s="303"/>
      <c r="AU1107" s="303"/>
      <c r="AV1107" s="303"/>
      <c r="AW1107" s="304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</row>
    <row r="1108" spans="1:76" ht="15" hidden="1" customHeight="1" outlineLevel="2" x14ac:dyDescent="0.25">
      <c r="A1108" s="1"/>
      <c r="B1108" s="1"/>
      <c r="C1108" s="1"/>
      <c r="D1108" s="1"/>
      <c r="E1108" s="200" t="s">
        <v>624</v>
      </c>
      <c r="F1108" s="200"/>
      <c r="G1108" s="200"/>
      <c r="H1108" s="200"/>
      <c r="I1108" s="200"/>
      <c r="J1108" s="200"/>
      <c r="K1108" s="200"/>
      <c r="L1108" s="200"/>
      <c r="M1108" s="200"/>
      <c r="N1108" s="200"/>
      <c r="O1108" s="200"/>
      <c r="P1108" s="200"/>
      <c r="Q1108" s="200"/>
      <c r="R1108" s="200"/>
      <c r="S1108" s="200"/>
      <c r="T1108" s="200"/>
      <c r="U1108" s="200"/>
      <c r="V1108" s="200"/>
      <c r="W1108" s="200"/>
      <c r="X1108" s="200"/>
      <c r="Y1108" s="200"/>
      <c r="Z1108" s="200"/>
      <c r="AA1108" s="200"/>
      <c r="AB1108" s="200"/>
      <c r="AC1108" s="200"/>
      <c r="AD1108" s="200"/>
      <c r="AE1108" s="200"/>
      <c r="AF1108" s="200"/>
      <c r="AG1108" s="200"/>
      <c r="AH1108" s="200"/>
      <c r="AI1108" s="200"/>
      <c r="AJ1108" s="200"/>
      <c r="AK1108" s="200"/>
      <c r="AL1108" s="200"/>
      <c r="AM1108" s="200"/>
      <c r="AN1108" s="200"/>
      <c r="AO1108" s="200"/>
      <c r="AP1108" s="200"/>
      <c r="AQ1108" s="200"/>
      <c r="AR1108" s="200"/>
      <c r="AS1108" s="200"/>
      <c r="AT1108" s="200"/>
      <c r="AU1108" s="200"/>
      <c r="AV1108" s="200"/>
      <c r="AW1108" s="200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</row>
    <row r="1109" spans="1:76" ht="15" hidden="1" customHeight="1" outlineLevel="2" x14ac:dyDescent="0.25">
      <c r="A1109" s="1"/>
      <c r="B1109" s="1"/>
      <c r="C1109" s="1"/>
      <c r="D1109" s="1"/>
      <c r="E1109" s="242" t="s">
        <v>1276</v>
      </c>
      <c r="F1109" s="243"/>
      <c r="G1109" s="243"/>
      <c r="H1109" s="243"/>
      <c r="I1109" s="243"/>
      <c r="J1109" s="243"/>
      <c r="K1109" s="243"/>
      <c r="L1109" s="243"/>
      <c r="M1109" s="243"/>
      <c r="N1109" s="243"/>
      <c r="O1109" s="243"/>
      <c r="P1109" s="243"/>
      <c r="Q1109" s="243"/>
      <c r="R1109" s="243"/>
      <c r="S1109" s="243"/>
      <c r="T1109" s="243"/>
      <c r="U1109" s="243"/>
      <c r="V1109" s="243"/>
      <c r="W1109" s="243"/>
      <c r="X1109" s="243"/>
      <c r="Y1109" s="243"/>
      <c r="Z1109" s="243"/>
      <c r="AA1109" s="243"/>
      <c r="AB1109" s="243"/>
      <c r="AC1109" s="243"/>
      <c r="AD1109" s="243"/>
      <c r="AE1109" s="243"/>
      <c r="AF1109" s="243"/>
      <c r="AG1109" s="243"/>
      <c r="AH1109" s="243"/>
      <c r="AI1109" s="243"/>
      <c r="AJ1109" s="243"/>
      <c r="AK1109" s="243"/>
      <c r="AL1109" s="243"/>
      <c r="AM1109" s="243"/>
      <c r="AN1109" s="243"/>
      <c r="AO1109" s="243"/>
      <c r="AP1109" s="243"/>
      <c r="AQ1109" s="243"/>
      <c r="AR1109" s="243"/>
      <c r="AS1109" s="243"/>
      <c r="AT1109" s="243"/>
      <c r="AU1109" s="243"/>
      <c r="AV1109" s="243"/>
      <c r="AW1109" s="244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</row>
    <row r="1110" spans="1:76" ht="15" hidden="1" customHeight="1" outlineLevel="2" x14ac:dyDescent="0.25">
      <c r="A1110" s="1"/>
      <c r="B1110" s="1"/>
      <c r="C1110" s="1"/>
      <c r="D1110" s="1"/>
      <c r="E1110" s="242" t="str">
        <f>"&lt;Comando&gt; - 0x"&amp;M1098&amp;". O comando de resposta será 0x"&amp;DEC2HEX(HEX2DEC(M1098)+128,2)</f>
        <v>&lt;Comando&gt; - 0x30. O comando de resposta será 0xB0</v>
      </c>
      <c r="F1110" s="243"/>
      <c r="G1110" s="243"/>
      <c r="H1110" s="243"/>
      <c r="I1110" s="243"/>
      <c r="J1110" s="243"/>
      <c r="K1110" s="243"/>
      <c r="L1110" s="243"/>
      <c r="M1110" s="243"/>
      <c r="N1110" s="243"/>
      <c r="O1110" s="243"/>
      <c r="P1110" s="243"/>
      <c r="Q1110" s="243"/>
      <c r="R1110" s="243"/>
      <c r="S1110" s="243"/>
      <c r="T1110" s="243"/>
      <c r="U1110" s="243"/>
      <c r="V1110" s="243"/>
      <c r="W1110" s="243"/>
      <c r="X1110" s="243"/>
      <c r="Y1110" s="243"/>
      <c r="Z1110" s="243"/>
      <c r="AA1110" s="243"/>
      <c r="AB1110" s="243"/>
      <c r="AC1110" s="243"/>
      <c r="AD1110" s="243"/>
      <c r="AE1110" s="243"/>
      <c r="AF1110" s="243"/>
      <c r="AG1110" s="243"/>
      <c r="AH1110" s="243"/>
      <c r="AI1110" s="243"/>
      <c r="AJ1110" s="243"/>
      <c r="AK1110" s="243"/>
      <c r="AL1110" s="243"/>
      <c r="AM1110" s="243"/>
      <c r="AN1110" s="243"/>
      <c r="AO1110" s="243"/>
      <c r="AP1110" s="243"/>
      <c r="AQ1110" s="243"/>
      <c r="AR1110" s="243"/>
      <c r="AS1110" s="243"/>
      <c r="AT1110" s="243"/>
      <c r="AU1110" s="243"/>
      <c r="AV1110" s="243"/>
      <c r="AW1110" s="244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</row>
    <row r="1111" spans="1:76" ht="15" hidden="1" customHeight="1" outlineLevel="2" x14ac:dyDescent="0.25">
      <c r="A1111" s="1"/>
      <c r="B1111" s="1"/>
      <c r="C1111" s="1"/>
      <c r="D1111" s="1"/>
      <c r="E1111" s="242" t="s">
        <v>1273</v>
      </c>
      <c r="F1111" s="243"/>
      <c r="G1111" s="243"/>
      <c r="H1111" s="243"/>
      <c r="I1111" s="243"/>
      <c r="J1111" s="243"/>
      <c r="K1111" s="243"/>
      <c r="L1111" s="243"/>
      <c r="M1111" s="243"/>
      <c r="N1111" s="243"/>
      <c r="O1111" s="243"/>
      <c r="P1111" s="243"/>
      <c r="Q1111" s="243"/>
      <c r="R1111" s="243"/>
      <c r="S1111" s="243"/>
      <c r="T1111" s="243"/>
      <c r="U1111" s="243"/>
      <c r="V1111" s="243"/>
      <c r="W1111" s="243"/>
      <c r="X1111" s="243"/>
      <c r="Y1111" s="243"/>
      <c r="Z1111" s="243"/>
      <c r="AA1111" s="243"/>
      <c r="AB1111" s="243"/>
      <c r="AC1111" s="243"/>
      <c r="AD1111" s="243"/>
      <c r="AE1111" s="243"/>
      <c r="AF1111" s="243"/>
      <c r="AG1111" s="243"/>
      <c r="AH1111" s="243"/>
      <c r="AI1111" s="243"/>
      <c r="AJ1111" s="243"/>
      <c r="AK1111" s="243"/>
      <c r="AL1111" s="243"/>
      <c r="AM1111" s="243"/>
      <c r="AN1111" s="243"/>
      <c r="AO1111" s="243"/>
      <c r="AP1111" s="243"/>
      <c r="AQ1111" s="243"/>
      <c r="AR1111" s="243"/>
      <c r="AS1111" s="243"/>
      <c r="AT1111" s="243"/>
      <c r="AU1111" s="243"/>
      <c r="AV1111" s="243"/>
      <c r="AW1111" s="244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</row>
    <row r="1112" spans="1:76" ht="15" hidden="1" customHeight="1" outlineLevel="2" x14ac:dyDescent="0.25">
      <c r="A1112" s="1"/>
      <c r="B1112" s="1"/>
      <c r="C1112" s="1"/>
      <c r="D1112" s="1"/>
      <c r="E1112" s="242" t="s">
        <v>1274</v>
      </c>
      <c r="F1112" s="243"/>
      <c r="G1112" s="243"/>
      <c r="H1112" s="243"/>
      <c r="I1112" s="243"/>
      <c r="J1112" s="243"/>
      <c r="K1112" s="243"/>
      <c r="L1112" s="243"/>
      <c r="M1112" s="243"/>
      <c r="N1112" s="243"/>
      <c r="O1112" s="243"/>
      <c r="P1112" s="243"/>
      <c r="Q1112" s="243"/>
      <c r="R1112" s="243"/>
      <c r="S1112" s="243"/>
      <c r="T1112" s="243"/>
      <c r="U1112" s="243"/>
      <c r="V1112" s="243"/>
      <c r="W1112" s="243"/>
      <c r="X1112" s="243"/>
      <c r="Y1112" s="243"/>
      <c r="Z1112" s="243"/>
      <c r="AA1112" s="243"/>
      <c r="AB1112" s="243"/>
      <c r="AC1112" s="243"/>
      <c r="AD1112" s="243"/>
      <c r="AE1112" s="243"/>
      <c r="AF1112" s="243"/>
      <c r="AG1112" s="243"/>
      <c r="AH1112" s="243"/>
      <c r="AI1112" s="243"/>
      <c r="AJ1112" s="243"/>
      <c r="AK1112" s="243"/>
      <c r="AL1112" s="243"/>
      <c r="AM1112" s="243"/>
      <c r="AN1112" s="243"/>
      <c r="AO1112" s="243"/>
      <c r="AP1112" s="243"/>
      <c r="AQ1112" s="243"/>
      <c r="AR1112" s="243"/>
      <c r="AS1112" s="243"/>
      <c r="AT1112" s="243"/>
      <c r="AU1112" s="243"/>
      <c r="AV1112" s="243"/>
      <c r="AW1112" s="244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</row>
    <row r="1113" spans="1:76" ht="15" hidden="1" customHeight="1" outlineLevel="2" x14ac:dyDescent="0.25">
      <c r="A1113" s="1"/>
      <c r="B1113" s="1"/>
      <c r="C1113" s="1"/>
      <c r="D1113" s="1"/>
      <c r="E1113" s="453"/>
      <c r="F1113" s="454"/>
      <c r="G1113" s="454"/>
      <c r="H1113" s="454"/>
      <c r="I1113" s="454"/>
      <c r="J1113" s="454"/>
      <c r="K1113" s="454"/>
      <c r="L1113" s="454"/>
      <c r="M1113" s="454"/>
      <c r="N1113" s="454"/>
      <c r="O1113" s="454"/>
      <c r="P1113" s="454"/>
      <c r="Q1113" s="454"/>
      <c r="R1113" s="454"/>
      <c r="S1113" s="454"/>
      <c r="T1113" s="454"/>
      <c r="U1113" s="454"/>
      <c r="V1113" s="454"/>
      <c r="W1113" s="454"/>
      <c r="X1113" s="454"/>
      <c r="Y1113" s="454"/>
      <c r="Z1113" s="454"/>
      <c r="AA1113" s="454"/>
      <c r="AB1113" s="454"/>
      <c r="AC1113" s="454"/>
      <c r="AD1113" s="454"/>
      <c r="AE1113" s="454"/>
      <c r="AF1113" s="454"/>
      <c r="AG1113" s="454"/>
      <c r="AH1113" s="454"/>
      <c r="AI1113" s="454"/>
      <c r="AJ1113" s="454"/>
      <c r="AK1113" s="454"/>
      <c r="AL1113" s="454"/>
      <c r="AM1113" s="454"/>
      <c r="AN1113" s="454"/>
      <c r="AO1113" s="454"/>
      <c r="AP1113" s="454"/>
      <c r="AQ1113" s="454"/>
      <c r="AR1113" s="454"/>
      <c r="AS1113" s="454"/>
      <c r="AT1113" s="454"/>
      <c r="AU1113" s="454"/>
      <c r="AV1113" s="454"/>
      <c r="AW1113" s="455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</row>
    <row r="1114" spans="1:76" ht="15" hidden="1" customHeight="1" outlineLevel="2" x14ac:dyDescent="0.25">
      <c r="A1114" s="1"/>
      <c r="B1114" s="1"/>
      <c r="C1114" s="1"/>
      <c r="D1114" s="1"/>
      <c r="E1114" s="200" t="s">
        <v>1346</v>
      </c>
      <c r="F1114" s="200"/>
      <c r="G1114" s="200"/>
      <c r="H1114" s="200"/>
      <c r="I1114" s="200"/>
      <c r="J1114" s="200"/>
      <c r="K1114" s="200"/>
      <c r="L1114" s="200"/>
      <c r="M1114" s="200"/>
      <c r="N1114" s="200"/>
      <c r="O1114" s="200"/>
      <c r="P1114" s="200"/>
      <c r="Q1114" s="200"/>
      <c r="R1114" s="200"/>
      <c r="S1114" s="200"/>
      <c r="T1114" s="200"/>
      <c r="U1114" s="200"/>
      <c r="V1114" s="200"/>
      <c r="W1114" s="200"/>
      <c r="X1114" s="200"/>
      <c r="Y1114" s="200"/>
      <c r="Z1114" s="200"/>
      <c r="AA1114" s="200"/>
      <c r="AB1114" s="200"/>
      <c r="AC1114" s="200"/>
      <c r="AD1114" s="200"/>
      <c r="AE1114" s="200"/>
      <c r="AF1114" s="200"/>
      <c r="AG1114" s="200"/>
      <c r="AH1114" s="200"/>
      <c r="AI1114" s="200"/>
      <c r="AJ1114" s="200"/>
      <c r="AK1114" s="200"/>
      <c r="AL1114" s="200"/>
      <c r="AM1114" s="200"/>
      <c r="AN1114" s="200"/>
      <c r="AO1114" s="200"/>
      <c r="AP1114" s="200"/>
      <c r="AQ1114" s="200"/>
      <c r="AR1114" s="200"/>
      <c r="AS1114" s="200"/>
      <c r="AT1114" s="200"/>
      <c r="AU1114" s="200"/>
      <c r="AV1114" s="200"/>
      <c r="AW1114" s="200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</row>
    <row r="1115" spans="1:76" ht="15" hidden="1" customHeight="1" outlineLevel="2" x14ac:dyDescent="0.25">
      <c r="A1115" s="1"/>
      <c r="B1115" s="1"/>
      <c r="C1115" s="1"/>
      <c r="D1115" s="1"/>
      <c r="E1115" s="201" t="s">
        <v>67</v>
      </c>
      <c r="F1115" s="202"/>
      <c r="G1115" s="202"/>
      <c r="H1115" s="202"/>
      <c r="I1115" s="203"/>
      <c r="J1115" s="201" t="s">
        <v>293</v>
      </c>
      <c r="K1115" s="202"/>
      <c r="L1115" s="202"/>
      <c r="M1115" s="202"/>
      <c r="N1115" s="203"/>
      <c r="O1115" s="201" t="s">
        <v>294</v>
      </c>
      <c r="P1115" s="202"/>
      <c r="Q1115" s="202"/>
      <c r="R1115" s="202"/>
      <c r="S1115" s="203"/>
      <c r="T1115" s="201" t="s">
        <v>295</v>
      </c>
      <c r="U1115" s="202"/>
      <c r="V1115" s="202"/>
      <c r="W1115" s="202"/>
      <c r="X1115" s="203"/>
      <c r="Y1115" s="201" t="s">
        <v>296</v>
      </c>
      <c r="Z1115" s="202"/>
      <c r="AA1115" s="202"/>
      <c r="AB1115" s="202"/>
      <c r="AC1115" s="203"/>
      <c r="AD1115" s="201" t="s">
        <v>297</v>
      </c>
      <c r="AE1115" s="202"/>
      <c r="AF1115" s="202"/>
      <c r="AG1115" s="202"/>
      <c r="AH1115" s="203"/>
      <c r="AI1115" s="201"/>
      <c r="AJ1115" s="202"/>
      <c r="AK1115" s="202"/>
      <c r="AL1115" s="202"/>
      <c r="AM1115" s="203"/>
      <c r="AN1115" s="201"/>
      <c r="AO1115" s="202"/>
      <c r="AP1115" s="202"/>
      <c r="AQ1115" s="202"/>
      <c r="AR1115" s="203"/>
      <c r="AS1115" s="201"/>
      <c r="AT1115" s="202"/>
      <c r="AU1115" s="202"/>
      <c r="AV1115" s="202"/>
      <c r="AW1115" s="203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</row>
    <row r="1116" spans="1:76" ht="15" hidden="1" customHeight="1" outlineLevel="2" x14ac:dyDescent="0.25">
      <c r="A1116" s="1"/>
      <c r="B1116" s="1"/>
      <c r="C1116" s="1"/>
      <c r="D1116" s="1"/>
      <c r="E1116" s="442" t="s">
        <v>1266</v>
      </c>
      <c r="F1116" s="303"/>
      <c r="G1116" s="303"/>
      <c r="H1116" s="303"/>
      <c r="I1116" s="304"/>
      <c r="J1116" s="442" t="s">
        <v>585</v>
      </c>
      <c r="K1116" s="303"/>
      <c r="L1116" s="303"/>
      <c r="M1116" s="303"/>
      <c r="N1116" s="304"/>
      <c r="O1116" s="442" t="s">
        <v>1599</v>
      </c>
      <c r="P1116" s="303"/>
      <c r="Q1116" s="303"/>
      <c r="R1116" s="303"/>
      <c r="S1116" s="304"/>
      <c r="T1116" s="442" t="s">
        <v>1600</v>
      </c>
      <c r="U1116" s="303"/>
      <c r="V1116" s="303"/>
      <c r="W1116" s="303"/>
      <c r="X1116" s="304"/>
      <c r="Y1116" s="442" t="s">
        <v>1268</v>
      </c>
      <c r="Z1116" s="303"/>
      <c r="AA1116" s="303"/>
      <c r="AB1116" s="303"/>
      <c r="AC1116" s="304"/>
      <c r="AD1116" s="442" t="s">
        <v>1269</v>
      </c>
      <c r="AE1116" s="303"/>
      <c r="AF1116" s="303"/>
      <c r="AG1116" s="303"/>
      <c r="AH1116" s="304"/>
      <c r="AI1116" s="442"/>
      <c r="AJ1116" s="303"/>
      <c r="AK1116" s="303"/>
      <c r="AL1116" s="303"/>
      <c r="AM1116" s="304"/>
      <c r="AN1116" s="442"/>
      <c r="AO1116" s="303"/>
      <c r="AP1116" s="303"/>
      <c r="AQ1116" s="303"/>
      <c r="AR1116" s="304"/>
      <c r="AS1116" s="442"/>
      <c r="AT1116" s="303"/>
      <c r="AU1116" s="303"/>
      <c r="AV1116" s="303"/>
      <c r="AW1116" s="304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</row>
    <row r="1117" spans="1:76" ht="15" hidden="1" customHeight="1" outlineLevel="2" x14ac:dyDescent="0.25">
      <c r="A1117" s="1"/>
      <c r="B1117" s="1"/>
      <c r="C1117" s="1"/>
      <c r="D1117" s="1"/>
      <c r="E1117" s="312"/>
      <c r="F1117" s="313"/>
      <c r="G1117" s="313"/>
      <c r="H1117" s="313"/>
      <c r="I1117" s="314"/>
      <c r="J1117" s="312"/>
      <c r="K1117" s="313"/>
      <c r="L1117" s="313"/>
      <c r="M1117" s="313"/>
      <c r="N1117" s="314"/>
      <c r="O1117" s="312"/>
      <c r="P1117" s="313"/>
      <c r="Q1117" s="313"/>
      <c r="R1117" s="313"/>
      <c r="S1117" s="314"/>
      <c r="T1117" s="312"/>
      <c r="U1117" s="313"/>
      <c r="V1117" s="313"/>
      <c r="W1117" s="313"/>
      <c r="X1117" s="314"/>
      <c r="Y1117" s="312"/>
      <c r="Z1117" s="313"/>
      <c r="AA1117" s="313"/>
      <c r="AB1117" s="313"/>
      <c r="AC1117" s="314"/>
      <c r="AD1117" s="312"/>
      <c r="AE1117" s="313"/>
      <c r="AF1117" s="313"/>
      <c r="AG1117" s="313"/>
      <c r="AH1117" s="314"/>
      <c r="AI1117" s="312"/>
      <c r="AJ1117" s="313"/>
      <c r="AK1117" s="313"/>
      <c r="AL1117" s="313"/>
      <c r="AM1117" s="314"/>
      <c r="AN1117" s="312"/>
      <c r="AO1117" s="313"/>
      <c r="AP1117" s="313"/>
      <c r="AQ1117" s="313"/>
      <c r="AR1117" s="314"/>
      <c r="AS1117" s="312"/>
      <c r="AT1117" s="313"/>
      <c r="AU1117" s="313"/>
      <c r="AV1117" s="313"/>
      <c r="AW1117" s="314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</row>
    <row r="1118" spans="1:76" ht="15" hidden="1" customHeight="1" outlineLevel="2" x14ac:dyDescent="0.25">
      <c r="A1118" s="1"/>
      <c r="B1118" s="1"/>
      <c r="C1118" s="1"/>
      <c r="D1118" s="1"/>
      <c r="E1118" s="200" t="s">
        <v>1351</v>
      </c>
      <c r="F1118" s="200"/>
      <c r="G1118" s="200"/>
      <c r="H1118" s="200"/>
      <c r="I1118" s="200"/>
      <c r="J1118" s="200"/>
      <c r="K1118" s="200"/>
      <c r="L1118" s="200"/>
      <c r="M1118" s="200"/>
      <c r="N1118" s="200"/>
      <c r="O1118" s="200"/>
      <c r="P1118" s="200"/>
      <c r="Q1118" s="200"/>
      <c r="R1118" s="200"/>
      <c r="S1118" s="200"/>
      <c r="T1118" s="200"/>
      <c r="U1118" s="200"/>
      <c r="V1118" s="200"/>
      <c r="W1118" s="200"/>
      <c r="X1118" s="200"/>
      <c r="Y1118" s="200"/>
      <c r="Z1118" s="200"/>
      <c r="AA1118" s="200"/>
      <c r="AB1118" s="200"/>
      <c r="AC1118" s="200"/>
      <c r="AD1118" s="200"/>
      <c r="AE1118" s="200"/>
      <c r="AF1118" s="200"/>
      <c r="AG1118" s="200"/>
      <c r="AH1118" s="200"/>
      <c r="AI1118" s="200"/>
      <c r="AJ1118" s="200"/>
      <c r="AK1118" s="200"/>
      <c r="AL1118" s="200"/>
      <c r="AM1118" s="200"/>
      <c r="AN1118" s="200"/>
      <c r="AO1118" s="200"/>
      <c r="AP1118" s="200"/>
      <c r="AQ1118" s="200"/>
      <c r="AR1118" s="200"/>
      <c r="AS1118" s="200"/>
      <c r="AT1118" s="200"/>
      <c r="AU1118" s="200"/>
      <c r="AV1118" s="200"/>
      <c r="AW1118" s="200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</row>
    <row r="1119" spans="1:76" ht="15" hidden="1" customHeight="1" outlineLevel="2" x14ac:dyDescent="0.25">
      <c r="A1119" s="1"/>
      <c r="B1119" s="1"/>
      <c r="C1119" s="1"/>
      <c r="D1119" s="1"/>
      <c r="E1119" s="242" t="s">
        <v>1601</v>
      </c>
      <c r="F1119" s="243"/>
      <c r="G1119" s="243"/>
      <c r="H1119" s="243"/>
      <c r="I1119" s="243"/>
      <c r="J1119" s="243"/>
      <c r="K1119" s="243"/>
      <c r="L1119" s="243"/>
      <c r="M1119" s="243"/>
      <c r="N1119" s="243"/>
      <c r="O1119" s="243"/>
      <c r="P1119" s="243"/>
      <c r="Q1119" s="243"/>
      <c r="R1119" s="243"/>
      <c r="S1119" s="243"/>
      <c r="T1119" s="243"/>
      <c r="U1119" s="243"/>
      <c r="V1119" s="243"/>
      <c r="W1119" s="243"/>
      <c r="X1119" s="243"/>
      <c r="Y1119" s="243"/>
      <c r="Z1119" s="243"/>
      <c r="AA1119" s="243"/>
      <c r="AB1119" s="243"/>
      <c r="AC1119" s="243"/>
      <c r="AD1119" s="243"/>
      <c r="AE1119" s="243"/>
      <c r="AF1119" s="243"/>
      <c r="AG1119" s="243"/>
      <c r="AH1119" s="243"/>
      <c r="AI1119" s="243"/>
      <c r="AJ1119" s="243"/>
      <c r="AK1119" s="243"/>
      <c r="AL1119" s="243"/>
      <c r="AM1119" s="243"/>
      <c r="AN1119" s="243"/>
      <c r="AO1119" s="243"/>
      <c r="AP1119" s="243"/>
      <c r="AQ1119" s="243"/>
      <c r="AR1119" s="243"/>
      <c r="AS1119" s="243"/>
      <c r="AT1119" s="243"/>
      <c r="AU1119" s="243"/>
      <c r="AV1119" s="243"/>
      <c r="AW1119" s="244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</row>
    <row r="1120" spans="1:76" ht="15" hidden="1" customHeight="1" outlineLevel="2" x14ac:dyDescent="0.25">
      <c r="A1120" s="1"/>
      <c r="B1120" s="1"/>
      <c r="C1120" s="1"/>
      <c r="D1120" s="1"/>
      <c r="E1120" s="242" t="str">
        <f>"&lt;Comando&gt; - 0x"&amp;DEC2HEX(HEX2DEC(M1098)+128,2)</f>
        <v>&lt;Comando&gt; - 0xB0</v>
      </c>
      <c r="F1120" s="243"/>
      <c r="G1120" s="243"/>
      <c r="H1120" s="243"/>
      <c r="I1120" s="243"/>
      <c r="J1120" s="243"/>
      <c r="K1120" s="243"/>
      <c r="L1120" s="243"/>
      <c r="M1120" s="243"/>
      <c r="N1120" s="243"/>
      <c r="O1120" s="243"/>
      <c r="P1120" s="243"/>
      <c r="Q1120" s="243"/>
      <c r="R1120" s="243"/>
      <c r="S1120" s="243"/>
      <c r="T1120" s="243"/>
      <c r="U1120" s="243"/>
      <c r="V1120" s="243"/>
      <c r="W1120" s="243"/>
      <c r="X1120" s="243"/>
      <c r="Y1120" s="243"/>
      <c r="Z1120" s="243"/>
      <c r="AA1120" s="243"/>
      <c r="AB1120" s="243"/>
      <c r="AC1120" s="243"/>
      <c r="AD1120" s="243"/>
      <c r="AE1120" s="243"/>
      <c r="AF1120" s="243"/>
      <c r="AG1120" s="243"/>
      <c r="AH1120" s="243"/>
      <c r="AI1120" s="243"/>
      <c r="AJ1120" s="243"/>
      <c r="AK1120" s="243"/>
      <c r="AL1120" s="243"/>
      <c r="AM1120" s="243"/>
      <c r="AN1120" s="243"/>
      <c r="AO1120" s="243"/>
      <c r="AP1120" s="243"/>
      <c r="AQ1120" s="243"/>
      <c r="AR1120" s="243"/>
      <c r="AS1120" s="243"/>
      <c r="AT1120" s="243"/>
      <c r="AU1120" s="243"/>
      <c r="AV1120" s="243"/>
      <c r="AW1120" s="244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</row>
    <row r="1121" spans="1:76" ht="15" hidden="1" customHeight="1" outlineLevel="2" x14ac:dyDescent="0.25">
      <c r="A1121" s="1"/>
      <c r="B1121" s="1"/>
      <c r="C1121" s="1"/>
      <c r="D1121" s="1"/>
      <c r="E1121" s="242" t="s">
        <v>1602</v>
      </c>
      <c r="F1121" s="243"/>
      <c r="G1121" s="243"/>
      <c r="H1121" s="243"/>
      <c r="I1121" s="243"/>
      <c r="J1121" s="243"/>
      <c r="K1121" s="243"/>
      <c r="L1121" s="243"/>
      <c r="M1121" s="243"/>
      <c r="N1121" s="243"/>
      <c r="O1121" s="243"/>
      <c r="P1121" s="243"/>
      <c r="Q1121" s="243"/>
      <c r="R1121" s="243"/>
      <c r="S1121" s="243"/>
      <c r="T1121" s="243"/>
      <c r="U1121" s="243"/>
      <c r="V1121" s="243"/>
      <c r="W1121" s="243"/>
      <c r="X1121" s="243"/>
      <c r="Y1121" s="243"/>
      <c r="Z1121" s="243"/>
      <c r="AA1121" s="243"/>
      <c r="AB1121" s="243"/>
      <c r="AC1121" s="243"/>
      <c r="AD1121" s="243"/>
      <c r="AE1121" s="243"/>
      <c r="AF1121" s="243"/>
      <c r="AG1121" s="243"/>
      <c r="AH1121" s="243"/>
      <c r="AI1121" s="243"/>
      <c r="AJ1121" s="243"/>
      <c r="AK1121" s="243"/>
      <c r="AL1121" s="243"/>
      <c r="AM1121" s="243"/>
      <c r="AN1121" s="243"/>
      <c r="AO1121" s="243"/>
      <c r="AP1121" s="243"/>
      <c r="AQ1121" s="243"/>
      <c r="AR1121" s="243"/>
      <c r="AS1121" s="243"/>
      <c r="AT1121" s="243"/>
      <c r="AU1121" s="243"/>
      <c r="AV1121" s="243"/>
      <c r="AW1121" s="244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</row>
    <row r="1122" spans="1:76" ht="15" hidden="1" customHeight="1" outlineLevel="2" x14ac:dyDescent="0.25">
      <c r="A1122" s="1"/>
      <c r="B1122" s="1"/>
      <c r="C1122" s="1"/>
      <c r="D1122" s="1"/>
      <c r="E1122" s="242" t="s">
        <v>1603</v>
      </c>
      <c r="F1122" s="243"/>
      <c r="G1122" s="243"/>
      <c r="H1122" s="243"/>
      <c r="I1122" s="243"/>
      <c r="J1122" s="243"/>
      <c r="K1122" s="243"/>
      <c r="L1122" s="243"/>
      <c r="M1122" s="243"/>
      <c r="N1122" s="243"/>
      <c r="O1122" s="243"/>
      <c r="P1122" s="243"/>
      <c r="Q1122" s="243"/>
      <c r="R1122" s="243"/>
      <c r="S1122" s="243"/>
      <c r="T1122" s="243"/>
      <c r="U1122" s="243"/>
      <c r="V1122" s="243"/>
      <c r="W1122" s="243"/>
      <c r="X1122" s="243"/>
      <c r="Y1122" s="243"/>
      <c r="Z1122" s="243"/>
      <c r="AA1122" s="243"/>
      <c r="AB1122" s="243"/>
      <c r="AC1122" s="243"/>
      <c r="AD1122" s="243"/>
      <c r="AE1122" s="243"/>
      <c r="AF1122" s="243"/>
      <c r="AG1122" s="243"/>
      <c r="AH1122" s="243"/>
      <c r="AI1122" s="243"/>
      <c r="AJ1122" s="243"/>
      <c r="AK1122" s="243"/>
      <c r="AL1122" s="243"/>
      <c r="AM1122" s="243"/>
      <c r="AN1122" s="243"/>
      <c r="AO1122" s="243"/>
      <c r="AP1122" s="243"/>
      <c r="AQ1122" s="243"/>
      <c r="AR1122" s="243"/>
      <c r="AS1122" s="243"/>
      <c r="AT1122" s="243"/>
      <c r="AU1122" s="243"/>
      <c r="AV1122" s="243"/>
      <c r="AW1122" s="244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</row>
    <row r="1123" spans="1:76" ht="15" hidden="1" customHeight="1" outlineLevel="2" x14ac:dyDescent="0.25">
      <c r="A1123" s="1"/>
      <c r="B1123" s="1"/>
      <c r="C1123" s="1"/>
      <c r="D1123" s="1"/>
      <c r="E1123" s="242" t="s">
        <v>1604</v>
      </c>
      <c r="F1123" s="243"/>
      <c r="G1123" s="243"/>
      <c r="H1123" s="243"/>
      <c r="I1123" s="243"/>
      <c r="J1123" s="243"/>
      <c r="K1123" s="243"/>
      <c r="L1123" s="243"/>
      <c r="M1123" s="243"/>
      <c r="N1123" s="243"/>
      <c r="O1123" s="243"/>
      <c r="P1123" s="243"/>
      <c r="Q1123" s="243"/>
      <c r="R1123" s="243"/>
      <c r="S1123" s="243"/>
      <c r="T1123" s="243"/>
      <c r="U1123" s="243"/>
      <c r="V1123" s="243"/>
      <c r="W1123" s="243"/>
      <c r="X1123" s="243"/>
      <c r="Y1123" s="243"/>
      <c r="Z1123" s="243"/>
      <c r="AA1123" s="243"/>
      <c r="AB1123" s="243"/>
      <c r="AC1123" s="243"/>
      <c r="AD1123" s="243"/>
      <c r="AE1123" s="243"/>
      <c r="AF1123" s="243"/>
      <c r="AG1123" s="243"/>
      <c r="AH1123" s="243"/>
      <c r="AI1123" s="243"/>
      <c r="AJ1123" s="243"/>
      <c r="AK1123" s="243"/>
      <c r="AL1123" s="243"/>
      <c r="AM1123" s="243"/>
      <c r="AN1123" s="243"/>
      <c r="AO1123" s="243"/>
      <c r="AP1123" s="243"/>
      <c r="AQ1123" s="243"/>
      <c r="AR1123" s="243"/>
      <c r="AS1123" s="243"/>
      <c r="AT1123" s="243"/>
      <c r="AU1123" s="243"/>
      <c r="AV1123" s="243"/>
      <c r="AW1123" s="244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</row>
    <row r="1124" spans="1:76" ht="15" hidden="1" customHeight="1" outlineLevel="2" x14ac:dyDescent="0.25">
      <c r="A1124" s="1"/>
      <c r="B1124" s="1"/>
      <c r="C1124" s="1"/>
      <c r="D1124" s="1"/>
      <c r="E1124" s="242" t="s">
        <v>1605</v>
      </c>
      <c r="F1124" s="243"/>
      <c r="G1124" s="243"/>
      <c r="H1124" s="243"/>
      <c r="I1124" s="243"/>
      <c r="J1124" s="243"/>
      <c r="K1124" s="243"/>
      <c r="L1124" s="243"/>
      <c r="M1124" s="243"/>
      <c r="N1124" s="243"/>
      <c r="O1124" s="243"/>
      <c r="P1124" s="243"/>
      <c r="Q1124" s="243"/>
      <c r="R1124" s="243"/>
      <c r="S1124" s="243"/>
      <c r="T1124" s="243"/>
      <c r="U1124" s="243"/>
      <c r="V1124" s="243"/>
      <c r="W1124" s="243"/>
      <c r="X1124" s="243"/>
      <c r="Y1124" s="243"/>
      <c r="Z1124" s="243"/>
      <c r="AA1124" s="243"/>
      <c r="AB1124" s="243"/>
      <c r="AC1124" s="243"/>
      <c r="AD1124" s="243"/>
      <c r="AE1124" s="243"/>
      <c r="AF1124" s="243"/>
      <c r="AG1124" s="243"/>
      <c r="AH1124" s="243"/>
      <c r="AI1124" s="243"/>
      <c r="AJ1124" s="243"/>
      <c r="AK1124" s="243"/>
      <c r="AL1124" s="243"/>
      <c r="AM1124" s="243"/>
      <c r="AN1124" s="243"/>
      <c r="AO1124" s="243"/>
      <c r="AP1124" s="243"/>
      <c r="AQ1124" s="243"/>
      <c r="AR1124" s="243"/>
      <c r="AS1124" s="243"/>
      <c r="AT1124" s="243"/>
      <c r="AU1124" s="243"/>
      <c r="AV1124" s="243"/>
      <c r="AW1124" s="244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</row>
    <row r="1125" spans="1:76" ht="15" hidden="1" customHeight="1" outlineLevel="2" x14ac:dyDescent="0.25">
      <c r="A1125" s="1"/>
      <c r="B1125" s="1"/>
      <c r="C1125" s="1"/>
      <c r="D1125" s="1"/>
      <c r="E1125" s="242" t="s">
        <v>1606</v>
      </c>
      <c r="F1125" s="243"/>
      <c r="G1125" s="243"/>
      <c r="H1125" s="243"/>
      <c r="I1125" s="243"/>
      <c r="J1125" s="243"/>
      <c r="K1125" s="243"/>
      <c r="L1125" s="243"/>
      <c r="M1125" s="243"/>
      <c r="N1125" s="243"/>
      <c r="O1125" s="243"/>
      <c r="P1125" s="243"/>
      <c r="Q1125" s="243"/>
      <c r="R1125" s="243"/>
      <c r="S1125" s="243"/>
      <c r="T1125" s="243"/>
      <c r="U1125" s="243"/>
      <c r="V1125" s="243"/>
      <c r="W1125" s="243"/>
      <c r="X1125" s="243"/>
      <c r="Y1125" s="243"/>
      <c r="Z1125" s="243"/>
      <c r="AA1125" s="243"/>
      <c r="AB1125" s="243"/>
      <c r="AC1125" s="243"/>
      <c r="AD1125" s="243"/>
      <c r="AE1125" s="243"/>
      <c r="AF1125" s="243"/>
      <c r="AG1125" s="243"/>
      <c r="AH1125" s="243"/>
      <c r="AI1125" s="243"/>
      <c r="AJ1125" s="243"/>
      <c r="AK1125" s="243"/>
      <c r="AL1125" s="243"/>
      <c r="AM1125" s="243"/>
      <c r="AN1125" s="243"/>
      <c r="AO1125" s="243"/>
      <c r="AP1125" s="243"/>
      <c r="AQ1125" s="243"/>
      <c r="AR1125" s="243"/>
      <c r="AS1125" s="243"/>
      <c r="AT1125" s="243"/>
      <c r="AU1125" s="243"/>
      <c r="AV1125" s="243"/>
      <c r="AW1125" s="244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</row>
    <row r="1126" spans="1:76" ht="15" hidden="1" customHeight="1" outlineLevel="2" x14ac:dyDescent="0.25">
      <c r="A1126" s="1"/>
      <c r="B1126" s="1"/>
      <c r="C1126" s="1"/>
      <c r="D1126" s="1"/>
      <c r="E1126" s="242" t="s">
        <v>1607</v>
      </c>
      <c r="F1126" s="243"/>
      <c r="G1126" s="243"/>
      <c r="H1126" s="243"/>
      <c r="I1126" s="243"/>
      <c r="J1126" s="243"/>
      <c r="K1126" s="243"/>
      <c r="L1126" s="243"/>
      <c r="M1126" s="243"/>
      <c r="N1126" s="243"/>
      <c r="O1126" s="243"/>
      <c r="P1126" s="243"/>
      <c r="Q1126" s="243"/>
      <c r="R1126" s="243"/>
      <c r="S1126" s="243"/>
      <c r="T1126" s="243"/>
      <c r="U1126" s="243"/>
      <c r="V1126" s="243"/>
      <c r="W1126" s="243"/>
      <c r="X1126" s="243"/>
      <c r="Y1126" s="243"/>
      <c r="Z1126" s="243"/>
      <c r="AA1126" s="243"/>
      <c r="AB1126" s="243"/>
      <c r="AC1126" s="243"/>
      <c r="AD1126" s="243"/>
      <c r="AE1126" s="243"/>
      <c r="AF1126" s="243"/>
      <c r="AG1126" s="243"/>
      <c r="AH1126" s="243"/>
      <c r="AI1126" s="243"/>
      <c r="AJ1126" s="243"/>
      <c r="AK1126" s="243"/>
      <c r="AL1126" s="243"/>
      <c r="AM1126" s="243"/>
      <c r="AN1126" s="243"/>
      <c r="AO1126" s="243"/>
      <c r="AP1126" s="243"/>
      <c r="AQ1126" s="243"/>
      <c r="AR1126" s="243"/>
      <c r="AS1126" s="243"/>
      <c r="AT1126" s="243"/>
      <c r="AU1126" s="243"/>
      <c r="AV1126" s="243"/>
      <c r="AW1126" s="244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</row>
    <row r="1127" spans="1:76" ht="15" hidden="1" customHeight="1" outlineLevel="2" x14ac:dyDescent="0.25">
      <c r="A1127" s="1"/>
      <c r="B1127" s="1"/>
      <c r="C1127" s="1"/>
      <c r="D1127" s="1"/>
      <c r="E1127" s="242" t="s">
        <v>1608</v>
      </c>
      <c r="F1127" s="243"/>
      <c r="G1127" s="243"/>
      <c r="H1127" s="243"/>
      <c r="I1127" s="243"/>
      <c r="J1127" s="243"/>
      <c r="K1127" s="243"/>
      <c r="L1127" s="243"/>
      <c r="M1127" s="243"/>
      <c r="N1127" s="243"/>
      <c r="O1127" s="243"/>
      <c r="P1127" s="243"/>
      <c r="Q1127" s="243"/>
      <c r="R1127" s="243"/>
      <c r="S1127" s="243"/>
      <c r="T1127" s="243"/>
      <c r="U1127" s="243"/>
      <c r="V1127" s="243"/>
      <c r="W1127" s="243"/>
      <c r="X1127" s="243"/>
      <c r="Y1127" s="243"/>
      <c r="Z1127" s="243"/>
      <c r="AA1127" s="243"/>
      <c r="AB1127" s="243"/>
      <c r="AC1127" s="243"/>
      <c r="AD1127" s="243"/>
      <c r="AE1127" s="243"/>
      <c r="AF1127" s="243"/>
      <c r="AG1127" s="243"/>
      <c r="AH1127" s="243"/>
      <c r="AI1127" s="243"/>
      <c r="AJ1127" s="243"/>
      <c r="AK1127" s="243"/>
      <c r="AL1127" s="243"/>
      <c r="AM1127" s="243"/>
      <c r="AN1127" s="243"/>
      <c r="AO1127" s="243"/>
      <c r="AP1127" s="243"/>
      <c r="AQ1127" s="243"/>
      <c r="AR1127" s="243"/>
      <c r="AS1127" s="243"/>
      <c r="AT1127" s="243"/>
      <c r="AU1127" s="243"/>
      <c r="AV1127" s="243"/>
      <c r="AW1127" s="244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</row>
    <row r="1128" spans="1:76" ht="15" hidden="1" customHeight="1" outlineLevel="2" x14ac:dyDescent="0.25">
      <c r="A1128" s="1"/>
      <c r="B1128" s="1"/>
      <c r="C1128" s="1"/>
      <c r="D1128" s="1"/>
      <c r="E1128" s="242" t="s">
        <v>1609</v>
      </c>
      <c r="F1128" s="243"/>
      <c r="G1128" s="243"/>
      <c r="H1128" s="243"/>
      <c r="I1128" s="243"/>
      <c r="J1128" s="243"/>
      <c r="K1128" s="243"/>
      <c r="L1128" s="243"/>
      <c r="M1128" s="243"/>
      <c r="N1128" s="243"/>
      <c r="O1128" s="243"/>
      <c r="P1128" s="243"/>
      <c r="Q1128" s="243"/>
      <c r="R1128" s="243"/>
      <c r="S1128" s="243"/>
      <c r="T1128" s="243"/>
      <c r="U1128" s="243"/>
      <c r="V1128" s="243"/>
      <c r="W1128" s="243"/>
      <c r="X1128" s="243"/>
      <c r="Y1128" s="243"/>
      <c r="Z1128" s="243"/>
      <c r="AA1128" s="243"/>
      <c r="AB1128" s="243"/>
      <c r="AC1128" s="243"/>
      <c r="AD1128" s="243"/>
      <c r="AE1128" s="243"/>
      <c r="AF1128" s="243"/>
      <c r="AG1128" s="243"/>
      <c r="AH1128" s="243"/>
      <c r="AI1128" s="243"/>
      <c r="AJ1128" s="243"/>
      <c r="AK1128" s="243"/>
      <c r="AL1128" s="243"/>
      <c r="AM1128" s="243"/>
      <c r="AN1128" s="243"/>
      <c r="AO1128" s="243"/>
      <c r="AP1128" s="243"/>
      <c r="AQ1128" s="243"/>
      <c r="AR1128" s="243"/>
      <c r="AS1128" s="243"/>
      <c r="AT1128" s="243"/>
      <c r="AU1128" s="243"/>
      <c r="AV1128" s="243"/>
      <c r="AW1128" s="244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</row>
    <row r="1129" spans="1:76" ht="15" hidden="1" customHeight="1" outlineLevel="2" x14ac:dyDescent="0.25">
      <c r="A1129" s="1"/>
      <c r="B1129" s="1"/>
      <c r="C1129" s="1"/>
      <c r="D1129" s="1"/>
      <c r="E1129" s="503"/>
      <c r="F1129" s="505"/>
      <c r="G1129" s="504"/>
      <c r="H1129" s="503" t="s">
        <v>663</v>
      </c>
      <c r="I1129" s="505"/>
      <c r="J1129" s="504"/>
      <c r="K1129" s="503" t="s">
        <v>664</v>
      </c>
      <c r="L1129" s="505"/>
      <c r="M1129" s="505"/>
      <c r="N1129" s="505"/>
      <c r="O1129" s="505"/>
      <c r="P1129" s="504"/>
      <c r="Q1129" s="503" t="s">
        <v>665</v>
      </c>
      <c r="R1129" s="505"/>
      <c r="S1129" s="505"/>
      <c r="T1129" s="505"/>
      <c r="U1129" s="505"/>
      <c r="V1129" s="504"/>
      <c r="W1129" s="503" t="s">
        <v>665</v>
      </c>
      <c r="X1129" s="505"/>
      <c r="Y1129" s="505"/>
      <c r="Z1129" s="505"/>
      <c r="AA1129" s="505"/>
      <c r="AB1129" s="504"/>
      <c r="AC1129" s="503" t="s">
        <v>667</v>
      </c>
      <c r="AD1129" s="505"/>
      <c r="AE1129" s="504"/>
      <c r="AF1129" s="503" t="s">
        <v>664</v>
      </c>
      <c r="AG1129" s="505"/>
      <c r="AH1129" s="505"/>
      <c r="AI1129" s="505"/>
      <c r="AJ1129" s="505"/>
      <c r="AK1129" s="504"/>
      <c r="AL1129" s="503" t="s">
        <v>664</v>
      </c>
      <c r="AM1129" s="505"/>
      <c r="AN1129" s="505"/>
      <c r="AO1129" s="505"/>
      <c r="AP1129" s="505"/>
      <c r="AQ1129" s="504"/>
      <c r="AR1129" s="503" t="s">
        <v>664</v>
      </c>
      <c r="AS1129" s="505"/>
      <c r="AT1129" s="505"/>
      <c r="AU1129" s="505"/>
      <c r="AV1129" s="505"/>
      <c r="AW1129" s="504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</row>
    <row r="1130" spans="1:76" ht="15" hidden="1" customHeight="1" outlineLevel="2" x14ac:dyDescent="0.25">
      <c r="A1130" s="1"/>
      <c r="B1130" s="1"/>
      <c r="C1130" s="1"/>
      <c r="D1130" s="1"/>
      <c r="E1130" s="444" t="s">
        <v>295</v>
      </c>
      <c r="F1130" s="445"/>
      <c r="G1130" s="446"/>
      <c r="H1130" s="474" t="s">
        <v>734</v>
      </c>
      <c r="I1130" s="475"/>
      <c r="J1130" s="475"/>
      <c r="K1130" s="474" t="s">
        <v>1610</v>
      </c>
      <c r="L1130" s="475"/>
      <c r="M1130" s="475"/>
      <c r="N1130" s="475"/>
      <c r="O1130" s="475"/>
      <c r="P1130" s="476"/>
      <c r="Q1130" s="474" t="s">
        <v>1611</v>
      </c>
      <c r="R1130" s="475"/>
      <c r="S1130" s="475"/>
      <c r="T1130" s="475"/>
      <c r="U1130" s="475"/>
      <c r="V1130" s="476"/>
      <c r="W1130" s="474" t="s">
        <v>1612</v>
      </c>
      <c r="X1130" s="475"/>
      <c r="Y1130" s="475"/>
      <c r="Z1130" s="475"/>
      <c r="AA1130" s="475"/>
      <c r="AB1130" s="476"/>
      <c r="AC1130" s="474" t="s">
        <v>734</v>
      </c>
      <c r="AD1130" s="475"/>
      <c r="AE1130" s="475"/>
      <c r="AF1130" s="474" t="s">
        <v>1610</v>
      </c>
      <c r="AG1130" s="475"/>
      <c r="AH1130" s="475"/>
      <c r="AI1130" s="475"/>
      <c r="AJ1130" s="475"/>
      <c r="AK1130" s="476"/>
      <c r="AL1130" s="474" t="s">
        <v>1611</v>
      </c>
      <c r="AM1130" s="475"/>
      <c r="AN1130" s="475"/>
      <c r="AO1130" s="475"/>
      <c r="AP1130" s="475"/>
      <c r="AQ1130" s="476"/>
      <c r="AR1130" s="474" t="s">
        <v>1612</v>
      </c>
      <c r="AS1130" s="475"/>
      <c r="AT1130" s="475"/>
      <c r="AU1130" s="475"/>
      <c r="AV1130" s="475"/>
      <c r="AW1130" s="476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</row>
    <row r="1131" spans="1:76" ht="15" hidden="1" customHeight="1" outlineLevel="2" x14ac:dyDescent="0.25">
      <c r="A1131" s="1"/>
      <c r="B1131" s="1"/>
      <c r="C1131" s="1"/>
      <c r="D1131" s="1"/>
      <c r="E1131" s="466"/>
      <c r="F1131" s="467"/>
      <c r="G1131" s="468"/>
      <c r="H1131" s="466"/>
      <c r="I1131" s="467"/>
      <c r="J1131" s="467"/>
      <c r="K1131" s="460" t="s">
        <v>1613</v>
      </c>
      <c r="L1131" s="461"/>
      <c r="M1131" s="461"/>
      <c r="N1131" s="461"/>
      <c r="O1131" s="461"/>
      <c r="P1131" s="462"/>
      <c r="Q1131" s="460" t="s">
        <v>1613</v>
      </c>
      <c r="R1131" s="461"/>
      <c r="S1131" s="461"/>
      <c r="T1131" s="461"/>
      <c r="U1131" s="461"/>
      <c r="V1131" s="462"/>
      <c r="W1131" s="460" t="s">
        <v>1613</v>
      </c>
      <c r="X1131" s="461"/>
      <c r="Y1131" s="461"/>
      <c r="Z1131" s="461"/>
      <c r="AA1131" s="461"/>
      <c r="AB1131" s="462"/>
      <c r="AC1131" s="466"/>
      <c r="AD1131" s="467"/>
      <c r="AE1131" s="467"/>
      <c r="AF1131" s="460" t="s">
        <v>1614</v>
      </c>
      <c r="AG1131" s="461"/>
      <c r="AH1131" s="461"/>
      <c r="AI1131" s="461"/>
      <c r="AJ1131" s="461"/>
      <c r="AK1131" s="462"/>
      <c r="AL1131" s="460" t="s">
        <v>1614</v>
      </c>
      <c r="AM1131" s="461"/>
      <c r="AN1131" s="461"/>
      <c r="AO1131" s="461"/>
      <c r="AP1131" s="461"/>
      <c r="AQ1131" s="462"/>
      <c r="AR1131" s="460" t="s">
        <v>1614</v>
      </c>
      <c r="AS1131" s="461"/>
      <c r="AT1131" s="461"/>
      <c r="AU1131" s="461"/>
      <c r="AV1131" s="461"/>
      <c r="AW1131" s="46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</row>
    <row r="1132" spans="1:76" ht="15" hidden="1" customHeight="1" outlineLevel="2" x14ac:dyDescent="0.25">
      <c r="A1132" s="1"/>
      <c r="B1132" s="1"/>
      <c r="C1132" s="1"/>
      <c r="D1132" s="1"/>
      <c r="E1132" s="466"/>
      <c r="F1132" s="467"/>
      <c r="G1132" s="468"/>
      <c r="H1132" s="466"/>
      <c r="I1132" s="467"/>
      <c r="J1132" s="467"/>
      <c r="K1132" s="242" t="s">
        <v>1615</v>
      </c>
      <c r="L1132" s="243"/>
      <c r="M1132" s="243"/>
      <c r="N1132" s="243"/>
      <c r="O1132" s="243"/>
      <c r="P1132" s="244"/>
      <c r="Q1132" s="242" t="s">
        <v>1615</v>
      </c>
      <c r="R1132" s="243"/>
      <c r="S1132" s="243"/>
      <c r="T1132" s="243"/>
      <c r="U1132" s="243"/>
      <c r="V1132" s="244"/>
      <c r="W1132" s="242" t="s">
        <v>1615</v>
      </c>
      <c r="X1132" s="243"/>
      <c r="Y1132" s="243"/>
      <c r="Z1132" s="243"/>
      <c r="AA1132" s="243"/>
      <c r="AB1132" s="244"/>
      <c r="AC1132" s="242"/>
      <c r="AD1132" s="243"/>
      <c r="AE1132" s="243"/>
      <c r="AF1132" s="242" t="s">
        <v>1615</v>
      </c>
      <c r="AG1132" s="243"/>
      <c r="AH1132" s="243"/>
      <c r="AI1132" s="243"/>
      <c r="AJ1132" s="243"/>
      <c r="AK1132" s="244"/>
      <c r="AL1132" s="242" t="s">
        <v>1615</v>
      </c>
      <c r="AM1132" s="243"/>
      <c r="AN1132" s="243"/>
      <c r="AO1132" s="243"/>
      <c r="AP1132" s="243"/>
      <c r="AQ1132" s="244"/>
      <c r="AR1132" s="242" t="s">
        <v>1615</v>
      </c>
      <c r="AS1132" s="243"/>
      <c r="AT1132" s="243"/>
      <c r="AU1132" s="243"/>
      <c r="AV1132" s="243"/>
      <c r="AW1132" s="244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</row>
    <row r="1133" spans="1:76" ht="15" hidden="1" customHeight="1" outlineLevel="2" x14ac:dyDescent="0.25">
      <c r="A1133" s="1"/>
      <c r="B1133" s="1"/>
      <c r="C1133" s="1"/>
      <c r="D1133" s="1"/>
      <c r="E1133" s="447"/>
      <c r="F1133" s="448"/>
      <c r="G1133" s="449"/>
      <c r="H1133" s="447"/>
      <c r="I1133" s="448"/>
      <c r="J1133" s="448"/>
      <c r="K1133" s="453" t="s">
        <v>1616</v>
      </c>
      <c r="L1133" s="454"/>
      <c r="M1133" s="454"/>
      <c r="N1133" s="454"/>
      <c r="O1133" s="454"/>
      <c r="P1133" s="455"/>
      <c r="Q1133" s="453" t="s">
        <v>1616</v>
      </c>
      <c r="R1133" s="454"/>
      <c r="S1133" s="454"/>
      <c r="T1133" s="454"/>
      <c r="U1133" s="454"/>
      <c r="V1133" s="455"/>
      <c r="W1133" s="453" t="s">
        <v>1616</v>
      </c>
      <c r="X1133" s="454"/>
      <c r="Y1133" s="454"/>
      <c r="Z1133" s="454"/>
      <c r="AA1133" s="454"/>
      <c r="AB1133" s="455"/>
      <c r="AC1133" s="453"/>
      <c r="AD1133" s="454"/>
      <c r="AE1133" s="454"/>
      <c r="AF1133" s="453" t="s">
        <v>1616</v>
      </c>
      <c r="AG1133" s="454"/>
      <c r="AH1133" s="454"/>
      <c r="AI1133" s="454"/>
      <c r="AJ1133" s="454"/>
      <c r="AK1133" s="455"/>
      <c r="AL1133" s="453" t="s">
        <v>1616</v>
      </c>
      <c r="AM1133" s="454"/>
      <c r="AN1133" s="454"/>
      <c r="AO1133" s="454"/>
      <c r="AP1133" s="454"/>
      <c r="AQ1133" s="455"/>
      <c r="AR1133" s="453" t="s">
        <v>1616</v>
      </c>
      <c r="AS1133" s="454"/>
      <c r="AT1133" s="454"/>
      <c r="AU1133" s="454"/>
      <c r="AV1133" s="454"/>
      <c r="AW1133" s="455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</row>
    <row r="1134" spans="1:76" ht="15" hidden="1" customHeight="1" outlineLevel="2" x14ac:dyDescent="0.25">
      <c r="A1134" s="1"/>
      <c r="B1134" s="1"/>
      <c r="C1134" s="1"/>
      <c r="D1134" s="1"/>
      <c r="E1134" s="242"/>
      <c r="F1134" s="243"/>
      <c r="G1134" s="243"/>
      <c r="H1134" s="243"/>
      <c r="I1134" s="243"/>
      <c r="J1134" s="243"/>
      <c r="K1134" s="243"/>
      <c r="L1134" s="243"/>
      <c r="M1134" s="243"/>
      <c r="N1134" s="243"/>
      <c r="O1134" s="243"/>
      <c r="P1134" s="243"/>
      <c r="Q1134" s="243"/>
      <c r="R1134" s="243"/>
      <c r="S1134" s="243"/>
      <c r="T1134" s="243"/>
      <c r="U1134" s="243"/>
      <c r="V1134" s="243"/>
      <c r="W1134" s="243"/>
      <c r="X1134" s="243"/>
      <c r="Y1134" s="243"/>
      <c r="Z1134" s="243"/>
      <c r="AA1134" s="243"/>
      <c r="AB1134" s="243"/>
      <c r="AC1134" s="243"/>
      <c r="AD1134" s="243"/>
      <c r="AE1134" s="243"/>
      <c r="AF1134" s="243"/>
      <c r="AG1134" s="243"/>
      <c r="AH1134" s="243"/>
      <c r="AI1134" s="243"/>
      <c r="AJ1134" s="243"/>
      <c r="AK1134" s="243"/>
      <c r="AL1134" s="243"/>
      <c r="AM1134" s="243"/>
      <c r="AN1134" s="243"/>
      <c r="AO1134" s="243"/>
      <c r="AP1134" s="243"/>
      <c r="AQ1134" s="243"/>
      <c r="AR1134" s="243"/>
      <c r="AS1134" s="243"/>
      <c r="AT1134" s="243"/>
      <c r="AU1134" s="243"/>
      <c r="AV1134" s="243"/>
      <c r="AW1134" s="244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</row>
    <row r="1135" spans="1:76" ht="15" hidden="1" customHeight="1" outlineLevel="2" x14ac:dyDescent="0.25">
      <c r="A1135" s="1"/>
      <c r="B1135" s="1"/>
      <c r="C1135" s="1"/>
      <c r="D1135" s="1"/>
      <c r="E1135" s="242" t="s">
        <v>1273</v>
      </c>
      <c r="F1135" s="243"/>
      <c r="G1135" s="243"/>
      <c r="H1135" s="243"/>
      <c r="I1135" s="243"/>
      <c r="J1135" s="243"/>
      <c r="K1135" s="243"/>
      <c r="L1135" s="243"/>
      <c r="M1135" s="243"/>
      <c r="N1135" s="243"/>
      <c r="O1135" s="243"/>
      <c r="P1135" s="243"/>
      <c r="Q1135" s="243"/>
      <c r="R1135" s="243"/>
      <c r="S1135" s="243"/>
      <c r="T1135" s="243"/>
      <c r="U1135" s="243"/>
      <c r="V1135" s="243"/>
      <c r="W1135" s="243"/>
      <c r="X1135" s="243"/>
      <c r="Y1135" s="243"/>
      <c r="Z1135" s="243"/>
      <c r="AA1135" s="243"/>
      <c r="AB1135" s="243"/>
      <c r="AC1135" s="243"/>
      <c r="AD1135" s="243"/>
      <c r="AE1135" s="243"/>
      <c r="AF1135" s="243"/>
      <c r="AG1135" s="243"/>
      <c r="AH1135" s="243"/>
      <c r="AI1135" s="243"/>
      <c r="AJ1135" s="243"/>
      <c r="AK1135" s="243"/>
      <c r="AL1135" s="243"/>
      <c r="AM1135" s="243"/>
      <c r="AN1135" s="243"/>
      <c r="AO1135" s="243"/>
      <c r="AP1135" s="243"/>
      <c r="AQ1135" s="243"/>
      <c r="AR1135" s="243"/>
      <c r="AS1135" s="243"/>
      <c r="AT1135" s="243"/>
      <c r="AU1135" s="243"/>
      <c r="AV1135" s="243"/>
      <c r="AW1135" s="244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</row>
    <row r="1136" spans="1:76" ht="15" hidden="1" customHeight="1" outlineLevel="2" x14ac:dyDescent="0.25">
      <c r="A1136" s="1"/>
      <c r="B1136" s="1"/>
      <c r="C1136" s="1"/>
      <c r="D1136" s="1"/>
      <c r="E1136" s="242" t="s">
        <v>1274</v>
      </c>
      <c r="F1136" s="243"/>
      <c r="G1136" s="243"/>
      <c r="H1136" s="243"/>
      <c r="I1136" s="243"/>
      <c r="J1136" s="243"/>
      <c r="K1136" s="243"/>
      <c r="L1136" s="243"/>
      <c r="M1136" s="243"/>
      <c r="N1136" s="243"/>
      <c r="O1136" s="243"/>
      <c r="P1136" s="243"/>
      <c r="Q1136" s="243"/>
      <c r="R1136" s="243"/>
      <c r="S1136" s="243"/>
      <c r="T1136" s="243"/>
      <c r="U1136" s="243"/>
      <c r="V1136" s="243"/>
      <c r="W1136" s="243"/>
      <c r="X1136" s="243"/>
      <c r="Y1136" s="243"/>
      <c r="Z1136" s="243"/>
      <c r="AA1136" s="243"/>
      <c r="AB1136" s="243"/>
      <c r="AC1136" s="243"/>
      <c r="AD1136" s="243"/>
      <c r="AE1136" s="243"/>
      <c r="AF1136" s="243"/>
      <c r="AG1136" s="243"/>
      <c r="AH1136" s="243"/>
      <c r="AI1136" s="243"/>
      <c r="AJ1136" s="243"/>
      <c r="AK1136" s="243"/>
      <c r="AL1136" s="243"/>
      <c r="AM1136" s="243"/>
      <c r="AN1136" s="243"/>
      <c r="AO1136" s="243"/>
      <c r="AP1136" s="243"/>
      <c r="AQ1136" s="243"/>
      <c r="AR1136" s="243"/>
      <c r="AS1136" s="243"/>
      <c r="AT1136" s="243"/>
      <c r="AU1136" s="243"/>
      <c r="AV1136" s="243"/>
      <c r="AW1136" s="244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</row>
    <row r="1137" spans="1:76" ht="15" hidden="1" customHeight="1" outlineLevel="2" x14ac:dyDescent="0.25">
      <c r="A1137" s="1"/>
      <c r="B1137" s="1"/>
      <c r="C1137" s="1"/>
      <c r="D1137" s="1"/>
      <c r="E1137" s="453"/>
      <c r="F1137" s="454"/>
      <c r="G1137" s="454"/>
      <c r="H1137" s="454"/>
      <c r="I1137" s="454"/>
      <c r="J1137" s="454"/>
      <c r="K1137" s="454"/>
      <c r="L1137" s="454"/>
      <c r="M1137" s="454"/>
      <c r="N1137" s="454"/>
      <c r="O1137" s="454"/>
      <c r="P1137" s="454"/>
      <c r="Q1137" s="454"/>
      <c r="R1137" s="454"/>
      <c r="S1137" s="454"/>
      <c r="T1137" s="454"/>
      <c r="U1137" s="454"/>
      <c r="V1137" s="454"/>
      <c r="W1137" s="454"/>
      <c r="X1137" s="454"/>
      <c r="Y1137" s="454"/>
      <c r="Z1137" s="454"/>
      <c r="AA1137" s="454"/>
      <c r="AB1137" s="454"/>
      <c r="AC1137" s="454"/>
      <c r="AD1137" s="454"/>
      <c r="AE1137" s="454"/>
      <c r="AF1137" s="454"/>
      <c r="AG1137" s="454"/>
      <c r="AH1137" s="454"/>
      <c r="AI1137" s="454"/>
      <c r="AJ1137" s="454"/>
      <c r="AK1137" s="454"/>
      <c r="AL1137" s="454"/>
      <c r="AM1137" s="454"/>
      <c r="AN1137" s="454"/>
      <c r="AO1137" s="454"/>
      <c r="AP1137" s="454"/>
      <c r="AQ1137" s="454"/>
      <c r="AR1137" s="454"/>
      <c r="AS1137" s="454"/>
      <c r="AT1137" s="454"/>
      <c r="AU1137" s="454"/>
      <c r="AV1137" s="454"/>
      <c r="AW1137" s="455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</row>
    <row r="1138" spans="1:76" ht="15" hidden="1" customHeight="1" outlineLevel="2" x14ac:dyDescent="0.25">
      <c r="A1138" s="1"/>
      <c r="B1138" s="1"/>
      <c r="C1138" s="1"/>
      <c r="D1138" s="1"/>
      <c r="E1138" s="285" t="s">
        <v>84</v>
      </c>
      <c r="F1138" s="286"/>
      <c r="G1138" s="286"/>
      <c r="H1138" s="287"/>
      <c r="I1138" s="248"/>
      <c r="J1138" s="249"/>
      <c r="K1138" s="249"/>
      <c r="L1138" s="249"/>
      <c r="M1138" s="249"/>
      <c r="N1138" s="249"/>
      <c r="O1138" s="249"/>
      <c r="P1138" s="249"/>
      <c r="Q1138" s="249"/>
      <c r="R1138" s="249"/>
      <c r="S1138" s="249"/>
      <c r="T1138" s="249"/>
      <c r="U1138" s="249"/>
      <c r="V1138" s="249"/>
      <c r="W1138" s="249"/>
      <c r="X1138" s="249"/>
      <c r="Y1138" s="249"/>
      <c r="Z1138" s="249"/>
      <c r="AA1138" s="249"/>
      <c r="AB1138" s="249"/>
      <c r="AC1138" s="249"/>
      <c r="AD1138" s="249"/>
      <c r="AE1138" s="249"/>
      <c r="AF1138" s="249"/>
      <c r="AG1138" s="249"/>
      <c r="AH1138" s="249"/>
      <c r="AI1138" s="249"/>
      <c r="AJ1138" s="249"/>
      <c r="AK1138" s="249"/>
      <c r="AL1138" s="249"/>
      <c r="AM1138" s="249"/>
      <c r="AN1138" s="249"/>
      <c r="AO1138" s="249"/>
      <c r="AP1138" s="249"/>
      <c r="AQ1138" s="249"/>
      <c r="AR1138" s="249"/>
      <c r="AS1138" s="249"/>
      <c r="AT1138" s="249"/>
      <c r="AU1138" s="249"/>
      <c r="AV1138" s="249"/>
      <c r="AW1138" s="250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</row>
    <row r="1139" spans="1:76" ht="15" hidden="1" customHeight="1" outlineLevel="2" x14ac:dyDescent="0.25">
      <c r="A1139" s="1"/>
      <c r="B1139" s="1"/>
      <c r="C1139" s="1"/>
      <c r="D1139" s="1"/>
      <c r="E1139" s="288"/>
      <c r="F1139" s="289"/>
      <c r="G1139" s="289"/>
      <c r="H1139" s="290"/>
      <c r="I1139" s="251"/>
      <c r="J1139" s="252"/>
      <c r="K1139" s="252"/>
      <c r="L1139" s="252"/>
      <c r="M1139" s="252"/>
      <c r="N1139" s="252"/>
      <c r="O1139" s="252"/>
      <c r="P1139" s="252"/>
      <c r="Q1139" s="252"/>
      <c r="R1139" s="252"/>
      <c r="S1139" s="252"/>
      <c r="T1139" s="252"/>
      <c r="U1139" s="252"/>
      <c r="V1139" s="252"/>
      <c r="W1139" s="252"/>
      <c r="X1139" s="252"/>
      <c r="Y1139" s="252"/>
      <c r="Z1139" s="252"/>
      <c r="AA1139" s="252"/>
      <c r="AB1139" s="252"/>
      <c r="AC1139" s="252"/>
      <c r="AD1139" s="252"/>
      <c r="AE1139" s="252"/>
      <c r="AF1139" s="252"/>
      <c r="AG1139" s="252"/>
      <c r="AH1139" s="252"/>
      <c r="AI1139" s="252"/>
      <c r="AJ1139" s="252"/>
      <c r="AK1139" s="252"/>
      <c r="AL1139" s="252"/>
      <c r="AM1139" s="252"/>
      <c r="AN1139" s="252"/>
      <c r="AO1139" s="252"/>
      <c r="AP1139" s="252"/>
      <c r="AQ1139" s="252"/>
      <c r="AR1139" s="252"/>
      <c r="AS1139" s="252"/>
      <c r="AT1139" s="252"/>
      <c r="AU1139" s="252"/>
      <c r="AV1139" s="252"/>
      <c r="AW1139" s="253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</row>
    <row r="1140" spans="1:76" ht="15" hidden="1" customHeight="1" outlineLevel="1" collapsed="1" x14ac:dyDescent="0.25">
      <c r="A1140" s="1"/>
      <c r="B1140" s="1"/>
      <c r="C1140" s="1"/>
      <c r="D1140" s="1"/>
      <c r="E1140" s="285" t="s">
        <v>87</v>
      </c>
      <c r="F1140" s="286"/>
      <c r="G1140" s="286"/>
      <c r="H1140" s="287"/>
      <c r="I1140" s="248" t="s">
        <v>1617</v>
      </c>
      <c r="J1140" s="249"/>
      <c r="K1140" s="249"/>
      <c r="L1140" s="249"/>
      <c r="M1140" s="249"/>
      <c r="N1140" s="249"/>
      <c r="O1140" s="249"/>
      <c r="P1140" s="249"/>
      <c r="Q1140" s="249"/>
      <c r="R1140" s="249"/>
      <c r="S1140" s="249"/>
      <c r="T1140" s="249"/>
      <c r="U1140" s="249"/>
      <c r="V1140" s="249"/>
      <c r="W1140" s="249"/>
      <c r="X1140" s="249"/>
      <c r="Y1140" s="249"/>
      <c r="Z1140" s="249"/>
      <c r="AA1140" s="249"/>
      <c r="AB1140" s="249"/>
      <c r="AC1140" s="249"/>
      <c r="AD1140" s="249"/>
      <c r="AE1140" s="249"/>
      <c r="AF1140" s="249"/>
      <c r="AG1140" s="249"/>
      <c r="AH1140" s="249"/>
      <c r="AI1140" s="249"/>
      <c r="AJ1140" s="249"/>
      <c r="AK1140" s="249"/>
      <c r="AL1140" s="249"/>
      <c r="AM1140" s="249"/>
      <c r="AN1140" s="249"/>
      <c r="AO1140" s="249"/>
      <c r="AP1140" s="249"/>
      <c r="AQ1140" s="249"/>
      <c r="AR1140" s="249"/>
      <c r="AS1140" s="249"/>
      <c r="AT1140" s="249"/>
      <c r="AU1140" s="249"/>
      <c r="AV1140" s="249"/>
      <c r="AW1140" s="250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</row>
    <row r="1141" spans="1:76" ht="15" hidden="1" customHeight="1" outlineLevel="1" x14ac:dyDescent="0.25">
      <c r="A1141" s="1"/>
      <c r="B1141" s="1"/>
      <c r="C1141" s="1"/>
      <c r="D1141" s="1"/>
      <c r="E1141" s="291"/>
      <c r="F1141" s="292"/>
      <c r="G1141" s="292"/>
      <c r="H1141" s="293"/>
      <c r="I1141" s="254"/>
      <c r="J1141" s="255"/>
      <c r="K1141" s="255"/>
      <c r="L1141" s="255"/>
      <c r="M1141" s="255"/>
      <c r="N1141" s="255"/>
      <c r="O1141" s="255"/>
      <c r="P1141" s="255"/>
      <c r="Q1141" s="255"/>
      <c r="R1141" s="255"/>
      <c r="S1141" s="255"/>
      <c r="T1141" s="255"/>
      <c r="U1141" s="255"/>
      <c r="V1141" s="255"/>
      <c r="W1141" s="255"/>
      <c r="X1141" s="255"/>
      <c r="Y1141" s="255"/>
      <c r="Z1141" s="255"/>
      <c r="AA1141" s="255"/>
      <c r="AB1141" s="255"/>
      <c r="AC1141" s="255"/>
      <c r="AD1141" s="255"/>
      <c r="AE1141" s="255"/>
      <c r="AF1141" s="255"/>
      <c r="AG1141" s="255"/>
      <c r="AH1141" s="255"/>
      <c r="AI1141" s="255"/>
      <c r="AJ1141" s="255"/>
      <c r="AK1141" s="255"/>
      <c r="AL1141" s="255"/>
      <c r="AM1141" s="255"/>
      <c r="AN1141" s="255"/>
      <c r="AO1141" s="255"/>
      <c r="AP1141" s="255"/>
      <c r="AQ1141" s="255"/>
      <c r="AR1141" s="255"/>
      <c r="AS1141" s="255"/>
      <c r="AT1141" s="255"/>
      <c r="AU1141" s="255"/>
      <c r="AV1141" s="255"/>
      <c r="AW1141" s="256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</row>
    <row r="1142" spans="1:76" ht="15" hidden="1" customHeight="1" outlineLevel="1" x14ac:dyDescent="0.25">
      <c r="A1142" s="1"/>
      <c r="B1142" s="1"/>
      <c r="C1142" s="1"/>
      <c r="D1142" s="1"/>
      <c r="E1142" s="200" t="s">
        <v>89</v>
      </c>
      <c r="F1142" s="200"/>
      <c r="G1142" s="200"/>
      <c r="H1142" s="200"/>
      <c r="I1142" s="200"/>
      <c r="J1142" s="200"/>
      <c r="K1142" s="200"/>
      <c r="L1142" s="200"/>
      <c r="M1142" s="200"/>
      <c r="N1142" s="200"/>
      <c r="O1142" s="200"/>
      <c r="P1142" s="200"/>
      <c r="Q1142" s="200"/>
      <c r="R1142" s="200"/>
      <c r="S1142" s="200"/>
      <c r="T1142" s="200"/>
      <c r="U1142" s="200"/>
      <c r="V1142" s="200"/>
      <c r="W1142" s="200"/>
      <c r="X1142" s="200"/>
      <c r="Y1142" s="200"/>
      <c r="Z1142" s="200"/>
      <c r="AA1142" s="200"/>
      <c r="AB1142" s="200"/>
      <c r="AC1142" s="200"/>
      <c r="AD1142" s="200"/>
      <c r="AE1142" s="200"/>
      <c r="AF1142" s="200"/>
      <c r="AG1142" s="200"/>
      <c r="AH1142" s="200"/>
      <c r="AI1142" s="200"/>
      <c r="AJ1142" s="200"/>
      <c r="AK1142" s="200"/>
      <c r="AL1142" s="200"/>
      <c r="AM1142" s="200"/>
      <c r="AN1142" s="200"/>
      <c r="AO1142" s="200"/>
      <c r="AP1142" s="200"/>
      <c r="AQ1142" s="200"/>
      <c r="AR1142" s="200"/>
      <c r="AS1142" s="200"/>
      <c r="AT1142" s="200"/>
      <c r="AU1142" s="200"/>
      <c r="AV1142" s="200"/>
      <c r="AW1142" s="200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</row>
    <row r="1143" spans="1:76" ht="15" hidden="1" customHeight="1" outlineLevel="1" x14ac:dyDescent="0.25">
      <c r="A1143" s="1"/>
      <c r="B1143" s="1"/>
      <c r="C1143" s="1"/>
      <c r="D1143" s="1"/>
      <c r="E1143" s="28"/>
      <c r="F1143" s="285" t="s">
        <v>16</v>
      </c>
      <c r="G1143" s="286"/>
      <c r="H1143" s="286"/>
      <c r="I1143" s="287"/>
      <c r="J1143" s="436" t="s">
        <v>833</v>
      </c>
      <c r="K1143" s="437"/>
      <c r="L1143" s="437"/>
      <c r="M1143" s="438"/>
      <c r="N1143" s="285" t="s">
        <v>1261</v>
      </c>
      <c r="O1143" s="286"/>
      <c r="P1143" s="286"/>
      <c r="Q1143" s="286"/>
      <c r="R1143" s="286"/>
      <c r="S1143" s="286"/>
      <c r="T1143" s="286"/>
      <c r="U1143" s="286"/>
      <c r="V1143" s="286"/>
      <c r="W1143" s="286"/>
      <c r="X1143" s="286"/>
      <c r="Y1143" s="286"/>
      <c r="Z1143" s="286"/>
      <c r="AA1143" s="286"/>
      <c r="AB1143" s="286"/>
      <c r="AC1143" s="286"/>
      <c r="AD1143" s="286"/>
      <c r="AE1143" s="286"/>
      <c r="AF1143" s="286"/>
      <c r="AG1143" s="286"/>
      <c r="AH1143" s="286"/>
      <c r="AI1143" s="286"/>
      <c r="AJ1143" s="286"/>
      <c r="AK1143" s="286"/>
      <c r="AL1143" s="286"/>
      <c r="AM1143" s="286"/>
      <c r="AN1143" s="286"/>
      <c r="AO1143" s="286"/>
      <c r="AP1143" s="286"/>
      <c r="AQ1143" s="286"/>
      <c r="AR1143" s="286"/>
      <c r="AS1143" s="286"/>
      <c r="AT1143" s="287"/>
      <c r="AU1143" s="285" t="s">
        <v>19</v>
      </c>
      <c r="AV1143" s="286"/>
      <c r="AW1143" s="287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</row>
    <row r="1144" spans="1:76" ht="15" hidden="1" customHeight="1" outlineLevel="1" x14ac:dyDescent="0.25">
      <c r="A1144" s="1"/>
      <c r="B1144" s="1"/>
      <c r="C1144" s="1"/>
      <c r="D1144" s="1"/>
      <c r="E1144" s="4"/>
      <c r="F1144" s="291"/>
      <c r="G1144" s="292"/>
      <c r="H1144" s="292"/>
      <c r="I1144" s="293"/>
      <c r="J1144" s="439"/>
      <c r="K1144" s="440"/>
      <c r="L1144" s="440"/>
      <c r="M1144" s="441"/>
      <c r="N1144" s="291"/>
      <c r="O1144" s="292"/>
      <c r="P1144" s="292"/>
      <c r="Q1144" s="292"/>
      <c r="R1144" s="292"/>
      <c r="S1144" s="292"/>
      <c r="T1144" s="292"/>
      <c r="U1144" s="292"/>
      <c r="V1144" s="292"/>
      <c r="W1144" s="292"/>
      <c r="X1144" s="292"/>
      <c r="Y1144" s="292"/>
      <c r="Z1144" s="292"/>
      <c r="AA1144" s="292"/>
      <c r="AB1144" s="292"/>
      <c r="AC1144" s="292"/>
      <c r="AD1144" s="292"/>
      <c r="AE1144" s="292"/>
      <c r="AF1144" s="292"/>
      <c r="AG1144" s="292"/>
      <c r="AH1144" s="292"/>
      <c r="AI1144" s="292"/>
      <c r="AJ1144" s="292"/>
      <c r="AK1144" s="292"/>
      <c r="AL1144" s="292"/>
      <c r="AM1144" s="292"/>
      <c r="AN1144" s="292"/>
      <c r="AO1144" s="292"/>
      <c r="AP1144" s="292"/>
      <c r="AQ1144" s="292"/>
      <c r="AR1144" s="292"/>
      <c r="AS1144" s="292"/>
      <c r="AT1144" s="293"/>
      <c r="AU1144" s="291"/>
      <c r="AV1144" s="292"/>
      <c r="AW1144" s="293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</row>
    <row r="1145" spans="1:76" hidden="1" outlineLevel="1" x14ac:dyDescent="0.25">
      <c r="A1145" s="1"/>
      <c r="B1145" s="1"/>
      <c r="C1145" s="1"/>
      <c r="D1145" s="1"/>
      <c r="E1145" s="6"/>
      <c r="F1145" s="206"/>
      <c r="G1145" s="207"/>
      <c r="H1145" s="207"/>
      <c r="I1145" s="208"/>
      <c r="J1145" s="204"/>
      <c r="K1145" s="204"/>
      <c r="L1145" s="204"/>
      <c r="M1145" s="204"/>
      <c r="N1145" s="263" t="s">
        <v>16</v>
      </c>
      <c r="O1145" s="263"/>
      <c r="P1145" s="263"/>
      <c r="Q1145" s="263"/>
      <c r="R1145" s="263"/>
      <c r="S1145" s="263"/>
      <c r="T1145" s="263"/>
      <c r="U1145" s="263"/>
      <c r="V1145" s="260" t="s">
        <v>17</v>
      </c>
      <c r="W1145" s="261"/>
      <c r="X1145" s="261"/>
      <c r="Y1145" s="261"/>
      <c r="Z1145" s="261"/>
      <c r="AA1145" s="261"/>
      <c r="AB1145" s="261"/>
      <c r="AC1145" s="261"/>
      <c r="AD1145" s="262"/>
      <c r="AE1145" s="263" t="s">
        <v>1244</v>
      </c>
      <c r="AF1145" s="263"/>
      <c r="AG1145" s="263"/>
      <c r="AH1145" s="263"/>
      <c r="AI1145" s="263"/>
      <c r="AJ1145" s="263"/>
      <c r="AK1145" s="263"/>
      <c r="AL1145" s="263"/>
      <c r="AM1145" s="263" t="s">
        <v>1245</v>
      </c>
      <c r="AN1145" s="263"/>
      <c r="AO1145" s="263"/>
      <c r="AP1145" s="263"/>
      <c r="AQ1145" s="263"/>
      <c r="AR1145" s="263"/>
      <c r="AS1145" s="263"/>
      <c r="AT1145" s="263"/>
      <c r="AU1145" s="204"/>
      <c r="AV1145" s="204"/>
      <c r="AW1145" s="204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</row>
    <row r="1146" spans="1:76" hidden="1" outlineLevel="1" x14ac:dyDescent="0.25">
      <c r="A1146" s="1"/>
      <c r="B1146" s="1"/>
      <c r="C1146" s="1"/>
      <c r="D1146" s="1"/>
      <c r="E1146" s="6" t="s">
        <v>59</v>
      </c>
      <c r="F1146" s="206" t="str">
        <f>F1103</f>
        <v>05</v>
      </c>
      <c r="G1146" s="207"/>
      <c r="H1146" s="207"/>
      <c r="I1146" s="208"/>
      <c r="J1146" s="204" t="str">
        <f xml:space="preserve"> J1103</f>
        <v>E7</v>
      </c>
      <c r="K1146" s="204"/>
      <c r="L1146" s="204"/>
      <c r="M1146" s="204"/>
      <c r="N1146" s="300" t="s">
        <v>191</v>
      </c>
      <c r="O1146" s="300"/>
      <c r="P1146" s="300"/>
      <c r="Q1146" s="300"/>
      <c r="R1146" s="300"/>
      <c r="S1146" s="300"/>
      <c r="T1146" s="300"/>
      <c r="U1146" s="300"/>
      <c r="V1146" s="260">
        <f>M1098</f>
        <v>30</v>
      </c>
      <c r="W1146" s="261"/>
      <c r="X1146" s="261"/>
      <c r="Y1146" s="261"/>
      <c r="Z1146" s="261"/>
      <c r="AA1146" s="261"/>
      <c r="AB1146" s="261"/>
      <c r="AC1146" s="261"/>
      <c r="AD1146" s="262"/>
      <c r="AE1146" s="263">
        <v>86</v>
      </c>
      <c r="AF1146" s="263"/>
      <c r="AG1146" s="263"/>
      <c r="AH1146" s="263"/>
      <c r="AI1146" s="263"/>
      <c r="AJ1146" s="263"/>
      <c r="AK1146" s="263"/>
      <c r="AL1146" s="263"/>
      <c r="AM1146" s="263" t="s">
        <v>1618</v>
      </c>
      <c r="AN1146" s="263"/>
      <c r="AO1146" s="263"/>
      <c r="AP1146" s="263"/>
      <c r="AQ1146" s="263"/>
      <c r="AR1146" s="263"/>
      <c r="AS1146" s="263"/>
      <c r="AT1146" s="263"/>
      <c r="AU1146" s="407" t="s">
        <v>1136</v>
      </c>
      <c r="AV1146" s="204"/>
      <c r="AW1146" s="204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</row>
    <row r="1147" spans="1:76" hidden="1" outlineLevel="1" x14ac:dyDescent="0.25">
      <c r="A1147" s="1"/>
      <c r="B1147" s="1"/>
      <c r="C1147" s="1"/>
      <c r="D1147" s="1"/>
      <c r="E1147" s="6"/>
      <c r="F1147" s="206"/>
      <c r="G1147" s="207"/>
      <c r="H1147" s="207"/>
      <c r="I1147" s="208"/>
      <c r="J1147" s="204"/>
      <c r="K1147" s="204"/>
      <c r="L1147" s="204"/>
      <c r="M1147" s="204"/>
      <c r="N1147" s="263" t="s">
        <v>16</v>
      </c>
      <c r="O1147" s="263"/>
      <c r="P1147" s="263"/>
      <c r="Q1147" s="263"/>
      <c r="R1147" s="263"/>
      <c r="S1147" s="263"/>
      <c r="T1147" s="263" t="s">
        <v>17</v>
      </c>
      <c r="U1147" s="263"/>
      <c r="V1147" s="263"/>
      <c r="W1147" s="263"/>
      <c r="X1147" s="263"/>
      <c r="Y1147" s="263" t="s">
        <v>1619</v>
      </c>
      <c r="Z1147" s="263"/>
      <c r="AA1147" s="263"/>
      <c r="AB1147" s="263"/>
      <c r="AC1147" s="263"/>
      <c r="AD1147" s="263"/>
      <c r="AE1147" s="263" t="s">
        <v>1620</v>
      </c>
      <c r="AF1147" s="263"/>
      <c r="AG1147" s="263"/>
      <c r="AH1147" s="263"/>
      <c r="AI1147" s="263"/>
      <c r="AJ1147" s="263"/>
      <c r="AK1147" s="263" t="s">
        <v>1244</v>
      </c>
      <c r="AL1147" s="263"/>
      <c r="AM1147" s="263"/>
      <c r="AN1147" s="263"/>
      <c r="AO1147" s="263"/>
      <c r="AP1147" s="263" t="s">
        <v>1245</v>
      </c>
      <c r="AQ1147" s="263"/>
      <c r="AR1147" s="263"/>
      <c r="AS1147" s="263"/>
      <c r="AT1147" s="263"/>
      <c r="AU1147" s="204"/>
      <c r="AV1147" s="204"/>
      <c r="AW1147" s="204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</row>
    <row r="1148" spans="1:76" hidden="1" outlineLevel="1" x14ac:dyDescent="0.25">
      <c r="A1148" s="1"/>
      <c r="B1148" s="1"/>
      <c r="C1148" s="1"/>
      <c r="D1148" s="1"/>
      <c r="E1148" s="6" t="s">
        <v>63</v>
      </c>
      <c r="F1148" s="351" t="s">
        <v>60</v>
      </c>
      <c r="G1148" s="207"/>
      <c r="H1148" s="207"/>
      <c r="I1148" s="208"/>
      <c r="J1148" s="204" t="s">
        <v>497</v>
      </c>
      <c r="K1148" s="204"/>
      <c r="L1148" s="204"/>
      <c r="M1148" s="204"/>
      <c r="N1148" s="300" t="s">
        <v>199</v>
      </c>
      <c r="O1148" s="263"/>
      <c r="P1148" s="263"/>
      <c r="Q1148" s="263"/>
      <c r="R1148" s="263"/>
      <c r="S1148" s="263"/>
      <c r="T1148" s="263" t="str">
        <f>DEC2HEX(HEX2DEC(M1098)+128,2)</f>
        <v>B0</v>
      </c>
      <c r="U1148" s="263"/>
      <c r="V1148" s="263"/>
      <c r="W1148" s="263"/>
      <c r="X1148" s="263"/>
      <c r="Y1148" s="300" t="s">
        <v>191</v>
      </c>
      <c r="Z1148" s="300"/>
      <c r="AA1148" s="300"/>
      <c r="AB1148" s="300"/>
      <c r="AC1148" s="300"/>
      <c r="AD1148" s="300"/>
      <c r="AE1148" s="263">
        <v>44</v>
      </c>
      <c r="AF1148" s="263"/>
      <c r="AG1148" s="263"/>
      <c r="AH1148" s="263"/>
      <c r="AI1148" s="263"/>
      <c r="AJ1148" s="263"/>
      <c r="AK1148" s="263">
        <v>32</v>
      </c>
      <c r="AL1148" s="263"/>
      <c r="AM1148" s="263"/>
      <c r="AN1148" s="263"/>
      <c r="AO1148" s="263"/>
      <c r="AP1148" s="263">
        <v>58</v>
      </c>
      <c r="AQ1148" s="263"/>
      <c r="AR1148" s="263"/>
      <c r="AS1148" s="263"/>
      <c r="AT1148" s="263"/>
      <c r="AU1148" s="204">
        <v>83</v>
      </c>
      <c r="AV1148" s="204"/>
      <c r="AW1148" s="204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</row>
    <row r="1149" spans="1:76" ht="15" hidden="1" customHeight="1" outlineLevel="1" x14ac:dyDescent="0.25">
      <c r="A1149" s="1"/>
      <c r="B1149" s="1"/>
      <c r="C1149" s="1"/>
      <c r="D1149" s="1"/>
      <c r="E1149" s="200" t="s">
        <v>93</v>
      </c>
      <c r="F1149" s="200"/>
      <c r="G1149" s="200"/>
      <c r="H1149" s="200"/>
      <c r="I1149" s="200"/>
      <c r="J1149" s="200"/>
      <c r="K1149" s="200"/>
      <c r="L1149" s="200"/>
      <c r="M1149" s="200"/>
      <c r="N1149" s="200"/>
      <c r="O1149" s="200"/>
      <c r="P1149" s="200"/>
      <c r="Q1149" s="200"/>
      <c r="R1149" s="200"/>
      <c r="S1149" s="200"/>
      <c r="T1149" s="200"/>
      <c r="U1149" s="200"/>
      <c r="V1149" s="200"/>
      <c r="W1149" s="200"/>
      <c r="X1149" s="200"/>
      <c r="Y1149" s="200"/>
      <c r="Z1149" s="200"/>
      <c r="AA1149" s="200"/>
      <c r="AB1149" s="200"/>
      <c r="AC1149" s="200"/>
      <c r="AD1149" s="200"/>
      <c r="AE1149" s="200"/>
      <c r="AF1149" s="200"/>
      <c r="AG1149" s="200"/>
      <c r="AH1149" s="200"/>
      <c r="AI1149" s="200"/>
      <c r="AJ1149" s="200"/>
      <c r="AK1149" s="200"/>
      <c r="AL1149" s="200"/>
      <c r="AM1149" s="200"/>
      <c r="AN1149" s="200"/>
      <c r="AO1149" s="200"/>
      <c r="AP1149" s="200"/>
      <c r="AQ1149" s="200"/>
      <c r="AR1149" s="200"/>
      <c r="AS1149" s="200"/>
      <c r="AT1149" s="200"/>
      <c r="AU1149" s="200"/>
      <c r="AV1149" s="200"/>
      <c r="AW1149" s="200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</row>
    <row r="1150" spans="1:76" ht="15" hidden="1" customHeight="1" outlineLevel="1" x14ac:dyDescent="0.25">
      <c r="A1150" s="1"/>
      <c r="B1150" s="1"/>
      <c r="C1150" s="1"/>
      <c r="D1150" s="1"/>
      <c r="E1150" s="267" t="s">
        <v>840</v>
      </c>
      <c r="F1150" s="268"/>
      <c r="G1150" s="268"/>
      <c r="H1150" s="268"/>
      <c r="I1150" s="268"/>
      <c r="J1150" s="268"/>
      <c r="K1150" s="268"/>
      <c r="L1150" s="268"/>
      <c r="M1150" s="269"/>
      <c r="N1150" s="267" t="s">
        <v>1621</v>
      </c>
      <c r="O1150" s="268"/>
      <c r="P1150" s="268"/>
      <c r="Q1150" s="268"/>
      <c r="R1150" s="268"/>
      <c r="S1150" s="268"/>
      <c r="T1150" s="268"/>
      <c r="U1150" s="268"/>
      <c r="V1150" s="268"/>
      <c r="W1150" s="268"/>
      <c r="X1150" s="268"/>
      <c r="Y1150" s="268"/>
      <c r="Z1150" s="268"/>
      <c r="AA1150" s="268"/>
      <c r="AB1150" s="268"/>
      <c r="AC1150" s="268"/>
      <c r="AD1150" s="268"/>
      <c r="AE1150" s="268"/>
      <c r="AF1150" s="268"/>
      <c r="AG1150" s="268"/>
      <c r="AH1150" s="268"/>
      <c r="AI1150" s="268"/>
      <c r="AJ1150" s="268"/>
      <c r="AK1150" s="268"/>
      <c r="AL1150" s="268"/>
      <c r="AM1150" s="268"/>
      <c r="AN1150" s="268"/>
      <c r="AO1150" s="268"/>
      <c r="AP1150" s="268"/>
      <c r="AQ1150" s="268"/>
      <c r="AR1150" s="268"/>
      <c r="AS1150" s="268"/>
      <c r="AT1150" s="268"/>
      <c r="AU1150" s="268"/>
      <c r="AV1150" s="268"/>
      <c r="AW1150" s="269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</row>
    <row r="1151" spans="1:76" ht="15" hidden="1" customHeight="1" outlineLevel="1" x14ac:dyDescent="0.25">
      <c r="A1151" s="1"/>
      <c r="B1151" s="1"/>
      <c r="C1151" s="1"/>
      <c r="D1151" s="1"/>
      <c r="E1151" s="267" t="s">
        <v>842</v>
      </c>
      <c r="F1151" s="268"/>
      <c r="G1151" s="268"/>
      <c r="H1151" s="268"/>
      <c r="I1151" s="268"/>
      <c r="J1151" s="268"/>
      <c r="K1151" s="268"/>
      <c r="L1151" s="268"/>
      <c r="M1151" s="269"/>
      <c r="N1151" s="267" t="s">
        <v>1622</v>
      </c>
      <c r="O1151" s="268"/>
      <c r="P1151" s="268"/>
      <c r="Q1151" s="268"/>
      <c r="R1151" s="268"/>
      <c r="S1151" s="268"/>
      <c r="T1151" s="268"/>
      <c r="U1151" s="268"/>
      <c r="V1151" s="268"/>
      <c r="W1151" s="268"/>
      <c r="X1151" s="268"/>
      <c r="Y1151" s="268"/>
      <c r="Z1151" s="268"/>
      <c r="AA1151" s="268"/>
      <c r="AB1151" s="268"/>
      <c r="AC1151" s="268"/>
      <c r="AD1151" s="268"/>
      <c r="AE1151" s="268"/>
      <c r="AF1151" s="268"/>
      <c r="AG1151" s="268"/>
      <c r="AH1151" s="268"/>
      <c r="AI1151" s="268"/>
      <c r="AJ1151" s="268"/>
      <c r="AK1151" s="268"/>
      <c r="AL1151" s="268"/>
      <c r="AM1151" s="268"/>
      <c r="AN1151" s="268"/>
      <c r="AO1151" s="268"/>
      <c r="AP1151" s="268"/>
      <c r="AQ1151" s="268"/>
      <c r="AR1151" s="268"/>
      <c r="AS1151" s="268"/>
      <c r="AT1151" s="268"/>
      <c r="AU1151" s="268"/>
      <c r="AV1151" s="268"/>
      <c r="AW1151" s="269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</row>
    <row r="1152" spans="1:76" ht="15" hidden="1" customHeight="1" outlineLevel="1" thickBot="1" x14ac:dyDescent="0.3">
      <c r="B1152" s="1"/>
      <c r="D1152" s="1"/>
      <c r="AX1152" s="1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</row>
    <row r="1153" spans="1:99" s="3" customFormat="1" ht="15" hidden="1" customHeight="1" outlineLevel="1" thickBot="1" x14ac:dyDescent="0.25">
      <c r="A1153" s="3">
        <f>A1098+1</f>
        <v>9</v>
      </c>
      <c r="C1153" s="2" t="str">
        <f>$C$227&amp;"."&amp;A1153</f>
        <v>3.9</v>
      </c>
      <c r="E1153" s="233" t="s">
        <v>17</v>
      </c>
      <c r="F1153" s="233"/>
      <c r="G1153" s="233"/>
      <c r="H1153" s="233"/>
      <c r="I1153" s="233"/>
      <c r="J1153" s="233"/>
      <c r="K1153" s="234"/>
      <c r="L1153" s="234"/>
      <c r="M1153" s="235">
        <v>31</v>
      </c>
      <c r="N1153" s="235"/>
      <c r="O1153" s="235"/>
      <c r="P1153" s="270" t="s">
        <v>1623</v>
      </c>
      <c r="Q1153" s="271"/>
      <c r="R1153" s="271"/>
      <c r="S1153" s="271"/>
      <c r="T1153" s="271"/>
      <c r="U1153" s="271"/>
      <c r="V1153" s="271"/>
      <c r="W1153" s="271"/>
      <c r="X1153" s="271"/>
      <c r="Y1153" s="271"/>
      <c r="Z1153" s="271"/>
      <c r="AA1153" s="271"/>
      <c r="AB1153" s="271"/>
      <c r="AC1153" s="271"/>
      <c r="AD1153" s="271"/>
      <c r="AE1153" s="271"/>
      <c r="AF1153" s="271"/>
      <c r="AG1153" s="271"/>
      <c r="AH1153" s="271"/>
      <c r="AI1153" s="271"/>
      <c r="AJ1153" s="271"/>
      <c r="AK1153" s="271"/>
      <c r="AL1153" s="271"/>
      <c r="AM1153" s="271"/>
      <c r="AN1153" s="271"/>
      <c r="AO1153" s="271"/>
      <c r="AP1153" s="271"/>
      <c r="AQ1153" s="271"/>
      <c r="AR1153" s="271"/>
      <c r="AS1153" s="271"/>
      <c r="AT1153" s="271"/>
      <c r="AU1153" s="271"/>
      <c r="AV1153" s="271"/>
      <c r="AW1153" s="272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</row>
    <row r="1154" spans="1:99" s="3" customFormat="1" ht="15" hidden="1" customHeight="1" outlineLevel="1" x14ac:dyDescent="0.25">
      <c r="C1154"/>
      <c r="E1154" s="522" t="s">
        <v>1258</v>
      </c>
      <c r="F1154" s="522"/>
      <c r="G1154" s="522"/>
      <c r="H1154" s="522"/>
      <c r="I1154" s="522"/>
      <c r="J1154" s="522"/>
      <c r="K1154" s="522"/>
      <c r="L1154" s="522"/>
      <c r="M1154" s="522"/>
      <c r="N1154" s="523" t="s">
        <v>1391</v>
      </c>
      <c r="O1154" s="523"/>
      <c r="P1154" s="523"/>
      <c r="Q1154" s="523"/>
      <c r="R1154" s="523"/>
      <c r="S1154" s="523"/>
      <c r="T1154" s="523"/>
      <c r="U1154" s="523"/>
      <c r="V1154" s="523"/>
      <c r="W1154" s="523"/>
      <c r="X1154" s="523"/>
      <c r="Y1154" s="523"/>
      <c r="Z1154" s="523"/>
      <c r="AA1154" s="523"/>
      <c r="AB1154" s="523"/>
      <c r="AC1154" s="523"/>
      <c r="AD1154" s="523"/>
      <c r="AE1154" s="523"/>
      <c r="AF1154" s="523"/>
      <c r="AG1154" s="523"/>
      <c r="AH1154" s="523"/>
      <c r="AI1154" s="523"/>
      <c r="AJ1154" s="523"/>
      <c r="AK1154" s="523"/>
      <c r="AL1154" s="523"/>
      <c r="AM1154" s="523"/>
      <c r="AN1154" s="523"/>
      <c r="AO1154" s="523"/>
      <c r="AP1154" s="523"/>
      <c r="AQ1154" s="523"/>
      <c r="AR1154" s="523"/>
      <c r="AS1154" s="523"/>
      <c r="AT1154" s="523"/>
      <c r="AU1154" s="523"/>
      <c r="AV1154" s="523"/>
      <c r="AW1154" s="52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</row>
    <row r="1155" spans="1:99" ht="15" hidden="1" customHeight="1" outlineLevel="1" x14ac:dyDescent="0.25">
      <c r="B1155" s="3"/>
      <c r="D1155" s="3"/>
      <c r="E1155" s="276" t="s">
        <v>57</v>
      </c>
      <c r="F1155" s="277"/>
      <c r="G1155" s="277"/>
      <c r="H1155" s="277"/>
      <c r="I1155" s="277"/>
      <c r="J1155" s="278"/>
      <c r="K1155" s="219" t="s">
        <v>1624</v>
      </c>
      <c r="L1155" s="220"/>
      <c r="M1155" s="220"/>
      <c r="N1155" s="220"/>
      <c r="O1155" s="220"/>
      <c r="P1155" s="220"/>
      <c r="Q1155" s="220"/>
      <c r="R1155" s="220"/>
      <c r="S1155" s="220"/>
      <c r="T1155" s="220"/>
      <c r="U1155" s="220"/>
      <c r="V1155" s="220"/>
      <c r="W1155" s="220"/>
      <c r="X1155" s="220"/>
      <c r="Y1155" s="220"/>
      <c r="Z1155" s="220"/>
      <c r="AA1155" s="220"/>
      <c r="AB1155" s="220"/>
      <c r="AC1155" s="220"/>
      <c r="AD1155" s="220"/>
      <c r="AE1155" s="220"/>
      <c r="AF1155" s="220"/>
      <c r="AG1155" s="220"/>
      <c r="AH1155" s="220"/>
      <c r="AI1155" s="220"/>
      <c r="AJ1155" s="220"/>
      <c r="AK1155" s="220"/>
      <c r="AL1155" s="220"/>
      <c r="AM1155" s="220"/>
      <c r="AN1155" s="220"/>
      <c r="AO1155" s="220"/>
      <c r="AP1155" s="220"/>
      <c r="AQ1155" s="220"/>
      <c r="AR1155" s="220"/>
      <c r="AS1155" s="220"/>
      <c r="AT1155" s="220"/>
      <c r="AU1155" s="220"/>
      <c r="AV1155" s="220"/>
      <c r="AW1155" s="221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</row>
    <row r="1156" spans="1:99" ht="15" hidden="1" customHeight="1" outlineLevel="1" x14ac:dyDescent="0.25">
      <c r="B1156" s="3"/>
      <c r="D1156" s="3"/>
      <c r="E1156" s="279"/>
      <c r="F1156" s="280"/>
      <c r="G1156" s="280"/>
      <c r="H1156" s="280"/>
      <c r="I1156" s="280"/>
      <c r="J1156" s="526"/>
      <c r="K1156" s="222"/>
      <c r="L1156" s="223"/>
      <c r="M1156" s="223"/>
      <c r="N1156" s="223"/>
      <c r="O1156" s="223"/>
      <c r="P1156" s="223"/>
      <c r="Q1156" s="223"/>
      <c r="R1156" s="223"/>
      <c r="S1156" s="223"/>
      <c r="T1156" s="223"/>
      <c r="U1156" s="223"/>
      <c r="V1156" s="223"/>
      <c r="W1156" s="223"/>
      <c r="X1156" s="223"/>
      <c r="Y1156" s="223"/>
      <c r="Z1156" s="223"/>
      <c r="AA1156" s="223"/>
      <c r="AB1156" s="223"/>
      <c r="AC1156" s="223"/>
      <c r="AD1156" s="223"/>
      <c r="AE1156" s="223"/>
      <c r="AF1156" s="223"/>
      <c r="AG1156" s="223"/>
      <c r="AH1156" s="223"/>
      <c r="AI1156" s="223"/>
      <c r="AJ1156" s="223"/>
      <c r="AK1156" s="223"/>
      <c r="AL1156" s="223"/>
      <c r="AM1156" s="223"/>
      <c r="AN1156" s="223"/>
      <c r="AO1156" s="223"/>
      <c r="AP1156" s="223"/>
      <c r="AQ1156" s="223"/>
      <c r="AR1156" s="223"/>
      <c r="AS1156" s="223"/>
      <c r="AT1156" s="223"/>
      <c r="AU1156" s="223"/>
      <c r="AV1156" s="223"/>
      <c r="AW1156" s="224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</row>
    <row r="1157" spans="1:99" s="1" customFormat="1" ht="15" hidden="1" customHeight="1" outlineLevel="2" x14ac:dyDescent="0.2">
      <c r="E1157" s="4"/>
      <c r="F1157" s="197" t="s">
        <v>16</v>
      </c>
      <c r="G1157" s="198"/>
      <c r="H1157" s="198"/>
      <c r="I1157" s="199"/>
      <c r="J1157" s="200" t="s">
        <v>17</v>
      </c>
      <c r="K1157" s="200"/>
      <c r="L1157" s="200"/>
      <c r="M1157" s="200"/>
      <c r="N1157" s="200" t="s">
        <v>1261</v>
      </c>
      <c r="O1157" s="200"/>
      <c r="P1157" s="200"/>
      <c r="Q1157" s="200"/>
      <c r="R1157" s="200"/>
      <c r="S1157" s="200"/>
      <c r="T1157" s="200"/>
      <c r="U1157" s="200"/>
      <c r="V1157" s="200"/>
      <c r="W1157" s="200"/>
      <c r="X1157" s="200"/>
      <c r="Y1157" s="200"/>
      <c r="Z1157" s="200"/>
      <c r="AA1157" s="200"/>
      <c r="AB1157" s="200"/>
      <c r="AC1157" s="200"/>
      <c r="AD1157" s="200"/>
      <c r="AE1157" s="200"/>
      <c r="AF1157" s="200"/>
      <c r="AG1157" s="200"/>
      <c r="AH1157" s="200"/>
      <c r="AI1157" s="200"/>
      <c r="AJ1157" s="200"/>
      <c r="AK1157" s="200"/>
      <c r="AL1157" s="200"/>
      <c r="AM1157" s="200"/>
      <c r="AN1157" s="200"/>
      <c r="AO1157" s="200"/>
      <c r="AP1157" s="200"/>
      <c r="AQ1157" s="200"/>
      <c r="AR1157" s="200"/>
      <c r="AS1157" s="200"/>
      <c r="AT1157" s="200"/>
      <c r="AU1157" s="228" t="s">
        <v>19</v>
      </c>
      <c r="AV1157" s="228"/>
      <c r="AW1157" s="228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</row>
    <row r="1158" spans="1:99" ht="15" hidden="1" customHeight="1" outlineLevel="2" x14ac:dyDescent="0.25">
      <c r="A1158" s="1"/>
      <c r="B1158" s="1"/>
      <c r="C1158" s="1"/>
      <c r="D1158" s="1"/>
      <c r="E1158" s="5" t="s">
        <v>59</v>
      </c>
      <c r="F1158" s="201" t="s">
        <v>508</v>
      </c>
      <c r="G1158" s="202"/>
      <c r="H1158" s="202"/>
      <c r="I1158" s="203"/>
      <c r="J1158" s="204" t="s">
        <v>497</v>
      </c>
      <c r="K1158" s="204"/>
      <c r="L1158" s="204"/>
      <c r="M1158" s="204"/>
      <c r="N1158" s="206" t="s">
        <v>1289</v>
      </c>
      <c r="O1158" s="207"/>
      <c r="P1158" s="207"/>
      <c r="Q1158" s="207"/>
      <c r="R1158" s="207"/>
      <c r="S1158" s="207"/>
      <c r="T1158" s="207"/>
      <c r="U1158" s="207"/>
      <c r="V1158" s="207"/>
      <c r="W1158" s="207"/>
      <c r="X1158" s="207"/>
      <c r="Y1158" s="207"/>
      <c r="Z1158" s="207"/>
      <c r="AA1158" s="207"/>
      <c r="AB1158" s="207"/>
      <c r="AC1158" s="207"/>
      <c r="AD1158" s="207"/>
      <c r="AE1158" s="207"/>
      <c r="AF1158" s="207"/>
      <c r="AG1158" s="207"/>
      <c r="AH1158" s="207"/>
      <c r="AI1158" s="207"/>
      <c r="AJ1158" s="207"/>
      <c r="AK1158" s="207"/>
      <c r="AL1158" s="207"/>
      <c r="AM1158" s="207"/>
      <c r="AN1158" s="207"/>
      <c r="AO1158" s="207"/>
      <c r="AP1158" s="207"/>
      <c r="AQ1158" s="207"/>
      <c r="AR1158" s="207"/>
      <c r="AS1158" s="207"/>
      <c r="AT1158" s="208"/>
      <c r="AU1158" s="205" t="s">
        <v>62</v>
      </c>
      <c r="AV1158" s="205"/>
      <c r="AW1158" s="205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</row>
    <row r="1159" spans="1:99" ht="15" hidden="1" customHeight="1" outlineLevel="2" x14ac:dyDescent="0.25">
      <c r="A1159" s="1"/>
      <c r="B1159" s="1"/>
      <c r="C1159" s="1"/>
      <c r="D1159" s="1"/>
      <c r="E1159" s="5" t="s">
        <v>63</v>
      </c>
      <c r="F1159" s="201" t="s">
        <v>466</v>
      </c>
      <c r="G1159" s="202"/>
      <c r="H1159" s="202"/>
      <c r="I1159" s="203"/>
      <c r="J1159" s="205" t="s">
        <v>497</v>
      </c>
      <c r="K1159" s="205"/>
      <c r="L1159" s="205"/>
      <c r="M1159" s="205"/>
      <c r="N1159" s="201" t="s">
        <v>1625</v>
      </c>
      <c r="O1159" s="202"/>
      <c r="P1159" s="202"/>
      <c r="Q1159" s="202"/>
      <c r="R1159" s="202"/>
      <c r="S1159" s="202"/>
      <c r="T1159" s="202"/>
      <c r="U1159" s="202"/>
      <c r="V1159" s="202"/>
      <c r="W1159" s="202"/>
      <c r="X1159" s="202"/>
      <c r="Y1159" s="202"/>
      <c r="Z1159" s="202"/>
      <c r="AA1159" s="202"/>
      <c r="AB1159" s="202"/>
      <c r="AC1159" s="202"/>
      <c r="AD1159" s="202"/>
      <c r="AE1159" s="202"/>
      <c r="AF1159" s="202"/>
      <c r="AG1159" s="202"/>
      <c r="AH1159" s="202"/>
      <c r="AI1159" s="202"/>
      <c r="AJ1159" s="202"/>
      <c r="AK1159" s="202"/>
      <c r="AL1159" s="202"/>
      <c r="AM1159" s="202"/>
      <c r="AN1159" s="202"/>
      <c r="AO1159" s="202"/>
      <c r="AP1159" s="202"/>
      <c r="AQ1159" s="202"/>
      <c r="AR1159" s="202"/>
      <c r="AS1159" s="202"/>
      <c r="AT1159" s="203"/>
      <c r="AU1159" s="205" t="s">
        <v>62</v>
      </c>
      <c r="AV1159" s="205"/>
      <c r="AW1159" s="205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</row>
    <row r="1160" spans="1:99" ht="15" hidden="1" customHeight="1" outlineLevel="2" x14ac:dyDescent="0.25">
      <c r="A1160" s="1"/>
      <c r="B1160" s="1"/>
      <c r="C1160" s="1"/>
      <c r="D1160" s="1"/>
      <c r="E1160" s="200" t="s">
        <v>1264</v>
      </c>
      <c r="F1160" s="200"/>
      <c r="G1160" s="200"/>
      <c r="H1160" s="200"/>
      <c r="I1160" s="200"/>
      <c r="J1160" s="200"/>
      <c r="K1160" s="200"/>
      <c r="L1160" s="200"/>
      <c r="M1160" s="200"/>
      <c r="N1160" s="200"/>
      <c r="O1160" s="200"/>
      <c r="P1160" s="200"/>
      <c r="Q1160" s="200"/>
      <c r="R1160" s="200"/>
      <c r="S1160" s="200"/>
      <c r="T1160" s="200"/>
      <c r="U1160" s="200"/>
      <c r="V1160" s="200"/>
      <c r="W1160" s="200"/>
      <c r="X1160" s="200"/>
      <c r="Y1160" s="200"/>
      <c r="Z1160" s="200"/>
      <c r="AA1160" s="200"/>
      <c r="AB1160" s="200"/>
      <c r="AC1160" s="200"/>
      <c r="AD1160" s="200"/>
      <c r="AE1160" s="200"/>
      <c r="AF1160" s="200"/>
      <c r="AG1160" s="200"/>
      <c r="AH1160" s="200"/>
      <c r="AI1160" s="200"/>
      <c r="AJ1160" s="200"/>
      <c r="AK1160" s="200"/>
      <c r="AL1160" s="200"/>
      <c r="AM1160" s="200"/>
      <c r="AN1160" s="200"/>
      <c r="AO1160" s="200"/>
      <c r="AP1160" s="200"/>
      <c r="AQ1160" s="200"/>
      <c r="AR1160" s="200"/>
      <c r="AS1160" s="200"/>
      <c r="AT1160" s="200"/>
      <c r="AU1160" s="200"/>
      <c r="AV1160" s="200"/>
      <c r="AW1160" s="200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</row>
    <row r="1161" spans="1:99" ht="15" hidden="1" customHeight="1" outlineLevel="2" x14ac:dyDescent="0.25">
      <c r="A1161" s="1"/>
      <c r="B1161" s="1"/>
      <c r="C1161" s="1"/>
      <c r="D1161" s="1"/>
      <c r="E1161" s="201" t="s">
        <v>67</v>
      </c>
      <c r="F1161" s="202"/>
      <c r="G1161" s="202"/>
      <c r="H1161" s="202"/>
      <c r="I1161" s="203"/>
      <c r="J1161" s="201" t="s">
        <v>293</v>
      </c>
      <c r="K1161" s="202"/>
      <c r="L1161" s="202"/>
      <c r="M1161" s="202"/>
      <c r="N1161" s="203"/>
      <c r="O1161" s="201" t="s">
        <v>295</v>
      </c>
      <c r="P1161" s="202"/>
      <c r="Q1161" s="202"/>
      <c r="R1161" s="202"/>
      <c r="S1161" s="203"/>
      <c r="T1161" s="201" t="s">
        <v>296</v>
      </c>
      <c r="U1161" s="202"/>
      <c r="V1161" s="202"/>
      <c r="W1161" s="202"/>
      <c r="X1161" s="203"/>
      <c r="Y1161" s="201"/>
      <c r="Z1161" s="202"/>
      <c r="AA1161" s="202"/>
      <c r="AB1161" s="202"/>
      <c r="AC1161" s="203"/>
      <c r="AD1161" s="201"/>
      <c r="AE1161" s="202"/>
      <c r="AF1161" s="202"/>
      <c r="AG1161" s="202"/>
      <c r="AH1161" s="203"/>
      <c r="AI1161" s="201"/>
      <c r="AJ1161" s="202"/>
      <c r="AK1161" s="202"/>
      <c r="AL1161" s="202"/>
      <c r="AM1161" s="203"/>
      <c r="AN1161" s="201"/>
      <c r="AO1161" s="202"/>
      <c r="AP1161" s="202"/>
      <c r="AQ1161" s="202"/>
      <c r="AR1161" s="203"/>
      <c r="AS1161" s="201"/>
      <c r="AT1161" s="202"/>
      <c r="AU1161" s="202"/>
      <c r="AV1161" s="202"/>
      <c r="AW1161" s="203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</row>
    <row r="1162" spans="1:99" ht="15" hidden="1" customHeight="1" outlineLevel="2" x14ac:dyDescent="0.25">
      <c r="A1162" s="1"/>
      <c r="B1162" s="1"/>
      <c r="C1162" s="1"/>
      <c r="D1162" s="1"/>
      <c r="E1162" s="442" t="s">
        <v>1266</v>
      </c>
      <c r="F1162" s="303"/>
      <c r="G1162" s="303"/>
      <c r="H1162" s="303"/>
      <c r="I1162" s="304"/>
      <c r="J1162" s="442" t="s">
        <v>585</v>
      </c>
      <c r="K1162" s="303"/>
      <c r="L1162" s="303"/>
      <c r="M1162" s="303"/>
      <c r="N1162" s="304"/>
      <c r="O1162" s="442" t="s">
        <v>1268</v>
      </c>
      <c r="P1162" s="303"/>
      <c r="Q1162" s="303"/>
      <c r="R1162" s="303"/>
      <c r="S1162" s="304"/>
      <c r="T1162" s="442" t="s">
        <v>1269</v>
      </c>
      <c r="U1162" s="303"/>
      <c r="V1162" s="303"/>
      <c r="W1162" s="303"/>
      <c r="X1162" s="304"/>
      <c r="Y1162" s="442"/>
      <c r="Z1162" s="303"/>
      <c r="AA1162" s="303"/>
      <c r="AB1162" s="303"/>
      <c r="AC1162" s="304"/>
      <c r="AD1162" s="442"/>
      <c r="AE1162" s="303"/>
      <c r="AF1162" s="303"/>
      <c r="AG1162" s="303"/>
      <c r="AH1162" s="304"/>
      <c r="AI1162" s="442"/>
      <c r="AJ1162" s="303"/>
      <c r="AK1162" s="303"/>
      <c r="AL1162" s="303"/>
      <c r="AM1162" s="304"/>
      <c r="AN1162" s="442"/>
      <c r="AO1162" s="303"/>
      <c r="AP1162" s="303"/>
      <c r="AQ1162" s="303"/>
      <c r="AR1162" s="304"/>
      <c r="AS1162" s="442"/>
      <c r="AT1162" s="303"/>
      <c r="AU1162" s="303"/>
      <c r="AV1162" s="303"/>
      <c r="AW1162" s="304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</row>
    <row r="1163" spans="1:99" ht="15" hidden="1" customHeight="1" outlineLevel="2" x14ac:dyDescent="0.25">
      <c r="A1163" s="1"/>
      <c r="B1163" s="1"/>
      <c r="C1163" s="1"/>
      <c r="D1163" s="1"/>
      <c r="E1163" s="200" t="s">
        <v>624</v>
      </c>
      <c r="F1163" s="200"/>
      <c r="G1163" s="200"/>
      <c r="H1163" s="200"/>
      <c r="I1163" s="200"/>
      <c r="J1163" s="200"/>
      <c r="K1163" s="200"/>
      <c r="L1163" s="200"/>
      <c r="M1163" s="200"/>
      <c r="N1163" s="200"/>
      <c r="O1163" s="200"/>
      <c r="P1163" s="200"/>
      <c r="Q1163" s="200"/>
      <c r="R1163" s="200"/>
      <c r="S1163" s="200"/>
      <c r="T1163" s="200"/>
      <c r="U1163" s="200"/>
      <c r="V1163" s="200"/>
      <c r="W1163" s="200"/>
      <c r="X1163" s="200"/>
      <c r="Y1163" s="200"/>
      <c r="Z1163" s="200"/>
      <c r="AA1163" s="200"/>
      <c r="AB1163" s="200"/>
      <c r="AC1163" s="200"/>
      <c r="AD1163" s="200"/>
      <c r="AE1163" s="200"/>
      <c r="AF1163" s="200"/>
      <c r="AG1163" s="200"/>
      <c r="AH1163" s="200"/>
      <c r="AI1163" s="200"/>
      <c r="AJ1163" s="200"/>
      <c r="AK1163" s="200"/>
      <c r="AL1163" s="200"/>
      <c r="AM1163" s="200"/>
      <c r="AN1163" s="200"/>
      <c r="AO1163" s="200"/>
      <c r="AP1163" s="200"/>
      <c r="AQ1163" s="200"/>
      <c r="AR1163" s="200"/>
      <c r="AS1163" s="200"/>
      <c r="AT1163" s="200"/>
      <c r="AU1163" s="200"/>
      <c r="AV1163" s="200"/>
      <c r="AW1163" s="200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</row>
    <row r="1164" spans="1:99" ht="15" hidden="1" customHeight="1" outlineLevel="2" x14ac:dyDescent="0.25">
      <c r="A1164" s="1"/>
      <c r="B1164" s="1"/>
      <c r="C1164" s="1"/>
      <c r="D1164" s="1"/>
      <c r="E1164" s="242" t="s">
        <v>1276</v>
      </c>
      <c r="F1164" s="243"/>
      <c r="G1164" s="243"/>
      <c r="H1164" s="243"/>
      <c r="I1164" s="243"/>
      <c r="J1164" s="243"/>
      <c r="K1164" s="243"/>
      <c r="L1164" s="243"/>
      <c r="M1164" s="243"/>
      <c r="N1164" s="243"/>
      <c r="O1164" s="243"/>
      <c r="P1164" s="243"/>
      <c r="Q1164" s="243"/>
      <c r="R1164" s="243"/>
      <c r="S1164" s="243"/>
      <c r="T1164" s="243"/>
      <c r="U1164" s="243"/>
      <c r="V1164" s="243"/>
      <c r="W1164" s="243"/>
      <c r="X1164" s="243"/>
      <c r="Y1164" s="243"/>
      <c r="Z1164" s="243"/>
      <c r="AA1164" s="243"/>
      <c r="AB1164" s="243"/>
      <c r="AC1164" s="243"/>
      <c r="AD1164" s="243"/>
      <c r="AE1164" s="243"/>
      <c r="AF1164" s="243"/>
      <c r="AG1164" s="243"/>
      <c r="AH1164" s="243"/>
      <c r="AI1164" s="243"/>
      <c r="AJ1164" s="243"/>
      <c r="AK1164" s="243"/>
      <c r="AL1164" s="243"/>
      <c r="AM1164" s="243"/>
      <c r="AN1164" s="243"/>
      <c r="AO1164" s="243"/>
      <c r="AP1164" s="243"/>
      <c r="AQ1164" s="243"/>
      <c r="AR1164" s="243"/>
      <c r="AS1164" s="243"/>
      <c r="AT1164" s="243"/>
      <c r="AU1164" s="243"/>
      <c r="AV1164" s="243"/>
      <c r="AW1164" s="244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</row>
    <row r="1165" spans="1:99" ht="15" hidden="1" customHeight="1" outlineLevel="2" x14ac:dyDescent="0.25">
      <c r="A1165" s="1"/>
      <c r="B1165" s="1"/>
      <c r="C1165" s="1"/>
      <c r="D1165" s="1"/>
      <c r="E1165" s="242" t="str">
        <f>"&lt;Comando&gt; - 0x"&amp;M1153&amp;". O comando de resposta será 0x"&amp;DEC2HEX(HEX2DEC(M1153)+128,2)</f>
        <v>&lt;Comando&gt; - 0x31. O comando de resposta será 0xB1</v>
      </c>
      <c r="F1165" s="243"/>
      <c r="G1165" s="243"/>
      <c r="H1165" s="243"/>
      <c r="I1165" s="243"/>
      <c r="J1165" s="243"/>
      <c r="K1165" s="243"/>
      <c r="L1165" s="243"/>
      <c r="M1165" s="243"/>
      <c r="N1165" s="243"/>
      <c r="O1165" s="243"/>
      <c r="P1165" s="243"/>
      <c r="Q1165" s="243"/>
      <c r="R1165" s="243"/>
      <c r="S1165" s="243"/>
      <c r="T1165" s="243"/>
      <c r="U1165" s="243"/>
      <c r="V1165" s="243"/>
      <c r="W1165" s="243"/>
      <c r="X1165" s="243"/>
      <c r="Y1165" s="243"/>
      <c r="Z1165" s="243"/>
      <c r="AA1165" s="243"/>
      <c r="AB1165" s="243"/>
      <c r="AC1165" s="243"/>
      <c r="AD1165" s="243"/>
      <c r="AE1165" s="243"/>
      <c r="AF1165" s="243"/>
      <c r="AG1165" s="243"/>
      <c r="AH1165" s="243"/>
      <c r="AI1165" s="243"/>
      <c r="AJ1165" s="243"/>
      <c r="AK1165" s="243"/>
      <c r="AL1165" s="243"/>
      <c r="AM1165" s="243"/>
      <c r="AN1165" s="243"/>
      <c r="AO1165" s="243"/>
      <c r="AP1165" s="243"/>
      <c r="AQ1165" s="243"/>
      <c r="AR1165" s="243"/>
      <c r="AS1165" s="243"/>
      <c r="AT1165" s="243"/>
      <c r="AU1165" s="243"/>
      <c r="AV1165" s="243"/>
      <c r="AW1165" s="244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</row>
    <row r="1166" spans="1:99" ht="15" hidden="1" customHeight="1" outlineLevel="2" x14ac:dyDescent="0.25">
      <c r="A1166" s="1"/>
      <c r="B1166" s="1"/>
      <c r="C1166" s="1"/>
      <c r="D1166" s="1"/>
      <c r="E1166" s="242" t="s">
        <v>1273</v>
      </c>
      <c r="F1166" s="243"/>
      <c r="G1166" s="243"/>
      <c r="H1166" s="243"/>
      <c r="I1166" s="243"/>
      <c r="J1166" s="243"/>
      <c r="K1166" s="243"/>
      <c r="L1166" s="243"/>
      <c r="M1166" s="243"/>
      <c r="N1166" s="243"/>
      <c r="O1166" s="243"/>
      <c r="P1166" s="243"/>
      <c r="Q1166" s="243"/>
      <c r="R1166" s="243"/>
      <c r="S1166" s="243"/>
      <c r="T1166" s="243"/>
      <c r="U1166" s="243"/>
      <c r="V1166" s="243"/>
      <c r="W1166" s="243"/>
      <c r="X1166" s="243"/>
      <c r="Y1166" s="243"/>
      <c r="Z1166" s="243"/>
      <c r="AA1166" s="243"/>
      <c r="AB1166" s="243"/>
      <c r="AC1166" s="243"/>
      <c r="AD1166" s="243"/>
      <c r="AE1166" s="243"/>
      <c r="AF1166" s="243"/>
      <c r="AG1166" s="243"/>
      <c r="AH1166" s="243"/>
      <c r="AI1166" s="243"/>
      <c r="AJ1166" s="243"/>
      <c r="AK1166" s="243"/>
      <c r="AL1166" s="243"/>
      <c r="AM1166" s="243"/>
      <c r="AN1166" s="243"/>
      <c r="AO1166" s="243"/>
      <c r="AP1166" s="243"/>
      <c r="AQ1166" s="243"/>
      <c r="AR1166" s="243"/>
      <c r="AS1166" s="243"/>
      <c r="AT1166" s="243"/>
      <c r="AU1166" s="243"/>
      <c r="AV1166" s="243"/>
      <c r="AW1166" s="244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</row>
    <row r="1167" spans="1:99" ht="15" hidden="1" customHeight="1" outlineLevel="2" x14ac:dyDescent="0.25">
      <c r="A1167" s="1"/>
      <c r="B1167" s="1"/>
      <c r="C1167" s="1"/>
      <c r="D1167" s="1"/>
      <c r="E1167" s="242" t="s">
        <v>1274</v>
      </c>
      <c r="F1167" s="243"/>
      <c r="G1167" s="243"/>
      <c r="H1167" s="243"/>
      <c r="I1167" s="243"/>
      <c r="J1167" s="243"/>
      <c r="K1167" s="243"/>
      <c r="L1167" s="243"/>
      <c r="M1167" s="243"/>
      <c r="N1167" s="243"/>
      <c r="O1167" s="243"/>
      <c r="P1167" s="243"/>
      <c r="Q1167" s="243"/>
      <c r="R1167" s="243"/>
      <c r="S1167" s="243"/>
      <c r="T1167" s="243"/>
      <c r="U1167" s="243"/>
      <c r="V1167" s="243"/>
      <c r="W1167" s="243"/>
      <c r="X1167" s="243"/>
      <c r="Y1167" s="243"/>
      <c r="Z1167" s="243"/>
      <c r="AA1167" s="243"/>
      <c r="AB1167" s="243"/>
      <c r="AC1167" s="243"/>
      <c r="AD1167" s="243"/>
      <c r="AE1167" s="243"/>
      <c r="AF1167" s="243"/>
      <c r="AG1167" s="243"/>
      <c r="AH1167" s="243"/>
      <c r="AI1167" s="243"/>
      <c r="AJ1167" s="243"/>
      <c r="AK1167" s="243"/>
      <c r="AL1167" s="243"/>
      <c r="AM1167" s="243"/>
      <c r="AN1167" s="243"/>
      <c r="AO1167" s="243"/>
      <c r="AP1167" s="243"/>
      <c r="AQ1167" s="243"/>
      <c r="AR1167" s="243"/>
      <c r="AS1167" s="243"/>
      <c r="AT1167" s="243"/>
      <c r="AU1167" s="243"/>
      <c r="AV1167" s="243"/>
      <c r="AW1167" s="244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</row>
    <row r="1168" spans="1:99" ht="15" hidden="1" customHeight="1" outlineLevel="2" x14ac:dyDescent="0.25">
      <c r="A1168" s="1"/>
      <c r="B1168" s="1"/>
      <c r="C1168" s="1"/>
      <c r="D1168" s="1"/>
      <c r="E1168" s="453"/>
      <c r="F1168" s="454"/>
      <c r="G1168" s="454"/>
      <c r="H1168" s="454"/>
      <c r="I1168" s="454"/>
      <c r="J1168" s="454"/>
      <c r="K1168" s="454"/>
      <c r="L1168" s="454"/>
      <c r="M1168" s="454"/>
      <c r="N1168" s="454"/>
      <c r="O1168" s="454"/>
      <c r="P1168" s="454"/>
      <c r="Q1168" s="454"/>
      <c r="R1168" s="454"/>
      <c r="S1168" s="454"/>
      <c r="T1168" s="454"/>
      <c r="U1168" s="454"/>
      <c r="V1168" s="454"/>
      <c r="W1168" s="454"/>
      <c r="X1168" s="454"/>
      <c r="Y1168" s="454"/>
      <c r="Z1168" s="454"/>
      <c r="AA1168" s="454"/>
      <c r="AB1168" s="454"/>
      <c r="AC1168" s="454"/>
      <c r="AD1168" s="454"/>
      <c r="AE1168" s="454"/>
      <c r="AF1168" s="454"/>
      <c r="AG1168" s="454"/>
      <c r="AH1168" s="454"/>
      <c r="AI1168" s="454"/>
      <c r="AJ1168" s="454"/>
      <c r="AK1168" s="454"/>
      <c r="AL1168" s="454"/>
      <c r="AM1168" s="454"/>
      <c r="AN1168" s="454"/>
      <c r="AO1168" s="454"/>
      <c r="AP1168" s="454"/>
      <c r="AQ1168" s="454"/>
      <c r="AR1168" s="454"/>
      <c r="AS1168" s="454"/>
      <c r="AT1168" s="454"/>
      <c r="AU1168" s="454"/>
      <c r="AV1168" s="454"/>
      <c r="AW1168" s="455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  <c r="BW1168" s="12"/>
      <c r="BX1168" s="12"/>
    </row>
    <row r="1169" spans="1:76" ht="15" hidden="1" customHeight="1" outlineLevel="2" x14ac:dyDescent="0.25">
      <c r="A1169" s="1"/>
      <c r="B1169" s="1"/>
      <c r="C1169" s="1"/>
      <c r="D1169" s="1"/>
      <c r="E1169" s="200" t="s">
        <v>1346</v>
      </c>
      <c r="F1169" s="200"/>
      <c r="G1169" s="200"/>
      <c r="H1169" s="200"/>
      <c r="I1169" s="200"/>
      <c r="J1169" s="200"/>
      <c r="K1169" s="200"/>
      <c r="L1169" s="200"/>
      <c r="M1169" s="200"/>
      <c r="N1169" s="200"/>
      <c r="O1169" s="200"/>
      <c r="P1169" s="200"/>
      <c r="Q1169" s="200"/>
      <c r="R1169" s="200"/>
      <c r="S1169" s="200"/>
      <c r="T1169" s="200"/>
      <c r="U1169" s="200"/>
      <c r="V1169" s="200"/>
      <c r="W1169" s="200"/>
      <c r="X1169" s="200"/>
      <c r="Y1169" s="200"/>
      <c r="Z1169" s="200"/>
      <c r="AA1169" s="200"/>
      <c r="AB1169" s="200"/>
      <c r="AC1169" s="200"/>
      <c r="AD1169" s="200"/>
      <c r="AE1169" s="200"/>
      <c r="AF1169" s="200"/>
      <c r="AG1169" s="200"/>
      <c r="AH1169" s="200"/>
      <c r="AI1169" s="200"/>
      <c r="AJ1169" s="200"/>
      <c r="AK1169" s="200"/>
      <c r="AL1169" s="200"/>
      <c r="AM1169" s="200"/>
      <c r="AN1169" s="200"/>
      <c r="AO1169" s="200"/>
      <c r="AP1169" s="200"/>
      <c r="AQ1169" s="200"/>
      <c r="AR1169" s="200"/>
      <c r="AS1169" s="200"/>
      <c r="AT1169" s="200"/>
      <c r="AU1169" s="200"/>
      <c r="AV1169" s="200"/>
      <c r="AW1169" s="200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  <c r="BW1169" s="12"/>
      <c r="BX1169" s="12"/>
    </row>
    <row r="1170" spans="1:76" ht="15" hidden="1" customHeight="1" outlineLevel="2" x14ac:dyDescent="0.25">
      <c r="A1170" s="1"/>
      <c r="B1170" s="1"/>
      <c r="C1170" s="1"/>
      <c r="D1170" s="1"/>
      <c r="E1170" s="201" t="s">
        <v>67</v>
      </c>
      <c r="F1170" s="202"/>
      <c r="G1170" s="202"/>
      <c r="H1170" s="202"/>
      <c r="I1170" s="203"/>
      <c r="J1170" s="201" t="s">
        <v>293</v>
      </c>
      <c r="K1170" s="202"/>
      <c r="L1170" s="202"/>
      <c r="M1170" s="202"/>
      <c r="N1170" s="203"/>
      <c r="O1170" s="201" t="s">
        <v>1626</v>
      </c>
      <c r="P1170" s="202"/>
      <c r="Q1170" s="202"/>
      <c r="R1170" s="202"/>
      <c r="S1170" s="203"/>
      <c r="T1170" s="201" t="s">
        <v>1627</v>
      </c>
      <c r="U1170" s="202"/>
      <c r="V1170" s="202"/>
      <c r="W1170" s="202"/>
      <c r="X1170" s="203"/>
      <c r="Y1170" s="201" t="s">
        <v>1628</v>
      </c>
      <c r="Z1170" s="202"/>
      <c r="AA1170" s="202"/>
      <c r="AB1170" s="202"/>
      <c r="AC1170" s="203"/>
      <c r="AD1170" s="201" t="s">
        <v>1629</v>
      </c>
      <c r="AE1170" s="202"/>
      <c r="AF1170" s="202"/>
      <c r="AG1170" s="202"/>
      <c r="AH1170" s="203"/>
      <c r="AI1170" s="201" t="s">
        <v>1630</v>
      </c>
      <c r="AJ1170" s="202"/>
      <c r="AK1170" s="202"/>
      <c r="AL1170" s="202"/>
      <c r="AM1170" s="203"/>
      <c r="AN1170" s="201" t="s">
        <v>1631</v>
      </c>
      <c r="AO1170" s="202"/>
      <c r="AP1170" s="202"/>
      <c r="AQ1170" s="202"/>
      <c r="AR1170" s="203"/>
      <c r="AS1170" s="201" t="s">
        <v>637</v>
      </c>
      <c r="AT1170" s="202"/>
      <c r="AU1170" s="202"/>
      <c r="AV1170" s="202"/>
      <c r="AW1170" s="203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  <c r="BW1170" s="12"/>
      <c r="BX1170" s="12"/>
    </row>
    <row r="1171" spans="1:76" ht="15" hidden="1" customHeight="1" outlineLevel="2" x14ac:dyDescent="0.25">
      <c r="A1171" s="1"/>
      <c r="B1171" s="1"/>
      <c r="C1171" s="1"/>
      <c r="D1171" s="1"/>
      <c r="E1171" s="442" t="s">
        <v>1266</v>
      </c>
      <c r="F1171" s="303"/>
      <c r="G1171" s="303"/>
      <c r="H1171" s="303"/>
      <c r="I1171" s="304"/>
      <c r="J1171" s="442" t="s">
        <v>585</v>
      </c>
      <c r="K1171" s="303"/>
      <c r="L1171" s="303"/>
      <c r="M1171" s="303"/>
      <c r="N1171" s="304"/>
      <c r="O1171" s="442" t="s">
        <v>1632</v>
      </c>
      <c r="P1171" s="303"/>
      <c r="Q1171" s="303"/>
      <c r="R1171" s="303"/>
      <c r="S1171" s="304"/>
      <c r="T1171" s="442" t="s">
        <v>1633</v>
      </c>
      <c r="U1171" s="303"/>
      <c r="V1171" s="303"/>
      <c r="W1171" s="303"/>
      <c r="X1171" s="304"/>
      <c r="Y1171" s="442" t="s">
        <v>1634</v>
      </c>
      <c r="Z1171" s="303"/>
      <c r="AA1171" s="303"/>
      <c r="AB1171" s="303"/>
      <c r="AC1171" s="304"/>
      <c r="AD1171" s="442" t="s">
        <v>1635</v>
      </c>
      <c r="AE1171" s="303"/>
      <c r="AF1171" s="303"/>
      <c r="AG1171" s="303"/>
      <c r="AH1171" s="304"/>
      <c r="AI1171" s="442" t="s">
        <v>1636</v>
      </c>
      <c r="AJ1171" s="303"/>
      <c r="AK1171" s="303"/>
      <c r="AL1171" s="303"/>
      <c r="AM1171" s="304"/>
      <c r="AN1171" s="442" t="s">
        <v>1637</v>
      </c>
      <c r="AO1171" s="303"/>
      <c r="AP1171" s="303"/>
      <c r="AQ1171" s="303"/>
      <c r="AR1171" s="304"/>
      <c r="AS1171" s="442" t="s">
        <v>1268</v>
      </c>
      <c r="AT1171" s="303"/>
      <c r="AU1171" s="303"/>
      <c r="AV1171" s="303"/>
      <c r="AW1171" s="304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  <c r="BW1171" s="12"/>
      <c r="BX1171" s="12"/>
    </row>
    <row r="1172" spans="1:76" ht="15" hidden="1" customHeight="1" outlineLevel="2" x14ac:dyDescent="0.25">
      <c r="A1172" s="1"/>
      <c r="B1172" s="1"/>
      <c r="C1172" s="1"/>
      <c r="D1172" s="1"/>
      <c r="E1172" s="312"/>
      <c r="F1172" s="313"/>
      <c r="G1172" s="313"/>
      <c r="H1172" s="313"/>
      <c r="I1172" s="314"/>
      <c r="J1172" s="312"/>
      <c r="K1172" s="313"/>
      <c r="L1172" s="313"/>
      <c r="M1172" s="313"/>
      <c r="N1172" s="314"/>
      <c r="O1172" s="312"/>
      <c r="P1172" s="313"/>
      <c r="Q1172" s="313"/>
      <c r="R1172" s="313"/>
      <c r="S1172" s="314"/>
      <c r="T1172" s="312"/>
      <c r="U1172" s="313"/>
      <c r="V1172" s="313"/>
      <c r="W1172" s="313"/>
      <c r="X1172" s="314"/>
      <c r="Y1172" s="312"/>
      <c r="Z1172" s="313"/>
      <c r="AA1172" s="313"/>
      <c r="AB1172" s="313"/>
      <c r="AC1172" s="314"/>
      <c r="AD1172" s="312"/>
      <c r="AE1172" s="313"/>
      <c r="AF1172" s="313"/>
      <c r="AG1172" s="313"/>
      <c r="AH1172" s="314"/>
      <c r="AI1172" s="312"/>
      <c r="AJ1172" s="313"/>
      <c r="AK1172" s="313"/>
      <c r="AL1172" s="313"/>
      <c r="AM1172" s="314"/>
      <c r="AN1172" s="312"/>
      <c r="AO1172" s="313"/>
      <c r="AP1172" s="313"/>
      <c r="AQ1172" s="313"/>
      <c r="AR1172" s="314"/>
      <c r="AS1172" s="312"/>
      <c r="AT1172" s="313"/>
      <c r="AU1172" s="313"/>
      <c r="AV1172" s="313"/>
      <c r="AW1172" s="314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</row>
    <row r="1173" spans="1:76" ht="15" hidden="1" customHeight="1" outlineLevel="2" x14ac:dyDescent="0.25">
      <c r="A1173" s="1"/>
      <c r="B1173" s="1"/>
      <c r="C1173" s="1"/>
      <c r="D1173" s="1"/>
      <c r="E1173" s="201" t="s">
        <v>638</v>
      </c>
      <c r="F1173" s="202"/>
      <c r="G1173" s="202"/>
      <c r="H1173" s="202"/>
      <c r="I1173" s="203"/>
      <c r="J1173" s="480"/>
      <c r="K1173" s="481"/>
      <c r="L1173" s="481"/>
      <c r="M1173" s="481"/>
      <c r="N1173" s="481"/>
      <c r="O1173" s="481"/>
      <c r="P1173" s="481"/>
      <c r="Q1173" s="481"/>
      <c r="R1173" s="481"/>
      <c r="S1173" s="481"/>
      <c r="T1173" s="481"/>
      <c r="U1173" s="481"/>
      <c r="V1173" s="481"/>
      <c r="W1173" s="481"/>
      <c r="X1173" s="481"/>
      <c r="Y1173" s="481"/>
      <c r="Z1173" s="481"/>
      <c r="AA1173" s="481"/>
      <c r="AB1173" s="481"/>
      <c r="AC1173" s="481"/>
      <c r="AD1173" s="481"/>
      <c r="AE1173" s="481"/>
      <c r="AF1173" s="481"/>
      <c r="AG1173" s="481"/>
      <c r="AH1173" s="481"/>
      <c r="AI1173" s="481"/>
      <c r="AJ1173" s="481"/>
      <c r="AK1173" s="481"/>
      <c r="AL1173" s="481"/>
      <c r="AM1173" s="481"/>
      <c r="AN1173" s="481"/>
      <c r="AO1173" s="481"/>
      <c r="AP1173" s="481"/>
      <c r="AQ1173" s="481"/>
      <c r="AR1173" s="481"/>
      <c r="AS1173" s="481"/>
      <c r="AT1173" s="481"/>
      <c r="AU1173" s="481"/>
      <c r="AV1173" s="481"/>
      <c r="AW1173" s="48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</row>
    <row r="1174" spans="1:76" ht="15" hidden="1" customHeight="1" outlineLevel="2" x14ac:dyDescent="0.25">
      <c r="A1174" s="1"/>
      <c r="B1174" s="1"/>
      <c r="C1174" s="1"/>
      <c r="D1174" s="1"/>
      <c r="E1174" s="442" t="s">
        <v>1269</v>
      </c>
      <c r="F1174" s="303"/>
      <c r="G1174" s="303"/>
      <c r="H1174" s="303"/>
      <c r="I1174" s="304"/>
      <c r="J1174" s="483"/>
      <c r="K1174" s="484"/>
      <c r="L1174" s="484"/>
      <c r="M1174" s="484"/>
      <c r="N1174" s="484"/>
      <c r="O1174" s="484"/>
      <c r="P1174" s="484"/>
      <c r="Q1174" s="484"/>
      <c r="R1174" s="484"/>
      <c r="S1174" s="484"/>
      <c r="T1174" s="484"/>
      <c r="U1174" s="484"/>
      <c r="V1174" s="484"/>
      <c r="W1174" s="484"/>
      <c r="X1174" s="484"/>
      <c r="Y1174" s="484"/>
      <c r="Z1174" s="484"/>
      <c r="AA1174" s="484"/>
      <c r="AB1174" s="484"/>
      <c r="AC1174" s="484"/>
      <c r="AD1174" s="484"/>
      <c r="AE1174" s="484"/>
      <c r="AF1174" s="484"/>
      <c r="AG1174" s="484"/>
      <c r="AH1174" s="484"/>
      <c r="AI1174" s="484"/>
      <c r="AJ1174" s="484"/>
      <c r="AK1174" s="484"/>
      <c r="AL1174" s="484"/>
      <c r="AM1174" s="484"/>
      <c r="AN1174" s="484"/>
      <c r="AO1174" s="484"/>
      <c r="AP1174" s="484"/>
      <c r="AQ1174" s="484"/>
      <c r="AR1174" s="484"/>
      <c r="AS1174" s="484"/>
      <c r="AT1174" s="484"/>
      <c r="AU1174" s="484"/>
      <c r="AV1174" s="484"/>
      <c r="AW1174" s="485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</row>
    <row r="1175" spans="1:76" ht="15" hidden="1" customHeight="1" outlineLevel="2" x14ac:dyDescent="0.25">
      <c r="A1175" s="1"/>
      <c r="B1175" s="1"/>
      <c r="C1175" s="1"/>
      <c r="D1175" s="1"/>
      <c r="E1175" s="312"/>
      <c r="F1175" s="313"/>
      <c r="G1175" s="313"/>
      <c r="H1175" s="313"/>
      <c r="I1175" s="314"/>
      <c r="J1175" s="486"/>
      <c r="K1175" s="487"/>
      <c r="L1175" s="487"/>
      <c r="M1175" s="487"/>
      <c r="N1175" s="487"/>
      <c r="O1175" s="487"/>
      <c r="P1175" s="487"/>
      <c r="Q1175" s="487"/>
      <c r="R1175" s="487"/>
      <c r="S1175" s="487"/>
      <c r="T1175" s="487"/>
      <c r="U1175" s="487"/>
      <c r="V1175" s="487"/>
      <c r="W1175" s="487"/>
      <c r="X1175" s="487"/>
      <c r="Y1175" s="487"/>
      <c r="Z1175" s="487"/>
      <c r="AA1175" s="487"/>
      <c r="AB1175" s="487"/>
      <c r="AC1175" s="487"/>
      <c r="AD1175" s="487"/>
      <c r="AE1175" s="487"/>
      <c r="AF1175" s="487"/>
      <c r="AG1175" s="487"/>
      <c r="AH1175" s="487"/>
      <c r="AI1175" s="487"/>
      <c r="AJ1175" s="487"/>
      <c r="AK1175" s="487"/>
      <c r="AL1175" s="487"/>
      <c r="AM1175" s="487"/>
      <c r="AN1175" s="487"/>
      <c r="AO1175" s="487"/>
      <c r="AP1175" s="487"/>
      <c r="AQ1175" s="487"/>
      <c r="AR1175" s="487"/>
      <c r="AS1175" s="487"/>
      <c r="AT1175" s="487"/>
      <c r="AU1175" s="487"/>
      <c r="AV1175" s="487"/>
      <c r="AW1175" s="488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</row>
    <row r="1176" spans="1:76" ht="15" hidden="1" customHeight="1" outlineLevel="2" x14ac:dyDescent="0.25">
      <c r="A1176" s="1"/>
      <c r="B1176" s="1"/>
      <c r="C1176" s="1"/>
      <c r="D1176" s="1"/>
      <c r="E1176" s="200" t="s">
        <v>1351</v>
      </c>
      <c r="F1176" s="200"/>
      <c r="G1176" s="200"/>
      <c r="H1176" s="200"/>
      <c r="I1176" s="200"/>
      <c r="J1176" s="200"/>
      <c r="K1176" s="200"/>
      <c r="L1176" s="200"/>
      <c r="M1176" s="200"/>
      <c r="N1176" s="200"/>
      <c r="O1176" s="200"/>
      <c r="P1176" s="200"/>
      <c r="Q1176" s="200"/>
      <c r="R1176" s="200"/>
      <c r="S1176" s="200"/>
      <c r="T1176" s="200"/>
      <c r="U1176" s="200"/>
      <c r="V1176" s="200"/>
      <c r="W1176" s="200"/>
      <c r="X1176" s="200"/>
      <c r="Y1176" s="200"/>
      <c r="Z1176" s="200"/>
      <c r="AA1176" s="200"/>
      <c r="AB1176" s="200"/>
      <c r="AC1176" s="200"/>
      <c r="AD1176" s="200"/>
      <c r="AE1176" s="200"/>
      <c r="AF1176" s="200"/>
      <c r="AG1176" s="200"/>
      <c r="AH1176" s="200"/>
      <c r="AI1176" s="200"/>
      <c r="AJ1176" s="200"/>
      <c r="AK1176" s="200"/>
      <c r="AL1176" s="200"/>
      <c r="AM1176" s="200"/>
      <c r="AN1176" s="200"/>
      <c r="AO1176" s="200"/>
      <c r="AP1176" s="200"/>
      <c r="AQ1176" s="200"/>
      <c r="AR1176" s="200"/>
      <c r="AS1176" s="200"/>
      <c r="AT1176" s="200"/>
      <c r="AU1176" s="200"/>
      <c r="AV1176" s="200"/>
      <c r="AW1176" s="200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</row>
    <row r="1177" spans="1:76" ht="15" hidden="1" customHeight="1" outlineLevel="2" x14ac:dyDescent="0.25">
      <c r="A1177" s="1"/>
      <c r="B1177" s="1"/>
      <c r="C1177" s="1"/>
      <c r="D1177" s="1"/>
      <c r="E1177" s="242" t="s">
        <v>1638</v>
      </c>
      <c r="F1177" s="243"/>
      <c r="G1177" s="243"/>
      <c r="H1177" s="243"/>
      <c r="I1177" s="243"/>
      <c r="J1177" s="243"/>
      <c r="K1177" s="243"/>
      <c r="L1177" s="243"/>
      <c r="M1177" s="243"/>
      <c r="N1177" s="243"/>
      <c r="O1177" s="243"/>
      <c r="P1177" s="243"/>
      <c r="Q1177" s="243"/>
      <c r="R1177" s="243"/>
      <c r="S1177" s="243"/>
      <c r="T1177" s="243"/>
      <c r="U1177" s="243"/>
      <c r="V1177" s="243"/>
      <c r="W1177" s="243"/>
      <c r="X1177" s="243"/>
      <c r="Y1177" s="243"/>
      <c r="Z1177" s="243"/>
      <c r="AA1177" s="243"/>
      <c r="AB1177" s="243"/>
      <c r="AC1177" s="243"/>
      <c r="AD1177" s="243"/>
      <c r="AE1177" s="243"/>
      <c r="AF1177" s="243"/>
      <c r="AG1177" s="243"/>
      <c r="AH1177" s="243"/>
      <c r="AI1177" s="243"/>
      <c r="AJ1177" s="243"/>
      <c r="AK1177" s="243"/>
      <c r="AL1177" s="243"/>
      <c r="AM1177" s="243"/>
      <c r="AN1177" s="243"/>
      <c r="AO1177" s="243"/>
      <c r="AP1177" s="243"/>
      <c r="AQ1177" s="243"/>
      <c r="AR1177" s="243"/>
      <c r="AS1177" s="243"/>
      <c r="AT1177" s="243"/>
      <c r="AU1177" s="243"/>
      <c r="AV1177" s="243"/>
      <c r="AW1177" s="244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</row>
    <row r="1178" spans="1:76" ht="15" hidden="1" customHeight="1" outlineLevel="2" x14ac:dyDescent="0.25">
      <c r="A1178" s="1"/>
      <c r="B1178" s="1"/>
      <c r="C1178" s="1"/>
      <c r="D1178" s="1"/>
      <c r="E1178" s="242" t="str">
        <f>"&lt;Comando&gt; - 0x"&amp;DEC2HEX(HEX2DEC(M1153)+128,2)</f>
        <v>&lt;Comando&gt; - 0xB1</v>
      </c>
      <c r="F1178" s="243"/>
      <c r="G1178" s="243"/>
      <c r="H1178" s="243"/>
      <c r="I1178" s="243"/>
      <c r="J1178" s="243"/>
      <c r="K1178" s="243"/>
      <c r="L1178" s="243"/>
      <c r="M1178" s="243"/>
      <c r="N1178" s="243"/>
      <c r="O1178" s="243"/>
      <c r="P1178" s="243"/>
      <c r="Q1178" s="243"/>
      <c r="R1178" s="243"/>
      <c r="S1178" s="243"/>
      <c r="T1178" s="243"/>
      <c r="U1178" s="243"/>
      <c r="V1178" s="243"/>
      <c r="W1178" s="243"/>
      <c r="X1178" s="243"/>
      <c r="Y1178" s="243"/>
      <c r="Z1178" s="243"/>
      <c r="AA1178" s="243"/>
      <c r="AB1178" s="243"/>
      <c r="AC1178" s="243"/>
      <c r="AD1178" s="243"/>
      <c r="AE1178" s="243"/>
      <c r="AF1178" s="243"/>
      <c r="AG1178" s="243"/>
      <c r="AH1178" s="243"/>
      <c r="AI1178" s="243"/>
      <c r="AJ1178" s="243"/>
      <c r="AK1178" s="243"/>
      <c r="AL1178" s="243"/>
      <c r="AM1178" s="243"/>
      <c r="AN1178" s="243"/>
      <c r="AO1178" s="243"/>
      <c r="AP1178" s="243"/>
      <c r="AQ1178" s="243"/>
      <c r="AR1178" s="243"/>
      <c r="AS1178" s="243"/>
      <c r="AT1178" s="243"/>
      <c r="AU1178" s="243"/>
      <c r="AV1178" s="243"/>
      <c r="AW1178" s="244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</row>
    <row r="1179" spans="1:76" ht="15" hidden="1" customHeight="1" outlineLevel="2" x14ac:dyDescent="0.25">
      <c r="A1179" s="1"/>
      <c r="B1179" s="1"/>
      <c r="C1179" s="1"/>
      <c r="D1179" s="1"/>
      <c r="E1179" s="242" t="s">
        <v>1639</v>
      </c>
      <c r="F1179" s="243"/>
      <c r="G1179" s="243"/>
      <c r="H1179" s="243"/>
      <c r="I1179" s="243"/>
      <c r="J1179" s="243"/>
      <c r="K1179" s="243"/>
      <c r="L1179" s="243"/>
      <c r="M1179" s="243"/>
      <c r="N1179" s="243"/>
      <c r="O1179" s="243"/>
      <c r="P1179" s="243"/>
      <c r="Q1179" s="243"/>
      <c r="R1179" s="243"/>
      <c r="S1179" s="243"/>
      <c r="T1179" s="243"/>
      <c r="U1179" s="243"/>
      <c r="V1179" s="243"/>
      <c r="W1179" s="243"/>
      <c r="X1179" s="243"/>
      <c r="Y1179" s="243"/>
      <c r="Z1179" s="243"/>
      <c r="AA1179" s="243"/>
      <c r="AB1179" s="243"/>
      <c r="AC1179" s="243"/>
      <c r="AD1179" s="243"/>
      <c r="AE1179" s="243"/>
      <c r="AF1179" s="243"/>
      <c r="AG1179" s="243"/>
      <c r="AH1179" s="243"/>
      <c r="AI1179" s="243"/>
      <c r="AJ1179" s="243"/>
      <c r="AK1179" s="243"/>
      <c r="AL1179" s="243"/>
      <c r="AM1179" s="243"/>
      <c r="AN1179" s="243"/>
      <c r="AO1179" s="243"/>
      <c r="AP1179" s="243"/>
      <c r="AQ1179" s="243"/>
      <c r="AR1179" s="243"/>
      <c r="AS1179" s="243"/>
      <c r="AT1179" s="243"/>
      <c r="AU1179" s="243"/>
      <c r="AV1179" s="243"/>
      <c r="AW1179" s="244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</row>
    <row r="1180" spans="1:76" ht="15" hidden="1" customHeight="1" outlineLevel="2" x14ac:dyDescent="0.25">
      <c r="A1180" s="1"/>
      <c r="B1180" s="1"/>
      <c r="C1180" s="1"/>
      <c r="D1180" s="1"/>
      <c r="E1180" s="242" t="s">
        <v>1640</v>
      </c>
      <c r="F1180" s="243"/>
      <c r="G1180" s="243"/>
      <c r="H1180" s="243"/>
      <c r="I1180" s="243"/>
      <c r="J1180" s="243"/>
      <c r="K1180" s="243"/>
      <c r="L1180" s="243"/>
      <c r="M1180" s="243"/>
      <c r="N1180" s="243"/>
      <c r="O1180" s="243"/>
      <c r="P1180" s="243"/>
      <c r="Q1180" s="243"/>
      <c r="R1180" s="243"/>
      <c r="S1180" s="243"/>
      <c r="T1180" s="243"/>
      <c r="U1180" s="243"/>
      <c r="V1180" s="243"/>
      <c r="W1180" s="243"/>
      <c r="X1180" s="243"/>
      <c r="Y1180" s="243"/>
      <c r="Z1180" s="243"/>
      <c r="AA1180" s="243"/>
      <c r="AB1180" s="243"/>
      <c r="AC1180" s="243"/>
      <c r="AD1180" s="243"/>
      <c r="AE1180" s="243"/>
      <c r="AF1180" s="243"/>
      <c r="AG1180" s="243"/>
      <c r="AH1180" s="243"/>
      <c r="AI1180" s="243"/>
      <c r="AJ1180" s="243"/>
      <c r="AK1180" s="243"/>
      <c r="AL1180" s="243"/>
      <c r="AM1180" s="243"/>
      <c r="AN1180" s="243"/>
      <c r="AO1180" s="243"/>
      <c r="AP1180" s="243"/>
      <c r="AQ1180" s="243"/>
      <c r="AR1180" s="243"/>
      <c r="AS1180" s="243"/>
      <c r="AT1180" s="243"/>
      <c r="AU1180" s="243"/>
      <c r="AV1180" s="243"/>
      <c r="AW1180" s="244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</row>
    <row r="1181" spans="1:76" ht="15" hidden="1" customHeight="1" outlineLevel="2" x14ac:dyDescent="0.25">
      <c r="A1181" s="1"/>
      <c r="B1181" s="1"/>
      <c r="C1181" s="1"/>
      <c r="D1181" s="1"/>
      <c r="E1181" s="242" t="s">
        <v>1641</v>
      </c>
      <c r="F1181" s="243"/>
      <c r="G1181" s="243"/>
      <c r="H1181" s="243"/>
      <c r="I1181" s="243"/>
      <c r="J1181" s="243"/>
      <c r="K1181" s="243"/>
      <c r="L1181" s="243"/>
      <c r="M1181" s="243"/>
      <c r="N1181" s="243"/>
      <c r="O1181" s="243"/>
      <c r="P1181" s="243"/>
      <c r="Q1181" s="243"/>
      <c r="R1181" s="243"/>
      <c r="S1181" s="243"/>
      <c r="T1181" s="243"/>
      <c r="U1181" s="243"/>
      <c r="V1181" s="243"/>
      <c r="W1181" s="243"/>
      <c r="X1181" s="243"/>
      <c r="Y1181" s="243"/>
      <c r="Z1181" s="243"/>
      <c r="AA1181" s="243"/>
      <c r="AB1181" s="243"/>
      <c r="AC1181" s="243"/>
      <c r="AD1181" s="243"/>
      <c r="AE1181" s="243"/>
      <c r="AF1181" s="243"/>
      <c r="AG1181" s="243"/>
      <c r="AH1181" s="243"/>
      <c r="AI1181" s="243"/>
      <c r="AJ1181" s="243"/>
      <c r="AK1181" s="243"/>
      <c r="AL1181" s="243"/>
      <c r="AM1181" s="243"/>
      <c r="AN1181" s="243"/>
      <c r="AO1181" s="243"/>
      <c r="AP1181" s="243"/>
      <c r="AQ1181" s="243"/>
      <c r="AR1181" s="243"/>
      <c r="AS1181" s="243"/>
      <c r="AT1181" s="243"/>
      <c r="AU1181" s="243"/>
      <c r="AV1181" s="243"/>
      <c r="AW1181" s="244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</row>
    <row r="1182" spans="1:76" ht="15" hidden="1" customHeight="1" outlineLevel="2" x14ac:dyDescent="0.25">
      <c r="A1182" s="1"/>
      <c r="B1182" s="1"/>
      <c r="C1182" s="1"/>
      <c r="D1182" s="1"/>
      <c r="E1182" s="242" t="s">
        <v>1642</v>
      </c>
      <c r="F1182" s="243"/>
      <c r="G1182" s="243"/>
      <c r="H1182" s="243"/>
      <c r="I1182" s="243"/>
      <c r="J1182" s="243"/>
      <c r="K1182" s="243"/>
      <c r="L1182" s="243"/>
      <c r="M1182" s="243"/>
      <c r="N1182" s="243"/>
      <c r="O1182" s="243"/>
      <c r="P1182" s="243"/>
      <c r="Q1182" s="243"/>
      <c r="R1182" s="243"/>
      <c r="S1182" s="243"/>
      <c r="T1182" s="243"/>
      <c r="U1182" s="243"/>
      <c r="V1182" s="243"/>
      <c r="W1182" s="243"/>
      <c r="X1182" s="243"/>
      <c r="Y1182" s="243"/>
      <c r="Z1182" s="243"/>
      <c r="AA1182" s="243"/>
      <c r="AB1182" s="243"/>
      <c r="AC1182" s="243"/>
      <c r="AD1182" s="243"/>
      <c r="AE1182" s="243"/>
      <c r="AF1182" s="243"/>
      <c r="AG1182" s="243"/>
      <c r="AH1182" s="243"/>
      <c r="AI1182" s="243"/>
      <c r="AJ1182" s="243"/>
      <c r="AK1182" s="243"/>
      <c r="AL1182" s="243"/>
      <c r="AM1182" s="243"/>
      <c r="AN1182" s="243"/>
      <c r="AO1182" s="243"/>
      <c r="AP1182" s="243"/>
      <c r="AQ1182" s="243"/>
      <c r="AR1182" s="243"/>
      <c r="AS1182" s="243"/>
      <c r="AT1182" s="243"/>
      <c r="AU1182" s="243"/>
      <c r="AV1182" s="243"/>
      <c r="AW1182" s="244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</row>
    <row r="1183" spans="1:76" ht="15" hidden="1" customHeight="1" outlineLevel="2" x14ac:dyDescent="0.25">
      <c r="A1183" s="1"/>
      <c r="B1183" s="1"/>
      <c r="C1183" s="1"/>
      <c r="D1183" s="1"/>
      <c r="E1183" s="242" t="s">
        <v>1643</v>
      </c>
      <c r="F1183" s="243"/>
      <c r="G1183" s="243"/>
      <c r="H1183" s="243"/>
      <c r="I1183" s="243"/>
      <c r="J1183" s="243"/>
      <c r="K1183" s="243"/>
      <c r="L1183" s="243"/>
      <c r="M1183" s="243"/>
      <c r="N1183" s="243"/>
      <c r="O1183" s="243"/>
      <c r="P1183" s="243"/>
      <c r="Q1183" s="243"/>
      <c r="R1183" s="243"/>
      <c r="S1183" s="243"/>
      <c r="T1183" s="243"/>
      <c r="U1183" s="243"/>
      <c r="V1183" s="243"/>
      <c r="W1183" s="243"/>
      <c r="X1183" s="243"/>
      <c r="Y1183" s="243"/>
      <c r="Z1183" s="243"/>
      <c r="AA1183" s="243"/>
      <c r="AB1183" s="243"/>
      <c r="AC1183" s="243"/>
      <c r="AD1183" s="243"/>
      <c r="AE1183" s="243"/>
      <c r="AF1183" s="243"/>
      <c r="AG1183" s="243"/>
      <c r="AH1183" s="243"/>
      <c r="AI1183" s="243"/>
      <c r="AJ1183" s="243"/>
      <c r="AK1183" s="243"/>
      <c r="AL1183" s="243"/>
      <c r="AM1183" s="243"/>
      <c r="AN1183" s="243"/>
      <c r="AO1183" s="243"/>
      <c r="AP1183" s="243"/>
      <c r="AQ1183" s="243"/>
      <c r="AR1183" s="243"/>
      <c r="AS1183" s="243"/>
      <c r="AT1183" s="243"/>
      <c r="AU1183" s="243"/>
      <c r="AV1183" s="243"/>
      <c r="AW1183" s="244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</row>
    <row r="1184" spans="1:76" ht="15" hidden="1" customHeight="1" outlineLevel="2" x14ac:dyDescent="0.25">
      <c r="A1184" s="1"/>
      <c r="B1184" s="1"/>
      <c r="C1184" s="1"/>
      <c r="D1184" s="1"/>
      <c r="E1184" s="242" t="s">
        <v>1644</v>
      </c>
      <c r="F1184" s="243"/>
      <c r="G1184" s="243"/>
      <c r="H1184" s="243"/>
      <c r="I1184" s="243"/>
      <c r="J1184" s="243"/>
      <c r="K1184" s="243"/>
      <c r="L1184" s="243"/>
      <c r="M1184" s="243"/>
      <c r="N1184" s="243"/>
      <c r="O1184" s="243"/>
      <c r="P1184" s="243"/>
      <c r="Q1184" s="243"/>
      <c r="R1184" s="243"/>
      <c r="S1184" s="243"/>
      <c r="T1184" s="243"/>
      <c r="U1184" s="243"/>
      <c r="V1184" s="243"/>
      <c r="W1184" s="243"/>
      <c r="X1184" s="243"/>
      <c r="Y1184" s="243"/>
      <c r="Z1184" s="243"/>
      <c r="AA1184" s="243"/>
      <c r="AB1184" s="243"/>
      <c r="AC1184" s="243"/>
      <c r="AD1184" s="243"/>
      <c r="AE1184" s="243"/>
      <c r="AF1184" s="243"/>
      <c r="AG1184" s="243"/>
      <c r="AH1184" s="243"/>
      <c r="AI1184" s="243"/>
      <c r="AJ1184" s="243"/>
      <c r="AK1184" s="243"/>
      <c r="AL1184" s="243"/>
      <c r="AM1184" s="243"/>
      <c r="AN1184" s="243"/>
      <c r="AO1184" s="243"/>
      <c r="AP1184" s="243"/>
      <c r="AQ1184" s="243"/>
      <c r="AR1184" s="243"/>
      <c r="AS1184" s="243"/>
      <c r="AT1184" s="243"/>
      <c r="AU1184" s="243"/>
      <c r="AV1184" s="243"/>
      <c r="AW1184" s="244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</row>
    <row r="1185" spans="1:76" ht="15" hidden="1" customHeight="1" outlineLevel="2" x14ac:dyDescent="0.25">
      <c r="A1185" s="1"/>
      <c r="B1185" s="1"/>
      <c r="C1185" s="1"/>
      <c r="D1185" s="1"/>
      <c r="E1185" s="242" t="s">
        <v>1645</v>
      </c>
      <c r="F1185" s="243"/>
      <c r="G1185" s="243"/>
      <c r="H1185" s="243"/>
      <c r="I1185" s="243"/>
      <c r="J1185" s="243"/>
      <c r="K1185" s="243"/>
      <c r="L1185" s="243"/>
      <c r="M1185" s="243"/>
      <c r="N1185" s="243"/>
      <c r="O1185" s="243"/>
      <c r="P1185" s="243"/>
      <c r="Q1185" s="243"/>
      <c r="R1185" s="243"/>
      <c r="S1185" s="243"/>
      <c r="T1185" s="243"/>
      <c r="U1185" s="243"/>
      <c r="V1185" s="243"/>
      <c r="W1185" s="243"/>
      <c r="X1185" s="243"/>
      <c r="Y1185" s="243"/>
      <c r="Z1185" s="243"/>
      <c r="AA1185" s="243"/>
      <c r="AB1185" s="243"/>
      <c r="AC1185" s="243"/>
      <c r="AD1185" s="243"/>
      <c r="AE1185" s="243"/>
      <c r="AF1185" s="243"/>
      <c r="AG1185" s="243"/>
      <c r="AH1185" s="243"/>
      <c r="AI1185" s="243"/>
      <c r="AJ1185" s="243"/>
      <c r="AK1185" s="243"/>
      <c r="AL1185" s="243"/>
      <c r="AM1185" s="243"/>
      <c r="AN1185" s="243"/>
      <c r="AO1185" s="243"/>
      <c r="AP1185" s="243"/>
      <c r="AQ1185" s="243"/>
      <c r="AR1185" s="243"/>
      <c r="AS1185" s="243"/>
      <c r="AT1185" s="243"/>
      <c r="AU1185" s="243"/>
      <c r="AV1185" s="243"/>
      <c r="AW1185" s="244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</row>
    <row r="1186" spans="1:76" ht="15" hidden="1" customHeight="1" outlineLevel="2" x14ac:dyDescent="0.25">
      <c r="A1186" s="1"/>
      <c r="B1186" s="1"/>
      <c r="C1186" s="1"/>
      <c r="D1186" s="1"/>
      <c r="E1186" s="242" t="s">
        <v>1646</v>
      </c>
      <c r="F1186" s="243"/>
      <c r="G1186" s="243"/>
      <c r="H1186" s="243"/>
      <c r="I1186" s="243"/>
      <c r="J1186" s="243"/>
      <c r="K1186" s="243"/>
      <c r="L1186" s="243"/>
      <c r="M1186" s="243"/>
      <c r="N1186" s="243"/>
      <c r="O1186" s="243"/>
      <c r="P1186" s="243"/>
      <c r="Q1186" s="243"/>
      <c r="R1186" s="243"/>
      <c r="S1186" s="243"/>
      <c r="T1186" s="243"/>
      <c r="U1186" s="243"/>
      <c r="V1186" s="243"/>
      <c r="W1186" s="243"/>
      <c r="X1186" s="243"/>
      <c r="Y1186" s="243"/>
      <c r="Z1186" s="243"/>
      <c r="AA1186" s="243"/>
      <c r="AB1186" s="243"/>
      <c r="AC1186" s="243"/>
      <c r="AD1186" s="243"/>
      <c r="AE1186" s="243"/>
      <c r="AF1186" s="243"/>
      <c r="AG1186" s="243"/>
      <c r="AH1186" s="243"/>
      <c r="AI1186" s="243"/>
      <c r="AJ1186" s="243"/>
      <c r="AK1186" s="243"/>
      <c r="AL1186" s="243"/>
      <c r="AM1186" s="243"/>
      <c r="AN1186" s="243"/>
      <c r="AO1186" s="243"/>
      <c r="AP1186" s="243"/>
      <c r="AQ1186" s="243"/>
      <c r="AR1186" s="243"/>
      <c r="AS1186" s="243"/>
      <c r="AT1186" s="243"/>
      <c r="AU1186" s="243"/>
      <c r="AV1186" s="243"/>
      <c r="AW1186" s="244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</row>
    <row r="1187" spans="1:76" ht="15" hidden="1" customHeight="1" outlineLevel="2" x14ac:dyDescent="0.25">
      <c r="A1187" s="1"/>
      <c r="B1187" s="1"/>
      <c r="C1187" s="1"/>
      <c r="D1187" s="1"/>
      <c r="E1187" s="242" t="s">
        <v>1647</v>
      </c>
      <c r="F1187" s="243"/>
      <c r="G1187" s="243"/>
      <c r="H1187" s="243"/>
      <c r="I1187" s="243"/>
      <c r="J1187" s="243"/>
      <c r="K1187" s="243"/>
      <c r="L1187" s="243"/>
      <c r="M1187" s="243"/>
      <c r="N1187" s="243"/>
      <c r="O1187" s="243"/>
      <c r="P1187" s="243"/>
      <c r="Q1187" s="243"/>
      <c r="R1187" s="243"/>
      <c r="S1187" s="243"/>
      <c r="T1187" s="243"/>
      <c r="U1187" s="243"/>
      <c r="V1187" s="243"/>
      <c r="W1187" s="243"/>
      <c r="X1187" s="243"/>
      <c r="Y1187" s="243"/>
      <c r="Z1187" s="243"/>
      <c r="AA1187" s="243"/>
      <c r="AB1187" s="243"/>
      <c r="AC1187" s="243"/>
      <c r="AD1187" s="243"/>
      <c r="AE1187" s="243"/>
      <c r="AF1187" s="243"/>
      <c r="AG1187" s="243"/>
      <c r="AH1187" s="243"/>
      <c r="AI1187" s="243"/>
      <c r="AJ1187" s="243"/>
      <c r="AK1187" s="243"/>
      <c r="AL1187" s="243"/>
      <c r="AM1187" s="243"/>
      <c r="AN1187" s="243"/>
      <c r="AO1187" s="243"/>
      <c r="AP1187" s="243"/>
      <c r="AQ1187" s="243"/>
      <c r="AR1187" s="243"/>
      <c r="AS1187" s="243"/>
      <c r="AT1187" s="243"/>
      <c r="AU1187" s="243"/>
      <c r="AV1187" s="243"/>
      <c r="AW1187" s="244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</row>
    <row r="1188" spans="1:76" ht="15" hidden="1" customHeight="1" outlineLevel="2" x14ac:dyDescent="0.25">
      <c r="A1188" s="1"/>
      <c r="B1188" s="1"/>
      <c r="C1188" s="1"/>
      <c r="D1188" s="1"/>
      <c r="E1188" s="242" t="s">
        <v>1648</v>
      </c>
      <c r="F1188" s="243"/>
      <c r="G1188" s="243"/>
      <c r="H1188" s="243"/>
      <c r="I1188" s="243"/>
      <c r="J1188" s="243"/>
      <c r="K1188" s="243"/>
      <c r="L1188" s="243"/>
      <c r="M1188" s="243"/>
      <c r="N1188" s="243"/>
      <c r="O1188" s="243"/>
      <c r="P1188" s="243"/>
      <c r="Q1188" s="243"/>
      <c r="R1188" s="243"/>
      <c r="S1188" s="243"/>
      <c r="T1188" s="243"/>
      <c r="U1188" s="243"/>
      <c r="V1188" s="243"/>
      <c r="W1188" s="243"/>
      <c r="X1188" s="243"/>
      <c r="Y1188" s="243"/>
      <c r="Z1188" s="243"/>
      <c r="AA1188" s="243"/>
      <c r="AB1188" s="243"/>
      <c r="AC1188" s="243"/>
      <c r="AD1188" s="243"/>
      <c r="AE1188" s="243"/>
      <c r="AF1188" s="243"/>
      <c r="AG1188" s="243"/>
      <c r="AH1188" s="243"/>
      <c r="AI1188" s="243"/>
      <c r="AJ1188" s="243"/>
      <c r="AK1188" s="243"/>
      <c r="AL1188" s="243"/>
      <c r="AM1188" s="243"/>
      <c r="AN1188" s="243"/>
      <c r="AO1188" s="243"/>
      <c r="AP1188" s="243"/>
      <c r="AQ1188" s="243"/>
      <c r="AR1188" s="243"/>
      <c r="AS1188" s="243"/>
      <c r="AT1188" s="243"/>
      <c r="AU1188" s="243"/>
      <c r="AV1188" s="243"/>
      <c r="AW1188" s="244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</row>
    <row r="1189" spans="1:76" ht="15" hidden="1" customHeight="1" outlineLevel="2" x14ac:dyDescent="0.25">
      <c r="A1189" s="1"/>
      <c r="B1189" s="1"/>
      <c r="C1189" s="1"/>
      <c r="D1189" s="1"/>
      <c r="E1189" s="242" t="s">
        <v>1649</v>
      </c>
      <c r="F1189" s="243"/>
      <c r="G1189" s="243"/>
      <c r="H1189" s="243"/>
      <c r="I1189" s="243"/>
      <c r="J1189" s="243"/>
      <c r="K1189" s="243"/>
      <c r="L1189" s="243"/>
      <c r="M1189" s="243"/>
      <c r="N1189" s="243"/>
      <c r="O1189" s="243"/>
      <c r="P1189" s="243"/>
      <c r="Q1189" s="243"/>
      <c r="R1189" s="243"/>
      <c r="S1189" s="243"/>
      <c r="T1189" s="243"/>
      <c r="U1189" s="243"/>
      <c r="V1189" s="243"/>
      <c r="W1189" s="243"/>
      <c r="X1189" s="243"/>
      <c r="Y1189" s="243"/>
      <c r="Z1189" s="243"/>
      <c r="AA1189" s="243"/>
      <c r="AB1189" s="243"/>
      <c r="AC1189" s="243"/>
      <c r="AD1189" s="243"/>
      <c r="AE1189" s="243"/>
      <c r="AF1189" s="243"/>
      <c r="AG1189" s="243"/>
      <c r="AH1189" s="243"/>
      <c r="AI1189" s="243"/>
      <c r="AJ1189" s="243"/>
      <c r="AK1189" s="243"/>
      <c r="AL1189" s="243"/>
      <c r="AM1189" s="243"/>
      <c r="AN1189" s="243"/>
      <c r="AO1189" s="243"/>
      <c r="AP1189" s="243"/>
      <c r="AQ1189" s="243"/>
      <c r="AR1189" s="243"/>
      <c r="AS1189" s="243"/>
      <c r="AT1189" s="243"/>
      <c r="AU1189" s="243"/>
      <c r="AV1189" s="243"/>
      <c r="AW1189" s="244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</row>
    <row r="1190" spans="1:76" ht="15" hidden="1" customHeight="1" outlineLevel="2" x14ac:dyDescent="0.25">
      <c r="A1190" s="1"/>
      <c r="B1190" s="1"/>
      <c r="C1190" s="1"/>
      <c r="D1190" s="1"/>
      <c r="E1190" s="242" t="s">
        <v>1273</v>
      </c>
      <c r="F1190" s="243"/>
      <c r="G1190" s="243"/>
      <c r="H1190" s="243"/>
      <c r="I1190" s="243"/>
      <c r="J1190" s="243"/>
      <c r="K1190" s="243"/>
      <c r="L1190" s="243"/>
      <c r="M1190" s="243"/>
      <c r="N1190" s="243"/>
      <c r="O1190" s="243"/>
      <c r="P1190" s="243"/>
      <c r="Q1190" s="243"/>
      <c r="R1190" s="243"/>
      <c r="S1190" s="243"/>
      <c r="T1190" s="243"/>
      <c r="U1190" s="243"/>
      <c r="V1190" s="243"/>
      <c r="W1190" s="243"/>
      <c r="X1190" s="243"/>
      <c r="Y1190" s="243"/>
      <c r="Z1190" s="243"/>
      <c r="AA1190" s="243"/>
      <c r="AB1190" s="243"/>
      <c r="AC1190" s="243"/>
      <c r="AD1190" s="243"/>
      <c r="AE1190" s="243"/>
      <c r="AF1190" s="243"/>
      <c r="AG1190" s="243"/>
      <c r="AH1190" s="243"/>
      <c r="AI1190" s="243"/>
      <c r="AJ1190" s="243"/>
      <c r="AK1190" s="243"/>
      <c r="AL1190" s="243"/>
      <c r="AM1190" s="243"/>
      <c r="AN1190" s="243"/>
      <c r="AO1190" s="243"/>
      <c r="AP1190" s="243"/>
      <c r="AQ1190" s="243"/>
      <c r="AR1190" s="243"/>
      <c r="AS1190" s="243"/>
      <c r="AT1190" s="243"/>
      <c r="AU1190" s="243"/>
      <c r="AV1190" s="243"/>
      <c r="AW1190" s="244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</row>
    <row r="1191" spans="1:76" ht="15" hidden="1" customHeight="1" outlineLevel="2" x14ac:dyDescent="0.25">
      <c r="A1191" s="1"/>
      <c r="B1191" s="1"/>
      <c r="C1191" s="1"/>
      <c r="D1191" s="1"/>
      <c r="E1191" s="242" t="s">
        <v>1274</v>
      </c>
      <c r="F1191" s="243"/>
      <c r="G1191" s="243"/>
      <c r="H1191" s="243"/>
      <c r="I1191" s="243"/>
      <c r="J1191" s="243"/>
      <c r="K1191" s="243"/>
      <c r="L1191" s="243"/>
      <c r="M1191" s="243"/>
      <c r="N1191" s="243"/>
      <c r="O1191" s="243"/>
      <c r="P1191" s="243"/>
      <c r="Q1191" s="243"/>
      <c r="R1191" s="243"/>
      <c r="S1191" s="243"/>
      <c r="T1191" s="243"/>
      <c r="U1191" s="243"/>
      <c r="V1191" s="243"/>
      <c r="W1191" s="243"/>
      <c r="X1191" s="243"/>
      <c r="Y1191" s="243"/>
      <c r="Z1191" s="243"/>
      <c r="AA1191" s="243"/>
      <c r="AB1191" s="243"/>
      <c r="AC1191" s="243"/>
      <c r="AD1191" s="243"/>
      <c r="AE1191" s="243"/>
      <c r="AF1191" s="243"/>
      <c r="AG1191" s="243"/>
      <c r="AH1191" s="243"/>
      <c r="AI1191" s="243"/>
      <c r="AJ1191" s="243"/>
      <c r="AK1191" s="243"/>
      <c r="AL1191" s="243"/>
      <c r="AM1191" s="243"/>
      <c r="AN1191" s="243"/>
      <c r="AO1191" s="243"/>
      <c r="AP1191" s="243"/>
      <c r="AQ1191" s="243"/>
      <c r="AR1191" s="243"/>
      <c r="AS1191" s="243"/>
      <c r="AT1191" s="243"/>
      <c r="AU1191" s="243"/>
      <c r="AV1191" s="243"/>
      <c r="AW1191" s="244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</row>
    <row r="1192" spans="1:76" ht="15" hidden="1" customHeight="1" outlineLevel="2" x14ac:dyDescent="0.25">
      <c r="A1192" s="1"/>
      <c r="B1192" s="1"/>
      <c r="C1192" s="1"/>
      <c r="D1192" s="1"/>
      <c r="E1192" s="453"/>
      <c r="F1192" s="454"/>
      <c r="G1192" s="454"/>
      <c r="H1192" s="454"/>
      <c r="I1192" s="454"/>
      <c r="J1192" s="454"/>
      <c r="K1192" s="454"/>
      <c r="L1192" s="454"/>
      <c r="M1192" s="454"/>
      <c r="N1192" s="454"/>
      <c r="O1192" s="454"/>
      <c r="P1192" s="454"/>
      <c r="Q1192" s="454"/>
      <c r="R1192" s="454"/>
      <c r="S1192" s="454"/>
      <c r="T1192" s="454"/>
      <c r="U1192" s="454"/>
      <c r="V1192" s="454"/>
      <c r="W1192" s="454"/>
      <c r="X1192" s="454"/>
      <c r="Y1192" s="454"/>
      <c r="Z1192" s="454"/>
      <c r="AA1192" s="454"/>
      <c r="AB1192" s="454"/>
      <c r="AC1192" s="454"/>
      <c r="AD1192" s="454"/>
      <c r="AE1192" s="454"/>
      <c r="AF1192" s="454"/>
      <c r="AG1192" s="454"/>
      <c r="AH1192" s="454"/>
      <c r="AI1192" s="454"/>
      <c r="AJ1192" s="454"/>
      <c r="AK1192" s="454"/>
      <c r="AL1192" s="454"/>
      <c r="AM1192" s="454"/>
      <c r="AN1192" s="454"/>
      <c r="AO1192" s="454"/>
      <c r="AP1192" s="454"/>
      <c r="AQ1192" s="454"/>
      <c r="AR1192" s="454"/>
      <c r="AS1192" s="454"/>
      <c r="AT1192" s="454"/>
      <c r="AU1192" s="454"/>
      <c r="AV1192" s="454"/>
      <c r="AW1192" s="455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  <c r="BW1192" s="12"/>
      <c r="BX1192" s="12"/>
    </row>
    <row r="1193" spans="1:76" ht="15" hidden="1" customHeight="1" outlineLevel="2" x14ac:dyDescent="0.25">
      <c r="A1193" s="1"/>
      <c r="B1193" s="1"/>
      <c r="C1193" s="1"/>
      <c r="D1193" s="1"/>
      <c r="E1193" s="285" t="s">
        <v>84</v>
      </c>
      <c r="F1193" s="286"/>
      <c r="G1193" s="286"/>
      <c r="H1193" s="287"/>
      <c r="I1193" s="248" t="s">
        <v>1650</v>
      </c>
      <c r="J1193" s="249"/>
      <c r="K1193" s="249"/>
      <c r="L1193" s="249"/>
      <c r="M1193" s="249"/>
      <c r="N1193" s="249"/>
      <c r="O1193" s="249"/>
      <c r="P1193" s="249"/>
      <c r="Q1193" s="249"/>
      <c r="R1193" s="249"/>
      <c r="S1193" s="249"/>
      <c r="T1193" s="249"/>
      <c r="U1193" s="249"/>
      <c r="V1193" s="249"/>
      <c r="W1193" s="249"/>
      <c r="X1193" s="249"/>
      <c r="Y1193" s="249"/>
      <c r="Z1193" s="249"/>
      <c r="AA1193" s="249"/>
      <c r="AB1193" s="249"/>
      <c r="AC1193" s="249"/>
      <c r="AD1193" s="249"/>
      <c r="AE1193" s="249"/>
      <c r="AF1193" s="249"/>
      <c r="AG1193" s="249"/>
      <c r="AH1193" s="249"/>
      <c r="AI1193" s="249"/>
      <c r="AJ1193" s="249"/>
      <c r="AK1193" s="249"/>
      <c r="AL1193" s="249"/>
      <c r="AM1193" s="249"/>
      <c r="AN1193" s="249"/>
      <c r="AO1193" s="249"/>
      <c r="AP1193" s="249"/>
      <c r="AQ1193" s="249"/>
      <c r="AR1193" s="249"/>
      <c r="AS1193" s="249"/>
      <c r="AT1193" s="249"/>
      <c r="AU1193" s="249"/>
      <c r="AV1193" s="249"/>
      <c r="AW1193" s="250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</row>
    <row r="1194" spans="1:76" ht="15" hidden="1" customHeight="1" outlineLevel="2" x14ac:dyDescent="0.25">
      <c r="A1194" s="1"/>
      <c r="B1194" s="1"/>
      <c r="C1194" s="1"/>
      <c r="D1194" s="1"/>
      <c r="E1194" s="288"/>
      <c r="F1194" s="289"/>
      <c r="G1194" s="289"/>
      <c r="H1194" s="290"/>
      <c r="I1194" s="251"/>
      <c r="J1194" s="252"/>
      <c r="K1194" s="252"/>
      <c r="L1194" s="252"/>
      <c r="M1194" s="252"/>
      <c r="N1194" s="252"/>
      <c r="O1194" s="252"/>
      <c r="P1194" s="252"/>
      <c r="Q1194" s="252"/>
      <c r="R1194" s="252"/>
      <c r="S1194" s="252"/>
      <c r="T1194" s="252"/>
      <c r="U1194" s="252"/>
      <c r="V1194" s="252"/>
      <c r="W1194" s="252"/>
      <c r="X1194" s="252"/>
      <c r="Y1194" s="252"/>
      <c r="Z1194" s="252"/>
      <c r="AA1194" s="252"/>
      <c r="AB1194" s="252"/>
      <c r="AC1194" s="252"/>
      <c r="AD1194" s="252"/>
      <c r="AE1194" s="252"/>
      <c r="AF1194" s="252"/>
      <c r="AG1194" s="252"/>
      <c r="AH1194" s="252"/>
      <c r="AI1194" s="252"/>
      <c r="AJ1194" s="252"/>
      <c r="AK1194" s="252"/>
      <c r="AL1194" s="252"/>
      <c r="AM1194" s="252"/>
      <c r="AN1194" s="252"/>
      <c r="AO1194" s="252"/>
      <c r="AP1194" s="252"/>
      <c r="AQ1194" s="252"/>
      <c r="AR1194" s="252"/>
      <c r="AS1194" s="252"/>
      <c r="AT1194" s="252"/>
      <c r="AU1194" s="252"/>
      <c r="AV1194" s="252"/>
      <c r="AW1194" s="253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</row>
    <row r="1195" spans="1:76" ht="15" hidden="1" customHeight="1" outlineLevel="2" x14ac:dyDescent="0.25">
      <c r="A1195" s="1"/>
      <c r="B1195" s="1"/>
      <c r="C1195" s="1"/>
      <c r="D1195" s="1"/>
      <c r="E1195" s="288"/>
      <c r="F1195" s="289"/>
      <c r="G1195" s="289"/>
      <c r="H1195" s="290"/>
      <c r="I1195" s="251"/>
      <c r="J1195" s="252"/>
      <c r="K1195" s="252"/>
      <c r="L1195" s="252"/>
      <c r="M1195" s="252"/>
      <c r="N1195" s="252"/>
      <c r="O1195" s="252"/>
      <c r="P1195" s="252"/>
      <c r="Q1195" s="252"/>
      <c r="R1195" s="252"/>
      <c r="S1195" s="252"/>
      <c r="T1195" s="252"/>
      <c r="U1195" s="252"/>
      <c r="V1195" s="252"/>
      <c r="W1195" s="252"/>
      <c r="X1195" s="252"/>
      <c r="Y1195" s="252"/>
      <c r="Z1195" s="252"/>
      <c r="AA1195" s="252"/>
      <c r="AB1195" s="252"/>
      <c r="AC1195" s="252"/>
      <c r="AD1195" s="252"/>
      <c r="AE1195" s="252"/>
      <c r="AF1195" s="252"/>
      <c r="AG1195" s="252"/>
      <c r="AH1195" s="252"/>
      <c r="AI1195" s="252"/>
      <c r="AJ1195" s="252"/>
      <c r="AK1195" s="252"/>
      <c r="AL1195" s="252"/>
      <c r="AM1195" s="252"/>
      <c r="AN1195" s="252"/>
      <c r="AO1195" s="252"/>
      <c r="AP1195" s="252"/>
      <c r="AQ1195" s="252"/>
      <c r="AR1195" s="252"/>
      <c r="AS1195" s="252"/>
      <c r="AT1195" s="252"/>
      <c r="AU1195" s="252"/>
      <c r="AV1195" s="252"/>
      <c r="AW1195" s="253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</row>
    <row r="1196" spans="1:76" ht="15" hidden="1" customHeight="1" outlineLevel="1" collapsed="1" x14ac:dyDescent="0.25">
      <c r="A1196" s="1"/>
      <c r="B1196" s="1"/>
      <c r="C1196" s="1"/>
      <c r="D1196" s="1"/>
      <c r="E1196" s="285" t="s">
        <v>87</v>
      </c>
      <c r="F1196" s="286"/>
      <c r="G1196" s="286"/>
      <c r="H1196" s="287"/>
      <c r="I1196" s="559" t="s">
        <v>1651</v>
      </c>
      <c r="J1196" s="560"/>
      <c r="K1196" s="560"/>
      <c r="L1196" s="560"/>
      <c r="M1196" s="560"/>
      <c r="N1196" s="560"/>
      <c r="O1196" s="560"/>
      <c r="P1196" s="560"/>
      <c r="Q1196" s="560"/>
      <c r="R1196" s="560"/>
      <c r="S1196" s="560"/>
      <c r="T1196" s="560"/>
      <c r="U1196" s="560"/>
      <c r="V1196" s="560"/>
      <c r="W1196" s="560"/>
      <c r="X1196" s="560"/>
      <c r="Y1196" s="560"/>
      <c r="Z1196" s="560"/>
      <c r="AA1196" s="560"/>
      <c r="AB1196" s="560"/>
      <c r="AC1196" s="560"/>
      <c r="AD1196" s="560"/>
      <c r="AE1196" s="560"/>
      <c r="AF1196" s="560"/>
      <c r="AG1196" s="560"/>
      <c r="AH1196" s="560"/>
      <c r="AI1196" s="560"/>
      <c r="AJ1196" s="560"/>
      <c r="AK1196" s="560"/>
      <c r="AL1196" s="560"/>
      <c r="AM1196" s="560"/>
      <c r="AN1196" s="560"/>
      <c r="AO1196" s="560"/>
      <c r="AP1196" s="560"/>
      <c r="AQ1196" s="560"/>
      <c r="AR1196" s="560"/>
      <c r="AS1196" s="560"/>
      <c r="AT1196" s="560"/>
      <c r="AU1196" s="560"/>
      <c r="AV1196" s="560"/>
      <c r="AW1196" s="561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</row>
    <row r="1197" spans="1:76" ht="15" hidden="1" customHeight="1" outlineLevel="1" x14ac:dyDescent="0.25">
      <c r="A1197" s="1"/>
      <c r="B1197" s="1"/>
      <c r="C1197" s="1"/>
      <c r="D1197" s="1"/>
      <c r="E1197" s="288"/>
      <c r="F1197" s="289"/>
      <c r="G1197" s="289"/>
      <c r="H1197" s="290"/>
      <c r="I1197" s="556" t="s">
        <v>1652</v>
      </c>
      <c r="J1197" s="557"/>
      <c r="K1197" s="557"/>
      <c r="L1197" s="557"/>
      <c r="M1197" s="557"/>
      <c r="N1197" s="557"/>
      <c r="O1197" s="557"/>
      <c r="P1197" s="557"/>
      <c r="Q1197" s="557"/>
      <c r="R1197" s="557"/>
      <c r="S1197" s="557"/>
      <c r="T1197" s="557"/>
      <c r="U1197" s="557"/>
      <c r="V1197" s="557"/>
      <c r="W1197" s="557"/>
      <c r="X1197" s="557"/>
      <c r="Y1197" s="557"/>
      <c r="Z1197" s="557"/>
      <c r="AA1197" s="557"/>
      <c r="AB1197" s="557"/>
      <c r="AC1197" s="557"/>
      <c r="AD1197" s="557"/>
      <c r="AE1197" s="557"/>
      <c r="AF1197" s="557"/>
      <c r="AG1197" s="557"/>
      <c r="AH1197" s="557"/>
      <c r="AI1197" s="557"/>
      <c r="AJ1197" s="557"/>
      <c r="AK1197" s="557"/>
      <c r="AL1197" s="557"/>
      <c r="AM1197" s="557"/>
      <c r="AN1197" s="557"/>
      <c r="AO1197" s="557"/>
      <c r="AP1197" s="557"/>
      <c r="AQ1197" s="557"/>
      <c r="AR1197" s="557"/>
      <c r="AS1197" s="557"/>
      <c r="AT1197" s="557"/>
      <c r="AU1197" s="557"/>
      <c r="AV1197" s="557"/>
      <c r="AW1197" s="558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</row>
    <row r="1198" spans="1:76" ht="15" hidden="1" customHeight="1" outlineLevel="1" x14ac:dyDescent="0.25">
      <c r="A1198" s="1"/>
      <c r="B1198" s="1"/>
      <c r="C1198" s="1"/>
      <c r="D1198" s="1"/>
      <c r="E1198" s="288"/>
      <c r="F1198" s="289"/>
      <c r="G1198" s="289"/>
      <c r="H1198" s="290"/>
      <c r="I1198" s="556" t="s">
        <v>1653</v>
      </c>
      <c r="J1198" s="557"/>
      <c r="K1198" s="557"/>
      <c r="L1198" s="557"/>
      <c r="M1198" s="557"/>
      <c r="N1198" s="557"/>
      <c r="O1198" s="557"/>
      <c r="P1198" s="557"/>
      <c r="Q1198" s="557"/>
      <c r="R1198" s="557"/>
      <c r="S1198" s="557"/>
      <c r="T1198" s="557"/>
      <c r="U1198" s="557"/>
      <c r="V1198" s="557"/>
      <c r="W1198" s="557"/>
      <c r="X1198" s="557"/>
      <c r="Y1198" s="557"/>
      <c r="Z1198" s="557"/>
      <c r="AA1198" s="557"/>
      <c r="AB1198" s="557"/>
      <c r="AC1198" s="557"/>
      <c r="AD1198" s="557"/>
      <c r="AE1198" s="557"/>
      <c r="AF1198" s="557"/>
      <c r="AG1198" s="557"/>
      <c r="AH1198" s="557"/>
      <c r="AI1198" s="557"/>
      <c r="AJ1198" s="557"/>
      <c r="AK1198" s="557"/>
      <c r="AL1198" s="557"/>
      <c r="AM1198" s="557"/>
      <c r="AN1198" s="557"/>
      <c r="AO1198" s="557"/>
      <c r="AP1198" s="557"/>
      <c r="AQ1198" s="557"/>
      <c r="AR1198" s="557"/>
      <c r="AS1198" s="557"/>
      <c r="AT1198" s="557"/>
      <c r="AU1198" s="557"/>
      <c r="AV1198" s="557"/>
      <c r="AW1198" s="558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</row>
    <row r="1199" spans="1:76" ht="15" hidden="1" customHeight="1" outlineLevel="1" x14ac:dyDescent="0.25">
      <c r="A1199" s="1"/>
      <c r="B1199" s="1"/>
      <c r="C1199" s="1"/>
      <c r="D1199" s="1"/>
      <c r="E1199" s="288"/>
      <c r="F1199" s="289"/>
      <c r="G1199" s="289"/>
      <c r="H1199" s="290"/>
      <c r="I1199" s="556" t="s">
        <v>1654</v>
      </c>
      <c r="J1199" s="557"/>
      <c r="K1199" s="557"/>
      <c r="L1199" s="557"/>
      <c r="M1199" s="557"/>
      <c r="N1199" s="557"/>
      <c r="O1199" s="557"/>
      <c r="P1199" s="557"/>
      <c r="Q1199" s="557"/>
      <c r="R1199" s="557"/>
      <c r="S1199" s="557"/>
      <c r="T1199" s="557"/>
      <c r="U1199" s="557"/>
      <c r="V1199" s="557"/>
      <c r="W1199" s="557"/>
      <c r="X1199" s="557"/>
      <c r="Y1199" s="557"/>
      <c r="Z1199" s="557"/>
      <c r="AA1199" s="557"/>
      <c r="AB1199" s="557"/>
      <c r="AC1199" s="557"/>
      <c r="AD1199" s="557"/>
      <c r="AE1199" s="557"/>
      <c r="AF1199" s="557"/>
      <c r="AG1199" s="557"/>
      <c r="AH1199" s="557"/>
      <c r="AI1199" s="557"/>
      <c r="AJ1199" s="557"/>
      <c r="AK1199" s="557"/>
      <c r="AL1199" s="557"/>
      <c r="AM1199" s="557"/>
      <c r="AN1199" s="557"/>
      <c r="AO1199" s="557"/>
      <c r="AP1199" s="557"/>
      <c r="AQ1199" s="557"/>
      <c r="AR1199" s="557"/>
      <c r="AS1199" s="557"/>
      <c r="AT1199" s="557"/>
      <c r="AU1199" s="557"/>
      <c r="AV1199" s="557"/>
      <c r="AW1199" s="558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  <c r="BW1199" s="12"/>
      <c r="BX1199" s="12"/>
    </row>
    <row r="1200" spans="1:76" ht="15" hidden="1" customHeight="1" outlineLevel="1" x14ac:dyDescent="0.25">
      <c r="A1200" s="1"/>
      <c r="B1200" s="1"/>
      <c r="C1200" s="1"/>
      <c r="D1200" s="1"/>
      <c r="E1200" s="288"/>
      <c r="F1200" s="289"/>
      <c r="G1200" s="289"/>
      <c r="H1200" s="290"/>
      <c r="I1200" s="556" t="s">
        <v>1655</v>
      </c>
      <c r="J1200" s="557"/>
      <c r="K1200" s="557"/>
      <c r="L1200" s="557"/>
      <c r="M1200" s="557"/>
      <c r="N1200" s="557"/>
      <c r="O1200" s="557"/>
      <c r="P1200" s="557"/>
      <c r="Q1200" s="557"/>
      <c r="R1200" s="557"/>
      <c r="S1200" s="557"/>
      <c r="T1200" s="557"/>
      <c r="U1200" s="557"/>
      <c r="V1200" s="557"/>
      <c r="W1200" s="557"/>
      <c r="X1200" s="557"/>
      <c r="Y1200" s="557"/>
      <c r="Z1200" s="557"/>
      <c r="AA1200" s="557"/>
      <c r="AB1200" s="557"/>
      <c r="AC1200" s="557"/>
      <c r="AD1200" s="557"/>
      <c r="AE1200" s="557"/>
      <c r="AF1200" s="557"/>
      <c r="AG1200" s="557"/>
      <c r="AH1200" s="557"/>
      <c r="AI1200" s="557"/>
      <c r="AJ1200" s="557"/>
      <c r="AK1200" s="557"/>
      <c r="AL1200" s="557"/>
      <c r="AM1200" s="557"/>
      <c r="AN1200" s="557"/>
      <c r="AO1200" s="557"/>
      <c r="AP1200" s="557"/>
      <c r="AQ1200" s="557"/>
      <c r="AR1200" s="557"/>
      <c r="AS1200" s="557"/>
      <c r="AT1200" s="557"/>
      <c r="AU1200" s="557"/>
      <c r="AV1200" s="557"/>
      <c r="AW1200" s="558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</row>
    <row r="1201" spans="1:99" ht="15" hidden="1" customHeight="1" outlineLevel="1" x14ac:dyDescent="0.25">
      <c r="A1201" s="1"/>
      <c r="B1201" s="1"/>
      <c r="C1201" s="1"/>
      <c r="D1201" s="1"/>
      <c r="E1201" s="288"/>
      <c r="F1201" s="289"/>
      <c r="G1201" s="289"/>
      <c r="H1201" s="290"/>
      <c r="I1201" s="556" t="s">
        <v>1656</v>
      </c>
      <c r="J1201" s="557"/>
      <c r="K1201" s="557"/>
      <c r="L1201" s="557"/>
      <c r="M1201" s="557"/>
      <c r="N1201" s="557"/>
      <c r="O1201" s="557"/>
      <c r="P1201" s="557"/>
      <c r="Q1201" s="557"/>
      <c r="R1201" s="557"/>
      <c r="S1201" s="557"/>
      <c r="T1201" s="557"/>
      <c r="U1201" s="557"/>
      <c r="V1201" s="557"/>
      <c r="W1201" s="557"/>
      <c r="X1201" s="557"/>
      <c r="Y1201" s="557"/>
      <c r="Z1201" s="557"/>
      <c r="AA1201" s="557"/>
      <c r="AB1201" s="557"/>
      <c r="AC1201" s="557"/>
      <c r="AD1201" s="557"/>
      <c r="AE1201" s="557"/>
      <c r="AF1201" s="557"/>
      <c r="AG1201" s="557"/>
      <c r="AH1201" s="557"/>
      <c r="AI1201" s="557"/>
      <c r="AJ1201" s="557"/>
      <c r="AK1201" s="557"/>
      <c r="AL1201" s="557"/>
      <c r="AM1201" s="557"/>
      <c r="AN1201" s="557"/>
      <c r="AO1201" s="557"/>
      <c r="AP1201" s="557"/>
      <c r="AQ1201" s="557"/>
      <c r="AR1201" s="557"/>
      <c r="AS1201" s="557"/>
      <c r="AT1201" s="557"/>
      <c r="AU1201" s="557"/>
      <c r="AV1201" s="557"/>
      <c r="AW1201" s="558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</row>
    <row r="1202" spans="1:99" ht="15" hidden="1" customHeight="1" outlineLevel="1" x14ac:dyDescent="0.25">
      <c r="A1202" s="1"/>
      <c r="B1202" s="1"/>
      <c r="C1202" s="1"/>
      <c r="D1202" s="1"/>
      <c r="E1202" s="288"/>
      <c r="F1202" s="289"/>
      <c r="G1202" s="289"/>
      <c r="H1202" s="290"/>
      <c r="I1202" s="556" t="s">
        <v>1657</v>
      </c>
      <c r="J1202" s="557"/>
      <c r="K1202" s="557"/>
      <c r="L1202" s="557"/>
      <c r="M1202" s="557"/>
      <c r="N1202" s="557"/>
      <c r="O1202" s="557"/>
      <c r="P1202" s="557"/>
      <c r="Q1202" s="557"/>
      <c r="R1202" s="557"/>
      <c r="S1202" s="557"/>
      <c r="T1202" s="557"/>
      <c r="U1202" s="557"/>
      <c r="V1202" s="557"/>
      <c r="W1202" s="557"/>
      <c r="X1202" s="557"/>
      <c r="Y1202" s="557"/>
      <c r="Z1202" s="557"/>
      <c r="AA1202" s="557"/>
      <c r="AB1202" s="557"/>
      <c r="AC1202" s="557"/>
      <c r="AD1202" s="557"/>
      <c r="AE1202" s="557"/>
      <c r="AF1202" s="557"/>
      <c r="AG1202" s="557"/>
      <c r="AH1202" s="557"/>
      <c r="AI1202" s="557"/>
      <c r="AJ1202" s="557"/>
      <c r="AK1202" s="557"/>
      <c r="AL1202" s="557"/>
      <c r="AM1202" s="557"/>
      <c r="AN1202" s="557"/>
      <c r="AO1202" s="557"/>
      <c r="AP1202" s="557"/>
      <c r="AQ1202" s="557"/>
      <c r="AR1202" s="557"/>
      <c r="AS1202" s="557"/>
      <c r="AT1202" s="557"/>
      <c r="AU1202" s="557"/>
      <c r="AV1202" s="557"/>
      <c r="AW1202" s="558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</row>
    <row r="1203" spans="1:99" ht="15" hidden="1" customHeight="1" outlineLevel="1" x14ac:dyDescent="0.25">
      <c r="A1203" s="1"/>
      <c r="B1203" s="1"/>
      <c r="C1203" s="1"/>
      <c r="D1203" s="1"/>
      <c r="E1203" s="291"/>
      <c r="F1203" s="292"/>
      <c r="G1203" s="292"/>
      <c r="H1203" s="293"/>
      <c r="I1203" s="562"/>
      <c r="J1203" s="563"/>
      <c r="K1203" s="563"/>
      <c r="L1203" s="563"/>
      <c r="M1203" s="563"/>
      <c r="N1203" s="563"/>
      <c r="O1203" s="563"/>
      <c r="P1203" s="563"/>
      <c r="Q1203" s="563"/>
      <c r="R1203" s="563"/>
      <c r="S1203" s="563"/>
      <c r="T1203" s="563"/>
      <c r="U1203" s="563"/>
      <c r="V1203" s="563"/>
      <c r="W1203" s="563"/>
      <c r="X1203" s="563"/>
      <c r="Y1203" s="563"/>
      <c r="Z1203" s="563"/>
      <c r="AA1203" s="563"/>
      <c r="AB1203" s="563"/>
      <c r="AC1203" s="563"/>
      <c r="AD1203" s="563"/>
      <c r="AE1203" s="563"/>
      <c r="AF1203" s="563"/>
      <c r="AG1203" s="563"/>
      <c r="AH1203" s="563"/>
      <c r="AI1203" s="563"/>
      <c r="AJ1203" s="563"/>
      <c r="AK1203" s="563"/>
      <c r="AL1203" s="563"/>
      <c r="AM1203" s="563"/>
      <c r="AN1203" s="563"/>
      <c r="AO1203" s="563"/>
      <c r="AP1203" s="563"/>
      <c r="AQ1203" s="563"/>
      <c r="AR1203" s="563"/>
      <c r="AS1203" s="563"/>
      <c r="AT1203" s="563"/>
      <c r="AU1203" s="563"/>
      <c r="AV1203" s="563"/>
      <c r="AW1203" s="564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</row>
    <row r="1204" spans="1:99" ht="15" hidden="1" customHeight="1" outlineLevel="1" x14ac:dyDescent="0.25">
      <c r="A1204" s="1"/>
      <c r="B1204" s="1"/>
      <c r="C1204" s="1"/>
      <c r="D1204" s="1"/>
      <c r="E1204" s="200" t="s">
        <v>89</v>
      </c>
      <c r="F1204" s="200"/>
      <c r="G1204" s="200"/>
      <c r="H1204" s="200"/>
      <c r="I1204" s="200"/>
      <c r="J1204" s="200"/>
      <c r="K1204" s="200"/>
      <c r="L1204" s="200"/>
      <c r="M1204" s="200"/>
      <c r="N1204" s="200"/>
      <c r="O1204" s="200"/>
      <c r="P1204" s="200"/>
      <c r="Q1204" s="200"/>
      <c r="R1204" s="200"/>
      <c r="S1204" s="200"/>
      <c r="T1204" s="200"/>
      <c r="U1204" s="200"/>
      <c r="V1204" s="200"/>
      <c r="W1204" s="200"/>
      <c r="X1204" s="200"/>
      <c r="Y1204" s="200"/>
      <c r="Z1204" s="200"/>
      <c r="AA1204" s="200"/>
      <c r="AB1204" s="200"/>
      <c r="AC1204" s="200"/>
      <c r="AD1204" s="200"/>
      <c r="AE1204" s="200"/>
      <c r="AF1204" s="200"/>
      <c r="AG1204" s="200"/>
      <c r="AH1204" s="200"/>
      <c r="AI1204" s="200"/>
      <c r="AJ1204" s="200"/>
      <c r="AK1204" s="200"/>
      <c r="AL1204" s="200"/>
      <c r="AM1204" s="200"/>
      <c r="AN1204" s="200"/>
      <c r="AO1204" s="200"/>
      <c r="AP1204" s="200"/>
      <c r="AQ1204" s="200"/>
      <c r="AR1204" s="200"/>
      <c r="AS1204" s="200"/>
      <c r="AT1204" s="200"/>
      <c r="AU1204" s="200"/>
      <c r="AV1204" s="200"/>
      <c r="AW1204" s="200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</row>
    <row r="1205" spans="1:99" ht="15" hidden="1" customHeight="1" outlineLevel="1" x14ac:dyDescent="0.25">
      <c r="A1205" s="1"/>
      <c r="B1205" s="1"/>
      <c r="C1205" s="1"/>
      <c r="D1205" s="1"/>
      <c r="E1205" s="28"/>
      <c r="F1205" s="285" t="s">
        <v>16</v>
      </c>
      <c r="G1205" s="286"/>
      <c r="H1205" s="286"/>
      <c r="I1205" s="287"/>
      <c r="J1205" s="436" t="s">
        <v>833</v>
      </c>
      <c r="K1205" s="437"/>
      <c r="L1205" s="437"/>
      <c r="M1205" s="438"/>
      <c r="N1205" s="285" t="s">
        <v>1261</v>
      </c>
      <c r="O1205" s="286"/>
      <c r="P1205" s="286"/>
      <c r="Q1205" s="286"/>
      <c r="R1205" s="286"/>
      <c r="S1205" s="286"/>
      <c r="T1205" s="286"/>
      <c r="U1205" s="286"/>
      <c r="V1205" s="286"/>
      <c r="W1205" s="286"/>
      <c r="X1205" s="286"/>
      <c r="Y1205" s="286"/>
      <c r="Z1205" s="286"/>
      <c r="AA1205" s="286"/>
      <c r="AB1205" s="286"/>
      <c r="AC1205" s="286"/>
      <c r="AD1205" s="286"/>
      <c r="AE1205" s="286"/>
      <c r="AF1205" s="286"/>
      <c r="AG1205" s="286"/>
      <c r="AH1205" s="286"/>
      <c r="AI1205" s="286"/>
      <c r="AJ1205" s="286"/>
      <c r="AK1205" s="286"/>
      <c r="AL1205" s="286"/>
      <c r="AM1205" s="286"/>
      <c r="AN1205" s="286"/>
      <c r="AO1205" s="286"/>
      <c r="AP1205" s="286"/>
      <c r="AQ1205" s="286"/>
      <c r="AR1205" s="286"/>
      <c r="AS1205" s="286"/>
      <c r="AT1205" s="286"/>
      <c r="AU1205" s="286"/>
      <c r="AV1205" s="437" t="s">
        <v>1658</v>
      </c>
      <c r="AW1205" s="438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</row>
    <row r="1206" spans="1:99" ht="15" hidden="1" customHeight="1" outlineLevel="1" x14ac:dyDescent="0.25">
      <c r="A1206" s="1"/>
      <c r="B1206" s="1"/>
      <c r="C1206" s="1"/>
      <c r="D1206" s="1"/>
      <c r="E1206" s="4"/>
      <c r="F1206" s="291"/>
      <c r="G1206" s="292"/>
      <c r="H1206" s="292"/>
      <c r="I1206" s="293"/>
      <c r="J1206" s="439"/>
      <c r="K1206" s="440"/>
      <c r="L1206" s="440"/>
      <c r="M1206" s="441"/>
      <c r="N1206" s="291"/>
      <c r="O1206" s="292"/>
      <c r="P1206" s="292"/>
      <c r="Q1206" s="292"/>
      <c r="R1206" s="292"/>
      <c r="S1206" s="292"/>
      <c r="T1206" s="292"/>
      <c r="U1206" s="292"/>
      <c r="V1206" s="292"/>
      <c r="W1206" s="292"/>
      <c r="X1206" s="292"/>
      <c r="Y1206" s="292"/>
      <c r="Z1206" s="292"/>
      <c r="AA1206" s="292"/>
      <c r="AB1206" s="292"/>
      <c r="AC1206" s="292"/>
      <c r="AD1206" s="292"/>
      <c r="AE1206" s="292"/>
      <c r="AF1206" s="292"/>
      <c r="AG1206" s="292"/>
      <c r="AH1206" s="292"/>
      <c r="AI1206" s="292"/>
      <c r="AJ1206" s="292"/>
      <c r="AK1206" s="292"/>
      <c r="AL1206" s="292"/>
      <c r="AM1206" s="292"/>
      <c r="AN1206" s="292"/>
      <c r="AO1206" s="292"/>
      <c r="AP1206" s="292"/>
      <c r="AQ1206" s="292"/>
      <c r="AR1206" s="292"/>
      <c r="AS1206" s="292"/>
      <c r="AT1206" s="292"/>
      <c r="AU1206" s="292"/>
      <c r="AV1206" s="440"/>
      <c r="AW1206" s="441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  <c r="BW1206" s="12"/>
      <c r="BX1206" s="12"/>
    </row>
    <row r="1207" spans="1:99" hidden="1" outlineLevel="1" x14ac:dyDescent="0.25">
      <c r="A1207" s="1"/>
      <c r="B1207" s="1"/>
      <c r="C1207" s="1"/>
      <c r="D1207" s="1"/>
      <c r="E1207" s="6"/>
      <c r="F1207" s="206"/>
      <c r="G1207" s="207"/>
      <c r="H1207" s="207"/>
      <c r="I1207" s="208"/>
      <c r="J1207" s="204"/>
      <c r="K1207" s="204"/>
      <c r="L1207" s="204"/>
      <c r="M1207" s="204"/>
      <c r="N1207" s="263" t="s">
        <v>16</v>
      </c>
      <c r="O1207" s="263"/>
      <c r="P1207" s="263"/>
      <c r="Q1207" s="263"/>
      <c r="R1207" s="263"/>
      <c r="S1207" s="263"/>
      <c r="T1207" s="263"/>
      <c r="U1207" s="263"/>
      <c r="V1207" s="260" t="s">
        <v>17</v>
      </c>
      <c r="W1207" s="261"/>
      <c r="X1207" s="261"/>
      <c r="Y1207" s="261"/>
      <c r="Z1207" s="261"/>
      <c r="AA1207" s="261"/>
      <c r="AB1207" s="261"/>
      <c r="AC1207" s="261"/>
      <c r="AD1207" s="262"/>
      <c r="AE1207" s="263" t="s">
        <v>1244</v>
      </c>
      <c r="AF1207" s="263"/>
      <c r="AG1207" s="263"/>
      <c r="AH1207" s="263"/>
      <c r="AI1207" s="263"/>
      <c r="AJ1207" s="263"/>
      <c r="AK1207" s="263"/>
      <c r="AL1207" s="263"/>
      <c r="AM1207" s="260" t="s">
        <v>1245</v>
      </c>
      <c r="AN1207" s="261"/>
      <c r="AO1207" s="261"/>
      <c r="AP1207" s="261"/>
      <c r="AQ1207" s="261"/>
      <c r="AR1207" s="261"/>
      <c r="AS1207" s="261"/>
      <c r="AT1207" s="261"/>
      <c r="AU1207" s="262"/>
      <c r="AV1207" s="206"/>
      <c r="AW1207" s="208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</row>
    <row r="1208" spans="1:99" hidden="1" outlineLevel="1" x14ac:dyDescent="0.25">
      <c r="A1208" s="1"/>
      <c r="B1208" s="1"/>
      <c r="C1208" s="1"/>
      <c r="D1208" s="1"/>
      <c r="E1208" s="6" t="s">
        <v>59</v>
      </c>
      <c r="F1208" s="206" t="str">
        <f>F1158</f>
        <v>05</v>
      </c>
      <c r="G1208" s="207"/>
      <c r="H1208" s="207"/>
      <c r="I1208" s="208"/>
      <c r="J1208" s="204" t="str">
        <f xml:space="preserve"> J1158</f>
        <v>E7</v>
      </c>
      <c r="K1208" s="204"/>
      <c r="L1208" s="204"/>
      <c r="M1208" s="204"/>
      <c r="N1208" s="300" t="s">
        <v>191</v>
      </c>
      <c r="O1208" s="300"/>
      <c r="P1208" s="300"/>
      <c r="Q1208" s="300"/>
      <c r="R1208" s="300"/>
      <c r="S1208" s="300"/>
      <c r="T1208" s="300"/>
      <c r="U1208" s="300"/>
      <c r="V1208" s="260">
        <f>M1153</f>
        <v>31</v>
      </c>
      <c r="W1208" s="261"/>
      <c r="X1208" s="261"/>
      <c r="Y1208" s="261"/>
      <c r="Z1208" s="261"/>
      <c r="AA1208" s="261"/>
      <c r="AB1208" s="261"/>
      <c r="AC1208" s="261"/>
      <c r="AD1208" s="262"/>
      <c r="AE1208" s="300" t="s">
        <v>341</v>
      </c>
      <c r="AF1208" s="263"/>
      <c r="AG1208" s="263"/>
      <c r="AH1208" s="263"/>
      <c r="AI1208" s="263"/>
      <c r="AJ1208" s="263"/>
      <c r="AK1208" s="263"/>
      <c r="AL1208" s="263"/>
      <c r="AM1208" s="260" t="s">
        <v>1328</v>
      </c>
      <c r="AN1208" s="261"/>
      <c r="AO1208" s="261"/>
      <c r="AP1208" s="261"/>
      <c r="AQ1208" s="261"/>
      <c r="AR1208" s="261"/>
      <c r="AS1208" s="261"/>
      <c r="AT1208" s="261"/>
      <c r="AU1208" s="262"/>
      <c r="AV1208" s="206" t="s">
        <v>1659</v>
      </c>
      <c r="AW1208" s="208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</row>
    <row r="1209" spans="1:99" ht="15" hidden="1" customHeight="1" outlineLevel="1" x14ac:dyDescent="0.25">
      <c r="A1209" s="1"/>
      <c r="B1209" s="1"/>
      <c r="C1209" s="1"/>
      <c r="D1209" s="1"/>
      <c r="E1209" s="548"/>
      <c r="F1209" s="550"/>
      <c r="G1209" s="551"/>
      <c r="H1209" s="551"/>
      <c r="I1209" s="552"/>
      <c r="J1209" s="550"/>
      <c r="K1209" s="551"/>
      <c r="L1209" s="551"/>
      <c r="M1209" s="552"/>
      <c r="N1209" s="567" t="s">
        <v>16</v>
      </c>
      <c r="O1209" s="568"/>
      <c r="P1209" s="571" t="s">
        <v>1660</v>
      </c>
      <c r="Q1209" s="572"/>
      <c r="R1209" s="565" t="s">
        <v>1661</v>
      </c>
      <c r="S1209" s="565"/>
      <c r="T1209" s="565"/>
      <c r="U1209" s="565"/>
      <c r="V1209" s="565" t="s">
        <v>1662</v>
      </c>
      <c r="W1209" s="565"/>
      <c r="X1209" s="565"/>
      <c r="Y1209" s="565"/>
      <c r="Z1209" s="565" t="s">
        <v>1663</v>
      </c>
      <c r="AA1209" s="565"/>
      <c r="AB1209" s="565"/>
      <c r="AC1209" s="565"/>
      <c r="AD1209" s="565" t="s">
        <v>1664</v>
      </c>
      <c r="AE1209" s="565"/>
      <c r="AF1209" s="565"/>
      <c r="AG1209" s="565"/>
      <c r="AH1209" s="565" t="s">
        <v>1665</v>
      </c>
      <c r="AI1209" s="565"/>
      <c r="AJ1209" s="565"/>
      <c r="AK1209" s="565"/>
      <c r="AL1209" s="530" t="s">
        <v>1666</v>
      </c>
      <c r="AM1209" s="530"/>
      <c r="AN1209" s="530"/>
      <c r="AO1209" s="530"/>
      <c r="AP1209" s="530"/>
      <c r="AQ1209" s="530"/>
      <c r="AR1209" s="566" t="s">
        <v>1245</v>
      </c>
      <c r="AS1209" s="566"/>
      <c r="AT1209" s="566" t="s">
        <v>1244</v>
      </c>
      <c r="AU1209" s="566"/>
      <c r="AV1209" s="550"/>
      <c r="AW1209" s="55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  <c r="BW1209" s="12"/>
      <c r="BX1209" s="12"/>
    </row>
    <row r="1210" spans="1:99" hidden="1" outlineLevel="1" x14ac:dyDescent="0.25">
      <c r="A1210" s="1"/>
      <c r="B1210" s="1"/>
      <c r="C1210" s="1"/>
      <c r="D1210" s="1"/>
      <c r="E1210" s="549"/>
      <c r="F1210" s="553"/>
      <c r="G1210" s="554"/>
      <c r="H1210" s="554"/>
      <c r="I1210" s="555"/>
      <c r="J1210" s="553"/>
      <c r="K1210" s="554"/>
      <c r="L1210" s="554"/>
      <c r="M1210" s="555"/>
      <c r="N1210" s="569"/>
      <c r="O1210" s="570"/>
      <c r="P1210" s="573"/>
      <c r="Q1210" s="574"/>
      <c r="R1210" s="565"/>
      <c r="S1210" s="565"/>
      <c r="T1210" s="565"/>
      <c r="U1210" s="565"/>
      <c r="V1210" s="565"/>
      <c r="W1210" s="565"/>
      <c r="X1210" s="565"/>
      <c r="Y1210" s="565"/>
      <c r="Z1210" s="565"/>
      <c r="AA1210" s="565"/>
      <c r="AB1210" s="565"/>
      <c r="AC1210" s="565"/>
      <c r="AD1210" s="565"/>
      <c r="AE1210" s="565"/>
      <c r="AF1210" s="565"/>
      <c r="AG1210" s="565"/>
      <c r="AH1210" s="565"/>
      <c r="AI1210" s="565"/>
      <c r="AJ1210" s="565"/>
      <c r="AK1210" s="565"/>
      <c r="AL1210" s="530"/>
      <c r="AM1210" s="530"/>
      <c r="AN1210" s="530"/>
      <c r="AO1210" s="530"/>
      <c r="AP1210" s="530"/>
      <c r="AQ1210" s="530"/>
      <c r="AR1210" s="566"/>
      <c r="AS1210" s="566"/>
      <c r="AT1210" s="566"/>
      <c r="AU1210" s="566"/>
      <c r="AV1210" s="553"/>
      <c r="AW1210" s="555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</row>
    <row r="1211" spans="1:99" hidden="1" outlineLevel="1" x14ac:dyDescent="0.25">
      <c r="A1211" s="1"/>
      <c r="B1211" s="1"/>
      <c r="C1211" s="1"/>
      <c r="D1211" s="1"/>
      <c r="E1211" s="6" t="s">
        <v>63</v>
      </c>
      <c r="F1211" s="351" t="s">
        <v>466</v>
      </c>
      <c r="G1211" s="207"/>
      <c r="H1211" s="207"/>
      <c r="I1211" s="208"/>
      <c r="J1211" s="204" t="s">
        <v>497</v>
      </c>
      <c r="K1211" s="204"/>
      <c r="L1211" s="204"/>
      <c r="M1211" s="204"/>
      <c r="N1211" s="353" t="s">
        <v>1145</v>
      </c>
      <c r="O1211" s="409"/>
      <c r="P1211" s="260" t="str">
        <f>DEC2HEX(HEX2DEC(M1153)+128,2)</f>
        <v>B1</v>
      </c>
      <c r="Q1211" s="262"/>
      <c r="R1211" s="263" t="s">
        <v>1667</v>
      </c>
      <c r="S1211" s="263"/>
      <c r="T1211" s="263"/>
      <c r="U1211" s="263"/>
      <c r="V1211" s="263" t="s">
        <v>1668</v>
      </c>
      <c r="W1211" s="263"/>
      <c r="X1211" s="263"/>
      <c r="Y1211" s="263"/>
      <c r="Z1211" s="263" t="s">
        <v>1669</v>
      </c>
      <c r="AA1211" s="263"/>
      <c r="AB1211" s="263"/>
      <c r="AC1211" s="263"/>
      <c r="AD1211" s="263" t="s">
        <v>1670</v>
      </c>
      <c r="AE1211" s="263"/>
      <c r="AF1211" s="263"/>
      <c r="AG1211" s="263"/>
      <c r="AH1211" s="263" t="s">
        <v>1671</v>
      </c>
      <c r="AI1211" s="263"/>
      <c r="AJ1211" s="263"/>
      <c r="AK1211" s="263"/>
      <c r="AL1211" s="260" t="s">
        <v>372</v>
      </c>
      <c r="AM1211" s="261"/>
      <c r="AN1211" s="261"/>
      <c r="AO1211" s="261"/>
      <c r="AP1211" s="261"/>
      <c r="AQ1211" s="262"/>
      <c r="AR1211" s="263" t="s">
        <v>1672</v>
      </c>
      <c r="AS1211" s="263"/>
      <c r="AT1211" s="263">
        <v>39</v>
      </c>
      <c r="AU1211" s="263"/>
      <c r="AV1211" s="206" t="s">
        <v>410</v>
      </c>
      <c r="AW1211" s="208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</row>
    <row r="1212" spans="1:99" ht="15" hidden="1" customHeight="1" outlineLevel="1" x14ac:dyDescent="0.25">
      <c r="A1212" s="1"/>
      <c r="B1212" s="1"/>
      <c r="C1212" s="1"/>
      <c r="D1212" s="1"/>
      <c r="E1212" s="200" t="s">
        <v>93</v>
      </c>
      <c r="F1212" s="200"/>
      <c r="G1212" s="200"/>
      <c r="H1212" s="200"/>
      <c r="I1212" s="200"/>
      <c r="J1212" s="200"/>
      <c r="K1212" s="200"/>
      <c r="L1212" s="200"/>
      <c r="M1212" s="200"/>
      <c r="N1212" s="200"/>
      <c r="O1212" s="200"/>
      <c r="P1212" s="200"/>
      <c r="Q1212" s="200"/>
      <c r="R1212" s="200"/>
      <c r="S1212" s="200"/>
      <c r="T1212" s="200"/>
      <c r="U1212" s="200"/>
      <c r="V1212" s="200"/>
      <c r="W1212" s="200"/>
      <c r="X1212" s="200"/>
      <c r="Y1212" s="200"/>
      <c r="Z1212" s="200"/>
      <c r="AA1212" s="200"/>
      <c r="AB1212" s="200"/>
      <c r="AC1212" s="200"/>
      <c r="AD1212" s="200"/>
      <c r="AE1212" s="200"/>
      <c r="AF1212" s="200"/>
      <c r="AG1212" s="200"/>
      <c r="AH1212" s="200"/>
      <c r="AI1212" s="200"/>
      <c r="AJ1212" s="200"/>
      <c r="AK1212" s="200"/>
      <c r="AL1212" s="200"/>
      <c r="AM1212" s="200"/>
      <c r="AN1212" s="200"/>
      <c r="AO1212" s="200"/>
      <c r="AP1212" s="200"/>
      <c r="AQ1212" s="200"/>
      <c r="AR1212" s="200"/>
      <c r="AS1212" s="200"/>
      <c r="AT1212" s="200"/>
      <c r="AU1212" s="200"/>
      <c r="AV1212" s="200"/>
      <c r="AW1212" s="200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</row>
    <row r="1213" spans="1:99" ht="15" hidden="1" customHeight="1" outlineLevel="1" x14ac:dyDescent="0.25">
      <c r="A1213" s="1"/>
      <c r="B1213" s="1"/>
      <c r="C1213" s="1"/>
      <c r="D1213" s="1"/>
      <c r="E1213" s="267" t="s">
        <v>840</v>
      </c>
      <c r="F1213" s="268"/>
      <c r="G1213" s="268"/>
      <c r="H1213" s="268"/>
      <c r="I1213" s="268"/>
      <c r="J1213" s="268"/>
      <c r="K1213" s="268"/>
      <c r="L1213" s="268"/>
      <c r="M1213" s="269"/>
      <c r="N1213" s="267" t="s">
        <v>1673</v>
      </c>
      <c r="O1213" s="268"/>
      <c r="P1213" s="268"/>
      <c r="Q1213" s="268"/>
      <c r="R1213" s="268"/>
      <c r="S1213" s="268"/>
      <c r="T1213" s="268"/>
      <c r="U1213" s="268"/>
      <c r="V1213" s="268"/>
      <c r="W1213" s="268"/>
      <c r="X1213" s="268"/>
      <c r="Y1213" s="268"/>
      <c r="Z1213" s="268"/>
      <c r="AA1213" s="268"/>
      <c r="AB1213" s="268"/>
      <c r="AC1213" s="268"/>
      <c r="AD1213" s="268"/>
      <c r="AE1213" s="268"/>
      <c r="AF1213" s="268"/>
      <c r="AG1213" s="268"/>
      <c r="AH1213" s="268"/>
      <c r="AI1213" s="268"/>
      <c r="AJ1213" s="268"/>
      <c r="AK1213" s="268"/>
      <c r="AL1213" s="268"/>
      <c r="AM1213" s="268"/>
      <c r="AN1213" s="268"/>
      <c r="AO1213" s="268"/>
      <c r="AP1213" s="268"/>
      <c r="AQ1213" s="268"/>
      <c r="AR1213" s="268"/>
      <c r="AS1213" s="268"/>
      <c r="AT1213" s="268"/>
      <c r="AU1213" s="268"/>
      <c r="AV1213" s="268"/>
      <c r="AW1213" s="269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</row>
    <row r="1214" spans="1:99" ht="15" hidden="1" customHeight="1" outlineLevel="1" x14ac:dyDescent="0.25">
      <c r="A1214" s="1"/>
      <c r="B1214" s="1"/>
      <c r="C1214" s="1"/>
      <c r="D1214" s="1"/>
      <c r="E1214" s="267" t="s">
        <v>842</v>
      </c>
      <c r="F1214" s="268"/>
      <c r="G1214" s="268"/>
      <c r="H1214" s="268"/>
      <c r="I1214" s="268"/>
      <c r="J1214" s="268"/>
      <c r="K1214" s="268"/>
      <c r="L1214" s="268"/>
      <c r="M1214" s="269"/>
      <c r="N1214" s="267" t="s">
        <v>1674</v>
      </c>
      <c r="O1214" s="268"/>
      <c r="P1214" s="268"/>
      <c r="Q1214" s="268"/>
      <c r="R1214" s="268"/>
      <c r="S1214" s="268"/>
      <c r="T1214" s="268"/>
      <c r="U1214" s="268"/>
      <c r="V1214" s="268"/>
      <c r="W1214" s="268"/>
      <c r="X1214" s="268"/>
      <c r="Y1214" s="268"/>
      <c r="Z1214" s="268"/>
      <c r="AA1214" s="268"/>
      <c r="AB1214" s="268"/>
      <c r="AC1214" s="268"/>
      <c r="AD1214" s="268"/>
      <c r="AE1214" s="268"/>
      <c r="AF1214" s="268"/>
      <c r="AG1214" s="268"/>
      <c r="AH1214" s="268"/>
      <c r="AI1214" s="268"/>
      <c r="AJ1214" s="268"/>
      <c r="AK1214" s="268"/>
      <c r="AL1214" s="268"/>
      <c r="AM1214" s="268"/>
      <c r="AN1214" s="268"/>
      <c r="AO1214" s="268"/>
      <c r="AP1214" s="268"/>
      <c r="AQ1214" s="268"/>
      <c r="AR1214" s="268"/>
      <c r="AS1214" s="268"/>
      <c r="AT1214" s="268"/>
      <c r="AU1214" s="268"/>
      <c r="AV1214" s="268"/>
      <c r="AW1214" s="269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</row>
    <row r="1215" spans="1:99" ht="15" hidden="1" customHeight="1" outlineLevel="1" thickBot="1" x14ac:dyDescent="0.3">
      <c r="B1215" s="1"/>
      <c r="D1215" s="1"/>
      <c r="AX1215" s="1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</row>
    <row r="1216" spans="1:99" s="3" customFormat="1" ht="15" hidden="1" customHeight="1" outlineLevel="1" thickBot="1" x14ac:dyDescent="0.25">
      <c r="A1216" s="3">
        <f>A1153+1</f>
        <v>10</v>
      </c>
      <c r="C1216" s="2" t="str">
        <f>$C$227&amp;"."&amp;A1216</f>
        <v>3.10</v>
      </c>
      <c r="E1216" s="233" t="s">
        <v>17</v>
      </c>
      <c r="F1216" s="233"/>
      <c r="G1216" s="233"/>
      <c r="H1216" s="233"/>
      <c r="I1216" s="233"/>
      <c r="J1216" s="233"/>
      <c r="K1216" s="234"/>
      <c r="L1216" s="234"/>
      <c r="M1216" s="235">
        <v>32</v>
      </c>
      <c r="N1216" s="235"/>
      <c r="O1216" s="235"/>
      <c r="P1216" s="270" t="s">
        <v>1675</v>
      </c>
      <c r="Q1216" s="271"/>
      <c r="R1216" s="271"/>
      <c r="S1216" s="271"/>
      <c r="T1216" s="271"/>
      <c r="U1216" s="271"/>
      <c r="V1216" s="271"/>
      <c r="W1216" s="271"/>
      <c r="X1216" s="271"/>
      <c r="Y1216" s="271"/>
      <c r="Z1216" s="271"/>
      <c r="AA1216" s="271"/>
      <c r="AB1216" s="271"/>
      <c r="AC1216" s="271"/>
      <c r="AD1216" s="271"/>
      <c r="AE1216" s="271"/>
      <c r="AF1216" s="271"/>
      <c r="AG1216" s="271"/>
      <c r="AH1216" s="271"/>
      <c r="AI1216" s="271"/>
      <c r="AJ1216" s="271"/>
      <c r="AK1216" s="271"/>
      <c r="AL1216" s="271"/>
      <c r="AM1216" s="271"/>
      <c r="AN1216" s="271"/>
      <c r="AO1216" s="271"/>
      <c r="AP1216" s="271"/>
      <c r="AQ1216" s="271"/>
      <c r="AR1216" s="271"/>
      <c r="AS1216" s="271"/>
      <c r="AT1216" s="271"/>
      <c r="AU1216" s="271"/>
      <c r="AV1216" s="271"/>
      <c r="AW1216" s="272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</row>
    <row r="1217" spans="1:99" s="3" customFormat="1" ht="15" hidden="1" customHeight="1" outlineLevel="1" x14ac:dyDescent="0.25">
      <c r="C1217"/>
      <c r="E1217" s="522" t="s">
        <v>1258</v>
      </c>
      <c r="F1217" s="522"/>
      <c r="G1217" s="522"/>
      <c r="H1217" s="522"/>
      <c r="I1217" s="522"/>
      <c r="J1217" s="522"/>
      <c r="K1217" s="522"/>
      <c r="L1217" s="522"/>
      <c r="M1217" s="522"/>
      <c r="N1217" s="523" t="s">
        <v>1391</v>
      </c>
      <c r="O1217" s="523"/>
      <c r="P1217" s="523"/>
      <c r="Q1217" s="523"/>
      <c r="R1217" s="523"/>
      <c r="S1217" s="523"/>
      <c r="T1217" s="523"/>
      <c r="U1217" s="523"/>
      <c r="V1217" s="523"/>
      <c r="W1217" s="523"/>
      <c r="X1217" s="523"/>
      <c r="Y1217" s="523"/>
      <c r="Z1217" s="523"/>
      <c r="AA1217" s="523"/>
      <c r="AB1217" s="523"/>
      <c r="AC1217" s="523"/>
      <c r="AD1217" s="523"/>
      <c r="AE1217" s="523"/>
      <c r="AF1217" s="523"/>
      <c r="AG1217" s="523"/>
      <c r="AH1217" s="523"/>
      <c r="AI1217" s="523"/>
      <c r="AJ1217" s="523"/>
      <c r="AK1217" s="523"/>
      <c r="AL1217" s="523"/>
      <c r="AM1217" s="523"/>
      <c r="AN1217" s="523"/>
      <c r="AO1217" s="523"/>
      <c r="AP1217" s="523"/>
      <c r="AQ1217" s="523"/>
      <c r="AR1217" s="523"/>
      <c r="AS1217" s="523"/>
      <c r="AT1217" s="523"/>
      <c r="AU1217" s="523"/>
      <c r="AV1217" s="523"/>
      <c r="AW1217" s="52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</row>
    <row r="1218" spans="1:99" ht="15" hidden="1" customHeight="1" outlineLevel="1" x14ac:dyDescent="0.25">
      <c r="B1218" s="3"/>
      <c r="D1218" s="3"/>
      <c r="E1218" s="276" t="s">
        <v>57</v>
      </c>
      <c r="F1218" s="277"/>
      <c r="G1218" s="277"/>
      <c r="H1218" s="277"/>
      <c r="I1218" s="277"/>
      <c r="J1218" s="278"/>
      <c r="K1218" s="219" t="s">
        <v>1676</v>
      </c>
      <c r="L1218" s="220"/>
      <c r="M1218" s="220"/>
      <c r="N1218" s="220"/>
      <c r="O1218" s="220"/>
      <c r="P1218" s="220"/>
      <c r="Q1218" s="220"/>
      <c r="R1218" s="220"/>
      <c r="S1218" s="220"/>
      <c r="T1218" s="220"/>
      <c r="U1218" s="220"/>
      <c r="V1218" s="220"/>
      <c r="W1218" s="220"/>
      <c r="X1218" s="220"/>
      <c r="Y1218" s="220"/>
      <c r="Z1218" s="220"/>
      <c r="AA1218" s="220"/>
      <c r="AB1218" s="220"/>
      <c r="AC1218" s="220"/>
      <c r="AD1218" s="220"/>
      <c r="AE1218" s="220"/>
      <c r="AF1218" s="220"/>
      <c r="AG1218" s="220"/>
      <c r="AH1218" s="220"/>
      <c r="AI1218" s="220"/>
      <c r="AJ1218" s="220"/>
      <c r="AK1218" s="220"/>
      <c r="AL1218" s="220"/>
      <c r="AM1218" s="220"/>
      <c r="AN1218" s="220"/>
      <c r="AO1218" s="220"/>
      <c r="AP1218" s="220"/>
      <c r="AQ1218" s="220"/>
      <c r="AR1218" s="220"/>
      <c r="AS1218" s="220"/>
      <c r="AT1218" s="220"/>
      <c r="AU1218" s="220"/>
      <c r="AV1218" s="220"/>
      <c r="AW1218" s="221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</row>
    <row r="1219" spans="1:99" ht="15" hidden="1" customHeight="1" outlineLevel="1" x14ac:dyDescent="0.25">
      <c r="B1219" s="3"/>
      <c r="D1219" s="3"/>
      <c r="E1219" s="279"/>
      <c r="F1219" s="280"/>
      <c r="G1219" s="280"/>
      <c r="H1219" s="280"/>
      <c r="I1219" s="280"/>
      <c r="J1219" s="526"/>
      <c r="K1219" s="222"/>
      <c r="L1219" s="223"/>
      <c r="M1219" s="223"/>
      <c r="N1219" s="223"/>
      <c r="O1219" s="223"/>
      <c r="P1219" s="223"/>
      <c r="Q1219" s="223"/>
      <c r="R1219" s="223"/>
      <c r="S1219" s="223"/>
      <c r="T1219" s="223"/>
      <c r="U1219" s="223"/>
      <c r="V1219" s="223"/>
      <c r="W1219" s="223"/>
      <c r="X1219" s="223"/>
      <c r="Y1219" s="223"/>
      <c r="Z1219" s="223"/>
      <c r="AA1219" s="223"/>
      <c r="AB1219" s="223"/>
      <c r="AC1219" s="223"/>
      <c r="AD1219" s="223"/>
      <c r="AE1219" s="223"/>
      <c r="AF1219" s="223"/>
      <c r="AG1219" s="223"/>
      <c r="AH1219" s="223"/>
      <c r="AI1219" s="223"/>
      <c r="AJ1219" s="223"/>
      <c r="AK1219" s="223"/>
      <c r="AL1219" s="223"/>
      <c r="AM1219" s="223"/>
      <c r="AN1219" s="223"/>
      <c r="AO1219" s="223"/>
      <c r="AP1219" s="223"/>
      <c r="AQ1219" s="223"/>
      <c r="AR1219" s="223"/>
      <c r="AS1219" s="223"/>
      <c r="AT1219" s="223"/>
      <c r="AU1219" s="223"/>
      <c r="AV1219" s="223"/>
      <c r="AW1219" s="224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</row>
    <row r="1220" spans="1:99" s="1" customFormat="1" ht="15" hidden="1" customHeight="1" outlineLevel="2" x14ac:dyDescent="0.2">
      <c r="E1220" s="4"/>
      <c r="F1220" s="197" t="s">
        <v>16</v>
      </c>
      <c r="G1220" s="198"/>
      <c r="H1220" s="198"/>
      <c r="I1220" s="199"/>
      <c r="J1220" s="200" t="s">
        <v>17</v>
      </c>
      <c r="K1220" s="200"/>
      <c r="L1220" s="200"/>
      <c r="M1220" s="200"/>
      <c r="N1220" s="200" t="s">
        <v>1261</v>
      </c>
      <c r="O1220" s="200"/>
      <c r="P1220" s="200"/>
      <c r="Q1220" s="200"/>
      <c r="R1220" s="200"/>
      <c r="S1220" s="200"/>
      <c r="T1220" s="200"/>
      <c r="U1220" s="200"/>
      <c r="V1220" s="200"/>
      <c r="W1220" s="200"/>
      <c r="X1220" s="200"/>
      <c r="Y1220" s="200"/>
      <c r="Z1220" s="200"/>
      <c r="AA1220" s="200"/>
      <c r="AB1220" s="200"/>
      <c r="AC1220" s="200"/>
      <c r="AD1220" s="200"/>
      <c r="AE1220" s="200"/>
      <c r="AF1220" s="200"/>
      <c r="AG1220" s="200"/>
      <c r="AH1220" s="200"/>
      <c r="AI1220" s="200"/>
      <c r="AJ1220" s="200"/>
      <c r="AK1220" s="200"/>
      <c r="AL1220" s="200"/>
      <c r="AM1220" s="200"/>
      <c r="AN1220" s="200"/>
      <c r="AO1220" s="200"/>
      <c r="AP1220" s="200"/>
      <c r="AQ1220" s="200"/>
      <c r="AR1220" s="200"/>
      <c r="AS1220" s="200"/>
      <c r="AT1220" s="200"/>
      <c r="AU1220" s="228" t="s">
        <v>19</v>
      </c>
      <c r="AV1220" s="228"/>
      <c r="AW1220" s="228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</row>
    <row r="1221" spans="1:99" ht="15" hidden="1" customHeight="1" outlineLevel="2" x14ac:dyDescent="0.25">
      <c r="A1221" s="1"/>
      <c r="B1221" s="1"/>
      <c r="C1221" s="1"/>
      <c r="D1221" s="1"/>
      <c r="E1221" s="5" t="s">
        <v>59</v>
      </c>
      <c r="F1221" s="201" t="s">
        <v>508</v>
      </c>
      <c r="G1221" s="202"/>
      <c r="H1221" s="202"/>
      <c r="I1221" s="203"/>
      <c r="J1221" s="204" t="s">
        <v>497</v>
      </c>
      <c r="K1221" s="204"/>
      <c r="L1221" s="204"/>
      <c r="M1221" s="204"/>
      <c r="N1221" s="206" t="s">
        <v>1289</v>
      </c>
      <c r="O1221" s="207"/>
      <c r="P1221" s="207"/>
      <c r="Q1221" s="207"/>
      <c r="R1221" s="207"/>
      <c r="S1221" s="207"/>
      <c r="T1221" s="207"/>
      <c r="U1221" s="207"/>
      <c r="V1221" s="207"/>
      <c r="W1221" s="207"/>
      <c r="X1221" s="207"/>
      <c r="Y1221" s="207"/>
      <c r="Z1221" s="207"/>
      <c r="AA1221" s="207"/>
      <c r="AB1221" s="207"/>
      <c r="AC1221" s="207"/>
      <c r="AD1221" s="207"/>
      <c r="AE1221" s="207"/>
      <c r="AF1221" s="207"/>
      <c r="AG1221" s="207"/>
      <c r="AH1221" s="207"/>
      <c r="AI1221" s="207"/>
      <c r="AJ1221" s="207"/>
      <c r="AK1221" s="207"/>
      <c r="AL1221" s="207"/>
      <c r="AM1221" s="207"/>
      <c r="AN1221" s="207"/>
      <c r="AO1221" s="207"/>
      <c r="AP1221" s="207"/>
      <c r="AQ1221" s="207"/>
      <c r="AR1221" s="207"/>
      <c r="AS1221" s="207"/>
      <c r="AT1221" s="208"/>
      <c r="AU1221" s="205" t="s">
        <v>62</v>
      </c>
      <c r="AV1221" s="205"/>
      <c r="AW1221" s="205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</row>
    <row r="1222" spans="1:99" ht="15" hidden="1" customHeight="1" outlineLevel="2" x14ac:dyDescent="0.25">
      <c r="A1222" s="1"/>
      <c r="B1222" s="1"/>
      <c r="C1222" s="1"/>
      <c r="D1222" s="1"/>
      <c r="E1222" s="5" t="s">
        <v>63</v>
      </c>
      <c r="F1222" s="201" t="s">
        <v>466</v>
      </c>
      <c r="G1222" s="202"/>
      <c r="H1222" s="202"/>
      <c r="I1222" s="203"/>
      <c r="J1222" s="205" t="s">
        <v>497</v>
      </c>
      <c r="K1222" s="205"/>
      <c r="L1222" s="205"/>
      <c r="M1222" s="205"/>
      <c r="N1222" s="201" t="s">
        <v>618</v>
      </c>
      <c r="O1222" s="202"/>
      <c r="P1222" s="202"/>
      <c r="Q1222" s="202"/>
      <c r="R1222" s="202"/>
      <c r="S1222" s="202"/>
      <c r="T1222" s="202"/>
      <c r="U1222" s="202"/>
      <c r="V1222" s="202"/>
      <c r="W1222" s="202"/>
      <c r="X1222" s="202"/>
      <c r="Y1222" s="202"/>
      <c r="Z1222" s="202"/>
      <c r="AA1222" s="202"/>
      <c r="AB1222" s="202"/>
      <c r="AC1222" s="202"/>
      <c r="AD1222" s="202"/>
      <c r="AE1222" s="202"/>
      <c r="AF1222" s="202"/>
      <c r="AG1222" s="202"/>
      <c r="AH1222" s="202"/>
      <c r="AI1222" s="202"/>
      <c r="AJ1222" s="202"/>
      <c r="AK1222" s="202"/>
      <c r="AL1222" s="202"/>
      <c r="AM1222" s="202"/>
      <c r="AN1222" s="202"/>
      <c r="AO1222" s="202"/>
      <c r="AP1222" s="202"/>
      <c r="AQ1222" s="202"/>
      <c r="AR1222" s="202"/>
      <c r="AS1222" s="202"/>
      <c r="AT1222" s="203"/>
      <c r="AU1222" s="205" t="s">
        <v>62</v>
      </c>
      <c r="AV1222" s="205"/>
      <c r="AW1222" s="205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</row>
    <row r="1223" spans="1:99" ht="15" hidden="1" customHeight="1" outlineLevel="2" x14ac:dyDescent="0.25">
      <c r="A1223" s="1"/>
      <c r="B1223" s="1"/>
      <c r="C1223" s="1"/>
      <c r="D1223" s="1"/>
      <c r="E1223" s="200" t="s">
        <v>1264</v>
      </c>
      <c r="F1223" s="200"/>
      <c r="G1223" s="200"/>
      <c r="H1223" s="200"/>
      <c r="I1223" s="200"/>
      <c r="J1223" s="200"/>
      <c r="K1223" s="200"/>
      <c r="L1223" s="200"/>
      <c r="M1223" s="200"/>
      <c r="N1223" s="200"/>
      <c r="O1223" s="200"/>
      <c r="P1223" s="200"/>
      <c r="Q1223" s="200"/>
      <c r="R1223" s="200"/>
      <c r="S1223" s="200"/>
      <c r="T1223" s="200"/>
      <c r="U1223" s="200"/>
      <c r="V1223" s="200"/>
      <c r="W1223" s="200"/>
      <c r="X1223" s="200"/>
      <c r="Y1223" s="200"/>
      <c r="Z1223" s="200"/>
      <c r="AA1223" s="200"/>
      <c r="AB1223" s="200"/>
      <c r="AC1223" s="200"/>
      <c r="AD1223" s="200"/>
      <c r="AE1223" s="200"/>
      <c r="AF1223" s="200"/>
      <c r="AG1223" s="200"/>
      <c r="AH1223" s="200"/>
      <c r="AI1223" s="200"/>
      <c r="AJ1223" s="200"/>
      <c r="AK1223" s="200"/>
      <c r="AL1223" s="200"/>
      <c r="AM1223" s="200"/>
      <c r="AN1223" s="200"/>
      <c r="AO1223" s="200"/>
      <c r="AP1223" s="200"/>
      <c r="AQ1223" s="200"/>
      <c r="AR1223" s="200"/>
      <c r="AS1223" s="200"/>
      <c r="AT1223" s="200"/>
      <c r="AU1223" s="200"/>
      <c r="AV1223" s="200"/>
      <c r="AW1223" s="200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</row>
    <row r="1224" spans="1:99" ht="15" hidden="1" customHeight="1" outlineLevel="2" x14ac:dyDescent="0.25">
      <c r="A1224" s="1"/>
      <c r="B1224" s="1"/>
      <c r="C1224" s="1"/>
      <c r="D1224" s="1"/>
      <c r="E1224" s="201" t="s">
        <v>67</v>
      </c>
      <c r="F1224" s="202"/>
      <c r="G1224" s="202"/>
      <c r="H1224" s="202"/>
      <c r="I1224" s="203"/>
      <c r="J1224" s="201" t="s">
        <v>293</v>
      </c>
      <c r="K1224" s="202"/>
      <c r="L1224" s="202"/>
      <c r="M1224" s="202"/>
      <c r="N1224" s="203"/>
      <c r="O1224" s="201" t="s">
        <v>295</v>
      </c>
      <c r="P1224" s="202"/>
      <c r="Q1224" s="202"/>
      <c r="R1224" s="202"/>
      <c r="S1224" s="203"/>
      <c r="T1224" s="201" t="s">
        <v>296</v>
      </c>
      <c r="U1224" s="202"/>
      <c r="V1224" s="202"/>
      <c r="W1224" s="202"/>
      <c r="X1224" s="203"/>
      <c r="Y1224" s="201"/>
      <c r="Z1224" s="202"/>
      <c r="AA1224" s="202"/>
      <c r="AB1224" s="202"/>
      <c r="AC1224" s="203"/>
      <c r="AD1224" s="201"/>
      <c r="AE1224" s="202"/>
      <c r="AF1224" s="202"/>
      <c r="AG1224" s="202"/>
      <c r="AH1224" s="203"/>
      <c r="AI1224" s="201"/>
      <c r="AJ1224" s="202"/>
      <c r="AK1224" s="202"/>
      <c r="AL1224" s="202"/>
      <c r="AM1224" s="203"/>
      <c r="AN1224" s="201"/>
      <c r="AO1224" s="202"/>
      <c r="AP1224" s="202"/>
      <c r="AQ1224" s="202"/>
      <c r="AR1224" s="203"/>
      <c r="AS1224" s="201"/>
      <c r="AT1224" s="202"/>
      <c r="AU1224" s="202"/>
      <c r="AV1224" s="202"/>
      <c r="AW1224" s="203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</row>
    <row r="1225" spans="1:99" ht="15" hidden="1" customHeight="1" outlineLevel="2" x14ac:dyDescent="0.25">
      <c r="A1225" s="1"/>
      <c r="B1225" s="1"/>
      <c r="C1225" s="1"/>
      <c r="D1225" s="1"/>
      <c r="E1225" s="442" t="s">
        <v>1266</v>
      </c>
      <c r="F1225" s="303"/>
      <c r="G1225" s="303"/>
      <c r="H1225" s="303"/>
      <c r="I1225" s="304"/>
      <c r="J1225" s="442" t="s">
        <v>585</v>
      </c>
      <c r="K1225" s="303"/>
      <c r="L1225" s="303"/>
      <c r="M1225" s="303"/>
      <c r="N1225" s="304"/>
      <c r="O1225" s="442" t="s">
        <v>1268</v>
      </c>
      <c r="P1225" s="303"/>
      <c r="Q1225" s="303"/>
      <c r="R1225" s="303"/>
      <c r="S1225" s="304"/>
      <c r="T1225" s="442" t="s">
        <v>1269</v>
      </c>
      <c r="U1225" s="303"/>
      <c r="V1225" s="303"/>
      <c r="W1225" s="303"/>
      <c r="X1225" s="304"/>
      <c r="Y1225" s="442"/>
      <c r="Z1225" s="303"/>
      <c r="AA1225" s="303"/>
      <c r="AB1225" s="303"/>
      <c r="AC1225" s="304"/>
      <c r="AD1225" s="442"/>
      <c r="AE1225" s="303"/>
      <c r="AF1225" s="303"/>
      <c r="AG1225" s="303"/>
      <c r="AH1225" s="304"/>
      <c r="AI1225" s="442"/>
      <c r="AJ1225" s="303"/>
      <c r="AK1225" s="303"/>
      <c r="AL1225" s="303"/>
      <c r="AM1225" s="304"/>
      <c r="AN1225" s="442"/>
      <c r="AO1225" s="303"/>
      <c r="AP1225" s="303"/>
      <c r="AQ1225" s="303"/>
      <c r="AR1225" s="304"/>
      <c r="AS1225" s="442"/>
      <c r="AT1225" s="303"/>
      <c r="AU1225" s="303"/>
      <c r="AV1225" s="303"/>
      <c r="AW1225" s="304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</row>
    <row r="1226" spans="1:99" ht="15" hidden="1" customHeight="1" outlineLevel="2" x14ac:dyDescent="0.25">
      <c r="A1226" s="1"/>
      <c r="B1226" s="1"/>
      <c r="C1226" s="1"/>
      <c r="D1226" s="1"/>
      <c r="E1226" s="200" t="s">
        <v>624</v>
      </c>
      <c r="F1226" s="200"/>
      <c r="G1226" s="200"/>
      <c r="H1226" s="200"/>
      <c r="I1226" s="200"/>
      <c r="J1226" s="200"/>
      <c r="K1226" s="200"/>
      <c r="L1226" s="200"/>
      <c r="M1226" s="200"/>
      <c r="N1226" s="200"/>
      <c r="O1226" s="200"/>
      <c r="P1226" s="200"/>
      <c r="Q1226" s="200"/>
      <c r="R1226" s="200"/>
      <c r="S1226" s="200"/>
      <c r="T1226" s="200"/>
      <c r="U1226" s="200"/>
      <c r="V1226" s="200"/>
      <c r="W1226" s="200"/>
      <c r="X1226" s="200"/>
      <c r="Y1226" s="200"/>
      <c r="Z1226" s="200"/>
      <c r="AA1226" s="200"/>
      <c r="AB1226" s="200"/>
      <c r="AC1226" s="200"/>
      <c r="AD1226" s="200"/>
      <c r="AE1226" s="200"/>
      <c r="AF1226" s="200"/>
      <c r="AG1226" s="200"/>
      <c r="AH1226" s="200"/>
      <c r="AI1226" s="200"/>
      <c r="AJ1226" s="200"/>
      <c r="AK1226" s="200"/>
      <c r="AL1226" s="200"/>
      <c r="AM1226" s="200"/>
      <c r="AN1226" s="200"/>
      <c r="AO1226" s="200"/>
      <c r="AP1226" s="200"/>
      <c r="AQ1226" s="200"/>
      <c r="AR1226" s="200"/>
      <c r="AS1226" s="200"/>
      <c r="AT1226" s="200"/>
      <c r="AU1226" s="200"/>
      <c r="AV1226" s="200"/>
      <c r="AW1226" s="200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</row>
    <row r="1227" spans="1:99" ht="15" hidden="1" customHeight="1" outlineLevel="2" x14ac:dyDescent="0.25">
      <c r="A1227" s="1"/>
      <c r="B1227" s="1"/>
      <c r="C1227" s="1"/>
      <c r="D1227" s="1"/>
      <c r="E1227" s="242" t="s">
        <v>1276</v>
      </c>
      <c r="F1227" s="243"/>
      <c r="G1227" s="243"/>
      <c r="H1227" s="243"/>
      <c r="I1227" s="243"/>
      <c r="J1227" s="243"/>
      <c r="K1227" s="243"/>
      <c r="L1227" s="243"/>
      <c r="M1227" s="243"/>
      <c r="N1227" s="243"/>
      <c r="O1227" s="243"/>
      <c r="P1227" s="243"/>
      <c r="Q1227" s="243"/>
      <c r="R1227" s="243"/>
      <c r="S1227" s="243"/>
      <c r="T1227" s="243"/>
      <c r="U1227" s="243"/>
      <c r="V1227" s="243"/>
      <c r="W1227" s="243"/>
      <c r="X1227" s="243"/>
      <c r="Y1227" s="243"/>
      <c r="Z1227" s="243"/>
      <c r="AA1227" s="243"/>
      <c r="AB1227" s="243"/>
      <c r="AC1227" s="243"/>
      <c r="AD1227" s="243"/>
      <c r="AE1227" s="243"/>
      <c r="AF1227" s="243"/>
      <c r="AG1227" s="243"/>
      <c r="AH1227" s="243"/>
      <c r="AI1227" s="243"/>
      <c r="AJ1227" s="243"/>
      <c r="AK1227" s="243"/>
      <c r="AL1227" s="243"/>
      <c r="AM1227" s="243"/>
      <c r="AN1227" s="243"/>
      <c r="AO1227" s="243"/>
      <c r="AP1227" s="243"/>
      <c r="AQ1227" s="243"/>
      <c r="AR1227" s="243"/>
      <c r="AS1227" s="243"/>
      <c r="AT1227" s="243"/>
      <c r="AU1227" s="243"/>
      <c r="AV1227" s="243"/>
      <c r="AW1227" s="244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</row>
    <row r="1228" spans="1:99" ht="15" hidden="1" customHeight="1" outlineLevel="2" x14ac:dyDescent="0.25">
      <c r="A1228" s="1"/>
      <c r="B1228" s="1"/>
      <c r="C1228" s="1"/>
      <c r="D1228" s="1"/>
      <c r="E1228" s="242" t="str">
        <f>"&lt;Comando&gt; - 0x"&amp;M1216&amp;". O comando de resposta será 0x"&amp;DEC2HEX(HEX2DEC(M1216)+128,2)</f>
        <v>&lt;Comando&gt; - 0x32. O comando de resposta será 0xB2</v>
      </c>
      <c r="F1228" s="243"/>
      <c r="G1228" s="243"/>
      <c r="H1228" s="243"/>
      <c r="I1228" s="243"/>
      <c r="J1228" s="243"/>
      <c r="K1228" s="243"/>
      <c r="L1228" s="243"/>
      <c r="M1228" s="243"/>
      <c r="N1228" s="243"/>
      <c r="O1228" s="243"/>
      <c r="P1228" s="243"/>
      <c r="Q1228" s="243"/>
      <c r="R1228" s="243"/>
      <c r="S1228" s="243"/>
      <c r="T1228" s="243"/>
      <c r="U1228" s="243"/>
      <c r="V1228" s="243"/>
      <c r="W1228" s="243"/>
      <c r="X1228" s="243"/>
      <c r="Y1228" s="243"/>
      <c r="Z1228" s="243"/>
      <c r="AA1228" s="243"/>
      <c r="AB1228" s="243"/>
      <c r="AC1228" s="243"/>
      <c r="AD1228" s="243"/>
      <c r="AE1228" s="243"/>
      <c r="AF1228" s="243"/>
      <c r="AG1228" s="243"/>
      <c r="AH1228" s="243"/>
      <c r="AI1228" s="243"/>
      <c r="AJ1228" s="243"/>
      <c r="AK1228" s="243"/>
      <c r="AL1228" s="243"/>
      <c r="AM1228" s="243"/>
      <c r="AN1228" s="243"/>
      <c r="AO1228" s="243"/>
      <c r="AP1228" s="243"/>
      <c r="AQ1228" s="243"/>
      <c r="AR1228" s="243"/>
      <c r="AS1228" s="243"/>
      <c r="AT1228" s="243"/>
      <c r="AU1228" s="243"/>
      <c r="AV1228" s="243"/>
      <c r="AW1228" s="244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</row>
    <row r="1229" spans="1:99" ht="15" hidden="1" customHeight="1" outlineLevel="2" x14ac:dyDescent="0.25">
      <c r="A1229" s="1"/>
      <c r="B1229" s="1"/>
      <c r="C1229" s="1"/>
      <c r="D1229" s="1"/>
      <c r="E1229" s="242" t="s">
        <v>1273</v>
      </c>
      <c r="F1229" s="243"/>
      <c r="G1229" s="243"/>
      <c r="H1229" s="243"/>
      <c r="I1229" s="243"/>
      <c r="J1229" s="243"/>
      <c r="K1229" s="243"/>
      <c r="L1229" s="243"/>
      <c r="M1229" s="243"/>
      <c r="N1229" s="243"/>
      <c r="O1229" s="243"/>
      <c r="P1229" s="243"/>
      <c r="Q1229" s="243"/>
      <c r="R1229" s="243"/>
      <c r="S1229" s="243"/>
      <c r="T1229" s="243"/>
      <c r="U1229" s="243"/>
      <c r="V1229" s="243"/>
      <c r="W1229" s="243"/>
      <c r="X1229" s="243"/>
      <c r="Y1229" s="243"/>
      <c r="Z1229" s="243"/>
      <c r="AA1229" s="243"/>
      <c r="AB1229" s="243"/>
      <c r="AC1229" s="243"/>
      <c r="AD1229" s="243"/>
      <c r="AE1229" s="243"/>
      <c r="AF1229" s="243"/>
      <c r="AG1229" s="243"/>
      <c r="AH1229" s="243"/>
      <c r="AI1229" s="243"/>
      <c r="AJ1229" s="243"/>
      <c r="AK1229" s="243"/>
      <c r="AL1229" s="243"/>
      <c r="AM1229" s="243"/>
      <c r="AN1229" s="243"/>
      <c r="AO1229" s="243"/>
      <c r="AP1229" s="243"/>
      <c r="AQ1229" s="243"/>
      <c r="AR1229" s="243"/>
      <c r="AS1229" s="243"/>
      <c r="AT1229" s="243"/>
      <c r="AU1229" s="243"/>
      <c r="AV1229" s="243"/>
      <c r="AW1229" s="244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</row>
    <row r="1230" spans="1:99" ht="15" hidden="1" customHeight="1" outlineLevel="2" x14ac:dyDescent="0.25">
      <c r="A1230" s="1"/>
      <c r="B1230" s="1"/>
      <c r="C1230" s="1"/>
      <c r="D1230" s="1"/>
      <c r="E1230" s="242" t="s">
        <v>1274</v>
      </c>
      <c r="F1230" s="243"/>
      <c r="G1230" s="243"/>
      <c r="H1230" s="243"/>
      <c r="I1230" s="243"/>
      <c r="J1230" s="243"/>
      <c r="K1230" s="243"/>
      <c r="L1230" s="243"/>
      <c r="M1230" s="243"/>
      <c r="N1230" s="243"/>
      <c r="O1230" s="243"/>
      <c r="P1230" s="243"/>
      <c r="Q1230" s="243"/>
      <c r="R1230" s="243"/>
      <c r="S1230" s="243"/>
      <c r="T1230" s="243"/>
      <c r="U1230" s="243"/>
      <c r="V1230" s="243"/>
      <c r="W1230" s="243"/>
      <c r="X1230" s="243"/>
      <c r="Y1230" s="243"/>
      <c r="Z1230" s="243"/>
      <c r="AA1230" s="243"/>
      <c r="AB1230" s="243"/>
      <c r="AC1230" s="243"/>
      <c r="AD1230" s="243"/>
      <c r="AE1230" s="243"/>
      <c r="AF1230" s="243"/>
      <c r="AG1230" s="243"/>
      <c r="AH1230" s="243"/>
      <c r="AI1230" s="243"/>
      <c r="AJ1230" s="243"/>
      <c r="AK1230" s="243"/>
      <c r="AL1230" s="243"/>
      <c r="AM1230" s="243"/>
      <c r="AN1230" s="243"/>
      <c r="AO1230" s="243"/>
      <c r="AP1230" s="243"/>
      <c r="AQ1230" s="243"/>
      <c r="AR1230" s="243"/>
      <c r="AS1230" s="243"/>
      <c r="AT1230" s="243"/>
      <c r="AU1230" s="243"/>
      <c r="AV1230" s="243"/>
      <c r="AW1230" s="244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</row>
    <row r="1231" spans="1:99" ht="15" hidden="1" customHeight="1" outlineLevel="2" x14ac:dyDescent="0.25">
      <c r="A1231" s="1"/>
      <c r="B1231" s="1"/>
      <c r="C1231" s="1"/>
      <c r="D1231" s="1"/>
      <c r="E1231" s="453"/>
      <c r="F1231" s="454"/>
      <c r="G1231" s="454"/>
      <c r="H1231" s="454"/>
      <c r="I1231" s="454"/>
      <c r="J1231" s="454"/>
      <c r="K1231" s="454"/>
      <c r="L1231" s="454"/>
      <c r="M1231" s="454"/>
      <c r="N1231" s="454"/>
      <c r="O1231" s="454"/>
      <c r="P1231" s="454"/>
      <c r="Q1231" s="454"/>
      <c r="R1231" s="454"/>
      <c r="S1231" s="454"/>
      <c r="T1231" s="454"/>
      <c r="U1231" s="454"/>
      <c r="V1231" s="454"/>
      <c r="W1231" s="454"/>
      <c r="X1231" s="454"/>
      <c r="Y1231" s="454"/>
      <c r="Z1231" s="454"/>
      <c r="AA1231" s="454"/>
      <c r="AB1231" s="454"/>
      <c r="AC1231" s="454"/>
      <c r="AD1231" s="454"/>
      <c r="AE1231" s="454"/>
      <c r="AF1231" s="454"/>
      <c r="AG1231" s="454"/>
      <c r="AH1231" s="454"/>
      <c r="AI1231" s="454"/>
      <c r="AJ1231" s="454"/>
      <c r="AK1231" s="454"/>
      <c r="AL1231" s="454"/>
      <c r="AM1231" s="454"/>
      <c r="AN1231" s="454"/>
      <c r="AO1231" s="454"/>
      <c r="AP1231" s="454"/>
      <c r="AQ1231" s="454"/>
      <c r="AR1231" s="454"/>
      <c r="AS1231" s="454"/>
      <c r="AT1231" s="454"/>
      <c r="AU1231" s="454"/>
      <c r="AV1231" s="454"/>
      <c r="AW1231" s="455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</row>
    <row r="1232" spans="1:99" ht="15" hidden="1" customHeight="1" outlineLevel="2" x14ac:dyDescent="0.25">
      <c r="A1232" s="1"/>
      <c r="B1232" s="1"/>
      <c r="C1232" s="1"/>
      <c r="D1232" s="1"/>
      <c r="E1232" s="200" t="s">
        <v>1346</v>
      </c>
      <c r="F1232" s="200"/>
      <c r="G1232" s="200"/>
      <c r="H1232" s="200"/>
      <c r="I1232" s="200"/>
      <c r="J1232" s="200"/>
      <c r="K1232" s="200"/>
      <c r="L1232" s="200"/>
      <c r="M1232" s="200"/>
      <c r="N1232" s="200"/>
      <c r="O1232" s="200"/>
      <c r="P1232" s="200"/>
      <c r="Q1232" s="200"/>
      <c r="R1232" s="200"/>
      <c r="S1232" s="200"/>
      <c r="T1232" s="200"/>
      <c r="U1232" s="200"/>
      <c r="V1232" s="200"/>
      <c r="W1232" s="200"/>
      <c r="X1232" s="200"/>
      <c r="Y1232" s="200"/>
      <c r="Z1232" s="200"/>
      <c r="AA1232" s="200"/>
      <c r="AB1232" s="200"/>
      <c r="AC1232" s="200"/>
      <c r="AD1232" s="200"/>
      <c r="AE1232" s="200"/>
      <c r="AF1232" s="200"/>
      <c r="AG1232" s="200"/>
      <c r="AH1232" s="200"/>
      <c r="AI1232" s="200"/>
      <c r="AJ1232" s="200"/>
      <c r="AK1232" s="200"/>
      <c r="AL1232" s="200"/>
      <c r="AM1232" s="200"/>
      <c r="AN1232" s="200"/>
      <c r="AO1232" s="200"/>
      <c r="AP1232" s="200"/>
      <c r="AQ1232" s="200"/>
      <c r="AR1232" s="200"/>
      <c r="AS1232" s="200"/>
      <c r="AT1232" s="200"/>
      <c r="AU1232" s="200"/>
      <c r="AV1232" s="200"/>
      <c r="AW1232" s="200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</row>
    <row r="1233" spans="1:76" ht="15" hidden="1" customHeight="1" outlineLevel="2" x14ac:dyDescent="0.25">
      <c r="A1233" s="1"/>
      <c r="B1233" s="1"/>
      <c r="C1233" s="1"/>
      <c r="D1233" s="1"/>
      <c r="E1233" s="201" t="s">
        <v>67</v>
      </c>
      <c r="F1233" s="202"/>
      <c r="G1233" s="202"/>
      <c r="H1233" s="202"/>
      <c r="I1233" s="203"/>
      <c r="J1233" s="201" t="s">
        <v>293</v>
      </c>
      <c r="K1233" s="202"/>
      <c r="L1233" s="202"/>
      <c r="M1233" s="202"/>
      <c r="N1233" s="203"/>
      <c r="O1233" s="201" t="s">
        <v>294</v>
      </c>
      <c r="P1233" s="202"/>
      <c r="Q1233" s="202"/>
      <c r="R1233" s="202"/>
      <c r="S1233" s="203"/>
      <c r="T1233" s="201" t="s">
        <v>295</v>
      </c>
      <c r="U1233" s="202"/>
      <c r="V1233" s="202"/>
      <c r="W1233" s="202"/>
      <c r="X1233" s="203"/>
      <c r="Y1233" s="201" t="s">
        <v>296</v>
      </c>
      <c r="Z1233" s="202"/>
      <c r="AA1233" s="202"/>
      <c r="AB1233" s="202"/>
      <c r="AC1233" s="203"/>
      <c r="AD1233" s="201" t="s">
        <v>297</v>
      </c>
      <c r="AE1233" s="202"/>
      <c r="AF1233" s="202"/>
      <c r="AG1233" s="202"/>
      <c r="AH1233" s="203"/>
      <c r="AI1233" s="201" t="s">
        <v>1677</v>
      </c>
      <c r="AJ1233" s="202"/>
      <c r="AK1233" s="202"/>
      <c r="AL1233" s="202"/>
      <c r="AM1233" s="203"/>
      <c r="AN1233" s="201" t="s">
        <v>1678</v>
      </c>
      <c r="AO1233" s="202"/>
      <c r="AP1233" s="202"/>
      <c r="AQ1233" s="202"/>
      <c r="AR1233" s="203"/>
      <c r="AS1233" s="201" t="s">
        <v>830</v>
      </c>
      <c r="AT1233" s="202"/>
      <c r="AU1233" s="202"/>
      <c r="AV1233" s="202"/>
      <c r="AW1233" s="203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</row>
    <row r="1234" spans="1:76" ht="15" hidden="1" customHeight="1" outlineLevel="2" x14ac:dyDescent="0.25">
      <c r="A1234" s="1"/>
      <c r="B1234" s="1"/>
      <c r="C1234" s="1"/>
      <c r="D1234" s="1"/>
      <c r="E1234" s="442" t="s">
        <v>1266</v>
      </c>
      <c r="F1234" s="303"/>
      <c r="G1234" s="303"/>
      <c r="H1234" s="303"/>
      <c r="I1234" s="304"/>
      <c r="J1234" s="442" t="s">
        <v>585</v>
      </c>
      <c r="K1234" s="303"/>
      <c r="L1234" s="303"/>
      <c r="M1234" s="303"/>
      <c r="N1234" s="304"/>
      <c r="O1234" s="442" t="s">
        <v>1679</v>
      </c>
      <c r="P1234" s="303"/>
      <c r="Q1234" s="303"/>
      <c r="R1234" s="303"/>
      <c r="S1234" s="304"/>
      <c r="T1234" s="442" t="s">
        <v>1680</v>
      </c>
      <c r="U1234" s="303"/>
      <c r="V1234" s="303"/>
      <c r="W1234" s="303"/>
      <c r="X1234" s="304"/>
      <c r="Y1234" s="442" t="s">
        <v>1681</v>
      </c>
      <c r="Z1234" s="303"/>
      <c r="AA1234" s="303"/>
      <c r="AB1234" s="303"/>
      <c r="AC1234" s="304"/>
      <c r="AD1234" s="442" t="s">
        <v>1682</v>
      </c>
      <c r="AE1234" s="303"/>
      <c r="AF1234" s="303"/>
      <c r="AG1234" s="303"/>
      <c r="AH1234" s="304"/>
      <c r="AI1234" s="442" t="s">
        <v>1683</v>
      </c>
      <c r="AJ1234" s="303"/>
      <c r="AK1234" s="303"/>
      <c r="AL1234" s="303"/>
      <c r="AM1234" s="304"/>
      <c r="AN1234" s="442" t="s">
        <v>1684</v>
      </c>
      <c r="AO1234" s="303"/>
      <c r="AP1234" s="303"/>
      <c r="AQ1234" s="303"/>
      <c r="AR1234" s="304"/>
      <c r="AS1234" s="442" t="s">
        <v>1268</v>
      </c>
      <c r="AT1234" s="303"/>
      <c r="AU1234" s="303"/>
      <c r="AV1234" s="303"/>
      <c r="AW1234" s="304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</row>
    <row r="1235" spans="1:76" ht="15" hidden="1" customHeight="1" outlineLevel="2" x14ac:dyDescent="0.25">
      <c r="A1235" s="1"/>
      <c r="B1235" s="1"/>
      <c r="C1235" s="1"/>
      <c r="D1235" s="1"/>
      <c r="E1235" s="312"/>
      <c r="F1235" s="313"/>
      <c r="G1235" s="313"/>
      <c r="H1235" s="313"/>
      <c r="I1235" s="314"/>
      <c r="J1235" s="312"/>
      <c r="K1235" s="313"/>
      <c r="L1235" s="313"/>
      <c r="M1235" s="313"/>
      <c r="N1235" s="314"/>
      <c r="O1235" s="312"/>
      <c r="P1235" s="313"/>
      <c r="Q1235" s="313"/>
      <c r="R1235" s="313"/>
      <c r="S1235" s="314"/>
      <c r="T1235" s="312"/>
      <c r="U1235" s="313"/>
      <c r="V1235" s="313"/>
      <c r="W1235" s="313"/>
      <c r="X1235" s="314"/>
      <c r="Y1235" s="312"/>
      <c r="Z1235" s="313"/>
      <c r="AA1235" s="313"/>
      <c r="AB1235" s="313"/>
      <c r="AC1235" s="314"/>
      <c r="AD1235" s="312"/>
      <c r="AE1235" s="313"/>
      <c r="AF1235" s="313"/>
      <c r="AG1235" s="313"/>
      <c r="AH1235" s="314"/>
      <c r="AI1235" s="312"/>
      <c r="AJ1235" s="313"/>
      <c r="AK1235" s="313"/>
      <c r="AL1235" s="313"/>
      <c r="AM1235" s="314"/>
      <c r="AN1235" s="312"/>
      <c r="AO1235" s="313"/>
      <c r="AP1235" s="313"/>
      <c r="AQ1235" s="313"/>
      <c r="AR1235" s="314"/>
      <c r="AS1235" s="312"/>
      <c r="AT1235" s="313"/>
      <c r="AU1235" s="313"/>
      <c r="AV1235" s="313"/>
      <c r="AW1235" s="314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</row>
    <row r="1236" spans="1:76" ht="15" hidden="1" customHeight="1" outlineLevel="2" x14ac:dyDescent="0.25">
      <c r="A1236" s="1"/>
      <c r="B1236" s="1"/>
      <c r="C1236" s="1"/>
      <c r="D1236" s="1"/>
      <c r="E1236" s="201" t="s">
        <v>831</v>
      </c>
      <c r="F1236" s="202"/>
      <c r="G1236" s="202"/>
      <c r="H1236" s="202"/>
      <c r="I1236" s="203"/>
      <c r="J1236" s="201"/>
      <c r="K1236" s="202"/>
      <c r="L1236" s="202"/>
      <c r="M1236" s="202"/>
      <c r="N1236" s="203"/>
      <c r="O1236" s="201"/>
      <c r="P1236" s="202"/>
      <c r="Q1236" s="202"/>
      <c r="R1236" s="202"/>
      <c r="S1236" s="203"/>
      <c r="T1236" s="201"/>
      <c r="U1236" s="202"/>
      <c r="V1236" s="202"/>
      <c r="W1236" s="202"/>
      <c r="X1236" s="203"/>
      <c r="Y1236" s="201"/>
      <c r="Z1236" s="202"/>
      <c r="AA1236" s="202"/>
      <c r="AB1236" s="202"/>
      <c r="AC1236" s="203"/>
      <c r="AD1236" s="201"/>
      <c r="AE1236" s="202"/>
      <c r="AF1236" s="202"/>
      <c r="AG1236" s="202"/>
      <c r="AH1236" s="203"/>
      <c r="AI1236" s="201"/>
      <c r="AJ1236" s="202"/>
      <c r="AK1236" s="202"/>
      <c r="AL1236" s="202"/>
      <c r="AM1236" s="203"/>
      <c r="AN1236" s="201"/>
      <c r="AO1236" s="202"/>
      <c r="AP1236" s="202"/>
      <c r="AQ1236" s="202"/>
      <c r="AR1236" s="203"/>
      <c r="AS1236" s="201"/>
      <c r="AT1236" s="202"/>
      <c r="AU1236" s="202"/>
      <c r="AV1236" s="202"/>
      <c r="AW1236" s="203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</row>
    <row r="1237" spans="1:76" ht="15" hidden="1" customHeight="1" outlineLevel="2" x14ac:dyDescent="0.25">
      <c r="A1237" s="1"/>
      <c r="B1237" s="1"/>
      <c r="C1237" s="1"/>
      <c r="D1237" s="1"/>
      <c r="E1237" s="442" t="s">
        <v>1269</v>
      </c>
      <c r="F1237" s="303"/>
      <c r="G1237" s="303"/>
      <c r="H1237" s="303"/>
      <c r="I1237" s="304"/>
      <c r="J1237" s="442"/>
      <c r="K1237" s="303"/>
      <c r="L1237" s="303"/>
      <c r="M1237" s="303"/>
      <c r="N1237" s="304"/>
      <c r="O1237" s="442"/>
      <c r="P1237" s="303"/>
      <c r="Q1237" s="303"/>
      <c r="R1237" s="303"/>
      <c r="S1237" s="304"/>
      <c r="T1237" s="442"/>
      <c r="U1237" s="303"/>
      <c r="V1237" s="303"/>
      <c r="W1237" s="303"/>
      <c r="X1237" s="304"/>
      <c r="Y1237" s="442"/>
      <c r="Z1237" s="303"/>
      <c r="AA1237" s="303"/>
      <c r="AB1237" s="303"/>
      <c r="AC1237" s="304"/>
      <c r="AD1237" s="442"/>
      <c r="AE1237" s="303"/>
      <c r="AF1237" s="303"/>
      <c r="AG1237" s="303"/>
      <c r="AH1237" s="304"/>
      <c r="AI1237" s="442"/>
      <c r="AJ1237" s="303"/>
      <c r="AK1237" s="303"/>
      <c r="AL1237" s="303"/>
      <c r="AM1237" s="304"/>
      <c r="AN1237" s="442"/>
      <c r="AO1237" s="303"/>
      <c r="AP1237" s="303"/>
      <c r="AQ1237" s="303"/>
      <c r="AR1237" s="304"/>
      <c r="AS1237" s="442"/>
      <c r="AT1237" s="303"/>
      <c r="AU1237" s="303"/>
      <c r="AV1237" s="303"/>
      <c r="AW1237" s="304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</row>
    <row r="1238" spans="1:76" ht="15" hidden="1" customHeight="1" outlineLevel="2" x14ac:dyDescent="0.25">
      <c r="A1238" s="1"/>
      <c r="B1238" s="1"/>
      <c r="C1238" s="1"/>
      <c r="D1238" s="1"/>
      <c r="E1238" s="312"/>
      <c r="F1238" s="313"/>
      <c r="G1238" s="313"/>
      <c r="H1238" s="313"/>
      <c r="I1238" s="314"/>
      <c r="J1238" s="312"/>
      <c r="K1238" s="313"/>
      <c r="L1238" s="313"/>
      <c r="M1238" s="313"/>
      <c r="N1238" s="314"/>
      <c r="O1238" s="312"/>
      <c r="P1238" s="313"/>
      <c r="Q1238" s="313"/>
      <c r="R1238" s="313"/>
      <c r="S1238" s="314"/>
      <c r="T1238" s="312"/>
      <c r="U1238" s="313"/>
      <c r="V1238" s="313"/>
      <c r="W1238" s="313"/>
      <c r="X1238" s="314"/>
      <c r="Y1238" s="312"/>
      <c r="Z1238" s="313"/>
      <c r="AA1238" s="313"/>
      <c r="AB1238" s="313"/>
      <c r="AC1238" s="314"/>
      <c r="AD1238" s="312"/>
      <c r="AE1238" s="313"/>
      <c r="AF1238" s="313"/>
      <c r="AG1238" s="313"/>
      <c r="AH1238" s="314"/>
      <c r="AI1238" s="312"/>
      <c r="AJ1238" s="313"/>
      <c r="AK1238" s="313"/>
      <c r="AL1238" s="313"/>
      <c r="AM1238" s="314"/>
      <c r="AN1238" s="312"/>
      <c r="AO1238" s="313"/>
      <c r="AP1238" s="313"/>
      <c r="AQ1238" s="313"/>
      <c r="AR1238" s="314"/>
      <c r="AS1238" s="312"/>
      <c r="AT1238" s="313"/>
      <c r="AU1238" s="313"/>
      <c r="AV1238" s="313"/>
      <c r="AW1238" s="314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</row>
    <row r="1239" spans="1:76" ht="15" hidden="1" customHeight="1" outlineLevel="2" x14ac:dyDescent="0.25">
      <c r="A1239" s="1"/>
      <c r="B1239" s="1"/>
      <c r="C1239" s="1"/>
      <c r="D1239" s="1"/>
      <c r="E1239" s="200" t="s">
        <v>1351</v>
      </c>
      <c r="F1239" s="200"/>
      <c r="G1239" s="200"/>
      <c r="H1239" s="200"/>
      <c r="I1239" s="200"/>
      <c r="J1239" s="200"/>
      <c r="K1239" s="200"/>
      <c r="L1239" s="200"/>
      <c r="M1239" s="200"/>
      <c r="N1239" s="200"/>
      <c r="O1239" s="200"/>
      <c r="P1239" s="200"/>
      <c r="Q1239" s="200"/>
      <c r="R1239" s="200"/>
      <c r="S1239" s="200"/>
      <c r="T1239" s="200"/>
      <c r="U1239" s="200"/>
      <c r="V1239" s="200"/>
      <c r="W1239" s="200"/>
      <c r="X1239" s="200"/>
      <c r="Y1239" s="200"/>
      <c r="Z1239" s="200"/>
      <c r="AA1239" s="200"/>
      <c r="AB1239" s="200"/>
      <c r="AC1239" s="200"/>
      <c r="AD1239" s="200"/>
      <c r="AE1239" s="200"/>
      <c r="AF1239" s="200"/>
      <c r="AG1239" s="200"/>
      <c r="AH1239" s="200"/>
      <c r="AI1239" s="200"/>
      <c r="AJ1239" s="200"/>
      <c r="AK1239" s="200"/>
      <c r="AL1239" s="200"/>
      <c r="AM1239" s="200"/>
      <c r="AN1239" s="200"/>
      <c r="AO1239" s="200"/>
      <c r="AP1239" s="200"/>
      <c r="AQ1239" s="200"/>
      <c r="AR1239" s="200"/>
      <c r="AS1239" s="200"/>
      <c r="AT1239" s="200"/>
      <c r="AU1239" s="200"/>
      <c r="AV1239" s="200"/>
      <c r="AW1239" s="200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</row>
    <row r="1240" spans="1:76" ht="15" hidden="1" customHeight="1" outlineLevel="2" x14ac:dyDescent="0.25">
      <c r="A1240" s="1"/>
      <c r="B1240" s="1"/>
      <c r="C1240" s="1"/>
      <c r="D1240" s="1"/>
      <c r="E1240" s="242" t="s">
        <v>1685</v>
      </c>
      <c r="F1240" s="243"/>
      <c r="G1240" s="243"/>
      <c r="H1240" s="243"/>
      <c r="I1240" s="243"/>
      <c r="J1240" s="243"/>
      <c r="K1240" s="243"/>
      <c r="L1240" s="243"/>
      <c r="M1240" s="243"/>
      <c r="N1240" s="243"/>
      <c r="O1240" s="243"/>
      <c r="P1240" s="243"/>
      <c r="Q1240" s="243"/>
      <c r="R1240" s="243"/>
      <c r="S1240" s="243"/>
      <c r="T1240" s="243"/>
      <c r="U1240" s="243"/>
      <c r="V1240" s="243"/>
      <c r="W1240" s="243"/>
      <c r="X1240" s="243"/>
      <c r="Y1240" s="243"/>
      <c r="Z1240" s="243"/>
      <c r="AA1240" s="243"/>
      <c r="AB1240" s="243"/>
      <c r="AC1240" s="243"/>
      <c r="AD1240" s="243"/>
      <c r="AE1240" s="243"/>
      <c r="AF1240" s="243"/>
      <c r="AG1240" s="243"/>
      <c r="AH1240" s="243"/>
      <c r="AI1240" s="243"/>
      <c r="AJ1240" s="243"/>
      <c r="AK1240" s="243"/>
      <c r="AL1240" s="243"/>
      <c r="AM1240" s="243"/>
      <c r="AN1240" s="243"/>
      <c r="AO1240" s="243"/>
      <c r="AP1240" s="243"/>
      <c r="AQ1240" s="243"/>
      <c r="AR1240" s="243"/>
      <c r="AS1240" s="243"/>
      <c r="AT1240" s="243"/>
      <c r="AU1240" s="243"/>
      <c r="AV1240" s="243"/>
      <c r="AW1240" s="244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</row>
    <row r="1241" spans="1:76" ht="15" hidden="1" customHeight="1" outlineLevel="2" x14ac:dyDescent="0.25">
      <c r="A1241" s="1"/>
      <c r="B1241" s="1"/>
      <c r="C1241" s="1"/>
      <c r="D1241" s="1"/>
      <c r="E1241" s="242" t="str">
        <f>"&lt;Comando&gt; - 0x"&amp;DEC2HEX(HEX2DEC(M1216)+128,2)</f>
        <v>&lt;Comando&gt; - 0xB2</v>
      </c>
      <c r="F1241" s="243"/>
      <c r="G1241" s="243"/>
      <c r="H1241" s="243"/>
      <c r="I1241" s="243"/>
      <c r="J1241" s="243"/>
      <c r="K1241" s="243"/>
      <c r="L1241" s="243"/>
      <c r="M1241" s="243"/>
      <c r="N1241" s="243"/>
      <c r="O1241" s="243"/>
      <c r="P1241" s="243"/>
      <c r="Q1241" s="243"/>
      <c r="R1241" s="243"/>
      <c r="S1241" s="243"/>
      <c r="T1241" s="243"/>
      <c r="U1241" s="243"/>
      <c r="V1241" s="243"/>
      <c r="W1241" s="243"/>
      <c r="X1241" s="243"/>
      <c r="Y1241" s="243"/>
      <c r="Z1241" s="243"/>
      <c r="AA1241" s="243"/>
      <c r="AB1241" s="243"/>
      <c r="AC1241" s="243"/>
      <c r="AD1241" s="243"/>
      <c r="AE1241" s="243"/>
      <c r="AF1241" s="243"/>
      <c r="AG1241" s="243"/>
      <c r="AH1241" s="243"/>
      <c r="AI1241" s="243"/>
      <c r="AJ1241" s="243"/>
      <c r="AK1241" s="243"/>
      <c r="AL1241" s="243"/>
      <c r="AM1241" s="243"/>
      <c r="AN1241" s="243"/>
      <c r="AO1241" s="243"/>
      <c r="AP1241" s="243"/>
      <c r="AQ1241" s="243"/>
      <c r="AR1241" s="243"/>
      <c r="AS1241" s="243"/>
      <c r="AT1241" s="243"/>
      <c r="AU1241" s="243"/>
      <c r="AV1241" s="243"/>
      <c r="AW1241" s="244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</row>
    <row r="1242" spans="1:76" ht="15" hidden="1" customHeight="1" outlineLevel="2" x14ac:dyDescent="0.25">
      <c r="A1242" s="1"/>
      <c r="B1242" s="1"/>
      <c r="C1242" s="1"/>
      <c r="D1242" s="1"/>
      <c r="E1242" s="242" t="s">
        <v>1686</v>
      </c>
      <c r="F1242" s="243"/>
      <c r="G1242" s="243"/>
      <c r="H1242" s="243"/>
      <c r="I1242" s="243"/>
      <c r="J1242" s="243"/>
      <c r="K1242" s="243"/>
      <c r="L1242" s="243"/>
      <c r="M1242" s="243"/>
      <c r="N1242" s="243"/>
      <c r="O1242" s="243"/>
      <c r="P1242" s="243"/>
      <c r="Q1242" s="243"/>
      <c r="R1242" s="243"/>
      <c r="S1242" s="243"/>
      <c r="T1242" s="243"/>
      <c r="U1242" s="243"/>
      <c r="V1242" s="243"/>
      <c r="W1242" s="243"/>
      <c r="X1242" s="243"/>
      <c r="Y1242" s="243"/>
      <c r="Z1242" s="243"/>
      <c r="AA1242" s="243"/>
      <c r="AB1242" s="243"/>
      <c r="AC1242" s="243"/>
      <c r="AD1242" s="243"/>
      <c r="AE1242" s="243"/>
      <c r="AF1242" s="243"/>
      <c r="AG1242" s="243"/>
      <c r="AH1242" s="243"/>
      <c r="AI1242" s="243"/>
      <c r="AJ1242" s="243"/>
      <c r="AK1242" s="243"/>
      <c r="AL1242" s="243"/>
      <c r="AM1242" s="243"/>
      <c r="AN1242" s="243"/>
      <c r="AO1242" s="243"/>
      <c r="AP1242" s="243"/>
      <c r="AQ1242" s="243"/>
      <c r="AR1242" s="243"/>
      <c r="AS1242" s="243"/>
      <c r="AT1242" s="243"/>
      <c r="AU1242" s="243"/>
      <c r="AV1242" s="243"/>
      <c r="AW1242" s="244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</row>
    <row r="1243" spans="1:76" ht="15" hidden="1" customHeight="1" outlineLevel="2" x14ac:dyDescent="0.25">
      <c r="A1243" s="1"/>
      <c r="B1243" s="1"/>
      <c r="C1243" s="1"/>
      <c r="D1243" s="1"/>
      <c r="E1243" s="242" t="s">
        <v>1687</v>
      </c>
      <c r="F1243" s="243"/>
      <c r="G1243" s="243"/>
      <c r="H1243" s="243"/>
      <c r="I1243" s="243"/>
      <c r="J1243" s="243"/>
      <c r="K1243" s="243"/>
      <c r="L1243" s="243"/>
      <c r="M1243" s="243"/>
      <c r="N1243" s="243"/>
      <c r="O1243" s="243"/>
      <c r="P1243" s="243"/>
      <c r="Q1243" s="243"/>
      <c r="R1243" s="243"/>
      <c r="S1243" s="243"/>
      <c r="T1243" s="243"/>
      <c r="U1243" s="243"/>
      <c r="V1243" s="243"/>
      <c r="W1243" s="243"/>
      <c r="X1243" s="243"/>
      <c r="Y1243" s="243"/>
      <c r="Z1243" s="243"/>
      <c r="AA1243" s="243"/>
      <c r="AB1243" s="243"/>
      <c r="AC1243" s="243"/>
      <c r="AD1243" s="243"/>
      <c r="AE1243" s="243"/>
      <c r="AF1243" s="243"/>
      <c r="AG1243" s="243"/>
      <c r="AH1243" s="243"/>
      <c r="AI1243" s="243"/>
      <c r="AJ1243" s="243"/>
      <c r="AK1243" s="243"/>
      <c r="AL1243" s="243"/>
      <c r="AM1243" s="243"/>
      <c r="AN1243" s="243"/>
      <c r="AO1243" s="243"/>
      <c r="AP1243" s="243"/>
      <c r="AQ1243" s="243"/>
      <c r="AR1243" s="243"/>
      <c r="AS1243" s="243"/>
      <c r="AT1243" s="243"/>
      <c r="AU1243" s="243"/>
      <c r="AV1243" s="243"/>
      <c r="AW1243" s="244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</row>
    <row r="1244" spans="1:76" ht="15" hidden="1" customHeight="1" outlineLevel="2" x14ac:dyDescent="0.25">
      <c r="A1244" s="1"/>
      <c r="B1244" s="1"/>
      <c r="C1244" s="1"/>
      <c r="D1244" s="1"/>
      <c r="E1244" s="242" t="s">
        <v>1688</v>
      </c>
      <c r="F1244" s="243"/>
      <c r="G1244" s="243"/>
      <c r="H1244" s="243"/>
      <c r="I1244" s="243"/>
      <c r="J1244" s="243"/>
      <c r="K1244" s="243"/>
      <c r="L1244" s="243"/>
      <c r="M1244" s="243"/>
      <c r="N1244" s="243"/>
      <c r="O1244" s="243"/>
      <c r="P1244" s="243"/>
      <c r="Q1244" s="243"/>
      <c r="R1244" s="243"/>
      <c r="S1244" s="243"/>
      <c r="T1244" s="243"/>
      <c r="U1244" s="243"/>
      <c r="V1244" s="243"/>
      <c r="W1244" s="243"/>
      <c r="X1244" s="243"/>
      <c r="Y1244" s="243"/>
      <c r="Z1244" s="243"/>
      <c r="AA1244" s="243"/>
      <c r="AB1244" s="243"/>
      <c r="AC1244" s="243"/>
      <c r="AD1244" s="243"/>
      <c r="AE1244" s="243"/>
      <c r="AF1244" s="243"/>
      <c r="AG1244" s="243"/>
      <c r="AH1244" s="243"/>
      <c r="AI1244" s="243"/>
      <c r="AJ1244" s="243"/>
      <c r="AK1244" s="243"/>
      <c r="AL1244" s="243"/>
      <c r="AM1244" s="243"/>
      <c r="AN1244" s="243"/>
      <c r="AO1244" s="243"/>
      <c r="AP1244" s="243"/>
      <c r="AQ1244" s="243"/>
      <c r="AR1244" s="243"/>
      <c r="AS1244" s="243"/>
      <c r="AT1244" s="243"/>
      <c r="AU1244" s="243"/>
      <c r="AV1244" s="243"/>
      <c r="AW1244" s="244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</row>
    <row r="1245" spans="1:76" ht="15" hidden="1" customHeight="1" outlineLevel="2" x14ac:dyDescent="0.25">
      <c r="A1245" s="1"/>
      <c r="B1245" s="1"/>
      <c r="C1245" s="1"/>
      <c r="D1245" s="1"/>
      <c r="E1245" s="242" t="s">
        <v>1689</v>
      </c>
      <c r="F1245" s="243"/>
      <c r="G1245" s="243"/>
      <c r="H1245" s="243"/>
      <c r="I1245" s="243"/>
      <c r="J1245" s="243"/>
      <c r="K1245" s="243"/>
      <c r="L1245" s="243"/>
      <c r="M1245" s="243"/>
      <c r="N1245" s="243"/>
      <c r="O1245" s="243"/>
      <c r="P1245" s="243"/>
      <c r="Q1245" s="243"/>
      <c r="R1245" s="243"/>
      <c r="S1245" s="243"/>
      <c r="T1245" s="243"/>
      <c r="U1245" s="243"/>
      <c r="V1245" s="243"/>
      <c r="W1245" s="243"/>
      <c r="X1245" s="243"/>
      <c r="Y1245" s="243"/>
      <c r="Z1245" s="243"/>
      <c r="AA1245" s="243"/>
      <c r="AB1245" s="243"/>
      <c r="AC1245" s="243"/>
      <c r="AD1245" s="243"/>
      <c r="AE1245" s="243"/>
      <c r="AF1245" s="243"/>
      <c r="AG1245" s="243"/>
      <c r="AH1245" s="243"/>
      <c r="AI1245" s="243"/>
      <c r="AJ1245" s="243"/>
      <c r="AK1245" s="243"/>
      <c r="AL1245" s="243"/>
      <c r="AM1245" s="243"/>
      <c r="AN1245" s="243"/>
      <c r="AO1245" s="243"/>
      <c r="AP1245" s="243"/>
      <c r="AQ1245" s="243"/>
      <c r="AR1245" s="243"/>
      <c r="AS1245" s="243"/>
      <c r="AT1245" s="243"/>
      <c r="AU1245" s="243"/>
      <c r="AV1245" s="243"/>
      <c r="AW1245" s="244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</row>
    <row r="1246" spans="1:76" ht="15" hidden="1" customHeight="1" outlineLevel="2" x14ac:dyDescent="0.25">
      <c r="A1246" s="1"/>
      <c r="B1246" s="1"/>
      <c r="C1246" s="1"/>
      <c r="D1246" s="1"/>
      <c r="E1246" s="242" t="s">
        <v>1690</v>
      </c>
      <c r="F1246" s="243"/>
      <c r="G1246" s="243"/>
      <c r="H1246" s="243"/>
      <c r="I1246" s="243"/>
      <c r="J1246" s="243"/>
      <c r="K1246" s="243"/>
      <c r="L1246" s="243"/>
      <c r="M1246" s="243"/>
      <c r="N1246" s="243"/>
      <c r="O1246" s="243"/>
      <c r="P1246" s="243"/>
      <c r="Q1246" s="243"/>
      <c r="R1246" s="243"/>
      <c r="S1246" s="243"/>
      <c r="T1246" s="243"/>
      <c r="U1246" s="243"/>
      <c r="V1246" s="243"/>
      <c r="W1246" s="243"/>
      <c r="X1246" s="243"/>
      <c r="Y1246" s="243"/>
      <c r="Z1246" s="243"/>
      <c r="AA1246" s="243"/>
      <c r="AB1246" s="243"/>
      <c r="AC1246" s="243"/>
      <c r="AD1246" s="243"/>
      <c r="AE1246" s="243"/>
      <c r="AF1246" s="243"/>
      <c r="AG1246" s="243"/>
      <c r="AH1246" s="243"/>
      <c r="AI1246" s="243"/>
      <c r="AJ1246" s="243"/>
      <c r="AK1246" s="243"/>
      <c r="AL1246" s="243"/>
      <c r="AM1246" s="243"/>
      <c r="AN1246" s="243"/>
      <c r="AO1246" s="243"/>
      <c r="AP1246" s="243"/>
      <c r="AQ1246" s="243"/>
      <c r="AR1246" s="243"/>
      <c r="AS1246" s="243"/>
      <c r="AT1246" s="243"/>
      <c r="AU1246" s="243"/>
      <c r="AV1246" s="243"/>
      <c r="AW1246" s="244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</row>
    <row r="1247" spans="1:76" ht="15" hidden="1" customHeight="1" outlineLevel="2" x14ac:dyDescent="0.25">
      <c r="A1247" s="1"/>
      <c r="B1247" s="1"/>
      <c r="C1247" s="1"/>
      <c r="D1247" s="1"/>
      <c r="E1247" s="242" t="s">
        <v>1691</v>
      </c>
      <c r="F1247" s="243"/>
      <c r="G1247" s="243"/>
      <c r="H1247" s="243"/>
      <c r="I1247" s="243"/>
      <c r="J1247" s="243"/>
      <c r="K1247" s="243"/>
      <c r="L1247" s="243"/>
      <c r="M1247" s="243"/>
      <c r="N1247" s="243"/>
      <c r="O1247" s="243"/>
      <c r="P1247" s="243"/>
      <c r="Q1247" s="243"/>
      <c r="R1247" s="243"/>
      <c r="S1247" s="243"/>
      <c r="T1247" s="243"/>
      <c r="U1247" s="243"/>
      <c r="V1247" s="243"/>
      <c r="W1247" s="243"/>
      <c r="X1247" s="243"/>
      <c r="Y1247" s="243"/>
      <c r="Z1247" s="243"/>
      <c r="AA1247" s="243"/>
      <c r="AB1247" s="243"/>
      <c r="AC1247" s="243"/>
      <c r="AD1247" s="243"/>
      <c r="AE1247" s="243"/>
      <c r="AF1247" s="243"/>
      <c r="AG1247" s="243"/>
      <c r="AH1247" s="243"/>
      <c r="AI1247" s="243"/>
      <c r="AJ1247" s="243"/>
      <c r="AK1247" s="243"/>
      <c r="AL1247" s="243"/>
      <c r="AM1247" s="243"/>
      <c r="AN1247" s="243"/>
      <c r="AO1247" s="243"/>
      <c r="AP1247" s="243"/>
      <c r="AQ1247" s="243"/>
      <c r="AR1247" s="243"/>
      <c r="AS1247" s="243"/>
      <c r="AT1247" s="243"/>
      <c r="AU1247" s="243"/>
      <c r="AV1247" s="243"/>
      <c r="AW1247" s="244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</row>
    <row r="1248" spans="1:76" ht="15" hidden="1" customHeight="1" outlineLevel="2" x14ac:dyDescent="0.25">
      <c r="A1248" s="1"/>
      <c r="B1248" s="1"/>
      <c r="C1248" s="1"/>
      <c r="D1248" s="1"/>
      <c r="E1248" s="242" t="s">
        <v>1692</v>
      </c>
      <c r="F1248" s="243"/>
      <c r="G1248" s="243"/>
      <c r="H1248" s="243"/>
      <c r="I1248" s="243"/>
      <c r="J1248" s="243"/>
      <c r="K1248" s="243"/>
      <c r="L1248" s="243"/>
      <c r="M1248" s="243"/>
      <c r="N1248" s="243"/>
      <c r="O1248" s="243"/>
      <c r="P1248" s="243"/>
      <c r="Q1248" s="243"/>
      <c r="R1248" s="243"/>
      <c r="S1248" s="243"/>
      <c r="T1248" s="243"/>
      <c r="U1248" s="243"/>
      <c r="V1248" s="243"/>
      <c r="W1248" s="243"/>
      <c r="X1248" s="243"/>
      <c r="Y1248" s="243"/>
      <c r="Z1248" s="243"/>
      <c r="AA1248" s="243"/>
      <c r="AB1248" s="243"/>
      <c r="AC1248" s="243"/>
      <c r="AD1248" s="243"/>
      <c r="AE1248" s="243"/>
      <c r="AF1248" s="243"/>
      <c r="AG1248" s="243"/>
      <c r="AH1248" s="243"/>
      <c r="AI1248" s="243"/>
      <c r="AJ1248" s="243"/>
      <c r="AK1248" s="243"/>
      <c r="AL1248" s="243"/>
      <c r="AM1248" s="243"/>
      <c r="AN1248" s="243"/>
      <c r="AO1248" s="243"/>
      <c r="AP1248" s="243"/>
      <c r="AQ1248" s="243"/>
      <c r="AR1248" s="243"/>
      <c r="AS1248" s="243"/>
      <c r="AT1248" s="243"/>
      <c r="AU1248" s="243"/>
      <c r="AV1248" s="243"/>
      <c r="AW1248" s="244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</row>
    <row r="1249" spans="1:76" ht="15" hidden="1" customHeight="1" outlineLevel="2" x14ac:dyDescent="0.25">
      <c r="A1249" s="1"/>
      <c r="B1249" s="1"/>
      <c r="C1249" s="1"/>
      <c r="D1249" s="1"/>
      <c r="E1249" s="242" t="s">
        <v>1693</v>
      </c>
      <c r="F1249" s="243"/>
      <c r="G1249" s="243"/>
      <c r="H1249" s="243"/>
      <c r="I1249" s="243"/>
      <c r="J1249" s="243"/>
      <c r="K1249" s="243"/>
      <c r="L1249" s="243"/>
      <c r="M1249" s="243"/>
      <c r="N1249" s="243"/>
      <c r="O1249" s="243"/>
      <c r="P1249" s="243"/>
      <c r="Q1249" s="243"/>
      <c r="R1249" s="243"/>
      <c r="S1249" s="243"/>
      <c r="T1249" s="243"/>
      <c r="U1249" s="243"/>
      <c r="V1249" s="243"/>
      <c r="W1249" s="243"/>
      <c r="X1249" s="243"/>
      <c r="Y1249" s="243"/>
      <c r="Z1249" s="243"/>
      <c r="AA1249" s="243"/>
      <c r="AB1249" s="243"/>
      <c r="AC1249" s="243"/>
      <c r="AD1249" s="243"/>
      <c r="AE1249" s="243"/>
      <c r="AF1249" s="243"/>
      <c r="AG1249" s="243"/>
      <c r="AH1249" s="243"/>
      <c r="AI1249" s="243"/>
      <c r="AJ1249" s="243"/>
      <c r="AK1249" s="243"/>
      <c r="AL1249" s="243"/>
      <c r="AM1249" s="243"/>
      <c r="AN1249" s="243"/>
      <c r="AO1249" s="243"/>
      <c r="AP1249" s="243"/>
      <c r="AQ1249" s="243"/>
      <c r="AR1249" s="243"/>
      <c r="AS1249" s="243"/>
      <c r="AT1249" s="243"/>
      <c r="AU1249" s="243"/>
      <c r="AV1249" s="243"/>
      <c r="AW1249" s="244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</row>
    <row r="1250" spans="1:76" ht="15" hidden="1" customHeight="1" outlineLevel="2" x14ac:dyDescent="0.25">
      <c r="A1250" s="1"/>
      <c r="B1250" s="1"/>
      <c r="C1250" s="1"/>
      <c r="D1250" s="1"/>
      <c r="E1250" s="242" t="s">
        <v>1694</v>
      </c>
      <c r="F1250" s="243"/>
      <c r="G1250" s="243"/>
      <c r="H1250" s="243"/>
      <c r="I1250" s="243"/>
      <c r="J1250" s="243"/>
      <c r="K1250" s="243"/>
      <c r="L1250" s="243"/>
      <c r="M1250" s="243"/>
      <c r="N1250" s="243"/>
      <c r="O1250" s="243"/>
      <c r="P1250" s="243"/>
      <c r="Q1250" s="243"/>
      <c r="R1250" s="243"/>
      <c r="S1250" s="243"/>
      <c r="T1250" s="243"/>
      <c r="U1250" s="243"/>
      <c r="V1250" s="243"/>
      <c r="W1250" s="243"/>
      <c r="X1250" s="243"/>
      <c r="Y1250" s="243"/>
      <c r="Z1250" s="243"/>
      <c r="AA1250" s="243"/>
      <c r="AB1250" s="243"/>
      <c r="AC1250" s="243"/>
      <c r="AD1250" s="243"/>
      <c r="AE1250" s="243"/>
      <c r="AF1250" s="243"/>
      <c r="AG1250" s="243"/>
      <c r="AH1250" s="243"/>
      <c r="AI1250" s="243"/>
      <c r="AJ1250" s="243"/>
      <c r="AK1250" s="243"/>
      <c r="AL1250" s="243"/>
      <c r="AM1250" s="243"/>
      <c r="AN1250" s="243"/>
      <c r="AO1250" s="243"/>
      <c r="AP1250" s="243"/>
      <c r="AQ1250" s="243"/>
      <c r="AR1250" s="243"/>
      <c r="AS1250" s="243"/>
      <c r="AT1250" s="243"/>
      <c r="AU1250" s="243"/>
      <c r="AV1250" s="243"/>
      <c r="AW1250" s="244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</row>
    <row r="1251" spans="1:76" ht="15" hidden="1" customHeight="1" outlineLevel="2" x14ac:dyDescent="0.25">
      <c r="A1251" s="1"/>
      <c r="B1251" s="1"/>
      <c r="C1251" s="1"/>
      <c r="D1251" s="1"/>
      <c r="E1251" s="242" t="s">
        <v>1695</v>
      </c>
      <c r="F1251" s="243"/>
      <c r="G1251" s="243"/>
      <c r="H1251" s="243"/>
      <c r="I1251" s="243"/>
      <c r="J1251" s="243"/>
      <c r="K1251" s="243"/>
      <c r="L1251" s="243"/>
      <c r="M1251" s="243"/>
      <c r="N1251" s="243"/>
      <c r="O1251" s="243"/>
      <c r="P1251" s="243"/>
      <c r="Q1251" s="243"/>
      <c r="R1251" s="243"/>
      <c r="S1251" s="243"/>
      <c r="T1251" s="243"/>
      <c r="U1251" s="243"/>
      <c r="V1251" s="243"/>
      <c r="W1251" s="243"/>
      <c r="X1251" s="243"/>
      <c r="Y1251" s="243"/>
      <c r="Z1251" s="243"/>
      <c r="AA1251" s="243"/>
      <c r="AB1251" s="243"/>
      <c r="AC1251" s="243"/>
      <c r="AD1251" s="243"/>
      <c r="AE1251" s="243"/>
      <c r="AF1251" s="243"/>
      <c r="AG1251" s="243"/>
      <c r="AH1251" s="243"/>
      <c r="AI1251" s="243"/>
      <c r="AJ1251" s="243"/>
      <c r="AK1251" s="243"/>
      <c r="AL1251" s="243"/>
      <c r="AM1251" s="243"/>
      <c r="AN1251" s="243"/>
      <c r="AO1251" s="243"/>
      <c r="AP1251" s="243"/>
      <c r="AQ1251" s="243"/>
      <c r="AR1251" s="243"/>
      <c r="AS1251" s="243"/>
      <c r="AT1251" s="243"/>
      <c r="AU1251" s="243"/>
      <c r="AV1251" s="243"/>
      <c r="AW1251" s="244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</row>
    <row r="1252" spans="1:76" ht="15" hidden="1" customHeight="1" outlineLevel="2" x14ac:dyDescent="0.25">
      <c r="A1252" s="1"/>
      <c r="B1252" s="1"/>
      <c r="C1252" s="1"/>
      <c r="D1252" s="1"/>
      <c r="E1252" s="242" t="s">
        <v>1696</v>
      </c>
      <c r="F1252" s="243"/>
      <c r="G1252" s="243"/>
      <c r="H1252" s="243"/>
      <c r="I1252" s="243"/>
      <c r="J1252" s="243"/>
      <c r="K1252" s="243"/>
      <c r="L1252" s="243"/>
      <c r="M1252" s="243"/>
      <c r="N1252" s="243"/>
      <c r="O1252" s="243"/>
      <c r="P1252" s="243"/>
      <c r="Q1252" s="243"/>
      <c r="R1252" s="243"/>
      <c r="S1252" s="243"/>
      <c r="T1252" s="243"/>
      <c r="U1252" s="243"/>
      <c r="V1252" s="243"/>
      <c r="W1252" s="243"/>
      <c r="X1252" s="243"/>
      <c r="Y1252" s="243"/>
      <c r="Z1252" s="243"/>
      <c r="AA1252" s="243"/>
      <c r="AB1252" s="243"/>
      <c r="AC1252" s="243"/>
      <c r="AD1252" s="243"/>
      <c r="AE1252" s="243"/>
      <c r="AF1252" s="243"/>
      <c r="AG1252" s="243"/>
      <c r="AH1252" s="243"/>
      <c r="AI1252" s="243"/>
      <c r="AJ1252" s="243"/>
      <c r="AK1252" s="243"/>
      <c r="AL1252" s="243"/>
      <c r="AM1252" s="243"/>
      <c r="AN1252" s="243"/>
      <c r="AO1252" s="243"/>
      <c r="AP1252" s="243"/>
      <c r="AQ1252" s="243"/>
      <c r="AR1252" s="243"/>
      <c r="AS1252" s="243"/>
      <c r="AT1252" s="243"/>
      <c r="AU1252" s="243"/>
      <c r="AV1252" s="243"/>
      <c r="AW1252" s="244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  <c r="BW1252" s="12"/>
      <c r="BX1252" s="12"/>
    </row>
    <row r="1253" spans="1:76" ht="15" hidden="1" customHeight="1" outlineLevel="2" x14ac:dyDescent="0.25">
      <c r="A1253" s="1"/>
      <c r="B1253" s="1"/>
      <c r="C1253" s="1"/>
      <c r="D1253" s="1"/>
      <c r="E1253" s="242" t="s">
        <v>1697</v>
      </c>
      <c r="F1253" s="243"/>
      <c r="G1253" s="243"/>
      <c r="H1253" s="243"/>
      <c r="I1253" s="243"/>
      <c r="J1253" s="243"/>
      <c r="K1253" s="243"/>
      <c r="L1253" s="243"/>
      <c r="M1253" s="243"/>
      <c r="N1253" s="243"/>
      <c r="O1253" s="243"/>
      <c r="P1253" s="243"/>
      <c r="Q1253" s="243"/>
      <c r="R1253" s="243"/>
      <c r="S1253" s="243"/>
      <c r="T1253" s="243"/>
      <c r="U1253" s="243"/>
      <c r="V1253" s="243"/>
      <c r="W1253" s="243"/>
      <c r="X1253" s="243"/>
      <c r="Y1253" s="243"/>
      <c r="Z1253" s="243"/>
      <c r="AA1253" s="243"/>
      <c r="AB1253" s="243"/>
      <c r="AC1253" s="243"/>
      <c r="AD1253" s="243"/>
      <c r="AE1253" s="243"/>
      <c r="AF1253" s="243"/>
      <c r="AG1253" s="243"/>
      <c r="AH1253" s="243"/>
      <c r="AI1253" s="243"/>
      <c r="AJ1253" s="243"/>
      <c r="AK1253" s="243"/>
      <c r="AL1253" s="243"/>
      <c r="AM1253" s="243"/>
      <c r="AN1253" s="243"/>
      <c r="AO1253" s="243"/>
      <c r="AP1253" s="243"/>
      <c r="AQ1253" s="243"/>
      <c r="AR1253" s="243"/>
      <c r="AS1253" s="243"/>
      <c r="AT1253" s="243"/>
      <c r="AU1253" s="243"/>
      <c r="AV1253" s="243"/>
      <c r="AW1253" s="244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</row>
    <row r="1254" spans="1:76" ht="15" hidden="1" customHeight="1" outlineLevel="2" x14ac:dyDescent="0.25">
      <c r="A1254" s="1"/>
      <c r="B1254" s="1"/>
      <c r="C1254" s="1"/>
      <c r="D1254" s="1"/>
      <c r="E1254" s="242" t="s">
        <v>1698</v>
      </c>
      <c r="F1254" s="243"/>
      <c r="G1254" s="243"/>
      <c r="H1254" s="243"/>
      <c r="I1254" s="243"/>
      <c r="J1254" s="243"/>
      <c r="K1254" s="243"/>
      <c r="L1254" s="243"/>
      <c r="M1254" s="243"/>
      <c r="N1254" s="243"/>
      <c r="O1254" s="243"/>
      <c r="P1254" s="243"/>
      <c r="Q1254" s="243"/>
      <c r="R1254" s="243"/>
      <c r="S1254" s="243"/>
      <c r="T1254" s="243"/>
      <c r="U1254" s="243"/>
      <c r="V1254" s="243"/>
      <c r="W1254" s="243"/>
      <c r="X1254" s="243"/>
      <c r="Y1254" s="243"/>
      <c r="Z1254" s="243"/>
      <c r="AA1254" s="243"/>
      <c r="AB1254" s="243"/>
      <c r="AC1254" s="243"/>
      <c r="AD1254" s="243"/>
      <c r="AE1254" s="243"/>
      <c r="AF1254" s="243"/>
      <c r="AG1254" s="243"/>
      <c r="AH1254" s="243"/>
      <c r="AI1254" s="243"/>
      <c r="AJ1254" s="243"/>
      <c r="AK1254" s="243"/>
      <c r="AL1254" s="243"/>
      <c r="AM1254" s="243"/>
      <c r="AN1254" s="243"/>
      <c r="AO1254" s="243"/>
      <c r="AP1254" s="243"/>
      <c r="AQ1254" s="243"/>
      <c r="AR1254" s="243"/>
      <c r="AS1254" s="243"/>
      <c r="AT1254" s="243"/>
      <c r="AU1254" s="243"/>
      <c r="AV1254" s="243"/>
      <c r="AW1254" s="244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</row>
    <row r="1255" spans="1:76" ht="15" hidden="1" customHeight="1" outlineLevel="2" x14ac:dyDescent="0.25">
      <c r="A1255" s="1"/>
      <c r="B1255" s="1"/>
      <c r="C1255" s="1"/>
      <c r="D1255" s="1"/>
      <c r="E1255" s="242" t="s">
        <v>1699</v>
      </c>
      <c r="F1255" s="243"/>
      <c r="G1255" s="243"/>
      <c r="H1255" s="243"/>
      <c r="I1255" s="243"/>
      <c r="J1255" s="243"/>
      <c r="K1255" s="243"/>
      <c r="L1255" s="243"/>
      <c r="M1255" s="243"/>
      <c r="N1255" s="243"/>
      <c r="O1255" s="243"/>
      <c r="P1255" s="243"/>
      <c r="Q1255" s="243"/>
      <c r="R1255" s="243"/>
      <c r="S1255" s="243"/>
      <c r="T1255" s="243"/>
      <c r="U1255" s="243"/>
      <c r="V1255" s="243"/>
      <c r="W1255" s="243"/>
      <c r="X1255" s="243"/>
      <c r="Y1255" s="243"/>
      <c r="Z1255" s="243"/>
      <c r="AA1255" s="243"/>
      <c r="AB1255" s="243"/>
      <c r="AC1255" s="243"/>
      <c r="AD1255" s="243"/>
      <c r="AE1255" s="243"/>
      <c r="AF1255" s="243"/>
      <c r="AG1255" s="243"/>
      <c r="AH1255" s="243"/>
      <c r="AI1255" s="243"/>
      <c r="AJ1255" s="243"/>
      <c r="AK1255" s="243"/>
      <c r="AL1255" s="243"/>
      <c r="AM1255" s="243"/>
      <c r="AN1255" s="243"/>
      <c r="AO1255" s="243"/>
      <c r="AP1255" s="243"/>
      <c r="AQ1255" s="243"/>
      <c r="AR1255" s="243"/>
      <c r="AS1255" s="243"/>
      <c r="AT1255" s="243"/>
      <c r="AU1255" s="243"/>
      <c r="AV1255" s="243"/>
      <c r="AW1255" s="244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</row>
    <row r="1256" spans="1:76" ht="15" hidden="1" customHeight="1" outlineLevel="2" x14ac:dyDescent="0.25">
      <c r="A1256" s="1"/>
      <c r="B1256" s="1"/>
      <c r="C1256" s="1"/>
      <c r="D1256" s="1"/>
      <c r="E1256" s="242" t="s">
        <v>1700</v>
      </c>
      <c r="F1256" s="243"/>
      <c r="G1256" s="243"/>
      <c r="H1256" s="243"/>
      <c r="I1256" s="243"/>
      <c r="J1256" s="243"/>
      <c r="K1256" s="243"/>
      <c r="L1256" s="243"/>
      <c r="M1256" s="243"/>
      <c r="N1256" s="243"/>
      <c r="O1256" s="243"/>
      <c r="P1256" s="243"/>
      <c r="Q1256" s="243"/>
      <c r="R1256" s="243"/>
      <c r="S1256" s="243"/>
      <c r="T1256" s="243"/>
      <c r="U1256" s="243"/>
      <c r="V1256" s="243"/>
      <c r="W1256" s="243"/>
      <c r="X1256" s="243"/>
      <c r="Y1256" s="243"/>
      <c r="Z1256" s="243"/>
      <c r="AA1256" s="243"/>
      <c r="AB1256" s="243"/>
      <c r="AC1256" s="243"/>
      <c r="AD1256" s="243"/>
      <c r="AE1256" s="243"/>
      <c r="AF1256" s="243"/>
      <c r="AG1256" s="243"/>
      <c r="AH1256" s="243"/>
      <c r="AI1256" s="243"/>
      <c r="AJ1256" s="243"/>
      <c r="AK1256" s="243"/>
      <c r="AL1256" s="243"/>
      <c r="AM1256" s="243"/>
      <c r="AN1256" s="243"/>
      <c r="AO1256" s="243"/>
      <c r="AP1256" s="243"/>
      <c r="AQ1256" s="243"/>
      <c r="AR1256" s="243"/>
      <c r="AS1256" s="243"/>
      <c r="AT1256" s="243"/>
      <c r="AU1256" s="243"/>
      <c r="AV1256" s="243"/>
      <c r="AW1256" s="244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</row>
    <row r="1257" spans="1:76" ht="15" hidden="1" customHeight="1" outlineLevel="2" x14ac:dyDescent="0.25">
      <c r="A1257" s="1"/>
      <c r="B1257" s="1"/>
      <c r="C1257" s="1"/>
      <c r="D1257" s="1"/>
      <c r="E1257" s="242" t="s">
        <v>1701</v>
      </c>
      <c r="F1257" s="243"/>
      <c r="G1257" s="243"/>
      <c r="H1257" s="243"/>
      <c r="I1257" s="243"/>
      <c r="J1257" s="243"/>
      <c r="K1257" s="243"/>
      <c r="L1257" s="243"/>
      <c r="M1257" s="243"/>
      <c r="N1257" s="243"/>
      <c r="O1257" s="243"/>
      <c r="P1257" s="243"/>
      <c r="Q1257" s="243"/>
      <c r="R1257" s="243"/>
      <c r="S1257" s="243"/>
      <c r="T1257" s="243"/>
      <c r="U1257" s="243"/>
      <c r="V1257" s="243"/>
      <c r="W1257" s="243"/>
      <c r="X1257" s="243"/>
      <c r="Y1257" s="243"/>
      <c r="Z1257" s="243"/>
      <c r="AA1257" s="243"/>
      <c r="AB1257" s="243"/>
      <c r="AC1257" s="243"/>
      <c r="AD1257" s="243"/>
      <c r="AE1257" s="243"/>
      <c r="AF1257" s="243"/>
      <c r="AG1257" s="243"/>
      <c r="AH1257" s="243"/>
      <c r="AI1257" s="243"/>
      <c r="AJ1257" s="243"/>
      <c r="AK1257" s="243"/>
      <c r="AL1257" s="243"/>
      <c r="AM1257" s="243"/>
      <c r="AN1257" s="243"/>
      <c r="AO1257" s="243"/>
      <c r="AP1257" s="243"/>
      <c r="AQ1257" s="243"/>
      <c r="AR1257" s="243"/>
      <c r="AS1257" s="243"/>
      <c r="AT1257" s="243"/>
      <c r="AU1257" s="243"/>
      <c r="AV1257" s="243"/>
      <c r="AW1257" s="244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</row>
    <row r="1258" spans="1:76" ht="15" hidden="1" customHeight="1" outlineLevel="2" x14ac:dyDescent="0.25">
      <c r="A1258" s="1"/>
      <c r="B1258" s="1"/>
      <c r="C1258" s="1"/>
      <c r="D1258" s="1"/>
      <c r="E1258" s="242" t="s">
        <v>1702</v>
      </c>
      <c r="F1258" s="243"/>
      <c r="G1258" s="243"/>
      <c r="H1258" s="243"/>
      <c r="I1258" s="243"/>
      <c r="J1258" s="243"/>
      <c r="K1258" s="243"/>
      <c r="L1258" s="243"/>
      <c r="M1258" s="243"/>
      <c r="N1258" s="243"/>
      <c r="O1258" s="243"/>
      <c r="P1258" s="243"/>
      <c r="Q1258" s="243"/>
      <c r="R1258" s="243"/>
      <c r="S1258" s="243"/>
      <c r="T1258" s="243"/>
      <c r="U1258" s="243"/>
      <c r="V1258" s="243"/>
      <c r="W1258" s="243"/>
      <c r="X1258" s="243"/>
      <c r="Y1258" s="243"/>
      <c r="Z1258" s="243"/>
      <c r="AA1258" s="243"/>
      <c r="AB1258" s="243"/>
      <c r="AC1258" s="243"/>
      <c r="AD1258" s="243"/>
      <c r="AE1258" s="243"/>
      <c r="AF1258" s="243"/>
      <c r="AG1258" s="243"/>
      <c r="AH1258" s="243"/>
      <c r="AI1258" s="243"/>
      <c r="AJ1258" s="243"/>
      <c r="AK1258" s="243"/>
      <c r="AL1258" s="243"/>
      <c r="AM1258" s="243"/>
      <c r="AN1258" s="243"/>
      <c r="AO1258" s="243"/>
      <c r="AP1258" s="243"/>
      <c r="AQ1258" s="243"/>
      <c r="AR1258" s="243"/>
      <c r="AS1258" s="243"/>
      <c r="AT1258" s="243"/>
      <c r="AU1258" s="243"/>
      <c r="AV1258" s="243"/>
      <c r="AW1258" s="244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</row>
    <row r="1259" spans="1:76" ht="15" hidden="1" customHeight="1" outlineLevel="2" x14ac:dyDescent="0.25">
      <c r="A1259" s="1"/>
      <c r="B1259" s="1"/>
      <c r="C1259" s="1"/>
      <c r="D1259" s="1"/>
      <c r="E1259" s="242"/>
      <c r="F1259" s="243"/>
      <c r="G1259" s="243"/>
      <c r="H1259" s="243"/>
      <c r="I1259" s="243"/>
      <c r="J1259" s="243"/>
      <c r="K1259" s="243"/>
      <c r="L1259" s="243"/>
      <c r="M1259" s="243"/>
      <c r="N1259" s="243"/>
      <c r="O1259" s="243"/>
      <c r="P1259" s="243"/>
      <c r="Q1259" s="243"/>
      <c r="R1259" s="243"/>
      <c r="S1259" s="243"/>
      <c r="T1259" s="243"/>
      <c r="U1259" s="243"/>
      <c r="V1259" s="243"/>
      <c r="W1259" s="243"/>
      <c r="X1259" s="243"/>
      <c r="Y1259" s="243"/>
      <c r="Z1259" s="243"/>
      <c r="AA1259" s="243"/>
      <c r="AB1259" s="243"/>
      <c r="AC1259" s="243"/>
      <c r="AD1259" s="243"/>
      <c r="AE1259" s="243"/>
      <c r="AF1259" s="243"/>
      <c r="AG1259" s="243"/>
      <c r="AH1259" s="243"/>
      <c r="AI1259" s="243"/>
      <c r="AJ1259" s="243"/>
      <c r="AK1259" s="243"/>
      <c r="AL1259" s="243"/>
      <c r="AM1259" s="243"/>
      <c r="AN1259" s="243"/>
      <c r="AO1259" s="243"/>
      <c r="AP1259" s="243"/>
      <c r="AQ1259" s="243"/>
      <c r="AR1259" s="243"/>
      <c r="AS1259" s="243"/>
      <c r="AT1259" s="243"/>
      <c r="AU1259" s="243"/>
      <c r="AV1259" s="243"/>
      <c r="AW1259" s="244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</row>
    <row r="1260" spans="1:76" ht="15" hidden="1" customHeight="1" outlineLevel="2" x14ac:dyDescent="0.25">
      <c r="A1260" s="1"/>
      <c r="B1260" s="1"/>
      <c r="C1260" s="1"/>
      <c r="D1260" s="1"/>
      <c r="E1260" s="242" t="s">
        <v>1273</v>
      </c>
      <c r="F1260" s="243"/>
      <c r="G1260" s="243"/>
      <c r="H1260" s="243"/>
      <c r="I1260" s="243"/>
      <c r="J1260" s="243"/>
      <c r="K1260" s="243"/>
      <c r="L1260" s="243"/>
      <c r="M1260" s="243"/>
      <c r="N1260" s="243"/>
      <c r="O1260" s="243"/>
      <c r="P1260" s="243"/>
      <c r="Q1260" s="243"/>
      <c r="R1260" s="243"/>
      <c r="S1260" s="243"/>
      <c r="T1260" s="243"/>
      <c r="U1260" s="243"/>
      <c r="V1260" s="243"/>
      <c r="W1260" s="243"/>
      <c r="X1260" s="243"/>
      <c r="Y1260" s="243"/>
      <c r="Z1260" s="243"/>
      <c r="AA1260" s="243"/>
      <c r="AB1260" s="243"/>
      <c r="AC1260" s="243"/>
      <c r="AD1260" s="243"/>
      <c r="AE1260" s="243"/>
      <c r="AF1260" s="243"/>
      <c r="AG1260" s="243"/>
      <c r="AH1260" s="243"/>
      <c r="AI1260" s="243"/>
      <c r="AJ1260" s="243"/>
      <c r="AK1260" s="243"/>
      <c r="AL1260" s="243"/>
      <c r="AM1260" s="243"/>
      <c r="AN1260" s="243"/>
      <c r="AO1260" s="243"/>
      <c r="AP1260" s="243"/>
      <c r="AQ1260" s="243"/>
      <c r="AR1260" s="243"/>
      <c r="AS1260" s="243"/>
      <c r="AT1260" s="243"/>
      <c r="AU1260" s="243"/>
      <c r="AV1260" s="243"/>
      <c r="AW1260" s="244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</row>
    <row r="1261" spans="1:76" ht="15" hidden="1" customHeight="1" outlineLevel="2" x14ac:dyDescent="0.25">
      <c r="A1261" s="1"/>
      <c r="B1261" s="1"/>
      <c r="C1261" s="1"/>
      <c r="D1261" s="1"/>
      <c r="E1261" s="242" t="s">
        <v>1274</v>
      </c>
      <c r="F1261" s="243"/>
      <c r="G1261" s="243"/>
      <c r="H1261" s="243"/>
      <c r="I1261" s="243"/>
      <c r="J1261" s="243"/>
      <c r="K1261" s="243"/>
      <c r="L1261" s="243"/>
      <c r="M1261" s="243"/>
      <c r="N1261" s="243"/>
      <c r="O1261" s="243"/>
      <c r="P1261" s="243"/>
      <c r="Q1261" s="243"/>
      <c r="R1261" s="243"/>
      <c r="S1261" s="243"/>
      <c r="T1261" s="243"/>
      <c r="U1261" s="243"/>
      <c r="V1261" s="243"/>
      <c r="W1261" s="243"/>
      <c r="X1261" s="243"/>
      <c r="Y1261" s="243"/>
      <c r="Z1261" s="243"/>
      <c r="AA1261" s="243"/>
      <c r="AB1261" s="243"/>
      <c r="AC1261" s="243"/>
      <c r="AD1261" s="243"/>
      <c r="AE1261" s="243"/>
      <c r="AF1261" s="243"/>
      <c r="AG1261" s="243"/>
      <c r="AH1261" s="243"/>
      <c r="AI1261" s="243"/>
      <c r="AJ1261" s="243"/>
      <c r="AK1261" s="243"/>
      <c r="AL1261" s="243"/>
      <c r="AM1261" s="243"/>
      <c r="AN1261" s="243"/>
      <c r="AO1261" s="243"/>
      <c r="AP1261" s="243"/>
      <c r="AQ1261" s="243"/>
      <c r="AR1261" s="243"/>
      <c r="AS1261" s="243"/>
      <c r="AT1261" s="243"/>
      <c r="AU1261" s="243"/>
      <c r="AV1261" s="243"/>
      <c r="AW1261" s="244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</row>
    <row r="1262" spans="1:76" ht="15" hidden="1" customHeight="1" outlineLevel="2" x14ac:dyDescent="0.25">
      <c r="A1262" s="1"/>
      <c r="B1262" s="1"/>
      <c r="C1262" s="1"/>
      <c r="D1262" s="1"/>
      <c r="E1262" s="453"/>
      <c r="F1262" s="454"/>
      <c r="G1262" s="454"/>
      <c r="H1262" s="454"/>
      <c r="I1262" s="454"/>
      <c r="J1262" s="454"/>
      <c r="K1262" s="454"/>
      <c r="L1262" s="454"/>
      <c r="M1262" s="454"/>
      <c r="N1262" s="454"/>
      <c r="O1262" s="454"/>
      <c r="P1262" s="454"/>
      <c r="Q1262" s="454"/>
      <c r="R1262" s="454"/>
      <c r="S1262" s="454"/>
      <c r="T1262" s="454"/>
      <c r="U1262" s="454"/>
      <c r="V1262" s="454"/>
      <c r="W1262" s="454"/>
      <c r="X1262" s="454"/>
      <c r="Y1262" s="454"/>
      <c r="Z1262" s="454"/>
      <c r="AA1262" s="454"/>
      <c r="AB1262" s="454"/>
      <c r="AC1262" s="454"/>
      <c r="AD1262" s="454"/>
      <c r="AE1262" s="454"/>
      <c r="AF1262" s="454"/>
      <c r="AG1262" s="454"/>
      <c r="AH1262" s="454"/>
      <c r="AI1262" s="454"/>
      <c r="AJ1262" s="454"/>
      <c r="AK1262" s="454"/>
      <c r="AL1262" s="454"/>
      <c r="AM1262" s="454"/>
      <c r="AN1262" s="454"/>
      <c r="AO1262" s="454"/>
      <c r="AP1262" s="454"/>
      <c r="AQ1262" s="454"/>
      <c r="AR1262" s="454"/>
      <c r="AS1262" s="454"/>
      <c r="AT1262" s="454"/>
      <c r="AU1262" s="454"/>
      <c r="AV1262" s="454"/>
      <c r="AW1262" s="455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</row>
    <row r="1263" spans="1:76" ht="15" hidden="1" customHeight="1" outlineLevel="2" x14ac:dyDescent="0.25">
      <c r="A1263" s="1"/>
      <c r="B1263" s="1"/>
      <c r="C1263" s="1"/>
      <c r="D1263" s="1"/>
      <c r="E1263" s="285" t="s">
        <v>84</v>
      </c>
      <c r="F1263" s="286"/>
      <c r="G1263" s="286"/>
      <c r="H1263" s="287"/>
      <c r="I1263" s="248" t="s">
        <v>1650</v>
      </c>
      <c r="J1263" s="249"/>
      <c r="K1263" s="249"/>
      <c r="L1263" s="249"/>
      <c r="M1263" s="249"/>
      <c r="N1263" s="249"/>
      <c r="O1263" s="249"/>
      <c r="P1263" s="249"/>
      <c r="Q1263" s="249"/>
      <c r="R1263" s="249"/>
      <c r="S1263" s="249"/>
      <c r="T1263" s="249"/>
      <c r="U1263" s="249"/>
      <c r="V1263" s="249"/>
      <c r="W1263" s="249"/>
      <c r="X1263" s="249"/>
      <c r="Y1263" s="249"/>
      <c r="Z1263" s="249"/>
      <c r="AA1263" s="249"/>
      <c r="AB1263" s="249"/>
      <c r="AC1263" s="249"/>
      <c r="AD1263" s="249"/>
      <c r="AE1263" s="249"/>
      <c r="AF1263" s="249"/>
      <c r="AG1263" s="249"/>
      <c r="AH1263" s="249"/>
      <c r="AI1263" s="249"/>
      <c r="AJ1263" s="249"/>
      <c r="AK1263" s="249"/>
      <c r="AL1263" s="249"/>
      <c r="AM1263" s="249"/>
      <c r="AN1263" s="249"/>
      <c r="AO1263" s="249"/>
      <c r="AP1263" s="249"/>
      <c r="AQ1263" s="249"/>
      <c r="AR1263" s="249"/>
      <c r="AS1263" s="249"/>
      <c r="AT1263" s="249"/>
      <c r="AU1263" s="249"/>
      <c r="AV1263" s="249"/>
      <c r="AW1263" s="250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</row>
    <row r="1264" spans="1:76" ht="15" hidden="1" customHeight="1" outlineLevel="2" x14ac:dyDescent="0.25">
      <c r="A1264" s="1"/>
      <c r="B1264" s="1"/>
      <c r="C1264" s="1"/>
      <c r="D1264" s="1"/>
      <c r="E1264" s="288"/>
      <c r="F1264" s="289"/>
      <c r="G1264" s="289"/>
      <c r="H1264" s="290"/>
      <c r="I1264" s="251"/>
      <c r="J1264" s="252"/>
      <c r="K1264" s="252"/>
      <c r="L1264" s="252"/>
      <c r="M1264" s="252"/>
      <c r="N1264" s="252"/>
      <c r="O1264" s="252"/>
      <c r="P1264" s="252"/>
      <c r="Q1264" s="252"/>
      <c r="R1264" s="252"/>
      <c r="S1264" s="252"/>
      <c r="T1264" s="252"/>
      <c r="U1264" s="252"/>
      <c r="V1264" s="252"/>
      <c r="W1264" s="252"/>
      <c r="X1264" s="252"/>
      <c r="Y1264" s="252"/>
      <c r="Z1264" s="252"/>
      <c r="AA1264" s="252"/>
      <c r="AB1264" s="252"/>
      <c r="AC1264" s="252"/>
      <c r="AD1264" s="252"/>
      <c r="AE1264" s="252"/>
      <c r="AF1264" s="252"/>
      <c r="AG1264" s="252"/>
      <c r="AH1264" s="252"/>
      <c r="AI1264" s="252"/>
      <c r="AJ1264" s="252"/>
      <c r="AK1264" s="252"/>
      <c r="AL1264" s="252"/>
      <c r="AM1264" s="252"/>
      <c r="AN1264" s="252"/>
      <c r="AO1264" s="252"/>
      <c r="AP1264" s="252"/>
      <c r="AQ1264" s="252"/>
      <c r="AR1264" s="252"/>
      <c r="AS1264" s="252"/>
      <c r="AT1264" s="252"/>
      <c r="AU1264" s="252"/>
      <c r="AV1264" s="252"/>
      <c r="AW1264" s="253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  <c r="BW1264" s="12"/>
      <c r="BX1264" s="12"/>
    </row>
    <row r="1265" spans="1:76" ht="15" hidden="1" customHeight="1" outlineLevel="2" x14ac:dyDescent="0.25">
      <c r="A1265" s="1"/>
      <c r="B1265" s="1"/>
      <c r="C1265" s="1"/>
      <c r="D1265" s="1"/>
      <c r="E1265" s="288"/>
      <c r="F1265" s="289"/>
      <c r="G1265" s="289"/>
      <c r="H1265" s="290"/>
      <c r="I1265" s="251"/>
      <c r="J1265" s="252"/>
      <c r="K1265" s="252"/>
      <c r="L1265" s="252"/>
      <c r="M1265" s="252"/>
      <c r="N1265" s="252"/>
      <c r="O1265" s="252"/>
      <c r="P1265" s="252"/>
      <c r="Q1265" s="252"/>
      <c r="R1265" s="252"/>
      <c r="S1265" s="252"/>
      <c r="T1265" s="252"/>
      <c r="U1265" s="252"/>
      <c r="V1265" s="252"/>
      <c r="W1265" s="252"/>
      <c r="X1265" s="252"/>
      <c r="Y1265" s="252"/>
      <c r="Z1265" s="252"/>
      <c r="AA1265" s="252"/>
      <c r="AB1265" s="252"/>
      <c r="AC1265" s="252"/>
      <c r="AD1265" s="252"/>
      <c r="AE1265" s="252"/>
      <c r="AF1265" s="252"/>
      <c r="AG1265" s="252"/>
      <c r="AH1265" s="252"/>
      <c r="AI1265" s="252"/>
      <c r="AJ1265" s="252"/>
      <c r="AK1265" s="252"/>
      <c r="AL1265" s="252"/>
      <c r="AM1265" s="252"/>
      <c r="AN1265" s="252"/>
      <c r="AO1265" s="252"/>
      <c r="AP1265" s="252"/>
      <c r="AQ1265" s="252"/>
      <c r="AR1265" s="252"/>
      <c r="AS1265" s="252"/>
      <c r="AT1265" s="252"/>
      <c r="AU1265" s="252"/>
      <c r="AV1265" s="252"/>
      <c r="AW1265" s="253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</row>
    <row r="1266" spans="1:76" ht="15" hidden="1" customHeight="1" outlineLevel="1" collapsed="1" x14ac:dyDescent="0.25">
      <c r="A1266" s="1"/>
      <c r="B1266" s="1"/>
      <c r="C1266" s="1"/>
      <c r="D1266" s="1"/>
      <c r="E1266" s="285" t="s">
        <v>87</v>
      </c>
      <c r="F1266" s="286"/>
      <c r="G1266" s="286"/>
      <c r="H1266" s="287"/>
      <c r="I1266" s="559" t="s">
        <v>1703</v>
      </c>
      <c r="J1266" s="560"/>
      <c r="K1266" s="560"/>
      <c r="L1266" s="560"/>
      <c r="M1266" s="560"/>
      <c r="N1266" s="560"/>
      <c r="O1266" s="560"/>
      <c r="P1266" s="560"/>
      <c r="Q1266" s="560"/>
      <c r="R1266" s="560"/>
      <c r="S1266" s="560"/>
      <c r="T1266" s="560"/>
      <c r="U1266" s="560"/>
      <c r="V1266" s="560"/>
      <c r="W1266" s="560"/>
      <c r="X1266" s="560"/>
      <c r="Y1266" s="560"/>
      <c r="Z1266" s="560"/>
      <c r="AA1266" s="560"/>
      <c r="AB1266" s="560"/>
      <c r="AC1266" s="560"/>
      <c r="AD1266" s="560"/>
      <c r="AE1266" s="560"/>
      <c r="AF1266" s="560"/>
      <c r="AG1266" s="560"/>
      <c r="AH1266" s="560"/>
      <c r="AI1266" s="560"/>
      <c r="AJ1266" s="560"/>
      <c r="AK1266" s="560"/>
      <c r="AL1266" s="560"/>
      <c r="AM1266" s="560"/>
      <c r="AN1266" s="560"/>
      <c r="AO1266" s="560"/>
      <c r="AP1266" s="560"/>
      <c r="AQ1266" s="560"/>
      <c r="AR1266" s="560"/>
      <c r="AS1266" s="560"/>
      <c r="AT1266" s="560"/>
      <c r="AU1266" s="560"/>
      <c r="AV1266" s="560"/>
      <c r="AW1266" s="561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</row>
    <row r="1267" spans="1:76" ht="15" hidden="1" customHeight="1" outlineLevel="1" x14ac:dyDescent="0.25">
      <c r="A1267" s="1"/>
      <c r="B1267" s="1"/>
      <c r="C1267" s="1"/>
      <c r="D1267" s="1"/>
      <c r="E1267" s="291"/>
      <c r="F1267" s="292"/>
      <c r="G1267" s="292"/>
      <c r="H1267" s="293"/>
      <c r="I1267" s="562"/>
      <c r="J1267" s="563"/>
      <c r="K1267" s="563"/>
      <c r="L1267" s="563"/>
      <c r="M1267" s="563"/>
      <c r="N1267" s="563"/>
      <c r="O1267" s="563"/>
      <c r="P1267" s="563"/>
      <c r="Q1267" s="563"/>
      <c r="R1267" s="563"/>
      <c r="S1267" s="563"/>
      <c r="T1267" s="563"/>
      <c r="U1267" s="563"/>
      <c r="V1267" s="563"/>
      <c r="W1267" s="563"/>
      <c r="X1267" s="563"/>
      <c r="Y1267" s="563"/>
      <c r="Z1267" s="563"/>
      <c r="AA1267" s="563"/>
      <c r="AB1267" s="563"/>
      <c r="AC1267" s="563"/>
      <c r="AD1267" s="563"/>
      <c r="AE1267" s="563"/>
      <c r="AF1267" s="563"/>
      <c r="AG1267" s="563"/>
      <c r="AH1267" s="563"/>
      <c r="AI1267" s="563"/>
      <c r="AJ1267" s="563"/>
      <c r="AK1267" s="563"/>
      <c r="AL1267" s="563"/>
      <c r="AM1267" s="563"/>
      <c r="AN1267" s="563"/>
      <c r="AO1267" s="563"/>
      <c r="AP1267" s="563"/>
      <c r="AQ1267" s="563"/>
      <c r="AR1267" s="563"/>
      <c r="AS1267" s="563"/>
      <c r="AT1267" s="563"/>
      <c r="AU1267" s="563"/>
      <c r="AV1267" s="563"/>
      <c r="AW1267" s="564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</row>
    <row r="1268" spans="1:76" ht="15" hidden="1" customHeight="1" outlineLevel="1" x14ac:dyDescent="0.25">
      <c r="A1268" s="1"/>
      <c r="B1268" s="1"/>
      <c r="C1268" s="1"/>
      <c r="D1268" s="1"/>
      <c r="E1268" s="200" t="s">
        <v>89</v>
      </c>
      <c r="F1268" s="200"/>
      <c r="G1268" s="200"/>
      <c r="H1268" s="200"/>
      <c r="I1268" s="200"/>
      <c r="J1268" s="200"/>
      <c r="K1268" s="200"/>
      <c r="L1268" s="200"/>
      <c r="M1268" s="200"/>
      <c r="N1268" s="200"/>
      <c r="O1268" s="200"/>
      <c r="P1268" s="200"/>
      <c r="Q1268" s="200"/>
      <c r="R1268" s="200"/>
      <c r="S1268" s="200"/>
      <c r="T1268" s="200"/>
      <c r="U1268" s="200"/>
      <c r="V1268" s="200"/>
      <c r="W1268" s="200"/>
      <c r="X1268" s="200"/>
      <c r="Y1268" s="200"/>
      <c r="Z1268" s="200"/>
      <c r="AA1268" s="200"/>
      <c r="AB1268" s="200"/>
      <c r="AC1268" s="200"/>
      <c r="AD1268" s="200"/>
      <c r="AE1268" s="200"/>
      <c r="AF1268" s="200"/>
      <c r="AG1268" s="200"/>
      <c r="AH1268" s="200"/>
      <c r="AI1268" s="200"/>
      <c r="AJ1268" s="200"/>
      <c r="AK1268" s="200"/>
      <c r="AL1268" s="200"/>
      <c r="AM1268" s="200"/>
      <c r="AN1268" s="200"/>
      <c r="AO1268" s="200"/>
      <c r="AP1268" s="200"/>
      <c r="AQ1268" s="200"/>
      <c r="AR1268" s="200"/>
      <c r="AS1268" s="200"/>
      <c r="AT1268" s="200"/>
      <c r="AU1268" s="200"/>
      <c r="AV1268" s="200"/>
      <c r="AW1268" s="200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</row>
    <row r="1269" spans="1:76" ht="15" hidden="1" customHeight="1" outlineLevel="1" x14ac:dyDescent="0.25">
      <c r="A1269" s="1"/>
      <c r="B1269" s="1"/>
      <c r="C1269" s="1"/>
      <c r="D1269" s="1"/>
      <c r="E1269" s="28"/>
      <c r="F1269" s="285" t="s">
        <v>16</v>
      </c>
      <c r="G1269" s="286"/>
      <c r="H1269" s="286"/>
      <c r="I1269" s="287"/>
      <c r="J1269" s="436" t="s">
        <v>833</v>
      </c>
      <c r="K1269" s="437"/>
      <c r="L1269" s="437"/>
      <c r="M1269" s="438"/>
      <c r="N1269" s="285" t="s">
        <v>1261</v>
      </c>
      <c r="O1269" s="286"/>
      <c r="P1269" s="286"/>
      <c r="Q1269" s="286"/>
      <c r="R1269" s="286"/>
      <c r="S1269" s="286"/>
      <c r="T1269" s="286"/>
      <c r="U1269" s="286"/>
      <c r="V1269" s="286"/>
      <c r="W1269" s="286"/>
      <c r="X1269" s="286"/>
      <c r="Y1269" s="286"/>
      <c r="Z1269" s="286"/>
      <c r="AA1269" s="286"/>
      <c r="AB1269" s="286"/>
      <c r="AC1269" s="286"/>
      <c r="AD1269" s="286"/>
      <c r="AE1269" s="286"/>
      <c r="AF1269" s="286"/>
      <c r="AG1269" s="286"/>
      <c r="AH1269" s="286"/>
      <c r="AI1269" s="286"/>
      <c r="AJ1269" s="286"/>
      <c r="AK1269" s="286"/>
      <c r="AL1269" s="286"/>
      <c r="AM1269" s="286"/>
      <c r="AN1269" s="286"/>
      <c r="AO1269" s="286"/>
      <c r="AP1269" s="286"/>
      <c r="AQ1269" s="286"/>
      <c r="AR1269" s="286"/>
      <c r="AS1269" s="286"/>
      <c r="AT1269" s="287"/>
      <c r="AU1269" s="285" t="s">
        <v>19</v>
      </c>
      <c r="AV1269" s="286"/>
      <c r="AW1269" s="287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</row>
    <row r="1270" spans="1:76" ht="15" hidden="1" customHeight="1" outlineLevel="1" x14ac:dyDescent="0.25">
      <c r="A1270" s="1"/>
      <c r="B1270" s="1"/>
      <c r="C1270" s="1"/>
      <c r="D1270" s="1"/>
      <c r="E1270" s="4"/>
      <c r="F1270" s="291"/>
      <c r="G1270" s="292"/>
      <c r="H1270" s="292"/>
      <c r="I1270" s="293"/>
      <c r="J1270" s="439"/>
      <c r="K1270" s="440"/>
      <c r="L1270" s="440"/>
      <c r="M1270" s="441"/>
      <c r="N1270" s="291"/>
      <c r="O1270" s="292"/>
      <c r="P1270" s="292"/>
      <c r="Q1270" s="292"/>
      <c r="R1270" s="292"/>
      <c r="S1270" s="292"/>
      <c r="T1270" s="292"/>
      <c r="U1270" s="292"/>
      <c r="V1270" s="292"/>
      <c r="W1270" s="292"/>
      <c r="X1270" s="292"/>
      <c r="Y1270" s="292"/>
      <c r="Z1270" s="292"/>
      <c r="AA1270" s="292"/>
      <c r="AB1270" s="292"/>
      <c r="AC1270" s="292"/>
      <c r="AD1270" s="292"/>
      <c r="AE1270" s="292"/>
      <c r="AF1270" s="292"/>
      <c r="AG1270" s="292"/>
      <c r="AH1270" s="292"/>
      <c r="AI1270" s="292"/>
      <c r="AJ1270" s="292"/>
      <c r="AK1270" s="292"/>
      <c r="AL1270" s="292"/>
      <c r="AM1270" s="292"/>
      <c r="AN1270" s="292"/>
      <c r="AO1270" s="292"/>
      <c r="AP1270" s="292"/>
      <c r="AQ1270" s="292"/>
      <c r="AR1270" s="292"/>
      <c r="AS1270" s="292"/>
      <c r="AT1270" s="293"/>
      <c r="AU1270" s="291"/>
      <c r="AV1270" s="292"/>
      <c r="AW1270" s="293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</row>
    <row r="1271" spans="1:76" hidden="1" outlineLevel="1" x14ac:dyDescent="0.25">
      <c r="A1271" s="1"/>
      <c r="B1271" s="1"/>
      <c r="C1271" s="1"/>
      <c r="D1271" s="1"/>
      <c r="E1271" s="6"/>
      <c r="F1271" s="206"/>
      <c r="G1271" s="207"/>
      <c r="H1271" s="207"/>
      <c r="I1271" s="208"/>
      <c r="J1271" s="204"/>
      <c r="K1271" s="204"/>
      <c r="L1271" s="204"/>
      <c r="M1271" s="204"/>
      <c r="N1271" s="263" t="s">
        <v>16</v>
      </c>
      <c r="O1271" s="263"/>
      <c r="P1271" s="263"/>
      <c r="Q1271" s="263"/>
      <c r="R1271" s="263"/>
      <c r="S1271" s="263"/>
      <c r="T1271" s="263"/>
      <c r="U1271" s="263"/>
      <c r="V1271" s="260" t="s">
        <v>17</v>
      </c>
      <c r="W1271" s="261"/>
      <c r="X1271" s="261"/>
      <c r="Y1271" s="261"/>
      <c r="Z1271" s="261"/>
      <c r="AA1271" s="261"/>
      <c r="AB1271" s="261"/>
      <c r="AC1271" s="261"/>
      <c r="AD1271" s="262"/>
      <c r="AE1271" s="263" t="s">
        <v>1244</v>
      </c>
      <c r="AF1271" s="263"/>
      <c r="AG1271" s="263"/>
      <c r="AH1271" s="263"/>
      <c r="AI1271" s="263"/>
      <c r="AJ1271" s="263"/>
      <c r="AK1271" s="263"/>
      <c r="AL1271" s="263"/>
      <c r="AM1271" s="263" t="s">
        <v>1245</v>
      </c>
      <c r="AN1271" s="263"/>
      <c r="AO1271" s="263"/>
      <c r="AP1271" s="263"/>
      <c r="AQ1271" s="263"/>
      <c r="AR1271" s="263"/>
      <c r="AS1271" s="263"/>
      <c r="AT1271" s="263"/>
      <c r="AU1271" s="204"/>
      <c r="AV1271" s="204"/>
      <c r="AW1271" s="204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</row>
    <row r="1272" spans="1:76" hidden="1" outlineLevel="1" x14ac:dyDescent="0.25">
      <c r="A1272" s="1"/>
      <c r="B1272" s="1"/>
      <c r="C1272" s="1"/>
      <c r="D1272" s="1"/>
      <c r="E1272" s="6" t="s">
        <v>59</v>
      </c>
      <c r="F1272" s="206" t="str">
        <f>F1221</f>
        <v>05</v>
      </c>
      <c r="G1272" s="207"/>
      <c r="H1272" s="207"/>
      <c r="I1272" s="208"/>
      <c r="J1272" s="204" t="str">
        <f xml:space="preserve"> J1221</f>
        <v>E7</v>
      </c>
      <c r="K1272" s="204"/>
      <c r="L1272" s="204"/>
      <c r="M1272" s="204"/>
      <c r="N1272" s="300" t="s">
        <v>191</v>
      </c>
      <c r="O1272" s="300"/>
      <c r="P1272" s="300"/>
      <c r="Q1272" s="300"/>
      <c r="R1272" s="300"/>
      <c r="S1272" s="300"/>
      <c r="T1272" s="300"/>
      <c r="U1272" s="300"/>
      <c r="V1272" s="260">
        <f>M1216</f>
        <v>32</v>
      </c>
      <c r="W1272" s="261"/>
      <c r="X1272" s="261"/>
      <c r="Y1272" s="261"/>
      <c r="Z1272" s="261"/>
      <c r="AA1272" s="261"/>
      <c r="AB1272" s="261"/>
      <c r="AC1272" s="261"/>
      <c r="AD1272" s="262"/>
      <c r="AE1272" s="300" t="s">
        <v>341</v>
      </c>
      <c r="AF1272" s="263"/>
      <c r="AG1272" s="263"/>
      <c r="AH1272" s="263"/>
      <c r="AI1272" s="263"/>
      <c r="AJ1272" s="263"/>
      <c r="AK1272" s="263"/>
      <c r="AL1272" s="263"/>
      <c r="AM1272" s="263" t="s">
        <v>1704</v>
      </c>
      <c r="AN1272" s="263"/>
      <c r="AO1272" s="263"/>
      <c r="AP1272" s="263"/>
      <c r="AQ1272" s="263"/>
      <c r="AR1272" s="263"/>
      <c r="AS1272" s="263"/>
      <c r="AT1272" s="263"/>
      <c r="AU1272" s="204">
        <v>84</v>
      </c>
      <c r="AV1272" s="204"/>
      <c r="AW1272" s="204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</row>
    <row r="1273" spans="1:76" ht="15" hidden="1" customHeight="1" outlineLevel="1" x14ac:dyDescent="0.25">
      <c r="A1273" s="1"/>
      <c r="B1273" s="1"/>
      <c r="C1273" s="1"/>
      <c r="D1273" s="1"/>
      <c r="E1273" s="36"/>
      <c r="F1273" s="550"/>
      <c r="G1273" s="551"/>
      <c r="H1273" s="551"/>
      <c r="I1273" s="552"/>
      <c r="J1273" s="550"/>
      <c r="K1273" s="551"/>
      <c r="L1273" s="551"/>
      <c r="M1273" s="552"/>
      <c r="N1273" s="263" t="s">
        <v>16</v>
      </c>
      <c r="O1273" s="263"/>
      <c r="P1273" s="263"/>
      <c r="Q1273" s="263"/>
      <c r="R1273" s="263"/>
      <c r="S1273" s="263"/>
      <c r="T1273" s="263" t="s">
        <v>17</v>
      </c>
      <c r="U1273" s="263"/>
      <c r="V1273" s="263"/>
      <c r="W1273" s="263"/>
      <c r="X1273" s="263"/>
      <c r="Y1273" s="260" t="s">
        <v>18</v>
      </c>
      <c r="Z1273" s="261"/>
      <c r="AA1273" s="261"/>
      <c r="AB1273" s="261"/>
      <c r="AC1273" s="261"/>
      <c r="AD1273" s="261"/>
      <c r="AE1273" s="261"/>
      <c r="AF1273" s="261"/>
      <c r="AG1273" s="261"/>
      <c r="AH1273" s="261"/>
      <c r="AI1273" s="261"/>
      <c r="AJ1273" s="262"/>
      <c r="AK1273" s="263" t="s">
        <v>1244</v>
      </c>
      <c r="AL1273" s="263"/>
      <c r="AM1273" s="263"/>
      <c r="AN1273" s="263"/>
      <c r="AO1273" s="263"/>
      <c r="AP1273" s="263" t="s">
        <v>1245</v>
      </c>
      <c r="AQ1273" s="263"/>
      <c r="AR1273" s="263"/>
      <c r="AS1273" s="263"/>
      <c r="AT1273" s="263"/>
      <c r="AU1273" s="204"/>
      <c r="AV1273" s="204"/>
      <c r="AW1273" s="204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</row>
    <row r="1274" spans="1:76" hidden="1" outlineLevel="1" x14ac:dyDescent="0.25">
      <c r="A1274" s="1"/>
      <c r="B1274" s="1"/>
      <c r="C1274" s="1"/>
      <c r="D1274" s="1"/>
      <c r="E1274" s="6" t="s">
        <v>63</v>
      </c>
      <c r="F1274" s="351" t="s">
        <v>617</v>
      </c>
      <c r="G1274" s="207"/>
      <c r="H1274" s="207"/>
      <c r="I1274" s="208"/>
      <c r="J1274" s="204" t="s">
        <v>497</v>
      </c>
      <c r="K1274" s="204"/>
      <c r="L1274" s="204"/>
      <c r="M1274" s="204"/>
      <c r="N1274" s="300" t="s">
        <v>1705</v>
      </c>
      <c r="O1274" s="263"/>
      <c r="P1274" s="263"/>
      <c r="Q1274" s="263"/>
      <c r="R1274" s="263"/>
      <c r="S1274" s="263"/>
      <c r="T1274" s="263" t="str">
        <f>DEC2HEX(HEX2DEC(M1216)+128,2)</f>
        <v>B2</v>
      </c>
      <c r="U1274" s="263"/>
      <c r="V1274" s="263"/>
      <c r="W1274" s="263"/>
      <c r="X1274" s="263"/>
      <c r="Y1274" s="353" t="s">
        <v>1706</v>
      </c>
      <c r="Z1274" s="408"/>
      <c r="AA1274" s="408"/>
      <c r="AB1274" s="408"/>
      <c r="AC1274" s="408"/>
      <c r="AD1274" s="408"/>
      <c r="AE1274" s="408"/>
      <c r="AF1274" s="408"/>
      <c r="AG1274" s="408"/>
      <c r="AH1274" s="408"/>
      <c r="AI1274" s="408"/>
      <c r="AJ1274" s="409"/>
      <c r="AK1274" s="263" t="s">
        <v>62</v>
      </c>
      <c r="AL1274" s="263"/>
      <c r="AM1274" s="263"/>
      <c r="AN1274" s="263"/>
      <c r="AO1274" s="263"/>
      <c r="AP1274" s="263" t="s">
        <v>62</v>
      </c>
      <c r="AQ1274" s="263"/>
      <c r="AR1274" s="263"/>
      <c r="AS1274" s="263"/>
      <c r="AT1274" s="263"/>
      <c r="AU1274" s="204" t="s">
        <v>62</v>
      </c>
      <c r="AV1274" s="204"/>
      <c r="AW1274" s="204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</row>
    <row r="1275" spans="1:76" ht="15" hidden="1" customHeight="1" outlineLevel="1" x14ac:dyDescent="0.25">
      <c r="A1275" s="1"/>
      <c r="B1275" s="1"/>
      <c r="C1275" s="1"/>
      <c r="D1275" s="1"/>
      <c r="E1275" s="200" t="s">
        <v>93</v>
      </c>
      <c r="F1275" s="200"/>
      <c r="G1275" s="200"/>
      <c r="H1275" s="200"/>
      <c r="I1275" s="200"/>
      <c r="J1275" s="200"/>
      <c r="K1275" s="200"/>
      <c r="L1275" s="200"/>
      <c r="M1275" s="200"/>
      <c r="N1275" s="200"/>
      <c r="O1275" s="200"/>
      <c r="P1275" s="200"/>
      <c r="Q1275" s="200"/>
      <c r="R1275" s="200"/>
      <c r="S1275" s="200"/>
      <c r="T1275" s="200"/>
      <c r="U1275" s="200"/>
      <c r="V1275" s="200"/>
      <c r="W1275" s="200"/>
      <c r="X1275" s="200"/>
      <c r="Y1275" s="200"/>
      <c r="Z1275" s="200"/>
      <c r="AA1275" s="200"/>
      <c r="AB1275" s="200"/>
      <c r="AC1275" s="200"/>
      <c r="AD1275" s="200"/>
      <c r="AE1275" s="200"/>
      <c r="AF1275" s="200"/>
      <c r="AG1275" s="200"/>
      <c r="AH1275" s="200"/>
      <c r="AI1275" s="200"/>
      <c r="AJ1275" s="200"/>
      <c r="AK1275" s="200"/>
      <c r="AL1275" s="200"/>
      <c r="AM1275" s="200"/>
      <c r="AN1275" s="200"/>
      <c r="AO1275" s="200"/>
      <c r="AP1275" s="200"/>
      <c r="AQ1275" s="200"/>
      <c r="AR1275" s="200"/>
      <c r="AS1275" s="200"/>
      <c r="AT1275" s="200"/>
      <c r="AU1275" s="200"/>
      <c r="AV1275" s="200"/>
      <c r="AW1275" s="200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  <c r="BQ1275" s="12"/>
      <c r="BR1275" s="12"/>
      <c r="BS1275" s="12"/>
      <c r="BT1275" s="12"/>
      <c r="BU1275" s="12"/>
      <c r="BV1275" s="12"/>
      <c r="BW1275" s="12"/>
      <c r="BX1275" s="12"/>
    </row>
    <row r="1276" spans="1:76" ht="15" hidden="1" customHeight="1" outlineLevel="1" x14ac:dyDescent="0.25">
      <c r="A1276" s="1"/>
      <c r="B1276" s="1"/>
      <c r="C1276" s="1"/>
      <c r="D1276" s="1"/>
      <c r="E1276" s="267" t="s">
        <v>840</v>
      </c>
      <c r="F1276" s="268"/>
      <c r="G1276" s="268"/>
      <c r="H1276" s="268"/>
      <c r="I1276" s="268"/>
      <c r="J1276" s="268"/>
      <c r="K1276" s="268"/>
      <c r="L1276" s="268"/>
      <c r="M1276" s="269"/>
      <c r="N1276" s="267" t="s">
        <v>1707</v>
      </c>
      <c r="O1276" s="268"/>
      <c r="P1276" s="268"/>
      <c r="Q1276" s="268"/>
      <c r="R1276" s="268"/>
      <c r="S1276" s="268"/>
      <c r="T1276" s="268"/>
      <c r="U1276" s="268"/>
      <c r="V1276" s="268"/>
      <c r="W1276" s="268"/>
      <c r="X1276" s="268"/>
      <c r="Y1276" s="268"/>
      <c r="Z1276" s="268"/>
      <c r="AA1276" s="268"/>
      <c r="AB1276" s="268"/>
      <c r="AC1276" s="268"/>
      <c r="AD1276" s="268"/>
      <c r="AE1276" s="268"/>
      <c r="AF1276" s="268"/>
      <c r="AG1276" s="268"/>
      <c r="AH1276" s="268"/>
      <c r="AI1276" s="268"/>
      <c r="AJ1276" s="268"/>
      <c r="AK1276" s="268"/>
      <c r="AL1276" s="268"/>
      <c r="AM1276" s="268"/>
      <c r="AN1276" s="268"/>
      <c r="AO1276" s="268"/>
      <c r="AP1276" s="268"/>
      <c r="AQ1276" s="268"/>
      <c r="AR1276" s="268"/>
      <c r="AS1276" s="268"/>
      <c r="AT1276" s="268"/>
      <c r="AU1276" s="268"/>
      <c r="AV1276" s="268"/>
      <c r="AW1276" s="269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  <c r="BQ1276" s="12"/>
      <c r="BR1276" s="12"/>
      <c r="BS1276" s="12"/>
      <c r="BT1276" s="12"/>
      <c r="BU1276" s="12"/>
      <c r="BV1276" s="12"/>
      <c r="BW1276" s="12"/>
      <c r="BX1276" s="12"/>
    </row>
    <row r="1277" spans="1:76" ht="15" hidden="1" customHeight="1" outlineLevel="1" x14ac:dyDescent="0.25">
      <c r="A1277" s="1"/>
      <c r="B1277" s="1"/>
      <c r="C1277" s="1"/>
      <c r="D1277" s="1"/>
      <c r="E1277" s="267" t="s">
        <v>842</v>
      </c>
      <c r="F1277" s="268"/>
      <c r="G1277" s="268"/>
      <c r="H1277" s="268"/>
      <c r="I1277" s="268"/>
      <c r="J1277" s="268"/>
      <c r="K1277" s="268"/>
      <c r="L1277" s="268"/>
      <c r="M1277" s="269"/>
      <c r="N1277" s="267" t="s">
        <v>1708</v>
      </c>
      <c r="O1277" s="268"/>
      <c r="P1277" s="268"/>
      <c r="Q1277" s="268"/>
      <c r="R1277" s="268"/>
      <c r="S1277" s="268"/>
      <c r="T1277" s="268"/>
      <c r="U1277" s="268"/>
      <c r="V1277" s="268"/>
      <c r="W1277" s="268"/>
      <c r="X1277" s="268"/>
      <c r="Y1277" s="268"/>
      <c r="Z1277" s="268"/>
      <c r="AA1277" s="268"/>
      <c r="AB1277" s="268"/>
      <c r="AC1277" s="268"/>
      <c r="AD1277" s="268"/>
      <c r="AE1277" s="268"/>
      <c r="AF1277" s="268"/>
      <c r="AG1277" s="268"/>
      <c r="AH1277" s="268"/>
      <c r="AI1277" s="268"/>
      <c r="AJ1277" s="268"/>
      <c r="AK1277" s="268"/>
      <c r="AL1277" s="268"/>
      <c r="AM1277" s="268"/>
      <c r="AN1277" s="268"/>
      <c r="AO1277" s="268"/>
      <c r="AP1277" s="268"/>
      <c r="AQ1277" s="268"/>
      <c r="AR1277" s="268"/>
      <c r="AS1277" s="268"/>
      <c r="AT1277" s="268"/>
      <c r="AU1277" s="268"/>
      <c r="AV1277" s="268"/>
      <c r="AW1277" s="269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  <c r="BQ1277" s="12"/>
      <c r="BR1277" s="12"/>
      <c r="BS1277" s="12"/>
      <c r="BT1277" s="12"/>
      <c r="BU1277" s="12"/>
      <c r="BV1277" s="12"/>
      <c r="BW1277" s="12"/>
      <c r="BX1277" s="12"/>
    </row>
    <row r="1278" spans="1:76" ht="15" hidden="1" customHeight="1" outlineLevel="1" x14ac:dyDescent="0.25">
      <c r="A1278" s="1"/>
      <c r="B1278" s="1"/>
      <c r="C1278" s="1"/>
      <c r="D1278" s="1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  <c r="AG1278" s="27"/>
      <c r="AH1278" s="27"/>
      <c r="AI1278" s="27"/>
      <c r="AJ1278" s="27"/>
      <c r="AK1278" s="27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  <c r="AV1278" s="27"/>
      <c r="AW1278" s="27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  <c r="BP1278" s="12"/>
      <c r="BQ1278" s="12"/>
      <c r="BR1278" s="12"/>
      <c r="BS1278" s="12"/>
      <c r="BT1278" s="12"/>
      <c r="BU1278" s="12"/>
      <c r="BV1278" s="12"/>
      <c r="BW1278" s="12"/>
      <c r="BX1278" s="12"/>
    </row>
    <row r="1279" spans="1:76" ht="15.75" collapsed="1" thickBot="1" x14ac:dyDescent="0.3"/>
    <row r="1280" spans="1:76" ht="15" customHeight="1" thickBot="1" x14ac:dyDescent="0.3">
      <c r="C1280" s="433">
        <v>4</v>
      </c>
      <c r="E1280" s="457" t="s">
        <v>1709</v>
      </c>
      <c r="F1280" s="457"/>
      <c r="G1280" s="457"/>
      <c r="H1280" s="457"/>
      <c r="I1280" s="457"/>
      <c r="J1280" s="457"/>
      <c r="K1280" s="457"/>
      <c r="L1280" s="457"/>
      <c r="M1280" s="457"/>
      <c r="N1280" s="457"/>
      <c r="O1280" s="457"/>
      <c r="P1280" s="457"/>
      <c r="Q1280" s="457"/>
      <c r="R1280" s="457"/>
      <c r="S1280" s="457"/>
      <c r="T1280" s="457"/>
      <c r="U1280" s="457"/>
      <c r="V1280" s="457"/>
      <c r="W1280" s="457"/>
      <c r="X1280" s="457"/>
      <c r="Y1280" s="457"/>
      <c r="Z1280" s="457"/>
      <c r="AA1280" s="457"/>
      <c r="AB1280" s="457"/>
      <c r="AC1280" s="457"/>
      <c r="AD1280" s="457"/>
      <c r="AE1280" s="457"/>
      <c r="AF1280" s="457"/>
      <c r="AG1280" s="457"/>
      <c r="AH1280" s="457"/>
      <c r="AI1280" s="457"/>
      <c r="AJ1280" s="457"/>
      <c r="AK1280" s="457"/>
      <c r="AL1280" s="457"/>
      <c r="AM1280" s="457"/>
      <c r="AN1280" s="457"/>
      <c r="AO1280" s="457"/>
      <c r="AP1280" s="457"/>
      <c r="AQ1280" s="457"/>
      <c r="AR1280" s="457"/>
      <c r="AS1280" s="457"/>
      <c r="AT1280" s="457"/>
      <c r="AU1280" s="457"/>
      <c r="AV1280" s="457"/>
      <c r="AW1280" s="457"/>
    </row>
    <row r="1281" spans="1:99" ht="15" customHeight="1" thickBot="1" x14ac:dyDescent="0.3">
      <c r="C1281" s="433"/>
      <c r="E1281" s="457"/>
      <c r="F1281" s="457"/>
      <c r="G1281" s="457"/>
      <c r="H1281" s="457"/>
      <c r="I1281" s="457"/>
      <c r="J1281" s="457"/>
      <c r="K1281" s="457"/>
      <c r="L1281" s="457"/>
      <c r="M1281" s="457"/>
      <c r="N1281" s="457"/>
      <c r="O1281" s="457"/>
      <c r="P1281" s="457"/>
      <c r="Q1281" s="457"/>
      <c r="R1281" s="457"/>
      <c r="S1281" s="457"/>
      <c r="T1281" s="457"/>
      <c r="U1281" s="457"/>
      <c r="V1281" s="457"/>
      <c r="W1281" s="457"/>
      <c r="X1281" s="457"/>
      <c r="Y1281" s="457"/>
      <c r="Z1281" s="457"/>
      <c r="AA1281" s="457"/>
      <c r="AB1281" s="457"/>
      <c r="AC1281" s="457"/>
      <c r="AD1281" s="457"/>
      <c r="AE1281" s="457"/>
      <c r="AF1281" s="457"/>
      <c r="AG1281" s="457"/>
      <c r="AH1281" s="457"/>
      <c r="AI1281" s="457"/>
      <c r="AJ1281" s="457"/>
      <c r="AK1281" s="457"/>
      <c r="AL1281" s="457"/>
      <c r="AM1281" s="457"/>
      <c r="AN1281" s="457"/>
      <c r="AO1281" s="457"/>
      <c r="AP1281" s="457"/>
      <c r="AQ1281" s="457"/>
      <c r="AR1281" s="457"/>
      <c r="AS1281" s="457"/>
      <c r="AT1281" s="457"/>
      <c r="AU1281" s="457"/>
      <c r="AV1281" s="457"/>
      <c r="AW1281" s="457"/>
    </row>
    <row r="1282" spans="1:99" ht="15" customHeight="1" x14ac:dyDescent="0.25"/>
    <row r="1283" spans="1:99" ht="15" hidden="1" customHeight="1" outlineLevel="1" thickBot="1" x14ac:dyDescent="0.3">
      <c r="B1283" s="1"/>
      <c r="D1283" s="1"/>
      <c r="AX1283" s="1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  <c r="BP1283" s="12"/>
      <c r="BQ1283" s="12"/>
      <c r="BR1283" s="12"/>
      <c r="BS1283" s="12"/>
      <c r="BT1283" s="12"/>
      <c r="BU1283" s="12"/>
      <c r="BV1283" s="12"/>
      <c r="BW1283" s="12"/>
      <c r="BX1283" s="12"/>
    </row>
    <row r="1284" spans="1:99" s="3" customFormat="1" ht="15" hidden="1" customHeight="1" outlineLevel="1" thickBot="1" x14ac:dyDescent="0.25">
      <c r="A1284" s="3">
        <v>1</v>
      </c>
      <c r="C1284" s="2" t="str">
        <f>$C$1280&amp;"."&amp;A1284</f>
        <v>4.1</v>
      </c>
      <c r="E1284" s="233" t="s">
        <v>17</v>
      </c>
      <c r="F1284" s="233"/>
      <c r="G1284" s="233"/>
      <c r="H1284" s="233"/>
      <c r="I1284" s="233"/>
      <c r="J1284" s="233"/>
      <c r="K1284" s="234"/>
      <c r="L1284" s="234"/>
      <c r="M1284" s="235" t="s">
        <v>1145</v>
      </c>
      <c r="N1284" s="235"/>
      <c r="O1284" s="235"/>
      <c r="P1284" s="270" t="s">
        <v>1710</v>
      </c>
      <c r="Q1284" s="271"/>
      <c r="R1284" s="271"/>
      <c r="S1284" s="271"/>
      <c r="T1284" s="271"/>
      <c r="U1284" s="271"/>
      <c r="V1284" s="271"/>
      <c r="W1284" s="271"/>
      <c r="X1284" s="271"/>
      <c r="Y1284" s="271"/>
      <c r="Z1284" s="271"/>
      <c r="AA1284" s="271"/>
      <c r="AB1284" s="271"/>
      <c r="AC1284" s="271"/>
      <c r="AD1284" s="271"/>
      <c r="AE1284" s="271"/>
      <c r="AF1284" s="271"/>
      <c r="AG1284" s="271"/>
      <c r="AH1284" s="271"/>
      <c r="AI1284" s="271"/>
      <c r="AJ1284" s="271"/>
      <c r="AK1284" s="271"/>
      <c r="AL1284" s="271"/>
      <c r="AM1284" s="271"/>
      <c r="AN1284" s="271"/>
      <c r="AO1284" s="271"/>
      <c r="AP1284" s="271"/>
      <c r="AQ1284" s="271"/>
      <c r="AR1284" s="271"/>
      <c r="AS1284" s="271"/>
      <c r="AT1284" s="271"/>
      <c r="AU1284" s="271"/>
      <c r="AV1284" s="271"/>
      <c r="AW1284" s="272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</row>
    <row r="1285" spans="1:99" s="3" customFormat="1" ht="15" hidden="1" customHeight="1" outlineLevel="1" x14ac:dyDescent="0.25">
      <c r="C1285"/>
      <c r="E1285" s="522" t="s">
        <v>1258</v>
      </c>
      <c r="F1285" s="522"/>
      <c r="G1285" s="522"/>
      <c r="H1285" s="522"/>
      <c r="I1285" s="522"/>
      <c r="J1285" s="522"/>
      <c r="K1285" s="522"/>
      <c r="L1285" s="522"/>
      <c r="M1285" s="522"/>
      <c r="N1285" s="523" t="s">
        <v>1259</v>
      </c>
      <c r="O1285" s="523"/>
      <c r="P1285" s="523"/>
      <c r="Q1285" s="523"/>
      <c r="R1285" s="523"/>
      <c r="S1285" s="523"/>
      <c r="T1285" s="523"/>
      <c r="U1285" s="523"/>
      <c r="V1285" s="523"/>
      <c r="W1285" s="523"/>
      <c r="X1285" s="523"/>
      <c r="Y1285" s="523"/>
      <c r="Z1285" s="523"/>
      <c r="AA1285" s="523"/>
      <c r="AB1285" s="523"/>
      <c r="AC1285" s="523"/>
      <c r="AD1285" s="523"/>
      <c r="AE1285" s="523"/>
      <c r="AF1285" s="523"/>
      <c r="AG1285" s="523"/>
      <c r="AH1285" s="523"/>
      <c r="AI1285" s="523"/>
      <c r="AJ1285" s="523"/>
      <c r="AK1285" s="523"/>
      <c r="AL1285" s="523"/>
      <c r="AM1285" s="523"/>
      <c r="AN1285" s="523"/>
      <c r="AO1285" s="523"/>
      <c r="AP1285" s="523"/>
      <c r="AQ1285" s="523"/>
      <c r="AR1285" s="523"/>
      <c r="AS1285" s="523"/>
      <c r="AT1285" s="523"/>
      <c r="AU1285" s="523"/>
      <c r="AV1285" s="523"/>
      <c r="AW1285" s="52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</row>
    <row r="1286" spans="1:99" ht="15" hidden="1" customHeight="1" outlineLevel="1" x14ac:dyDescent="0.25">
      <c r="B1286" s="3"/>
      <c r="D1286" s="3"/>
      <c r="E1286" s="276" t="s">
        <v>57</v>
      </c>
      <c r="F1286" s="277"/>
      <c r="G1286" s="277"/>
      <c r="H1286" s="277"/>
      <c r="I1286" s="277"/>
      <c r="J1286" s="278"/>
      <c r="K1286" s="219" t="s">
        <v>1711</v>
      </c>
      <c r="L1286" s="220"/>
      <c r="M1286" s="220"/>
      <c r="N1286" s="220"/>
      <c r="O1286" s="220"/>
      <c r="P1286" s="220"/>
      <c r="Q1286" s="220"/>
      <c r="R1286" s="220"/>
      <c r="S1286" s="220"/>
      <c r="T1286" s="220"/>
      <c r="U1286" s="220"/>
      <c r="V1286" s="220"/>
      <c r="W1286" s="220"/>
      <c r="X1286" s="220"/>
      <c r="Y1286" s="220"/>
      <c r="Z1286" s="220"/>
      <c r="AA1286" s="220"/>
      <c r="AB1286" s="220"/>
      <c r="AC1286" s="220"/>
      <c r="AD1286" s="220"/>
      <c r="AE1286" s="220"/>
      <c r="AF1286" s="220"/>
      <c r="AG1286" s="220"/>
      <c r="AH1286" s="220"/>
      <c r="AI1286" s="220"/>
      <c r="AJ1286" s="220"/>
      <c r="AK1286" s="220"/>
      <c r="AL1286" s="220"/>
      <c r="AM1286" s="220"/>
      <c r="AN1286" s="220"/>
      <c r="AO1286" s="220"/>
      <c r="AP1286" s="220"/>
      <c r="AQ1286" s="220"/>
      <c r="AR1286" s="220"/>
      <c r="AS1286" s="220"/>
      <c r="AT1286" s="220"/>
      <c r="AU1286" s="220"/>
      <c r="AV1286" s="220"/>
      <c r="AW1286" s="221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</row>
    <row r="1287" spans="1:99" ht="15" hidden="1" customHeight="1" outlineLevel="1" x14ac:dyDescent="0.25">
      <c r="B1287" s="3"/>
      <c r="D1287" s="3"/>
      <c r="E1287" s="279"/>
      <c r="F1287" s="280"/>
      <c r="G1287" s="280"/>
      <c r="H1287" s="280"/>
      <c r="I1287" s="280"/>
      <c r="J1287" s="526"/>
      <c r="K1287" s="222"/>
      <c r="L1287" s="223"/>
      <c r="M1287" s="223"/>
      <c r="N1287" s="223"/>
      <c r="O1287" s="223"/>
      <c r="P1287" s="223"/>
      <c r="Q1287" s="223"/>
      <c r="R1287" s="223"/>
      <c r="S1287" s="223"/>
      <c r="T1287" s="223"/>
      <c r="U1287" s="223"/>
      <c r="V1287" s="223"/>
      <c r="W1287" s="223"/>
      <c r="X1287" s="223"/>
      <c r="Y1287" s="223"/>
      <c r="Z1287" s="223"/>
      <c r="AA1287" s="223"/>
      <c r="AB1287" s="223"/>
      <c r="AC1287" s="223"/>
      <c r="AD1287" s="223"/>
      <c r="AE1287" s="223"/>
      <c r="AF1287" s="223"/>
      <c r="AG1287" s="223"/>
      <c r="AH1287" s="223"/>
      <c r="AI1287" s="223"/>
      <c r="AJ1287" s="223"/>
      <c r="AK1287" s="223"/>
      <c r="AL1287" s="223"/>
      <c r="AM1287" s="223"/>
      <c r="AN1287" s="223"/>
      <c r="AO1287" s="223"/>
      <c r="AP1287" s="223"/>
      <c r="AQ1287" s="223"/>
      <c r="AR1287" s="223"/>
      <c r="AS1287" s="223"/>
      <c r="AT1287" s="223"/>
      <c r="AU1287" s="223"/>
      <c r="AV1287" s="223"/>
      <c r="AW1287" s="224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</row>
    <row r="1288" spans="1:99" s="1" customFormat="1" ht="15" hidden="1" customHeight="1" outlineLevel="2" x14ac:dyDescent="0.2">
      <c r="E1288" s="4"/>
      <c r="F1288" s="197" t="s">
        <v>16</v>
      </c>
      <c r="G1288" s="198"/>
      <c r="H1288" s="198"/>
      <c r="I1288" s="199"/>
      <c r="J1288" s="200" t="s">
        <v>17</v>
      </c>
      <c r="K1288" s="200"/>
      <c r="L1288" s="200"/>
      <c r="M1288" s="200"/>
      <c r="N1288" s="200" t="s">
        <v>1261</v>
      </c>
      <c r="O1288" s="200"/>
      <c r="P1288" s="200"/>
      <c r="Q1288" s="200"/>
      <c r="R1288" s="200"/>
      <c r="S1288" s="200"/>
      <c r="T1288" s="200"/>
      <c r="U1288" s="200"/>
      <c r="V1288" s="200"/>
      <c r="W1288" s="200"/>
      <c r="X1288" s="200"/>
      <c r="Y1288" s="200"/>
      <c r="Z1288" s="200"/>
      <c r="AA1288" s="200"/>
      <c r="AB1288" s="200"/>
      <c r="AC1288" s="200"/>
      <c r="AD1288" s="200"/>
      <c r="AE1288" s="200"/>
      <c r="AF1288" s="200"/>
      <c r="AG1288" s="200"/>
      <c r="AH1288" s="200"/>
      <c r="AI1288" s="200"/>
      <c r="AJ1288" s="200"/>
      <c r="AK1288" s="200"/>
      <c r="AL1288" s="200"/>
      <c r="AM1288" s="200"/>
      <c r="AN1288" s="200"/>
      <c r="AO1288" s="200"/>
      <c r="AP1288" s="200"/>
      <c r="AQ1288" s="200"/>
      <c r="AR1288" s="200"/>
      <c r="AS1288" s="200"/>
      <c r="AT1288" s="200"/>
      <c r="AU1288" s="228" t="s">
        <v>19</v>
      </c>
      <c r="AV1288" s="228"/>
      <c r="AW1288" s="228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  <c r="BQ1288" s="12"/>
      <c r="BR1288" s="12"/>
      <c r="BS1288" s="12"/>
      <c r="BT1288" s="12"/>
      <c r="BU1288" s="12"/>
      <c r="BV1288" s="12"/>
      <c r="BW1288" s="12"/>
      <c r="BX1288" s="12"/>
      <c r="BY1288" s="12"/>
      <c r="BZ1288" s="12"/>
      <c r="CA1288" s="12"/>
      <c r="CB1288" s="12"/>
      <c r="CC1288" s="12"/>
      <c r="CD1288" s="12"/>
      <c r="CE1288" s="12"/>
      <c r="CF1288" s="12"/>
      <c r="CG1288" s="12"/>
      <c r="CH1288" s="12"/>
      <c r="CI1288" s="12"/>
      <c r="CJ1288" s="12"/>
      <c r="CK1288" s="12"/>
      <c r="CL1288" s="12"/>
      <c r="CM1288" s="12"/>
      <c r="CN1288" s="12"/>
      <c r="CO1288" s="12"/>
      <c r="CP1288" s="12"/>
      <c r="CQ1288" s="12"/>
      <c r="CR1288" s="12"/>
      <c r="CS1288" s="12"/>
      <c r="CT1288" s="12"/>
      <c r="CU1288" s="12"/>
    </row>
    <row r="1289" spans="1:99" ht="15" hidden="1" customHeight="1" outlineLevel="2" x14ac:dyDescent="0.25">
      <c r="A1289" s="1"/>
      <c r="B1289" s="1"/>
      <c r="C1289" s="1"/>
      <c r="D1289" s="1"/>
      <c r="E1289" s="5" t="s">
        <v>59</v>
      </c>
      <c r="F1289" s="201" t="s">
        <v>341</v>
      </c>
      <c r="G1289" s="202"/>
      <c r="H1289" s="202"/>
      <c r="I1289" s="203"/>
      <c r="J1289" s="204" t="s">
        <v>497</v>
      </c>
      <c r="K1289" s="204"/>
      <c r="L1289" s="204"/>
      <c r="M1289" s="204"/>
      <c r="N1289" s="206" t="s">
        <v>1712</v>
      </c>
      <c r="O1289" s="207"/>
      <c r="P1289" s="207"/>
      <c r="Q1289" s="207"/>
      <c r="R1289" s="207"/>
      <c r="S1289" s="207"/>
      <c r="T1289" s="207"/>
      <c r="U1289" s="207"/>
      <c r="V1289" s="207"/>
      <c r="W1289" s="207"/>
      <c r="X1289" s="207"/>
      <c r="Y1289" s="207"/>
      <c r="Z1289" s="207"/>
      <c r="AA1289" s="207"/>
      <c r="AB1289" s="207"/>
      <c r="AC1289" s="207"/>
      <c r="AD1289" s="207"/>
      <c r="AE1289" s="207"/>
      <c r="AF1289" s="207"/>
      <c r="AG1289" s="207"/>
      <c r="AH1289" s="207"/>
      <c r="AI1289" s="207"/>
      <c r="AJ1289" s="207"/>
      <c r="AK1289" s="207"/>
      <c r="AL1289" s="207"/>
      <c r="AM1289" s="207"/>
      <c r="AN1289" s="207"/>
      <c r="AO1289" s="207"/>
      <c r="AP1289" s="207"/>
      <c r="AQ1289" s="207"/>
      <c r="AR1289" s="207"/>
      <c r="AS1289" s="207"/>
      <c r="AT1289" s="208"/>
      <c r="AU1289" s="205" t="s">
        <v>62</v>
      </c>
      <c r="AV1289" s="205"/>
      <c r="AW1289" s="205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  <c r="BP1289" s="12"/>
      <c r="BQ1289" s="12"/>
      <c r="BR1289" s="12"/>
      <c r="BS1289" s="12"/>
      <c r="BT1289" s="12"/>
      <c r="BU1289" s="12"/>
      <c r="BV1289" s="12"/>
      <c r="BW1289" s="12"/>
      <c r="BX1289" s="12"/>
    </row>
    <row r="1290" spans="1:99" ht="15" hidden="1" customHeight="1" outlineLevel="2" x14ac:dyDescent="0.25">
      <c r="A1290" s="1"/>
      <c r="B1290" s="1"/>
      <c r="C1290" s="1"/>
      <c r="D1290" s="1"/>
      <c r="E1290" s="5" t="s">
        <v>63</v>
      </c>
      <c r="F1290" s="201" t="s">
        <v>341</v>
      </c>
      <c r="G1290" s="202"/>
      <c r="H1290" s="202"/>
      <c r="I1290" s="203"/>
      <c r="J1290" s="205" t="s">
        <v>497</v>
      </c>
      <c r="K1290" s="205"/>
      <c r="L1290" s="205"/>
      <c r="M1290" s="205"/>
      <c r="N1290" s="201" t="s">
        <v>1297</v>
      </c>
      <c r="O1290" s="202"/>
      <c r="P1290" s="202"/>
      <c r="Q1290" s="202"/>
      <c r="R1290" s="202"/>
      <c r="S1290" s="202"/>
      <c r="T1290" s="202"/>
      <c r="U1290" s="202"/>
      <c r="V1290" s="202"/>
      <c r="W1290" s="202"/>
      <c r="X1290" s="202"/>
      <c r="Y1290" s="202"/>
      <c r="Z1290" s="202"/>
      <c r="AA1290" s="202"/>
      <c r="AB1290" s="202"/>
      <c r="AC1290" s="202"/>
      <c r="AD1290" s="202"/>
      <c r="AE1290" s="202"/>
      <c r="AF1290" s="202"/>
      <c r="AG1290" s="202"/>
      <c r="AH1290" s="202"/>
      <c r="AI1290" s="202"/>
      <c r="AJ1290" s="202"/>
      <c r="AK1290" s="202"/>
      <c r="AL1290" s="202"/>
      <c r="AM1290" s="202"/>
      <c r="AN1290" s="202"/>
      <c r="AO1290" s="202"/>
      <c r="AP1290" s="202"/>
      <c r="AQ1290" s="202"/>
      <c r="AR1290" s="202"/>
      <c r="AS1290" s="202"/>
      <c r="AT1290" s="203"/>
      <c r="AU1290" s="205" t="s">
        <v>62</v>
      </c>
      <c r="AV1290" s="205"/>
      <c r="AW1290" s="205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  <c r="BP1290" s="12"/>
      <c r="BQ1290" s="12"/>
      <c r="BR1290" s="12"/>
      <c r="BS1290" s="12"/>
      <c r="BT1290" s="12"/>
      <c r="BU1290" s="12"/>
      <c r="BV1290" s="12"/>
      <c r="BW1290" s="12"/>
      <c r="BX1290" s="12"/>
    </row>
    <row r="1291" spans="1:99" ht="15" hidden="1" customHeight="1" outlineLevel="2" x14ac:dyDescent="0.25">
      <c r="A1291" s="1"/>
      <c r="B1291" s="1"/>
      <c r="C1291" s="1"/>
      <c r="D1291" s="1"/>
      <c r="E1291" s="200" t="s">
        <v>1713</v>
      </c>
      <c r="F1291" s="200"/>
      <c r="G1291" s="200"/>
      <c r="H1291" s="200"/>
      <c r="I1291" s="200"/>
      <c r="J1291" s="200"/>
      <c r="K1291" s="200"/>
      <c r="L1291" s="200"/>
      <c r="M1291" s="200"/>
      <c r="N1291" s="200"/>
      <c r="O1291" s="200"/>
      <c r="P1291" s="200"/>
      <c r="Q1291" s="200"/>
      <c r="R1291" s="200"/>
      <c r="S1291" s="200"/>
      <c r="T1291" s="200"/>
      <c r="U1291" s="200"/>
      <c r="V1291" s="200"/>
      <c r="W1291" s="200"/>
      <c r="X1291" s="200"/>
      <c r="Y1291" s="200"/>
      <c r="Z1291" s="200"/>
      <c r="AA1291" s="200"/>
      <c r="AB1291" s="200"/>
      <c r="AC1291" s="200"/>
      <c r="AD1291" s="200"/>
      <c r="AE1291" s="200"/>
      <c r="AF1291" s="200"/>
      <c r="AG1291" s="200"/>
      <c r="AH1291" s="200"/>
      <c r="AI1291" s="200"/>
      <c r="AJ1291" s="200"/>
      <c r="AK1291" s="200"/>
      <c r="AL1291" s="200"/>
      <c r="AM1291" s="200"/>
      <c r="AN1291" s="200"/>
      <c r="AO1291" s="200"/>
      <c r="AP1291" s="200"/>
      <c r="AQ1291" s="200"/>
      <c r="AR1291" s="200"/>
      <c r="AS1291" s="200"/>
      <c r="AT1291" s="200"/>
      <c r="AU1291" s="200"/>
      <c r="AV1291" s="200"/>
      <c r="AW1291" s="200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  <c r="BP1291" s="12"/>
      <c r="BQ1291" s="12"/>
      <c r="BR1291" s="12"/>
      <c r="BS1291" s="12"/>
      <c r="BT1291" s="12"/>
      <c r="BU1291" s="12"/>
      <c r="BV1291" s="12"/>
      <c r="BW1291" s="12"/>
      <c r="BX1291" s="12"/>
    </row>
    <row r="1292" spans="1:99" ht="15" hidden="1" customHeight="1" outlineLevel="2" x14ac:dyDescent="0.25">
      <c r="A1292" s="1"/>
      <c r="B1292" s="1"/>
      <c r="C1292" s="1"/>
      <c r="D1292" s="1"/>
      <c r="E1292" s="201" t="s">
        <v>67</v>
      </c>
      <c r="F1292" s="202"/>
      <c r="G1292" s="202"/>
      <c r="H1292" s="202"/>
      <c r="I1292" s="203"/>
      <c r="J1292" s="201" t="s">
        <v>293</v>
      </c>
      <c r="K1292" s="202"/>
      <c r="L1292" s="202"/>
      <c r="M1292" s="202"/>
      <c r="N1292" s="203"/>
      <c r="O1292" s="201" t="s">
        <v>1714</v>
      </c>
      <c r="P1292" s="202"/>
      <c r="Q1292" s="202"/>
      <c r="R1292" s="202"/>
      <c r="S1292" s="203"/>
      <c r="T1292" s="201" t="s">
        <v>1362</v>
      </c>
      <c r="U1292" s="202"/>
      <c r="V1292" s="202"/>
      <c r="W1292" s="202"/>
      <c r="X1292" s="203"/>
      <c r="Y1292" s="201" t="s">
        <v>1384</v>
      </c>
      <c r="Z1292" s="202"/>
      <c r="AA1292" s="202"/>
      <c r="AB1292" s="202"/>
      <c r="AC1292" s="203"/>
      <c r="AD1292" s="201"/>
      <c r="AE1292" s="202"/>
      <c r="AF1292" s="202"/>
      <c r="AG1292" s="202"/>
      <c r="AH1292" s="203"/>
      <c r="AI1292" s="201"/>
      <c r="AJ1292" s="202"/>
      <c r="AK1292" s="202"/>
      <c r="AL1292" s="202"/>
      <c r="AM1292" s="203"/>
      <c r="AN1292" s="201"/>
      <c r="AO1292" s="202"/>
      <c r="AP1292" s="202"/>
      <c r="AQ1292" s="202"/>
      <c r="AR1292" s="203"/>
      <c r="AS1292" s="201"/>
      <c r="AT1292" s="202"/>
      <c r="AU1292" s="202"/>
      <c r="AV1292" s="202"/>
      <c r="AW1292" s="203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  <c r="BP1292" s="12"/>
      <c r="BQ1292" s="12"/>
      <c r="BR1292" s="12"/>
      <c r="BS1292" s="12"/>
      <c r="BT1292" s="12"/>
      <c r="BU1292" s="12"/>
      <c r="BV1292" s="12"/>
      <c r="BW1292" s="12"/>
      <c r="BX1292" s="12"/>
    </row>
    <row r="1293" spans="1:99" ht="15" hidden="1" customHeight="1" outlineLevel="2" x14ac:dyDescent="0.25">
      <c r="A1293" s="1"/>
      <c r="B1293" s="1"/>
      <c r="C1293" s="1"/>
      <c r="D1293" s="1"/>
      <c r="E1293" s="442" t="s">
        <v>1266</v>
      </c>
      <c r="F1293" s="303"/>
      <c r="G1293" s="303"/>
      <c r="H1293" s="303"/>
      <c r="I1293" s="304"/>
      <c r="J1293" s="442" t="s">
        <v>585</v>
      </c>
      <c r="K1293" s="303"/>
      <c r="L1293" s="303"/>
      <c r="M1293" s="303"/>
      <c r="N1293" s="304"/>
      <c r="O1293" s="442" t="s">
        <v>1175</v>
      </c>
      <c r="P1293" s="303"/>
      <c r="Q1293" s="303"/>
      <c r="R1293" s="303"/>
      <c r="S1293" s="304"/>
      <c r="T1293" s="442" t="s">
        <v>1268</v>
      </c>
      <c r="U1293" s="303"/>
      <c r="V1293" s="303"/>
      <c r="W1293" s="303"/>
      <c r="X1293" s="304"/>
      <c r="Y1293" s="442" t="s">
        <v>1269</v>
      </c>
      <c r="Z1293" s="303"/>
      <c r="AA1293" s="303"/>
      <c r="AB1293" s="303"/>
      <c r="AC1293" s="304"/>
      <c r="AD1293" s="442"/>
      <c r="AE1293" s="303"/>
      <c r="AF1293" s="303"/>
      <c r="AG1293" s="303"/>
      <c r="AH1293" s="304"/>
      <c r="AI1293" s="442"/>
      <c r="AJ1293" s="303"/>
      <c r="AK1293" s="303"/>
      <c r="AL1293" s="303"/>
      <c r="AM1293" s="304"/>
      <c r="AN1293" s="442"/>
      <c r="AO1293" s="303"/>
      <c r="AP1293" s="303"/>
      <c r="AQ1293" s="303"/>
      <c r="AR1293" s="304"/>
      <c r="AS1293" s="442"/>
      <c r="AT1293" s="303"/>
      <c r="AU1293" s="303"/>
      <c r="AV1293" s="303"/>
      <c r="AW1293" s="304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  <c r="BQ1293" s="12"/>
      <c r="BR1293" s="12"/>
      <c r="BS1293" s="12"/>
      <c r="BT1293" s="12"/>
      <c r="BU1293" s="12"/>
      <c r="BV1293" s="12"/>
      <c r="BW1293" s="12"/>
      <c r="BX1293" s="12"/>
    </row>
    <row r="1294" spans="1:99" ht="15" hidden="1" customHeight="1" outlineLevel="2" x14ac:dyDescent="0.25">
      <c r="A1294" s="1"/>
      <c r="B1294" s="1"/>
      <c r="C1294" s="1"/>
      <c r="D1294" s="1"/>
      <c r="E1294" s="200" t="s">
        <v>1715</v>
      </c>
      <c r="F1294" s="200"/>
      <c r="G1294" s="200"/>
      <c r="H1294" s="200"/>
      <c r="I1294" s="200"/>
      <c r="J1294" s="200"/>
      <c r="K1294" s="200"/>
      <c r="L1294" s="200"/>
      <c r="M1294" s="200"/>
      <c r="N1294" s="200"/>
      <c r="O1294" s="200"/>
      <c r="P1294" s="200"/>
      <c r="Q1294" s="200"/>
      <c r="R1294" s="200"/>
      <c r="S1294" s="200"/>
      <c r="T1294" s="200"/>
      <c r="U1294" s="200"/>
      <c r="V1294" s="200"/>
      <c r="W1294" s="200"/>
      <c r="X1294" s="200"/>
      <c r="Y1294" s="200"/>
      <c r="Z1294" s="200"/>
      <c r="AA1294" s="200"/>
      <c r="AB1294" s="200"/>
      <c r="AC1294" s="200"/>
      <c r="AD1294" s="200"/>
      <c r="AE1294" s="200"/>
      <c r="AF1294" s="200"/>
      <c r="AG1294" s="200"/>
      <c r="AH1294" s="200"/>
      <c r="AI1294" s="200"/>
      <c r="AJ1294" s="200"/>
      <c r="AK1294" s="200"/>
      <c r="AL1294" s="200"/>
      <c r="AM1294" s="200"/>
      <c r="AN1294" s="200"/>
      <c r="AO1294" s="200"/>
      <c r="AP1294" s="200"/>
      <c r="AQ1294" s="200"/>
      <c r="AR1294" s="200"/>
      <c r="AS1294" s="200"/>
      <c r="AT1294" s="200"/>
      <c r="AU1294" s="200"/>
      <c r="AV1294" s="200"/>
      <c r="AW1294" s="200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  <c r="BP1294" s="12"/>
      <c r="BQ1294" s="12"/>
      <c r="BR1294" s="12"/>
      <c r="BS1294" s="12"/>
      <c r="BT1294" s="12"/>
      <c r="BU1294" s="12"/>
      <c r="BV1294" s="12"/>
      <c r="BW1294" s="12"/>
      <c r="BX1294" s="12"/>
    </row>
    <row r="1295" spans="1:99" ht="15" hidden="1" customHeight="1" outlineLevel="2" x14ac:dyDescent="0.25">
      <c r="A1295" s="1"/>
      <c r="B1295" s="1"/>
      <c r="C1295" s="1"/>
      <c r="D1295" s="1"/>
      <c r="E1295" s="201" t="s">
        <v>67</v>
      </c>
      <c r="F1295" s="202"/>
      <c r="G1295" s="202"/>
      <c r="H1295" s="202"/>
      <c r="I1295" s="203"/>
      <c r="J1295" s="201" t="s">
        <v>293</v>
      </c>
      <c r="K1295" s="202"/>
      <c r="L1295" s="202"/>
      <c r="M1295" s="202"/>
      <c r="N1295" s="203"/>
      <c r="O1295" s="201" t="s">
        <v>1716</v>
      </c>
      <c r="P1295" s="202"/>
      <c r="Q1295" s="202"/>
      <c r="R1295" s="202"/>
      <c r="S1295" s="203"/>
      <c r="T1295" s="201" t="s">
        <v>1361</v>
      </c>
      <c r="U1295" s="202"/>
      <c r="V1295" s="202"/>
      <c r="W1295" s="202"/>
      <c r="X1295" s="203"/>
      <c r="Y1295" s="201" t="s">
        <v>108</v>
      </c>
      <c r="Z1295" s="202"/>
      <c r="AA1295" s="202"/>
      <c r="AB1295" s="202"/>
      <c r="AC1295" s="203"/>
      <c r="AD1295" s="201"/>
      <c r="AE1295" s="202"/>
      <c r="AF1295" s="202"/>
      <c r="AG1295" s="202"/>
      <c r="AH1295" s="203"/>
      <c r="AI1295" s="201"/>
      <c r="AJ1295" s="202"/>
      <c r="AK1295" s="202"/>
      <c r="AL1295" s="202"/>
      <c r="AM1295" s="203"/>
      <c r="AN1295" s="201"/>
      <c r="AO1295" s="202"/>
      <c r="AP1295" s="202"/>
      <c r="AQ1295" s="202"/>
      <c r="AR1295" s="203"/>
      <c r="AS1295" s="201"/>
      <c r="AT1295" s="202"/>
      <c r="AU1295" s="202"/>
      <c r="AV1295" s="202"/>
      <c r="AW1295" s="203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  <c r="BP1295" s="12"/>
      <c r="BQ1295" s="12"/>
      <c r="BR1295" s="12"/>
      <c r="BS1295" s="12"/>
      <c r="BT1295" s="12"/>
      <c r="BU1295" s="12"/>
      <c r="BV1295" s="12"/>
      <c r="BW1295" s="12"/>
      <c r="BX1295" s="12"/>
    </row>
    <row r="1296" spans="1:99" ht="15" hidden="1" customHeight="1" outlineLevel="2" x14ac:dyDescent="0.25">
      <c r="A1296" s="1"/>
      <c r="B1296" s="1"/>
      <c r="C1296" s="1"/>
      <c r="D1296" s="1"/>
      <c r="E1296" s="442" t="s">
        <v>1266</v>
      </c>
      <c r="F1296" s="303"/>
      <c r="G1296" s="303"/>
      <c r="H1296" s="303"/>
      <c r="I1296" s="304"/>
      <c r="J1296" s="442" t="s">
        <v>585</v>
      </c>
      <c r="K1296" s="303"/>
      <c r="L1296" s="303"/>
      <c r="M1296" s="303"/>
      <c r="N1296" s="304"/>
      <c r="O1296" s="442" t="s">
        <v>1175</v>
      </c>
      <c r="P1296" s="303"/>
      <c r="Q1296" s="303"/>
      <c r="R1296" s="303"/>
      <c r="S1296" s="304"/>
      <c r="T1296" s="442" t="s">
        <v>1268</v>
      </c>
      <c r="U1296" s="303"/>
      <c r="V1296" s="303"/>
      <c r="W1296" s="303"/>
      <c r="X1296" s="304"/>
      <c r="Y1296" s="442" t="s">
        <v>1269</v>
      </c>
      <c r="Z1296" s="303"/>
      <c r="AA1296" s="303"/>
      <c r="AB1296" s="303"/>
      <c r="AC1296" s="304"/>
      <c r="AD1296" s="442"/>
      <c r="AE1296" s="303"/>
      <c r="AF1296" s="303"/>
      <c r="AG1296" s="303"/>
      <c r="AH1296" s="304"/>
      <c r="AI1296" s="442"/>
      <c r="AJ1296" s="303"/>
      <c r="AK1296" s="303"/>
      <c r="AL1296" s="303"/>
      <c r="AM1296" s="304"/>
      <c r="AN1296" s="442"/>
      <c r="AO1296" s="303"/>
      <c r="AP1296" s="303"/>
      <c r="AQ1296" s="303"/>
      <c r="AR1296" s="304"/>
      <c r="AS1296" s="442"/>
      <c r="AT1296" s="303"/>
      <c r="AU1296" s="303"/>
      <c r="AV1296" s="303"/>
      <c r="AW1296" s="304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  <c r="BQ1296" s="12"/>
      <c r="BR1296" s="12"/>
      <c r="BS1296" s="12"/>
      <c r="BT1296" s="12"/>
      <c r="BU1296" s="12"/>
      <c r="BV1296" s="12"/>
      <c r="BW1296" s="12"/>
      <c r="BX1296" s="12"/>
    </row>
    <row r="1297" spans="1:76" ht="15" hidden="1" customHeight="1" outlineLevel="2" x14ac:dyDescent="0.25">
      <c r="A1297" s="1"/>
      <c r="B1297" s="1"/>
      <c r="C1297" s="1"/>
      <c r="D1297" s="1"/>
      <c r="E1297" s="200" t="s">
        <v>624</v>
      </c>
      <c r="F1297" s="200"/>
      <c r="G1297" s="200"/>
      <c r="H1297" s="200"/>
      <c r="I1297" s="200"/>
      <c r="J1297" s="200"/>
      <c r="K1297" s="200"/>
      <c r="L1297" s="200"/>
      <c r="M1297" s="200"/>
      <c r="N1297" s="200"/>
      <c r="O1297" s="200"/>
      <c r="P1297" s="200"/>
      <c r="Q1297" s="200"/>
      <c r="R1297" s="200"/>
      <c r="S1297" s="200"/>
      <c r="T1297" s="200"/>
      <c r="U1297" s="200"/>
      <c r="V1297" s="200"/>
      <c r="W1297" s="200"/>
      <c r="X1297" s="200"/>
      <c r="Y1297" s="200"/>
      <c r="Z1297" s="200"/>
      <c r="AA1297" s="200"/>
      <c r="AB1297" s="200"/>
      <c r="AC1297" s="200"/>
      <c r="AD1297" s="200"/>
      <c r="AE1297" s="200"/>
      <c r="AF1297" s="200"/>
      <c r="AG1297" s="200"/>
      <c r="AH1297" s="200"/>
      <c r="AI1297" s="200"/>
      <c r="AJ1297" s="200"/>
      <c r="AK1297" s="200"/>
      <c r="AL1297" s="200"/>
      <c r="AM1297" s="200"/>
      <c r="AN1297" s="200"/>
      <c r="AO1297" s="200"/>
      <c r="AP1297" s="200"/>
      <c r="AQ1297" s="200"/>
      <c r="AR1297" s="200"/>
      <c r="AS1297" s="200"/>
      <c r="AT1297" s="200"/>
      <c r="AU1297" s="200"/>
      <c r="AV1297" s="200"/>
      <c r="AW1297" s="200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  <c r="BP1297" s="12"/>
      <c r="BQ1297" s="12"/>
      <c r="BR1297" s="12"/>
      <c r="BS1297" s="12"/>
      <c r="BT1297" s="12"/>
      <c r="BU1297" s="12"/>
      <c r="BV1297" s="12"/>
      <c r="BW1297" s="12"/>
      <c r="BX1297" s="12"/>
    </row>
    <row r="1298" spans="1:76" ht="15" hidden="1" customHeight="1" outlineLevel="2" x14ac:dyDescent="0.25">
      <c r="A1298" s="1"/>
      <c r="B1298" s="1"/>
      <c r="C1298" s="1"/>
      <c r="D1298" s="1"/>
      <c r="E1298" s="242" t="s">
        <v>1717</v>
      </c>
      <c r="F1298" s="243"/>
      <c r="G1298" s="243"/>
      <c r="H1298" s="243"/>
      <c r="I1298" s="243"/>
      <c r="J1298" s="243"/>
      <c r="K1298" s="243"/>
      <c r="L1298" s="243"/>
      <c r="M1298" s="243"/>
      <c r="N1298" s="243"/>
      <c r="O1298" s="243"/>
      <c r="P1298" s="243"/>
      <c r="Q1298" s="243"/>
      <c r="R1298" s="243"/>
      <c r="S1298" s="243"/>
      <c r="T1298" s="243"/>
      <c r="U1298" s="243"/>
      <c r="V1298" s="243"/>
      <c r="W1298" s="243"/>
      <c r="X1298" s="243"/>
      <c r="Y1298" s="243"/>
      <c r="Z1298" s="243"/>
      <c r="AA1298" s="243"/>
      <c r="AB1298" s="243"/>
      <c r="AC1298" s="243"/>
      <c r="AD1298" s="243"/>
      <c r="AE1298" s="243"/>
      <c r="AF1298" s="243"/>
      <c r="AG1298" s="243"/>
      <c r="AH1298" s="243"/>
      <c r="AI1298" s="243"/>
      <c r="AJ1298" s="243"/>
      <c r="AK1298" s="243"/>
      <c r="AL1298" s="243"/>
      <c r="AM1298" s="243"/>
      <c r="AN1298" s="243"/>
      <c r="AO1298" s="243"/>
      <c r="AP1298" s="243"/>
      <c r="AQ1298" s="243"/>
      <c r="AR1298" s="243"/>
      <c r="AS1298" s="243"/>
      <c r="AT1298" s="243"/>
      <c r="AU1298" s="243"/>
      <c r="AV1298" s="243"/>
      <c r="AW1298" s="244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  <c r="BQ1298" s="12"/>
      <c r="BR1298" s="12"/>
      <c r="BS1298" s="12"/>
      <c r="BT1298" s="12"/>
      <c r="BU1298" s="12"/>
      <c r="BV1298" s="12"/>
      <c r="BW1298" s="12"/>
      <c r="BX1298" s="12"/>
    </row>
    <row r="1299" spans="1:76" ht="15" hidden="1" customHeight="1" outlineLevel="2" x14ac:dyDescent="0.25">
      <c r="A1299" s="1"/>
      <c r="B1299" s="1"/>
      <c r="C1299" s="1"/>
      <c r="D1299" s="1"/>
      <c r="E1299" s="242" t="s">
        <v>1718</v>
      </c>
      <c r="F1299" s="243"/>
      <c r="G1299" s="243"/>
      <c r="H1299" s="243"/>
      <c r="I1299" s="243"/>
      <c r="J1299" s="243"/>
      <c r="K1299" s="243"/>
      <c r="L1299" s="243"/>
      <c r="M1299" s="243"/>
      <c r="N1299" s="243"/>
      <c r="O1299" s="243"/>
      <c r="P1299" s="243"/>
      <c r="Q1299" s="243"/>
      <c r="R1299" s="243"/>
      <c r="S1299" s="243"/>
      <c r="T1299" s="243"/>
      <c r="U1299" s="243"/>
      <c r="V1299" s="243"/>
      <c r="W1299" s="243"/>
      <c r="X1299" s="243"/>
      <c r="Y1299" s="243"/>
      <c r="Z1299" s="243"/>
      <c r="AA1299" s="243"/>
      <c r="AB1299" s="243"/>
      <c r="AC1299" s="243"/>
      <c r="AD1299" s="243"/>
      <c r="AE1299" s="243"/>
      <c r="AF1299" s="243"/>
      <c r="AG1299" s="243"/>
      <c r="AH1299" s="243"/>
      <c r="AI1299" s="243"/>
      <c r="AJ1299" s="243"/>
      <c r="AK1299" s="243"/>
      <c r="AL1299" s="243"/>
      <c r="AM1299" s="243"/>
      <c r="AN1299" s="243"/>
      <c r="AO1299" s="243"/>
      <c r="AP1299" s="243"/>
      <c r="AQ1299" s="243"/>
      <c r="AR1299" s="243"/>
      <c r="AS1299" s="243"/>
      <c r="AT1299" s="243"/>
      <c r="AU1299" s="243"/>
      <c r="AV1299" s="243"/>
      <c r="AW1299" s="244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  <c r="BQ1299" s="12"/>
      <c r="BR1299" s="12"/>
      <c r="BS1299" s="12"/>
      <c r="BT1299" s="12"/>
      <c r="BU1299" s="12"/>
      <c r="BV1299" s="12"/>
      <c r="BW1299" s="12"/>
      <c r="BX1299" s="12"/>
    </row>
    <row r="1300" spans="1:76" ht="15" hidden="1" customHeight="1" outlineLevel="2" x14ac:dyDescent="0.25">
      <c r="A1300" s="1"/>
      <c r="B1300" s="1"/>
      <c r="C1300" s="1"/>
      <c r="D1300" s="1"/>
      <c r="E1300" s="242" t="s">
        <v>1719</v>
      </c>
      <c r="F1300" s="243"/>
      <c r="G1300" s="243"/>
      <c r="H1300" s="243"/>
      <c r="I1300" s="243"/>
      <c r="J1300" s="243"/>
      <c r="K1300" s="243"/>
      <c r="L1300" s="243"/>
      <c r="M1300" s="243"/>
      <c r="N1300" s="243"/>
      <c r="O1300" s="243"/>
      <c r="P1300" s="243"/>
      <c r="Q1300" s="243"/>
      <c r="R1300" s="243"/>
      <c r="S1300" s="243"/>
      <c r="T1300" s="243"/>
      <c r="U1300" s="243"/>
      <c r="V1300" s="243"/>
      <c r="W1300" s="243"/>
      <c r="X1300" s="243"/>
      <c r="Y1300" s="243"/>
      <c r="Z1300" s="243"/>
      <c r="AA1300" s="243"/>
      <c r="AB1300" s="243"/>
      <c r="AC1300" s="243"/>
      <c r="AD1300" s="243"/>
      <c r="AE1300" s="243"/>
      <c r="AF1300" s="243"/>
      <c r="AG1300" s="243"/>
      <c r="AH1300" s="243"/>
      <c r="AI1300" s="243"/>
      <c r="AJ1300" s="243"/>
      <c r="AK1300" s="243"/>
      <c r="AL1300" s="243"/>
      <c r="AM1300" s="243"/>
      <c r="AN1300" s="243"/>
      <c r="AO1300" s="243"/>
      <c r="AP1300" s="243"/>
      <c r="AQ1300" s="243"/>
      <c r="AR1300" s="243"/>
      <c r="AS1300" s="243"/>
      <c r="AT1300" s="243"/>
      <c r="AU1300" s="243"/>
      <c r="AV1300" s="243"/>
      <c r="AW1300" s="244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  <c r="BW1300" s="12"/>
      <c r="BX1300" s="12"/>
    </row>
    <row r="1301" spans="1:76" ht="15" hidden="1" customHeight="1" outlineLevel="2" x14ac:dyDescent="0.25">
      <c r="A1301" s="1"/>
      <c r="B1301" s="1"/>
      <c r="C1301" s="1"/>
      <c r="D1301" s="1"/>
      <c r="E1301" s="242" t="str">
        <f>"&lt;Comando&gt; - 0x"&amp;M1284&amp;". O comando de resposta será 0x"&amp;DEC2HEX(HEX2DEC(M1284)+128,2)</f>
        <v>&lt;Comando&gt; - 0x1B. O comando de resposta será 0x9B</v>
      </c>
      <c r="F1301" s="243"/>
      <c r="G1301" s="243"/>
      <c r="H1301" s="243"/>
      <c r="I1301" s="243"/>
      <c r="J1301" s="243"/>
      <c r="K1301" s="243"/>
      <c r="L1301" s="243"/>
      <c r="M1301" s="243"/>
      <c r="N1301" s="243"/>
      <c r="O1301" s="243"/>
      <c r="P1301" s="243"/>
      <c r="Q1301" s="243"/>
      <c r="R1301" s="243"/>
      <c r="S1301" s="243"/>
      <c r="T1301" s="243"/>
      <c r="U1301" s="243"/>
      <c r="V1301" s="243"/>
      <c r="W1301" s="243"/>
      <c r="X1301" s="243"/>
      <c r="Y1301" s="243"/>
      <c r="Z1301" s="243"/>
      <c r="AA1301" s="243"/>
      <c r="AB1301" s="243"/>
      <c r="AC1301" s="243"/>
      <c r="AD1301" s="243"/>
      <c r="AE1301" s="243"/>
      <c r="AF1301" s="243"/>
      <c r="AG1301" s="243"/>
      <c r="AH1301" s="243"/>
      <c r="AI1301" s="243"/>
      <c r="AJ1301" s="243"/>
      <c r="AK1301" s="243"/>
      <c r="AL1301" s="243"/>
      <c r="AM1301" s="243"/>
      <c r="AN1301" s="243"/>
      <c r="AO1301" s="243"/>
      <c r="AP1301" s="243"/>
      <c r="AQ1301" s="243"/>
      <c r="AR1301" s="243"/>
      <c r="AS1301" s="243"/>
      <c r="AT1301" s="243"/>
      <c r="AU1301" s="243"/>
      <c r="AV1301" s="243"/>
      <c r="AW1301" s="244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  <c r="BW1301" s="12"/>
      <c r="BX1301" s="12"/>
    </row>
    <row r="1302" spans="1:76" ht="15" hidden="1" customHeight="1" outlineLevel="2" x14ac:dyDescent="0.25">
      <c r="A1302" s="1"/>
      <c r="B1302" s="1"/>
      <c r="C1302" s="1"/>
      <c r="D1302" s="1"/>
      <c r="E1302" s="242" t="s">
        <v>1720</v>
      </c>
      <c r="F1302" s="243"/>
      <c r="G1302" s="243"/>
      <c r="H1302" s="243"/>
      <c r="I1302" s="243"/>
      <c r="J1302" s="243"/>
      <c r="K1302" s="243"/>
      <c r="L1302" s="243"/>
      <c r="M1302" s="243"/>
      <c r="N1302" s="243"/>
      <c r="O1302" s="243"/>
      <c r="P1302" s="243"/>
      <c r="Q1302" s="243"/>
      <c r="R1302" s="243"/>
      <c r="S1302" s="243"/>
      <c r="T1302" s="243"/>
      <c r="U1302" s="243"/>
      <c r="V1302" s="243"/>
      <c r="W1302" s="243"/>
      <c r="X1302" s="243"/>
      <c r="Y1302" s="243"/>
      <c r="Z1302" s="243"/>
      <c r="AA1302" s="243"/>
      <c r="AB1302" s="243"/>
      <c r="AC1302" s="243"/>
      <c r="AD1302" s="243"/>
      <c r="AE1302" s="243"/>
      <c r="AF1302" s="243"/>
      <c r="AG1302" s="243"/>
      <c r="AH1302" s="243"/>
      <c r="AI1302" s="243"/>
      <c r="AJ1302" s="243"/>
      <c r="AK1302" s="243"/>
      <c r="AL1302" s="243"/>
      <c r="AM1302" s="243"/>
      <c r="AN1302" s="243"/>
      <c r="AO1302" s="243"/>
      <c r="AP1302" s="243"/>
      <c r="AQ1302" s="243"/>
      <c r="AR1302" s="243"/>
      <c r="AS1302" s="243"/>
      <c r="AT1302" s="243"/>
      <c r="AU1302" s="243"/>
      <c r="AV1302" s="243"/>
      <c r="AW1302" s="244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  <c r="BW1302" s="12"/>
      <c r="BX1302" s="12"/>
    </row>
    <row r="1303" spans="1:76" ht="15" hidden="1" customHeight="1" outlineLevel="2" x14ac:dyDescent="0.25">
      <c r="A1303" s="1"/>
      <c r="B1303" s="1"/>
      <c r="C1303" s="1"/>
      <c r="D1303" s="1"/>
      <c r="E1303" s="242" t="s">
        <v>1721</v>
      </c>
      <c r="F1303" s="243"/>
      <c r="G1303" s="243"/>
      <c r="H1303" s="243"/>
      <c r="I1303" s="243"/>
      <c r="J1303" s="243"/>
      <c r="K1303" s="243"/>
      <c r="L1303" s="243"/>
      <c r="M1303" s="243"/>
      <c r="N1303" s="243"/>
      <c r="O1303" s="243"/>
      <c r="P1303" s="243"/>
      <c r="Q1303" s="243"/>
      <c r="R1303" s="243"/>
      <c r="S1303" s="243"/>
      <c r="T1303" s="243"/>
      <c r="U1303" s="243"/>
      <c r="V1303" s="243"/>
      <c r="W1303" s="243"/>
      <c r="X1303" s="243"/>
      <c r="Y1303" s="243"/>
      <c r="Z1303" s="243"/>
      <c r="AA1303" s="243"/>
      <c r="AB1303" s="243"/>
      <c r="AC1303" s="243"/>
      <c r="AD1303" s="243"/>
      <c r="AE1303" s="243"/>
      <c r="AF1303" s="243"/>
      <c r="AG1303" s="243"/>
      <c r="AH1303" s="243"/>
      <c r="AI1303" s="243"/>
      <c r="AJ1303" s="243"/>
      <c r="AK1303" s="243"/>
      <c r="AL1303" s="243"/>
      <c r="AM1303" s="243"/>
      <c r="AN1303" s="243"/>
      <c r="AO1303" s="243"/>
      <c r="AP1303" s="243"/>
      <c r="AQ1303" s="243"/>
      <c r="AR1303" s="243"/>
      <c r="AS1303" s="243"/>
      <c r="AT1303" s="243"/>
      <c r="AU1303" s="243"/>
      <c r="AV1303" s="243"/>
      <c r="AW1303" s="244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  <c r="BV1303" s="12"/>
      <c r="BW1303" s="12"/>
      <c r="BX1303" s="12"/>
    </row>
    <row r="1304" spans="1:76" ht="15" hidden="1" customHeight="1" outlineLevel="2" x14ac:dyDescent="0.25">
      <c r="A1304" s="1"/>
      <c r="B1304" s="1"/>
      <c r="C1304" s="1"/>
      <c r="D1304" s="1"/>
      <c r="E1304" s="242" t="s">
        <v>723</v>
      </c>
      <c r="F1304" s="243"/>
      <c r="G1304" s="243"/>
      <c r="H1304" s="243"/>
      <c r="I1304" s="243"/>
      <c r="J1304" s="243"/>
      <c r="K1304" s="243"/>
      <c r="L1304" s="243"/>
      <c r="M1304" s="243"/>
      <c r="N1304" s="243"/>
      <c r="O1304" s="243"/>
      <c r="P1304" s="243"/>
      <c r="Q1304" s="243"/>
      <c r="R1304" s="243"/>
      <c r="S1304" s="243"/>
      <c r="T1304" s="243"/>
      <c r="U1304" s="243"/>
      <c r="V1304" s="243"/>
      <c r="W1304" s="243"/>
      <c r="X1304" s="243"/>
      <c r="Y1304" s="243"/>
      <c r="Z1304" s="243"/>
      <c r="AA1304" s="243"/>
      <c r="AB1304" s="243"/>
      <c r="AC1304" s="243"/>
      <c r="AD1304" s="243"/>
      <c r="AE1304" s="243"/>
      <c r="AF1304" s="243"/>
      <c r="AG1304" s="243"/>
      <c r="AH1304" s="243"/>
      <c r="AI1304" s="243"/>
      <c r="AJ1304" s="243"/>
      <c r="AK1304" s="243"/>
      <c r="AL1304" s="243"/>
      <c r="AM1304" s="243"/>
      <c r="AN1304" s="243"/>
      <c r="AO1304" s="243"/>
      <c r="AP1304" s="243"/>
      <c r="AQ1304" s="243"/>
      <c r="AR1304" s="243"/>
      <c r="AS1304" s="243"/>
      <c r="AT1304" s="243"/>
      <c r="AU1304" s="243"/>
      <c r="AV1304" s="243"/>
      <c r="AW1304" s="244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  <c r="BW1304" s="12"/>
      <c r="BX1304" s="12"/>
    </row>
    <row r="1305" spans="1:76" ht="15" hidden="1" customHeight="1" outlineLevel="2" x14ac:dyDescent="0.25">
      <c r="A1305" s="1"/>
      <c r="B1305" s="1"/>
      <c r="C1305" s="1"/>
      <c r="D1305" s="1"/>
      <c r="E1305" s="453" t="s">
        <v>1215</v>
      </c>
      <c r="F1305" s="454"/>
      <c r="G1305" s="454"/>
      <c r="H1305" s="454"/>
      <c r="I1305" s="454"/>
      <c r="J1305" s="454"/>
      <c r="K1305" s="454"/>
      <c r="L1305" s="454"/>
      <c r="M1305" s="454"/>
      <c r="N1305" s="454"/>
      <c r="O1305" s="454"/>
      <c r="P1305" s="454"/>
      <c r="Q1305" s="454"/>
      <c r="R1305" s="454"/>
      <c r="S1305" s="454"/>
      <c r="T1305" s="454"/>
      <c r="U1305" s="454"/>
      <c r="V1305" s="454"/>
      <c r="W1305" s="454"/>
      <c r="X1305" s="454"/>
      <c r="Y1305" s="454"/>
      <c r="Z1305" s="454"/>
      <c r="AA1305" s="454"/>
      <c r="AB1305" s="454"/>
      <c r="AC1305" s="454"/>
      <c r="AD1305" s="454"/>
      <c r="AE1305" s="454"/>
      <c r="AF1305" s="454"/>
      <c r="AG1305" s="454"/>
      <c r="AH1305" s="454"/>
      <c r="AI1305" s="454"/>
      <c r="AJ1305" s="454"/>
      <c r="AK1305" s="454"/>
      <c r="AL1305" s="454"/>
      <c r="AM1305" s="454"/>
      <c r="AN1305" s="454"/>
      <c r="AO1305" s="454"/>
      <c r="AP1305" s="454"/>
      <c r="AQ1305" s="454"/>
      <c r="AR1305" s="454"/>
      <c r="AS1305" s="454"/>
      <c r="AT1305" s="454"/>
      <c r="AU1305" s="454"/>
      <c r="AV1305" s="454"/>
      <c r="AW1305" s="455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  <c r="BW1305" s="12"/>
      <c r="BX1305" s="12"/>
    </row>
    <row r="1306" spans="1:76" ht="15" hidden="1" customHeight="1" outlineLevel="2" x14ac:dyDescent="0.25">
      <c r="A1306" s="1"/>
      <c r="B1306" s="1"/>
      <c r="C1306" s="1"/>
      <c r="D1306" s="1"/>
      <c r="E1306" s="444" t="s">
        <v>294</v>
      </c>
      <c r="F1306" s="445"/>
      <c r="G1306" s="445"/>
      <c r="H1306" s="445"/>
      <c r="I1306" s="446"/>
      <c r="J1306" s="450" t="s">
        <v>663</v>
      </c>
      <c r="K1306" s="450"/>
      <c r="L1306" s="450"/>
      <c r="M1306" s="450"/>
      <c r="N1306" s="450"/>
      <c r="O1306" s="450" t="s">
        <v>664</v>
      </c>
      <c r="P1306" s="450"/>
      <c r="Q1306" s="450"/>
      <c r="R1306" s="450"/>
      <c r="S1306" s="450"/>
      <c r="T1306" s="450" t="s">
        <v>665</v>
      </c>
      <c r="U1306" s="450"/>
      <c r="V1306" s="450"/>
      <c r="W1306" s="450"/>
      <c r="X1306" s="450"/>
      <c r="Y1306" s="450" t="s">
        <v>666</v>
      </c>
      <c r="Z1306" s="450"/>
      <c r="AA1306" s="450"/>
      <c r="AB1306" s="450"/>
      <c r="AC1306" s="450"/>
      <c r="AD1306" s="450" t="s">
        <v>667</v>
      </c>
      <c r="AE1306" s="450"/>
      <c r="AF1306" s="450"/>
      <c r="AG1306" s="450"/>
      <c r="AH1306" s="450"/>
      <c r="AI1306" s="450" t="s">
        <v>668</v>
      </c>
      <c r="AJ1306" s="450"/>
      <c r="AK1306" s="450"/>
      <c r="AL1306" s="450"/>
      <c r="AM1306" s="450"/>
      <c r="AN1306" s="451" t="s">
        <v>669</v>
      </c>
      <c r="AO1306" s="451"/>
      <c r="AP1306" s="451"/>
      <c r="AQ1306" s="451"/>
      <c r="AR1306" s="451"/>
      <c r="AS1306" s="451" t="s">
        <v>670</v>
      </c>
      <c r="AT1306" s="451"/>
      <c r="AU1306" s="451"/>
      <c r="AV1306" s="451"/>
      <c r="AW1306" s="451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  <c r="BW1306" s="12"/>
      <c r="BX1306" s="12"/>
    </row>
    <row r="1307" spans="1:76" ht="15" hidden="1" customHeight="1" outlineLevel="2" x14ac:dyDescent="0.25">
      <c r="A1307" s="1"/>
      <c r="B1307" s="1"/>
      <c r="C1307" s="1"/>
      <c r="D1307" s="1"/>
      <c r="E1307" s="447"/>
      <c r="F1307" s="448"/>
      <c r="G1307" s="448"/>
      <c r="H1307" s="448"/>
      <c r="I1307" s="449"/>
      <c r="J1307" s="452" t="s">
        <v>671</v>
      </c>
      <c r="K1307" s="452"/>
      <c r="L1307" s="452"/>
      <c r="M1307" s="452"/>
      <c r="N1307" s="452"/>
      <c r="O1307" s="452" t="s">
        <v>672</v>
      </c>
      <c r="P1307" s="452"/>
      <c r="Q1307" s="452"/>
      <c r="R1307" s="452"/>
      <c r="S1307" s="452"/>
      <c r="T1307" s="452" t="s">
        <v>673</v>
      </c>
      <c r="U1307" s="452"/>
      <c r="V1307" s="452"/>
      <c r="W1307" s="452"/>
      <c r="X1307" s="452"/>
      <c r="Y1307" s="452" t="s">
        <v>674</v>
      </c>
      <c r="Z1307" s="452"/>
      <c r="AA1307" s="452"/>
      <c r="AB1307" s="452"/>
      <c r="AC1307" s="452"/>
      <c r="AD1307" s="452" t="s">
        <v>675</v>
      </c>
      <c r="AE1307" s="452"/>
      <c r="AF1307" s="452"/>
      <c r="AG1307" s="452"/>
      <c r="AH1307" s="452"/>
      <c r="AI1307" s="452" t="s">
        <v>676</v>
      </c>
      <c r="AJ1307" s="452"/>
      <c r="AK1307" s="452"/>
      <c r="AL1307" s="452"/>
      <c r="AM1307" s="452"/>
      <c r="AN1307" s="452" t="s">
        <v>677</v>
      </c>
      <c r="AO1307" s="452"/>
      <c r="AP1307" s="452"/>
      <c r="AQ1307" s="452"/>
      <c r="AR1307" s="452"/>
      <c r="AS1307" s="452" t="s">
        <v>678</v>
      </c>
      <c r="AT1307" s="452"/>
      <c r="AU1307" s="452"/>
      <c r="AV1307" s="452"/>
      <c r="AW1307" s="45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  <c r="BW1307" s="12"/>
      <c r="BX1307" s="12"/>
    </row>
    <row r="1308" spans="1:76" ht="15" hidden="1" customHeight="1" outlineLevel="2" x14ac:dyDescent="0.25">
      <c r="A1308" s="1"/>
      <c r="B1308" s="1"/>
      <c r="C1308" s="1"/>
      <c r="D1308" s="1"/>
      <c r="E1308" s="444" t="s">
        <v>295</v>
      </c>
      <c r="F1308" s="445"/>
      <c r="G1308" s="445"/>
      <c r="H1308" s="445"/>
      <c r="I1308" s="446"/>
      <c r="J1308" s="450" t="s">
        <v>663</v>
      </c>
      <c r="K1308" s="450"/>
      <c r="L1308" s="450"/>
      <c r="M1308" s="450"/>
      <c r="N1308" s="450"/>
      <c r="O1308" s="450" t="s">
        <v>664</v>
      </c>
      <c r="P1308" s="450"/>
      <c r="Q1308" s="450"/>
      <c r="R1308" s="450"/>
      <c r="S1308" s="450"/>
      <c r="T1308" s="450" t="s">
        <v>665</v>
      </c>
      <c r="U1308" s="450"/>
      <c r="V1308" s="450"/>
      <c r="W1308" s="450"/>
      <c r="X1308" s="450"/>
      <c r="Y1308" s="450" t="s">
        <v>666</v>
      </c>
      <c r="Z1308" s="450"/>
      <c r="AA1308" s="450"/>
      <c r="AB1308" s="450"/>
      <c r="AC1308" s="450"/>
      <c r="AD1308" s="450" t="s">
        <v>667</v>
      </c>
      <c r="AE1308" s="450"/>
      <c r="AF1308" s="450"/>
      <c r="AG1308" s="450"/>
      <c r="AH1308" s="450"/>
      <c r="AI1308" s="450" t="s">
        <v>668</v>
      </c>
      <c r="AJ1308" s="450"/>
      <c r="AK1308" s="450"/>
      <c r="AL1308" s="450"/>
      <c r="AM1308" s="450"/>
      <c r="AN1308" s="451" t="s">
        <v>669</v>
      </c>
      <c r="AO1308" s="451"/>
      <c r="AP1308" s="451"/>
      <c r="AQ1308" s="451"/>
      <c r="AR1308" s="451"/>
      <c r="AS1308" s="451" t="s">
        <v>670</v>
      </c>
      <c r="AT1308" s="451"/>
      <c r="AU1308" s="451"/>
      <c r="AV1308" s="451"/>
      <c r="AW1308" s="451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  <c r="BW1308" s="12"/>
      <c r="BX1308" s="12"/>
    </row>
    <row r="1309" spans="1:76" ht="15" hidden="1" customHeight="1" outlineLevel="2" x14ac:dyDescent="0.25">
      <c r="A1309" s="1"/>
      <c r="B1309" s="1"/>
      <c r="C1309" s="1"/>
      <c r="D1309" s="1"/>
      <c r="E1309" s="447"/>
      <c r="F1309" s="448"/>
      <c r="G1309" s="448"/>
      <c r="H1309" s="448"/>
      <c r="I1309" s="449"/>
      <c r="J1309" s="443" t="s">
        <v>679</v>
      </c>
      <c r="K1309" s="443"/>
      <c r="L1309" s="443"/>
      <c r="M1309" s="443"/>
      <c r="N1309" s="443"/>
      <c r="O1309" s="443" t="s">
        <v>680</v>
      </c>
      <c r="P1309" s="443"/>
      <c r="Q1309" s="443"/>
      <c r="R1309" s="443"/>
      <c r="S1309" s="443"/>
      <c r="T1309" s="443" t="s">
        <v>681</v>
      </c>
      <c r="U1309" s="443"/>
      <c r="V1309" s="443"/>
      <c r="W1309" s="443"/>
      <c r="X1309" s="443"/>
      <c r="Y1309" s="443" t="s">
        <v>682</v>
      </c>
      <c r="Z1309" s="443"/>
      <c r="AA1309" s="443"/>
      <c r="AB1309" s="443"/>
      <c r="AC1309" s="443"/>
      <c r="AD1309" s="443" t="s">
        <v>683</v>
      </c>
      <c r="AE1309" s="443"/>
      <c r="AF1309" s="443"/>
      <c r="AG1309" s="443"/>
      <c r="AH1309" s="443"/>
      <c r="AI1309" s="443" t="s">
        <v>684</v>
      </c>
      <c r="AJ1309" s="443"/>
      <c r="AK1309" s="443"/>
      <c r="AL1309" s="443"/>
      <c r="AM1309" s="443"/>
      <c r="AN1309" s="443" t="s">
        <v>685</v>
      </c>
      <c r="AO1309" s="443"/>
      <c r="AP1309" s="443"/>
      <c r="AQ1309" s="443"/>
      <c r="AR1309" s="443"/>
      <c r="AS1309" s="443" t="s">
        <v>686</v>
      </c>
      <c r="AT1309" s="443"/>
      <c r="AU1309" s="443"/>
      <c r="AV1309" s="443"/>
      <c r="AW1309" s="443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  <c r="BW1309" s="12"/>
      <c r="BX1309" s="12"/>
    </row>
    <row r="1310" spans="1:76" ht="15" hidden="1" customHeight="1" outlineLevel="2" x14ac:dyDescent="0.25">
      <c r="A1310" s="1"/>
      <c r="B1310" s="1"/>
      <c r="C1310" s="1"/>
      <c r="D1310" s="1"/>
      <c r="E1310" s="444" t="s">
        <v>296</v>
      </c>
      <c r="F1310" s="445"/>
      <c r="G1310" s="445"/>
      <c r="H1310" s="445"/>
      <c r="I1310" s="446"/>
      <c r="J1310" s="450" t="s">
        <v>663</v>
      </c>
      <c r="K1310" s="450"/>
      <c r="L1310" s="450"/>
      <c r="M1310" s="450"/>
      <c r="N1310" s="450"/>
      <c r="O1310" s="450" t="s">
        <v>664</v>
      </c>
      <c r="P1310" s="450"/>
      <c r="Q1310" s="450"/>
      <c r="R1310" s="450"/>
      <c r="S1310" s="450"/>
      <c r="T1310" s="450" t="s">
        <v>665</v>
      </c>
      <c r="U1310" s="450"/>
      <c r="V1310" s="450"/>
      <c r="W1310" s="450"/>
      <c r="X1310" s="450"/>
      <c r="Y1310" s="450" t="s">
        <v>666</v>
      </c>
      <c r="Z1310" s="450"/>
      <c r="AA1310" s="450"/>
      <c r="AB1310" s="450"/>
      <c r="AC1310" s="450"/>
      <c r="AD1310" s="450" t="s">
        <v>667</v>
      </c>
      <c r="AE1310" s="450"/>
      <c r="AF1310" s="450"/>
      <c r="AG1310" s="450"/>
      <c r="AH1310" s="450"/>
      <c r="AI1310" s="450" t="s">
        <v>668</v>
      </c>
      <c r="AJ1310" s="450"/>
      <c r="AK1310" s="450"/>
      <c r="AL1310" s="450"/>
      <c r="AM1310" s="450"/>
      <c r="AN1310" s="451" t="s">
        <v>669</v>
      </c>
      <c r="AO1310" s="451"/>
      <c r="AP1310" s="451"/>
      <c r="AQ1310" s="451"/>
      <c r="AR1310" s="451"/>
      <c r="AS1310" s="451" t="s">
        <v>670</v>
      </c>
      <c r="AT1310" s="451"/>
      <c r="AU1310" s="451"/>
      <c r="AV1310" s="451"/>
      <c r="AW1310" s="451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  <c r="BW1310" s="12"/>
      <c r="BX1310" s="12"/>
    </row>
    <row r="1311" spans="1:76" ht="15" hidden="1" customHeight="1" outlineLevel="2" x14ac:dyDescent="0.25">
      <c r="A1311" s="1"/>
      <c r="B1311" s="1"/>
      <c r="C1311" s="1"/>
      <c r="D1311" s="1"/>
      <c r="E1311" s="447"/>
      <c r="F1311" s="448"/>
      <c r="G1311" s="448"/>
      <c r="H1311" s="448"/>
      <c r="I1311" s="449"/>
      <c r="J1311" s="443" t="s">
        <v>687</v>
      </c>
      <c r="K1311" s="443"/>
      <c r="L1311" s="443"/>
      <c r="M1311" s="443"/>
      <c r="N1311" s="443"/>
      <c r="O1311" s="443" t="s">
        <v>688</v>
      </c>
      <c r="P1311" s="443"/>
      <c r="Q1311" s="443"/>
      <c r="R1311" s="443"/>
      <c r="S1311" s="443"/>
      <c r="T1311" s="443" t="s">
        <v>689</v>
      </c>
      <c r="U1311" s="443"/>
      <c r="V1311" s="443"/>
      <c r="W1311" s="443"/>
      <c r="X1311" s="443"/>
      <c r="Y1311" s="443" t="s">
        <v>690</v>
      </c>
      <c r="Z1311" s="443"/>
      <c r="AA1311" s="443"/>
      <c r="AB1311" s="443"/>
      <c r="AC1311" s="443"/>
      <c r="AD1311" s="443" t="s">
        <v>691</v>
      </c>
      <c r="AE1311" s="443"/>
      <c r="AF1311" s="443"/>
      <c r="AG1311" s="443"/>
      <c r="AH1311" s="443"/>
      <c r="AI1311" s="443" t="s">
        <v>692</v>
      </c>
      <c r="AJ1311" s="443"/>
      <c r="AK1311" s="443"/>
      <c r="AL1311" s="443"/>
      <c r="AM1311" s="443"/>
      <c r="AN1311" s="443" t="s">
        <v>693</v>
      </c>
      <c r="AO1311" s="443"/>
      <c r="AP1311" s="443"/>
      <c r="AQ1311" s="443"/>
      <c r="AR1311" s="443"/>
      <c r="AS1311" s="443" t="s">
        <v>694</v>
      </c>
      <c r="AT1311" s="443"/>
      <c r="AU1311" s="443"/>
      <c r="AV1311" s="443"/>
      <c r="AW1311" s="443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  <c r="BW1311" s="12"/>
      <c r="BX1311" s="12"/>
    </row>
    <row r="1312" spans="1:76" ht="15" hidden="1" customHeight="1" outlineLevel="2" x14ac:dyDescent="0.25">
      <c r="A1312" s="1"/>
      <c r="B1312" s="1"/>
      <c r="C1312" s="1"/>
      <c r="D1312" s="1"/>
      <c r="E1312" s="444" t="s">
        <v>297</v>
      </c>
      <c r="F1312" s="445"/>
      <c r="G1312" s="445"/>
      <c r="H1312" s="445"/>
      <c r="I1312" s="446"/>
      <c r="J1312" s="450" t="s">
        <v>663</v>
      </c>
      <c r="K1312" s="450"/>
      <c r="L1312" s="450"/>
      <c r="M1312" s="450"/>
      <c r="N1312" s="450"/>
      <c r="O1312" s="450" t="s">
        <v>664</v>
      </c>
      <c r="P1312" s="450"/>
      <c r="Q1312" s="450"/>
      <c r="R1312" s="450"/>
      <c r="S1312" s="450"/>
      <c r="T1312" s="450" t="s">
        <v>665</v>
      </c>
      <c r="U1312" s="450"/>
      <c r="V1312" s="450"/>
      <c r="W1312" s="450"/>
      <c r="X1312" s="450"/>
      <c r="Y1312" s="450" t="s">
        <v>666</v>
      </c>
      <c r="Z1312" s="450"/>
      <c r="AA1312" s="450"/>
      <c r="AB1312" s="450"/>
      <c r="AC1312" s="450"/>
      <c r="AD1312" s="450" t="s">
        <v>667</v>
      </c>
      <c r="AE1312" s="450"/>
      <c r="AF1312" s="450"/>
      <c r="AG1312" s="450"/>
      <c r="AH1312" s="450"/>
      <c r="AI1312" s="450" t="s">
        <v>668</v>
      </c>
      <c r="AJ1312" s="450"/>
      <c r="AK1312" s="450"/>
      <c r="AL1312" s="450"/>
      <c r="AM1312" s="450"/>
      <c r="AN1312" s="451" t="s">
        <v>669</v>
      </c>
      <c r="AO1312" s="451"/>
      <c r="AP1312" s="451"/>
      <c r="AQ1312" s="451"/>
      <c r="AR1312" s="451"/>
      <c r="AS1312" s="451" t="s">
        <v>670</v>
      </c>
      <c r="AT1312" s="451"/>
      <c r="AU1312" s="451"/>
      <c r="AV1312" s="451"/>
      <c r="AW1312" s="451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  <c r="BW1312" s="12"/>
      <c r="BX1312" s="12"/>
    </row>
    <row r="1313" spans="1:76" ht="15" hidden="1" customHeight="1" outlineLevel="2" x14ac:dyDescent="0.25">
      <c r="A1313" s="1"/>
      <c r="B1313" s="1"/>
      <c r="C1313" s="1"/>
      <c r="D1313" s="1"/>
      <c r="E1313" s="447"/>
      <c r="F1313" s="448"/>
      <c r="G1313" s="448"/>
      <c r="H1313" s="448"/>
      <c r="I1313" s="449"/>
      <c r="J1313" s="443" t="s">
        <v>695</v>
      </c>
      <c r="K1313" s="443"/>
      <c r="L1313" s="443"/>
      <c r="M1313" s="443"/>
      <c r="N1313" s="443"/>
      <c r="O1313" s="443" t="s">
        <v>696</v>
      </c>
      <c r="P1313" s="443"/>
      <c r="Q1313" s="443"/>
      <c r="R1313" s="443"/>
      <c r="S1313" s="443"/>
      <c r="T1313" s="443" t="s">
        <v>697</v>
      </c>
      <c r="U1313" s="443"/>
      <c r="V1313" s="443"/>
      <c r="W1313" s="443"/>
      <c r="X1313" s="443"/>
      <c r="Y1313" s="443" t="s">
        <v>698</v>
      </c>
      <c r="Z1313" s="443"/>
      <c r="AA1313" s="443"/>
      <c r="AB1313" s="443"/>
      <c r="AC1313" s="443"/>
      <c r="AD1313" s="443" t="s">
        <v>699</v>
      </c>
      <c r="AE1313" s="443"/>
      <c r="AF1313" s="443"/>
      <c r="AG1313" s="443"/>
      <c r="AH1313" s="443"/>
      <c r="AI1313" s="443" t="s">
        <v>700</v>
      </c>
      <c r="AJ1313" s="443"/>
      <c r="AK1313" s="443"/>
      <c r="AL1313" s="443"/>
      <c r="AM1313" s="443"/>
      <c r="AN1313" s="443" t="s">
        <v>701</v>
      </c>
      <c r="AO1313" s="443"/>
      <c r="AP1313" s="443"/>
      <c r="AQ1313" s="443"/>
      <c r="AR1313" s="443"/>
      <c r="AS1313" s="443" t="s">
        <v>702</v>
      </c>
      <c r="AT1313" s="443"/>
      <c r="AU1313" s="443"/>
      <c r="AV1313" s="443"/>
      <c r="AW1313" s="443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  <c r="BW1313" s="12"/>
      <c r="BX1313" s="12"/>
    </row>
    <row r="1314" spans="1:76" ht="15" hidden="1" customHeight="1" outlineLevel="2" x14ac:dyDescent="0.25">
      <c r="A1314" s="1"/>
      <c r="B1314" s="1"/>
      <c r="C1314" s="1"/>
      <c r="D1314" s="1"/>
      <c r="E1314" s="444" t="s">
        <v>298</v>
      </c>
      <c r="F1314" s="445"/>
      <c r="G1314" s="445"/>
      <c r="H1314" s="445"/>
      <c r="I1314" s="446"/>
      <c r="J1314" s="450" t="s">
        <v>663</v>
      </c>
      <c r="K1314" s="450"/>
      <c r="L1314" s="450"/>
      <c r="M1314" s="450"/>
      <c r="N1314" s="450"/>
      <c r="O1314" s="450" t="s">
        <v>664</v>
      </c>
      <c r="P1314" s="450"/>
      <c r="Q1314" s="450"/>
      <c r="R1314" s="450"/>
      <c r="S1314" s="450"/>
      <c r="T1314" s="450" t="s">
        <v>665</v>
      </c>
      <c r="U1314" s="450"/>
      <c r="V1314" s="450"/>
      <c r="W1314" s="450"/>
      <c r="X1314" s="450"/>
      <c r="Y1314" s="450" t="s">
        <v>666</v>
      </c>
      <c r="Z1314" s="450"/>
      <c r="AA1314" s="450"/>
      <c r="AB1314" s="450"/>
      <c r="AC1314" s="450"/>
      <c r="AD1314" s="450" t="s">
        <v>667</v>
      </c>
      <c r="AE1314" s="450"/>
      <c r="AF1314" s="450"/>
      <c r="AG1314" s="450"/>
      <c r="AH1314" s="450"/>
      <c r="AI1314" s="450" t="s">
        <v>668</v>
      </c>
      <c r="AJ1314" s="450"/>
      <c r="AK1314" s="450"/>
      <c r="AL1314" s="450"/>
      <c r="AM1314" s="450"/>
      <c r="AN1314" s="451" t="s">
        <v>669</v>
      </c>
      <c r="AO1314" s="451"/>
      <c r="AP1314" s="451"/>
      <c r="AQ1314" s="451"/>
      <c r="AR1314" s="451"/>
      <c r="AS1314" s="451" t="s">
        <v>670</v>
      </c>
      <c r="AT1314" s="451"/>
      <c r="AU1314" s="451"/>
      <c r="AV1314" s="451"/>
      <c r="AW1314" s="451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  <c r="BW1314" s="12"/>
      <c r="BX1314" s="12"/>
    </row>
    <row r="1315" spans="1:76" ht="15" hidden="1" customHeight="1" outlineLevel="2" x14ac:dyDescent="0.25">
      <c r="A1315" s="1"/>
      <c r="B1315" s="1"/>
      <c r="C1315" s="1"/>
      <c r="D1315" s="1"/>
      <c r="E1315" s="447"/>
      <c r="F1315" s="448"/>
      <c r="G1315" s="448"/>
      <c r="H1315" s="448"/>
      <c r="I1315" s="449"/>
      <c r="J1315" s="443" t="s">
        <v>703</v>
      </c>
      <c r="K1315" s="443"/>
      <c r="L1315" s="443"/>
      <c r="M1315" s="443"/>
      <c r="N1315" s="443"/>
      <c r="O1315" s="443" t="s">
        <v>704</v>
      </c>
      <c r="P1315" s="443"/>
      <c r="Q1315" s="443"/>
      <c r="R1315" s="443"/>
      <c r="S1315" s="443"/>
      <c r="T1315" s="443" t="s">
        <v>705</v>
      </c>
      <c r="U1315" s="443"/>
      <c r="V1315" s="443"/>
      <c r="W1315" s="443"/>
      <c r="X1315" s="443"/>
      <c r="Y1315" s="443" t="s">
        <v>706</v>
      </c>
      <c r="Z1315" s="443"/>
      <c r="AA1315" s="443"/>
      <c r="AB1315" s="443"/>
      <c r="AC1315" s="443"/>
      <c r="AD1315" s="443" t="s">
        <v>707</v>
      </c>
      <c r="AE1315" s="443"/>
      <c r="AF1315" s="443"/>
      <c r="AG1315" s="443"/>
      <c r="AH1315" s="443"/>
      <c r="AI1315" s="443" t="s">
        <v>708</v>
      </c>
      <c r="AJ1315" s="443"/>
      <c r="AK1315" s="443"/>
      <c r="AL1315" s="443"/>
      <c r="AM1315" s="443"/>
      <c r="AN1315" s="443" t="s">
        <v>709</v>
      </c>
      <c r="AO1315" s="443"/>
      <c r="AP1315" s="443"/>
      <c r="AQ1315" s="443"/>
      <c r="AR1315" s="443"/>
      <c r="AS1315" s="443" t="s">
        <v>710</v>
      </c>
      <c r="AT1315" s="443"/>
      <c r="AU1315" s="443"/>
      <c r="AV1315" s="443"/>
      <c r="AW1315" s="443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  <c r="BW1315" s="12"/>
      <c r="BX1315" s="12"/>
    </row>
    <row r="1316" spans="1:76" ht="15" hidden="1" customHeight="1" outlineLevel="2" x14ac:dyDescent="0.25">
      <c r="A1316" s="1"/>
      <c r="B1316" s="1"/>
      <c r="C1316" s="1"/>
      <c r="D1316" s="1"/>
      <c r="E1316" s="444" t="s">
        <v>151</v>
      </c>
      <c r="F1316" s="445"/>
      <c r="G1316" s="445"/>
      <c r="H1316" s="445"/>
      <c r="I1316" s="446"/>
      <c r="J1316" s="450" t="s">
        <v>663</v>
      </c>
      <c r="K1316" s="450"/>
      <c r="L1316" s="450"/>
      <c r="M1316" s="450"/>
      <c r="N1316" s="450"/>
      <c r="O1316" s="450" t="s">
        <v>664</v>
      </c>
      <c r="P1316" s="450"/>
      <c r="Q1316" s="450"/>
      <c r="R1316" s="450"/>
      <c r="S1316" s="450"/>
      <c r="T1316" s="450" t="s">
        <v>665</v>
      </c>
      <c r="U1316" s="450"/>
      <c r="V1316" s="450"/>
      <c r="W1316" s="450"/>
      <c r="X1316" s="450"/>
      <c r="Y1316" s="450" t="s">
        <v>666</v>
      </c>
      <c r="Z1316" s="450"/>
      <c r="AA1316" s="450"/>
      <c r="AB1316" s="450"/>
      <c r="AC1316" s="450"/>
      <c r="AD1316" s="450" t="s">
        <v>667</v>
      </c>
      <c r="AE1316" s="450"/>
      <c r="AF1316" s="450"/>
      <c r="AG1316" s="450"/>
      <c r="AH1316" s="450"/>
      <c r="AI1316" s="450" t="s">
        <v>668</v>
      </c>
      <c r="AJ1316" s="450"/>
      <c r="AK1316" s="450"/>
      <c r="AL1316" s="450"/>
      <c r="AM1316" s="450"/>
      <c r="AN1316" s="451" t="s">
        <v>669</v>
      </c>
      <c r="AO1316" s="451"/>
      <c r="AP1316" s="451"/>
      <c r="AQ1316" s="451"/>
      <c r="AR1316" s="451"/>
      <c r="AS1316" s="451" t="s">
        <v>670</v>
      </c>
      <c r="AT1316" s="451"/>
      <c r="AU1316" s="451"/>
      <c r="AV1316" s="451"/>
      <c r="AW1316" s="451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  <c r="BW1316" s="12"/>
      <c r="BX1316" s="12"/>
    </row>
    <row r="1317" spans="1:76" ht="15" hidden="1" customHeight="1" outlineLevel="2" x14ac:dyDescent="0.25">
      <c r="A1317" s="1"/>
      <c r="B1317" s="1"/>
      <c r="C1317" s="1"/>
      <c r="D1317" s="1"/>
      <c r="E1317" s="447"/>
      <c r="F1317" s="448"/>
      <c r="G1317" s="448"/>
      <c r="H1317" s="448"/>
      <c r="I1317" s="449"/>
      <c r="J1317" s="443" t="s">
        <v>711</v>
      </c>
      <c r="K1317" s="443"/>
      <c r="L1317" s="443"/>
      <c r="M1317" s="443"/>
      <c r="N1317" s="443"/>
      <c r="O1317" s="443" t="s">
        <v>712</v>
      </c>
      <c r="P1317" s="443"/>
      <c r="Q1317" s="443"/>
      <c r="R1317" s="443"/>
      <c r="S1317" s="443"/>
      <c r="T1317" s="443" t="s">
        <v>713</v>
      </c>
      <c r="U1317" s="443"/>
      <c r="V1317" s="443"/>
      <c r="W1317" s="443"/>
      <c r="X1317" s="443"/>
      <c r="Y1317" s="443" t="s">
        <v>714</v>
      </c>
      <c r="Z1317" s="443"/>
      <c r="AA1317" s="443"/>
      <c r="AB1317" s="443"/>
      <c r="AC1317" s="443"/>
      <c r="AD1317" s="443" t="s">
        <v>715</v>
      </c>
      <c r="AE1317" s="443"/>
      <c r="AF1317" s="443"/>
      <c r="AG1317" s="443"/>
      <c r="AH1317" s="443"/>
      <c r="AI1317" s="443" t="s">
        <v>716</v>
      </c>
      <c r="AJ1317" s="443"/>
      <c r="AK1317" s="443"/>
      <c r="AL1317" s="443"/>
      <c r="AM1317" s="443"/>
      <c r="AN1317" s="443" t="s">
        <v>717</v>
      </c>
      <c r="AO1317" s="443"/>
      <c r="AP1317" s="443"/>
      <c r="AQ1317" s="443"/>
      <c r="AR1317" s="443"/>
      <c r="AS1317" s="443" t="s">
        <v>718</v>
      </c>
      <c r="AT1317" s="443"/>
      <c r="AU1317" s="443"/>
      <c r="AV1317" s="443"/>
      <c r="AW1317" s="443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  <c r="BW1317" s="12"/>
      <c r="BX1317" s="12"/>
    </row>
    <row r="1318" spans="1:76" ht="15" hidden="1" customHeight="1" outlineLevel="2" x14ac:dyDescent="0.25">
      <c r="A1318" s="1"/>
      <c r="B1318" s="1"/>
      <c r="C1318" s="1"/>
      <c r="D1318" s="1"/>
      <c r="E1318" s="508" t="s">
        <v>1722</v>
      </c>
      <c r="F1318" s="509"/>
      <c r="G1318" s="509"/>
      <c r="H1318" s="509"/>
      <c r="I1318" s="515"/>
      <c r="J1318" s="450" t="s">
        <v>663</v>
      </c>
      <c r="K1318" s="450"/>
      <c r="L1318" s="450"/>
      <c r="M1318" s="450"/>
      <c r="N1318" s="450"/>
      <c r="O1318" s="450" t="s">
        <v>664</v>
      </c>
      <c r="P1318" s="450"/>
      <c r="Q1318" s="450"/>
      <c r="R1318" s="450"/>
      <c r="S1318" s="450"/>
      <c r="T1318" s="450" t="s">
        <v>665</v>
      </c>
      <c r="U1318" s="450"/>
      <c r="V1318" s="450"/>
      <c r="W1318" s="450"/>
      <c r="X1318" s="450"/>
      <c r="Y1318" s="450" t="s">
        <v>666</v>
      </c>
      <c r="Z1318" s="450"/>
      <c r="AA1318" s="450"/>
      <c r="AB1318" s="450"/>
      <c r="AC1318" s="450"/>
      <c r="AD1318" s="450" t="s">
        <v>667</v>
      </c>
      <c r="AE1318" s="450"/>
      <c r="AF1318" s="450"/>
      <c r="AG1318" s="450"/>
      <c r="AH1318" s="450"/>
      <c r="AI1318" s="450" t="s">
        <v>668</v>
      </c>
      <c r="AJ1318" s="450"/>
      <c r="AK1318" s="450"/>
      <c r="AL1318" s="450"/>
      <c r="AM1318" s="450"/>
      <c r="AN1318" s="451" t="s">
        <v>669</v>
      </c>
      <c r="AO1318" s="451"/>
      <c r="AP1318" s="451"/>
      <c r="AQ1318" s="451"/>
      <c r="AR1318" s="451"/>
      <c r="AS1318" s="451" t="s">
        <v>670</v>
      </c>
      <c r="AT1318" s="451"/>
      <c r="AU1318" s="451"/>
      <c r="AV1318" s="451"/>
      <c r="AW1318" s="451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  <c r="BW1318" s="12"/>
      <c r="BX1318" s="12"/>
    </row>
    <row r="1319" spans="1:76" ht="15" hidden="1" customHeight="1" outlineLevel="2" x14ac:dyDescent="0.25">
      <c r="A1319" s="1"/>
      <c r="B1319" s="1"/>
      <c r="C1319" s="1"/>
      <c r="D1319" s="1"/>
      <c r="E1319" s="512"/>
      <c r="F1319" s="513"/>
      <c r="G1319" s="513"/>
      <c r="H1319" s="513"/>
      <c r="I1319" s="517"/>
      <c r="J1319" s="443" t="s">
        <v>911</v>
      </c>
      <c r="K1319" s="443"/>
      <c r="L1319" s="443"/>
      <c r="M1319" s="443"/>
      <c r="N1319" s="443"/>
      <c r="O1319" s="443" t="s">
        <v>912</v>
      </c>
      <c r="P1319" s="443"/>
      <c r="Q1319" s="443"/>
      <c r="R1319" s="443"/>
      <c r="S1319" s="443"/>
      <c r="T1319" s="443" t="s">
        <v>913</v>
      </c>
      <c r="U1319" s="443"/>
      <c r="V1319" s="443"/>
      <c r="W1319" s="443"/>
      <c r="X1319" s="443"/>
      <c r="Y1319" s="443" t="s">
        <v>914</v>
      </c>
      <c r="Z1319" s="443"/>
      <c r="AA1319" s="443"/>
      <c r="AB1319" s="443"/>
      <c r="AC1319" s="443"/>
      <c r="AD1319" s="443" t="s">
        <v>915</v>
      </c>
      <c r="AE1319" s="443"/>
      <c r="AF1319" s="443"/>
      <c r="AG1319" s="443"/>
      <c r="AH1319" s="443"/>
      <c r="AI1319" s="443" t="s">
        <v>916</v>
      </c>
      <c r="AJ1319" s="443"/>
      <c r="AK1319" s="443"/>
      <c r="AL1319" s="443"/>
      <c r="AM1319" s="443"/>
      <c r="AN1319" s="443" t="s">
        <v>917</v>
      </c>
      <c r="AO1319" s="443"/>
      <c r="AP1319" s="443"/>
      <c r="AQ1319" s="443"/>
      <c r="AR1319" s="443"/>
      <c r="AS1319" s="443" t="s">
        <v>860</v>
      </c>
      <c r="AT1319" s="443"/>
      <c r="AU1319" s="443"/>
      <c r="AV1319" s="443"/>
      <c r="AW1319" s="443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  <c r="BP1319" s="12"/>
      <c r="BQ1319" s="12"/>
      <c r="BR1319" s="12"/>
      <c r="BS1319" s="12"/>
      <c r="BT1319" s="12"/>
      <c r="BU1319" s="12"/>
      <c r="BV1319" s="12"/>
      <c r="BW1319" s="12"/>
      <c r="BX1319" s="12"/>
    </row>
    <row r="1320" spans="1:76" ht="15" hidden="1" customHeight="1" outlineLevel="2" x14ac:dyDescent="0.25">
      <c r="A1320" s="1"/>
      <c r="B1320" s="1"/>
      <c r="C1320" s="1"/>
      <c r="D1320" s="1"/>
      <c r="E1320" s="508" t="s">
        <v>1723</v>
      </c>
      <c r="F1320" s="509"/>
      <c r="G1320" s="509"/>
      <c r="H1320" s="509"/>
      <c r="I1320" s="515"/>
      <c r="J1320" s="450" t="s">
        <v>663</v>
      </c>
      <c r="K1320" s="450"/>
      <c r="L1320" s="450"/>
      <c r="M1320" s="450"/>
      <c r="N1320" s="450"/>
      <c r="O1320" s="450" t="s">
        <v>664</v>
      </c>
      <c r="P1320" s="450"/>
      <c r="Q1320" s="450"/>
      <c r="R1320" s="450"/>
      <c r="S1320" s="450"/>
      <c r="T1320" s="450" t="s">
        <v>665</v>
      </c>
      <c r="U1320" s="450"/>
      <c r="V1320" s="450"/>
      <c r="W1320" s="450"/>
      <c r="X1320" s="450"/>
      <c r="Y1320" s="450" t="s">
        <v>666</v>
      </c>
      <c r="Z1320" s="450"/>
      <c r="AA1320" s="450"/>
      <c r="AB1320" s="450"/>
      <c r="AC1320" s="450"/>
      <c r="AD1320" s="450" t="s">
        <v>667</v>
      </c>
      <c r="AE1320" s="450"/>
      <c r="AF1320" s="450"/>
      <c r="AG1320" s="450"/>
      <c r="AH1320" s="450"/>
      <c r="AI1320" s="450" t="s">
        <v>668</v>
      </c>
      <c r="AJ1320" s="450"/>
      <c r="AK1320" s="450"/>
      <c r="AL1320" s="450"/>
      <c r="AM1320" s="450"/>
      <c r="AN1320" s="451" t="s">
        <v>669</v>
      </c>
      <c r="AO1320" s="451"/>
      <c r="AP1320" s="451"/>
      <c r="AQ1320" s="451"/>
      <c r="AR1320" s="451"/>
      <c r="AS1320" s="451" t="s">
        <v>670</v>
      </c>
      <c r="AT1320" s="451"/>
      <c r="AU1320" s="451"/>
      <c r="AV1320" s="451"/>
      <c r="AW1320" s="451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  <c r="BW1320" s="12"/>
      <c r="BX1320" s="12"/>
    </row>
    <row r="1321" spans="1:76" ht="15" hidden="1" customHeight="1" outlineLevel="2" x14ac:dyDescent="0.25">
      <c r="A1321" s="1"/>
      <c r="B1321" s="1"/>
      <c r="C1321" s="1"/>
      <c r="D1321" s="1"/>
      <c r="E1321" s="512"/>
      <c r="F1321" s="513"/>
      <c r="G1321" s="513"/>
      <c r="H1321" s="513"/>
      <c r="I1321" s="517"/>
      <c r="J1321" s="443" t="s">
        <v>861</v>
      </c>
      <c r="K1321" s="443"/>
      <c r="L1321" s="443"/>
      <c r="M1321" s="443"/>
      <c r="N1321" s="443"/>
      <c r="O1321" s="443" t="s">
        <v>862</v>
      </c>
      <c r="P1321" s="443"/>
      <c r="Q1321" s="443"/>
      <c r="R1321" s="443"/>
      <c r="S1321" s="443"/>
      <c r="T1321" s="443" t="s">
        <v>863</v>
      </c>
      <c r="U1321" s="443"/>
      <c r="V1321" s="443"/>
      <c r="W1321" s="443"/>
      <c r="X1321" s="443"/>
      <c r="Y1321" s="443" t="s">
        <v>864</v>
      </c>
      <c r="Z1321" s="443"/>
      <c r="AA1321" s="443"/>
      <c r="AB1321" s="443"/>
      <c r="AC1321" s="443"/>
      <c r="AD1321" s="443" t="s">
        <v>865</v>
      </c>
      <c r="AE1321" s="443"/>
      <c r="AF1321" s="443"/>
      <c r="AG1321" s="443"/>
      <c r="AH1321" s="443"/>
      <c r="AI1321" s="443" t="s">
        <v>866</v>
      </c>
      <c r="AJ1321" s="443"/>
      <c r="AK1321" s="443"/>
      <c r="AL1321" s="443"/>
      <c r="AM1321" s="443"/>
      <c r="AN1321" s="443" t="s">
        <v>867</v>
      </c>
      <c r="AO1321" s="443"/>
      <c r="AP1321" s="443"/>
      <c r="AQ1321" s="443"/>
      <c r="AR1321" s="443"/>
      <c r="AS1321" s="443" t="s">
        <v>868</v>
      </c>
      <c r="AT1321" s="443"/>
      <c r="AU1321" s="443"/>
      <c r="AV1321" s="443"/>
      <c r="AW1321" s="443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  <c r="BQ1321" s="12"/>
      <c r="BR1321" s="12"/>
      <c r="BS1321" s="12"/>
      <c r="BT1321" s="12"/>
      <c r="BU1321" s="12"/>
      <c r="BV1321" s="12"/>
      <c r="BW1321" s="12"/>
      <c r="BX1321" s="12"/>
    </row>
    <row r="1322" spans="1:76" ht="15" hidden="1" customHeight="1" outlineLevel="2" x14ac:dyDescent="0.25">
      <c r="A1322" s="1"/>
      <c r="B1322" s="1"/>
      <c r="C1322" s="1"/>
      <c r="D1322" s="1"/>
      <c r="E1322" s="242"/>
      <c r="F1322" s="243"/>
      <c r="G1322" s="243"/>
      <c r="H1322" s="243"/>
      <c r="I1322" s="243"/>
      <c r="J1322" s="243"/>
      <c r="K1322" s="243"/>
      <c r="L1322" s="243"/>
      <c r="M1322" s="243"/>
      <c r="N1322" s="243"/>
      <c r="O1322" s="243"/>
      <c r="P1322" s="243"/>
      <c r="Q1322" s="243"/>
      <c r="R1322" s="243"/>
      <c r="S1322" s="243"/>
      <c r="T1322" s="243"/>
      <c r="U1322" s="243"/>
      <c r="V1322" s="243"/>
      <c r="W1322" s="243"/>
      <c r="X1322" s="243"/>
      <c r="Y1322" s="243"/>
      <c r="Z1322" s="243"/>
      <c r="AA1322" s="243"/>
      <c r="AB1322" s="243"/>
      <c r="AC1322" s="243"/>
      <c r="AD1322" s="243"/>
      <c r="AE1322" s="243"/>
      <c r="AF1322" s="243"/>
      <c r="AG1322" s="243"/>
      <c r="AH1322" s="243"/>
      <c r="AI1322" s="243"/>
      <c r="AJ1322" s="243"/>
      <c r="AK1322" s="243"/>
      <c r="AL1322" s="243"/>
      <c r="AM1322" s="243"/>
      <c r="AN1322" s="243"/>
      <c r="AO1322" s="243"/>
      <c r="AP1322" s="243"/>
      <c r="AQ1322" s="243"/>
      <c r="AR1322" s="243"/>
      <c r="AS1322" s="243"/>
      <c r="AT1322" s="243"/>
      <c r="AU1322" s="243"/>
      <c r="AV1322" s="243"/>
      <c r="AW1322" s="244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  <c r="BQ1322" s="12"/>
      <c r="BR1322" s="12"/>
      <c r="BS1322" s="12"/>
      <c r="BT1322" s="12"/>
      <c r="BU1322" s="12"/>
      <c r="BV1322" s="12"/>
      <c r="BW1322" s="12"/>
      <c r="BX1322" s="12"/>
    </row>
    <row r="1323" spans="1:76" ht="15" hidden="1" customHeight="1" outlineLevel="2" x14ac:dyDescent="0.25">
      <c r="A1323" s="1"/>
      <c r="B1323" s="1"/>
      <c r="C1323" s="1"/>
      <c r="D1323" s="1"/>
      <c r="E1323" s="242" t="s">
        <v>1273</v>
      </c>
      <c r="F1323" s="243"/>
      <c r="G1323" s="243"/>
      <c r="H1323" s="243"/>
      <c r="I1323" s="243"/>
      <c r="J1323" s="243"/>
      <c r="K1323" s="243"/>
      <c r="L1323" s="243"/>
      <c r="M1323" s="243"/>
      <c r="N1323" s="243"/>
      <c r="O1323" s="243"/>
      <c r="P1323" s="243"/>
      <c r="Q1323" s="243"/>
      <c r="R1323" s="243"/>
      <c r="S1323" s="243"/>
      <c r="T1323" s="243"/>
      <c r="U1323" s="243"/>
      <c r="V1323" s="243"/>
      <c r="W1323" s="243"/>
      <c r="X1323" s="243"/>
      <c r="Y1323" s="243"/>
      <c r="Z1323" s="243"/>
      <c r="AA1323" s="243"/>
      <c r="AB1323" s="243"/>
      <c r="AC1323" s="243"/>
      <c r="AD1323" s="243"/>
      <c r="AE1323" s="243"/>
      <c r="AF1323" s="243"/>
      <c r="AG1323" s="243"/>
      <c r="AH1323" s="243"/>
      <c r="AI1323" s="243"/>
      <c r="AJ1323" s="243"/>
      <c r="AK1323" s="243"/>
      <c r="AL1323" s="243"/>
      <c r="AM1323" s="243"/>
      <c r="AN1323" s="243"/>
      <c r="AO1323" s="243"/>
      <c r="AP1323" s="243"/>
      <c r="AQ1323" s="243"/>
      <c r="AR1323" s="243"/>
      <c r="AS1323" s="243"/>
      <c r="AT1323" s="243"/>
      <c r="AU1323" s="243"/>
      <c r="AV1323" s="243"/>
      <c r="AW1323" s="244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  <c r="BP1323" s="12"/>
      <c r="BQ1323" s="12"/>
      <c r="BR1323" s="12"/>
      <c r="BS1323" s="12"/>
      <c r="BT1323" s="12"/>
      <c r="BU1323" s="12"/>
      <c r="BV1323" s="12"/>
      <c r="BW1323" s="12"/>
      <c r="BX1323" s="12"/>
    </row>
    <row r="1324" spans="1:76" ht="15" hidden="1" customHeight="1" outlineLevel="2" x14ac:dyDescent="0.25">
      <c r="A1324" s="1"/>
      <c r="B1324" s="1"/>
      <c r="C1324" s="1"/>
      <c r="D1324" s="1"/>
      <c r="E1324" s="242" t="s">
        <v>1274</v>
      </c>
      <c r="F1324" s="243"/>
      <c r="G1324" s="243"/>
      <c r="H1324" s="243"/>
      <c r="I1324" s="243"/>
      <c r="J1324" s="243"/>
      <c r="K1324" s="243"/>
      <c r="L1324" s="243"/>
      <c r="M1324" s="243"/>
      <c r="N1324" s="243"/>
      <c r="O1324" s="243"/>
      <c r="P1324" s="243"/>
      <c r="Q1324" s="243"/>
      <c r="R1324" s="243"/>
      <c r="S1324" s="243"/>
      <c r="T1324" s="243"/>
      <c r="U1324" s="243"/>
      <c r="V1324" s="243"/>
      <c r="W1324" s="243"/>
      <c r="X1324" s="243"/>
      <c r="Y1324" s="243"/>
      <c r="Z1324" s="243"/>
      <c r="AA1324" s="243"/>
      <c r="AB1324" s="243"/>
      <c r="AC1324" s="243"/>
      <c r="AD1324" s="243"/>
      <c r="AE1324" s="243"/>
      <c r="AF1324" s="243"/>
      <c r="AG1324" s="243"/>
      <c r="AH1324" s="243"/>
      <c r="AI1324" s="243"/>
      <c r="AJ1324" s="243"/>
      <c r="AK1324" s="243"/>
      <c r="AL1324" s="243"/>
      <c r="AM1324" s="243"/>
      <c r="AN1324" s="243"/>
      <c r="AO1324" s="243"/>
      <c r="AP1324" s="243"/>
      <c r="AQ1324" s="243"/>
      <c r="AR1324" s="243"/>
      <c r="AS1324" s="243"/>
      <c r="AT1324" s="243"/>
      <c r="AU1324" s="243"/>
      <c r="AV1324" s="243"/>
      <c r="AW1324" s="244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  <c r="BV1324" s="12"/>
      <c r="BW1324" s="12"/>
      <c r="BX1324" s="12"/>
    </row>
    <row r="1325" spans="1:76" ht="15" hidden="1" customHeight="1" outlineLevel="2" x14ac:dyDescent="0.25">
      <c r="A1325" s="1"/>
      <c r="B1325" s="1"/>
      <c r="C1325" s="1"/>
      <c r="D1325" s="1"/>
      <c r="E1325" s="453"/>
      <c r="F1325" s="454"/>
      <c r="G1325" s="454"/>
      <c r="H1325" s="454"/>
      <c r="I1325" s="454"/>
      <c r="J1325" s="454"/>
      <c r="K1325" s="454"/>
      <c r="L1325" s="454"/>
      <c r="M1325" s="454"/>
      <c r="N1325" s="454"/>
      <c r="O1325" s="454"/>
      <c r="P1325" s="454"/>
      <c r="Q1325" s="454"/>
      <c r="R1325" s="454"/>
      <c r="S1325" s="454"/>
      <c r="T1325" s="454"/>
      <c r="U1325" s="454"/>
      <c r="V1325" s="454"/>
      <c r="W1325" s="454"/>
      <c r="X1325" s="454"/>
      <c r="Y1325" s="454"/>
      <c r="Z1325" s="454"/>
      <c r="AA1325" s="454"/>
      <c r="AB1325" s="454"/>
      <c r="AC1325" s="454"/>
      <c r="AD1325" s="454"/>
      <c r="AE1325" s="454"/>
      <c r="AF1325" s="454"/>
      <c r="AG1325" s="454"/>
      <c r="AH1325" s="454"/>
      <c r="AI1325" s="454"/>
      <c r="AJ1325" s="454"/>
      <c r="AK1325" s="454"/>
      <c r="AL1325" s="454"/>
      <c r="AM1325" s="454"/>
      <c r="AN1325" s="454"/>
      <c r="AO1325" s="454"/>
      <c r="AP1325" s="454"/>
      <c r="AQ1325" s="454"/>
      <c r="AR1325" s="454"/>
      <c r="AS1325" s="454"/>
      <c r="AT1325" s="454"/>
      <c r="AU1325" s="454"/>
      <c r="AV1325" s="454"/>
      <c r="AW1325" s="455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  <c r="BW1325" s="12"/>
      <c r="BX1325" s="12"/>
    </row>
    <row r="1326" spans="1:76" ht="15" hidden="1" customHeight="1" outlineLevel="2" x14ac:dyDescent="0.25">
      <c r="A1326" s="1"/>
      <c r="B1326" s="1"/>
      <c r="C1326" s="1"/>
      <c r="D1326" s="1"/>
      <c r="E1326" s="200" t="s">
        <v>1275</v>
      </c>
      <c r="F1326" s="200"/>
      <c r="G1326" s="200"/>
      <c r="H1326" s="200"/>
      <c r="I1326" s="200"/>
      <c r="J1326" s="200"/>
      <c r="K1326" s="200"/>
      <c r="L1326" s="200"/>
      <c r="M1326" s="200"/>
      <c r="N1326" s="200"/>
      <c r="O1326" s="200"/>
      <c r="P1326" s="200"/>
      <c r="Q1326" s="200"/>
      <c r="R1326" s="200"/>
      <c r="S1326" s="200"/>
      <c r="T1326" s="200"/>
      <c r="U1326" s="200"/>
      <c r="V1326" s="200"/>
      <c r="W1326" s="200"/>
      <c r="X1326" s="200"/>
      <c r="Y1326" s="200"/>
      <c r="Z1326" s="200"/>
      <c r="AA1326" s="200"/>
      <c r="AB1326" s="200"/>
      <c r="AC1326" s="200"/>
      <c r="AD1326" s="200"/>
      <c r="AE1326" s="200"/>
      <c r="AF1326" s="200"/>
      <c r="AG1326" s="200"/>
      <c r="AH1326" s="200"/>
      <c r="AI1326" s="200"/>
      <c r="AJ1326" s="200"/>
      <c r="AK1326" s="200"/>
      <c r="AL1326" s="200"/>
      <c r="AM1326" s="200"/>
      <c r="AN1326" s="200"/>
      <c r="AO1326" s="200"/>
      <c r="AP1326" s="200"/>
      <c r="AQ1326" s="200"/>
      <c r="AR1326" s="200"/>
      <c r="AS1326" s="200"/>
      <c r="AT1326" s="200"/>
      <c r="AU1326" s="200"/>
      <c r="AV1326" s="200"/>
      <c r="AW1326" s="200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  <c r="BW1326" s="12"/>
      <c r="BX1326" s="12"/>
    </row>
    <row r="1327" spans="1:76" ht="15" hidden="1" customHeight="1" outlineLevel="2" x14ac:dyDescent="0.25">
      <c r="A1327" s="1"/>
      <c r="B1327" s="1"/>
      <c r="C1327" s="1"/>
      <c r="D1327" s="1"/>
      <c r="E1327" s="201" t="s">
        <v>67</v>
      </c>
      <c r="F1327" s="202"/>
      <c r="G1327" s="202"/>
      <c r="H1327" s="202"/>
      <c r="I1327" s="203"/>
      <c r="J1327" s="201" t="s">
        <v>293</v>
      </c>
      <c r="K1327" s="202"/>
      <c r="L1327" s="202"/>
      <c r="M1327" s="202"/>
      <c r="N1327" s="203"/>
      <c r="O1327" s="201" t="s">
        <v>294</v>
      </c>
      <c r="P1327" s="202"/>
      <c r="Q1327" s="202"/>
      <c r="R1327" s="202"/>
      <c r="S1327" s="203"/>
      <c r="T1327" s="201" t="s">
        <v>295</v>
      </c>
      <c r="U1327" s="202"/>
      <c r="V1327" s="202"/>
      <c r="W1327" s="202"/>
      <c r="X1327" s="203"/>
      <c r="Y1327" s="201" t="s">
        <v>296</v>
      </c>
      <c r="Z1327" s="202"/>
      <c r="AA1327" s="202"/>
      <c r="AB1327" s="202"/>
      <c r="AC1327" s="203"/>
      <c r="AD1327" s="201"/>
      <c r="AE1327" s="202"/>
      <c r="AF1327" s="202"/>
      <c r="AG1327" s="202"/>
      <c r="AH1327" s="203"/>
      <c r="AI1327" s="201"/>
      <c r="AJ1327" s="202"/>
      <c r="AK1327" s="202"/>
      <c r="AL1327" s="202"/>
      <c r="AM1327" s="203"/>
      <c r="AN1327" s="201"/>
      <c r="AO1327" s="202"/>
      <c r="AP1327" s="202"/>
      <c r="AQ1327" s="202"/>
      <c r="AR1327" s="203"/>
      <c r="AS1327" s="201"/>
      <c r="AT1327" s="202"/>
      <c r="AU1327" s="202"/>
      <c r="AV1327" s="202"/>
      <c r="AW1327" s="203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  <c r="BP1327" s="12"/>
      <c r="BQ1327" s="12"/>
      <c r="BR1327" s="12"/>
      <c r="BS1327" s="12"/>
      <c r="BT1327" s="12"/>
      <c r="BU1327" s="12"/>
      <c r="BV1327" s="12"/>
      <c r="BW1327" s="12"/>
      <c r="BX1327" s="12"/>
    </row>
    <row r="1328" spans="1:76" ht="15" hidden="1" customHeight="1" outlineLevel="2" x14ac:dyDescent="0.25">
      <c r="A1328" s="1"/>
      <c r="B1328" s="1"/>
      <c r="C1328" s="1"/>
      <c r="D1328" s="1"/>
      <c r="E1328" s="442" t="s">
        <v>1266</v>
      </c>
      <c r="F1328" s="303"/>
      <c r="G1328" s="303"/>
      <c r="H1328" s="303"/>
      <c r="I1328" s="304"/>
      <c r="J1328" s="442" t="s">
        <v>585</v>
      </c>
      <c r="K1328" s="303"/>
      <c r="L1328" s="303"/>
      <c r="M1328" s="303"/>
      <c r="N1328" s="304"/>
      <c r="O1328" s="442" t="s">
        <v>487</v>
      </c>
      <c r="P1328" s="303"/>
      <c r="Q1328" s="303"/>
      <c r="R1328" s="303"/>
      <c r="S1328" s="304"/>
      <c r="T1328" s="442" t="s">
        <v>1268</v>
      </c>
      <c r="U1328" s="303"/>
      <c r="V1328" s="303"/>
      <c r="W1328" s="303"/>
      <c r="X1328" s="304"/>
      <c r="Y1328" s="442" t="s">
        <v>1269</v>
      </c>
      <c r="Z1328" s="303"/>
      <c r="AA1328" s="303"/>
      <c r="AB1328" s="303"/>
      <c r="AC1328" s="304"/>
      <c r="AD1328" s="442"/>
      <c r="AE1328" s="303"/>
      <c r="AF1328" s="303"/>
      <c r="AG1328" s="303"/>
      <c r="AH1328" s="304"/>
      <c r="AI1328" s="442"/>
      <c r="AJ1328" s="303"/>
      <c r="AK1328" s="303"/>
      <c r="AL1328" s="303"/>
      <c r="AM1328" s="304"/>
      <c r="AN1328" s="442"/>
      <c r="AO1328" s="303"/>
      <c r="AP1328" s="303"/>
      <c r="AQ1328" s="303"/>
      <c r="AR1328" s="304"/>
      <c r="AS1328" s="442"/>
      <c r="AT1328" s="303"/>
      <c r="AU1328" s="303"/>
      <c r="AV1328" s="303"/>
      <c r="AW1328" s="304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  <c r="BQ1328" s="12"/>
      <c r="BR1328" s="12"/>
      <c r="BS1328" s="12"/>
      <c r="BT1328" s="12"/>
      <c r="BU1328" s="12"/>
      <c r="BV1328" s="12"/>
      <c r="BW1328" s="12"/>
      <c r="BX1328" s="12"/>
    </row>
    <row r="1329" spans="1:76" ht="15" hidden="1" customHeight="1" outlineLevel="2" x14ac:dyDescent="0.25">
      <c r="A1329" s="1"/>
      <c r="B1329" s="1"/>
      <c r="C1329" s="1"/>
      <c r="D1329" s="1"/>
      <c r="E1329" s="200" t="s">
        <v>659</v>
      </c>
      <c r="F1329" s="200"/>
      <c r="G1329" s="200"/>
      <c r="H1329" s="200"/>
      <c r="I1329" s="200"/>
      <c r="J1329" s="200"/>
      <c r="K1329" s="200"/>
      <c r="L1329" s="200"/>
      <c r="M1329" s="200"/>
      <c r="N1329" s="200"/>
      <c r="O1329" s="200"/>
      <c r="P1329" s="200"/>
      <c r="Q1329" s="200"/>
      <c r="R1329" s="200"/>
      <c r="S1329" s="200"/>
      <c r="T1329" s="200"/>
      <c r="U1329" s="200"/>
      <c r="V1329" s="200"/>
      <c r="W1329" s="200"/>
      <c r="X1329" s="200"/>
      <c r="Y1329" s="200"/>
      <c r="Z1329" s="200"/>
      <c r="AA1329" s="200"/>
      <c r="AB1329" s="200"/>
      <c r="AC1329" s="200"/>
      <c r="AD1329" s="200"/>
      <c r="AE1329" s="200"/>
      <c r="AF1329" s="200"/>
      <c r="AG1329" s="200"/>
      <c r="AH1329" s="200"/>
      <c r="AI1329" s="200"/>
      <c r="AJ1329" s="200"/>
      <c r="AK1329" s="200"/>
      <c r="AL1329" s="200"/>
      <c r="AM1329" s="200"/>
      <c r="AN1329" s="200"/>
      <c r="AO1329" s="200"/>
      <c r="AP1329" s="200"/>
      <c r="AQ1329" s="200"/>
      <c r="AR1329" s="200"/>
      <c r="AS1329" s="200"/>
      <c r="AT1329" s="200"/>
      <c r="AU1329" s="200"/>
      <c r="AV1329" s="200"/>
      <c r="AW1329" s="200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  <c r="BP1329" s="12"/>
      <c r="BQ1329" s="12"/>
      <c r="BR1329" s="12"/>
      <c r="BS1329" s="12"/>
      <c r="BT1329" s="12"/>
      <c r="BU1329" s="12"/>
      <c r="BV1329" s="12"/>
      <c r="BW1329" s="12"/>
      <c r="BX1329" s="12"/>
    </row>
    <row r="1330" spans="1:76" ht="15" hidden="1" customHeight="1" outlineLevel="2" x14ac:dyDescent="0.25">
      <c r="A1330" s="1"/>
      <c r="B1330" s="1"/>
      <c r="C1330" s="1"/>
      <c r="D1330" s="1"/>
      <c r="E1330" s="242" t="s">
        <v>1298</v>
      </c>
      <c r="F1330" s="243"/>
      <c r="G1330" s="243"/>
      <c r="H1330" s="243"/>
      <c r="I1330" s="243"/>
      <c r="J1330" s="243"/>
      <c r="K1330" s="243"/>
      <c r="L1330" s="243"/>
      <c r="M1330" s="243"/>
      <c r="N1330" s="243"/>
      <c r="O1330" s="243"/>
      <c r="P1330" s="243"/>
      <c r="Q1330" s="243"/>
      <c r="R1330" s="243"/>
      <c r="S1330" s="243"/>
      <c r="T1330" s="243"/>
      <c r="U1330" s="243"/>
      <c r="V1330" s="243"/>
      <c r="W1330" s="243"/>
      <c r="X1330" s="243"/>
      <c r="Y1330" s="243"/>
      <c r="Z1330" s="243"/>
      <c r="AA1330" s="243"/>
      <c r="AB1330" s="243"/>
      <c r="AC1330" s="243"/>
      <c r="AD1330" s="243"/>
      <c r="AE1330" s="243"/>
      <c r="AF1330" s="243"/>
      <c r="AG1330" s="243"/>
      <c r="AH1330" s="243"/>
      <c r="AI1330" s="243"/>
      <c r="AJ1330" s="243"/>
      <c r="AK1330" s="243"/>
      <c r="AL1330" s="243"/>
      <c r="AM1330" s="243"/>
      <c r="AN1330" s="243"/>
      <c r="AO1330" s="243"/>
      <c r="AP1330" s="243"/>
      <c r="AQ1330" s="243"/>
      <c r="AR1330" s="243"/>
      <c r="AS1330" s="243"/>
      <c r="AT1330" s="243"/>
      <c r="AU1330" s="243"/>
      <c r="AV1330" s="243"/>
      <c r="AW1330" s="244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  <c r="BQ1330" s="12"/>
      <c r="BR1330" s="12"/>
      <c r="BS1330" s="12"/>
      <c r="BT1330" s="12"/>
      <c r="BU1330" s="12"/>
      <c r="BV1330" s="12"/>
      <c r="BW1330" s="12"/>
      <c r="BX1330" s="12"/>
    </row>
    <row r="1331" spans="1:76" ht="15" hidden="1" customHeight="1" outlineLevel="2" x14ac:dyDescent="0.25">
      <c r="A1331" s="1"/>
      <c r="B1331" s="1"/>
      <c r="C1331" s="1"/>
      <c r="D1331" s="1"/>
      <c r="E1331" s="242" t="str">
        <f>"&lt;Comando&gt; - 0x"&amp;DEC2HEX(HEX2DEC(M1284)+128,2)</f>
        <v>&lt;Comando&gt; - 0x9B</v>
      </c>
      <c r="F1331" s="243"/>
      <c r="G1331" s="243"/>
      <c r="H1331" s="243"/>
      <c r="I1331" s="243"/>
      <c r="J1331" s="243"/>
      <c r="K1331" s="243"/>
      <c r="L1331" s="243"/>
      <c r="M1331" s="243"/>
      <c r="N1331" s="243"/>
      <c r="O1331" s="243"/>
      <c r="P1331" s="243"/>
      <c r="Q1331" s="243"/>
      <c r="R1331" s="243"/>
      <c r="S1331" s="243"/>
      <c r="T1331" s="243"/>
      <c r="U1331" s="243"/>
      <c r="V1331" s="243"/>
      <c r="W1331" s="243"/>
      <c r="X1331" s="243"/>
      <c r="Y1331" s="243"/>
      <c r="Z1331" s="243"/>
      <c r="AA1331" s="243"/>
      <c r="AB1331" s="243"/>
      <c r="AC1331" s="243"/>
      <c r="AD1331" s="243"/>
      <c r="AE1331" s="243"/>
      <c r="AF1331" s="243"/>
      <c r="AG1331" s="243"/>
      <c r="AH1331" s="243"/>
      <c r="AI1331" s="243"/>
      <c r="AJ1331" s="243"/>
      <c r="AK1331" s="243"/>
      <c r="AL1331" s="243"/>
      <c r="AM1331" s="243"/>
      <c r="AN1331" s="243"/>
      <c r="AO1331" s="243"/>
      <c r="AP1331" s="243"/>
      <c r="AQ1331" s="243"/>
      <c r="AR1331" s="243"/>
      <c r="AS1331" s="243"/>
      <c r="AT1331" s="243"/>
      <c r="AU1331" s="243"/>
      <c r="AV1331" s="243"/>
      <c r="AW1331" s="244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  <c r="BQ1331" s="12"/>
      <c r="BR1331" s="12"/>
      <c r="BS1331" s="12"/>
      <c r="BT1331" s="12"/>
      <c r="BU1331" s="12"/>
      <c r="BV1331" s="12"/>
      <c r="BW1331" s="12"/>
      <c r="BX1331" s="12"/>
    </row>
    <row r="1332" spans="1:76" ht="15" hidden="1" customHeight="1" outlineLevel="2" x14ac:dyDescent="0.25">
      <c r="A1332" s="1"/>
      <c r="B1332" s="1"/>
      <c r="C1332" s="1"/>
      <c r="D1332" s="1"/>
      <c r="E1332" s="242" t="s">
        <v>1724</v>
      </c>
      <c r="F1332" s="243"/>
      <c r="G1332" s="243"/>
      <c r="H1332" s="243"/>
      <c r="I1332" s="243"/>
      <c r="J1332" s="243"/>
      <c r="K1332" s="243"/>
      <c r="L1332" s="243"/>
      <c r="M1332" s="243"/>
      <c r="N1332" s="243"/>
      <c r="O1332" s="243"/>
      <c r="P1332" s="243"/>
      <c r="Q1332" s="243"/>
      <c r="R1332" s="243"/>
      <c r="S1332" s="243"/>
      <c r="T1332" s="243"/>
      <c r="U1332" s="243"/>
      <c r="V1332" s="243"/>
      <c r="W1332" s="243"/>
      <c r="X1332" s="243"/>
      <c r="Y1332" s="243"/>
      <c r="Z1332" s="243"/>
      <c r="AA1332" s="243"/>
      <c r="AB1332" s="243"/>
      <c r="AC1332" s="243"/>
      <c r="AD1332" s="243"/>
      <c r="AE1332" s="243"/>
      <c r="AF1332" s="243"/>
      <c r="AG1332" s="243"/>
      <c r="AH1332" s="243"/>
      <c r="AI1332" s="243"/>
      <c r="AJ1332" s="243"/>
      <c r="AK1332" s="243"/>
      <c r="AL1332" s="243"/>
      <c r="AM1332" s="243"/>
      <c r="AN1332" s="243"/>
      <c r="AO1332" s="243"/>
      <c r="AP1332" s="243"/>
      <c r="AQ1332" s="243"/>
      <c r="AR1332" s="243"/>
      <c r="AS1332" s="243"/>
      <c r="AT1332" s="243"/>
      <c r="AU1332" s="243"/>
      <c r="AV1332" s="243"/>
      <c r="AW1332" s="244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  <c r="BQ1332" s="12"/>
      <c r="BR1332" s="12"/>
      <c r="BS1332" s="12"/>
      <c r="BT1332" s="12"/>
      <c r="BU1332" s="12"/>
      <c r="BV1332" s="12"/>
      <c r="BW1332" s="12"/>
      <c r="BX1332" s="12"/>
    </row>
    <row r="1333" spans="1:76" ht="15" hidden="1" customHeight="1" outlineLevel="2" x14ac:dyDescent="0.25">
      <c r="A1333" s="1"/>
      <c r="B1333" s="1"/>
      <c r="C1333" s="1"/>
      <c r="D1333" s="1"/>
      <c r="E1333" s="242" t="s">
        <v>1273</v>
      </c>
      <c r="F1333" s="243"/>
      <c r="G1333" s="243"/>
      <c r="H1333" s="243"/>
      <c r="I1333" s="243"/>
      <c r="J1333" s="243"/>
      <c r="K1333" s="243"/>
      <c r="L1333" s="243"/>
      <c r="M1333" s="243"/>
      <c r="N1333" s="243"/>
      <c r="O1333" s="243"/>
      <c r="P1333" s="243"/>
      <c r="Q1333" s="243"/>
      <c r="R1333" s="243"/>
      <c r="S1333" s="243"/>
      <c r="T1333" s="243"/>
      <c r="U1333" s="243"/>
      <c r="V1333" s="243"/>
      <c r="W1333" s="243"/>
      <c r="X1333" s="243"/>
      <c r="Y1333" s="243"/>
      <c r="Z1333" s="243"/>
      <c r="AA1333" s="243"/>
      <c r="AB1333" s="243"/>
      <c r="AC1333" s="243"/>
      <c r="AD1333" s="243"/>
      <c r="AE1333" s="243"/>
      <c r="AF1333" s="243"/>
      <c r="AG1333" s="243"/>
      <c r="AH1333" s="243"/>
      <c r="AI1333" s="243"/>
      <c r="AJ1333" s="243"/>
      <c r="AK1333" s="243"/>
      <c r="AL1333" s="243"/>
      <c r="AM1333" s="243"/>
      <c r="AN1333" s="243"/>
      <c r="AO1333" s="243"/>
      <c r="AP1333" s="243"/>
      <c r="AQ1333" s="243"/>
      <c r="AR1333" s="243"/>
      <c r="AS1333" s="243"/>
      <c r="AT1333" s="243"/>
      <c r="AU1333" s="243"/>
      <c r="AV1333" s="243"/>
      <c r="AW1333" s="244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  <c r="BP1333" s="12"/>
      <c r="BQ1333" s="12"/>
      <c r="BR1333" s="12"/>
      <c r="BS1333" s="12"/>
      <c r="BT1333" s="12"/>
      <c r="BU1333" s="12"/>
      <c r="BV1333" s="12"/>
      <c r="BW1333" s="12"/>
      <c r="BX1333" s="12"/>
    </row>
    <row r="1334" spans="1:76" ht="15" hidden="1" customHeight="1" outlineLevel="2" x14ac:dyDescent="0.25">
      <c r="A1334" s="1"/>
      <c r="B1334" s="1"/>
      <c r="C1334" s="1"/>
      <c r="D1334" s="1"/>
      <c r="E1334" s="242" t="s">
        <v>1274</v>
      </c>
      <c r="F1334" s="243"/>
      <c r="G1334" s="243"/>
      <c r="H1334" s="243"/>
      <c r="I1334" s="243"/>
      <c r="J1334" s="243"/>
      <c r="K1334" s="243"/>
      <c r="L1334" s="243"/>
      <c r="M1334" s="243"/>
      <c r="N1334" s="243"/>
      <c r="O1334" s="243"/>
      <c r="P1334" s="243"/>
      <c r="Q1334" s="243"/>
      <c r="R1334" s="243"/>
      <c r="S1334" s="243"/>
      <c r="T1334" s="243"/>
      <c r="U1334" s="243"/>
      <c r="V1334" s="243"/>
      <c r="W1334" s="243"/>
      <c r="X1334" s="243"/>
      <c r="Y1334" s="243"/>
      <c r="Z1334" s="243"/>
      <c r="AA1334" s="243"/>
      <c r="AB1334" s="243"/>
      <c r="AC1334" s="243"/>
      <c r="AD1334" s="243"/>
      <c r="AE1334" s="243"/>
      <c r="AF1334" s="243"/>
      <c r="AG1334" s="243"/>
      <c r="AH1334" s="243"/>
      <c r="AI1334" s="243"/>
      <c r="AJ1334" s="243"/>
      <c r="AK1334" s="243"/>
      <c r="AL1334" s="243"/>
      <c r="AM1334" s="243"/>
      <c r="AN1334" s="243"/>
      <c r="AO1334" s="243"/>
      <c r="AP1334" s="243"/>
      <c r="AQ1334" s="243"/>
      <c r="AR1334" s="243"/>
      <c r="AS1334" s="243"/>
      <c r="AT1334" s="243"/>
      <c r="AU1334" s="243"/>
      <c r="AV1334" s="243"/>
      <c r="AW1334" s="244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  <c r="BP1334" s="12"/>
      <c r="BQ1334" s="12"/>
      <c r="BR1334" s="12"/>
      <c r="BS1334" s="12"/>
      <c r="BT1334" s="12"/>
      <c r="BU1334" s="12"/>
      <c r="BV1334" s="12"/>
      <c r="BW1334" s="12"/>
      <c r="BX1334" s="12"/>
    </row>
    <row r="1335" spans="1:76" ht="15" hidden="1" customHeight="1" outlineLevel="2" x14ac:dyDescent="0.25">
      <c r="A1335" s="1"/>
      <c r="B1335" s="1"/>
      <c r="C1335" s="1"/>
      <c r="D1335" s="1"/>
      <c r="E1335" s="453"/>
      <c r="F1335" s="454"/>
      <c r="G1335" s="454"/>
      <c r="H1335" s="454"/>
      <c r="I1335" s="454"/>
      <c r="J1335" s="454"/>
      <c r="K1335" s="454"/>
      <c r="L1335" s="454"/>
      <c r="M1335" s="454"/>
      <c r="N1335" s="454"/>
      <c r="O1335" s="454"/>
      <c r="P1335" s="454"/>
      <c r="Q1335" s="454"/>
      <c r="R1335" s="454"/>
      <c r="S1335" s="454"/>
      <c r="T1335" s="454"/>
      <c r="U1335" s="454"/>
      <c r="V1335" s="454"/>
      <c r="W1335" s="454"/>
      <c r="X1335" s="454"/>
      <c r="Y1335" s="454"/>
      <c r="Z1335" s="454"/>
      <c r="AA1335" s="454"/>
      <c r="AB1335" s="454"/>
      <c r="AC1335" s="454"/>
      <c r="AD1335" s="454"/>
      <c r="AE1335" s="454"/>
      <c r="AF1335" s="454"/>
      <c r="AG1335" s="454"/>
      <c r="AH1335" s="454"/>
      <c r="AI1335" s="454"/>
      <c r="AJ1335" s="454"/>
      <c r="AK1335" s="454"/>
      <c r="AL1335" s="454"/>
      <c r="AM1335" s="454"/>
      <c r="AN1335" s="454"/>
      <c r="AO1335" s="454"/>
      <c r="AP1335" s="454"/>
      <c r="AQ1335" s="454"/>
      <c r="AR1335" s="454"/>
      <c r="AS1335" s="454"/>
      <c r="AT1335" s="454"/>
      <c r="AU1335" s="454"/>
      <c r="AV1335" s="454"/>
      <c r="AW1335" s="455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  <c r="BP1335" s="12"/>
      <c r="BQ1335" s="12"/>
      <c r="BR1335" s="12"/>
      <c r="BS1335" s="12"/>
      <c r="BT1335" s="12"/>
      <c r="BU1335" s="12"/>
      <c r="BV1335" s="12"/>
      <c r="BW1335" s="12"/>
      <c r="BX1335" s="12"/>
    </row>
    <row r="1336" spans="1:76" ht="15" hidden="1" customHeight="1" outlineLevel="2" x14ac:dyDescent="0.25">
      <c r="A1336" s="1"/>
      <c r="B1336" s="1"/>
      <c r="C1336" s="1"/>
      <c r="D1336" s="1"/>
      <c r="E1336" s="285" t="s">
        <v>84</v>
      </c>
      <c r="F1336" s="286"/>
      <c r="G1336" s="286"/>
      <c r="H1336" s="287"/>
      <c r="I1336" s="248"/>
      <c r="J1336" s="249"/>
      <c r="K1336" s="249"/>
      <c r="L1336" s="249"/>
      <c r="M1336" s="249"/>
      <c r="N1336" s="249"/>
      <c r="O1336" s="249"/>
      <c r="P1336" s="249"/>
      <c r="Q1336" s="249"/>
      <c r="R1336" s="249"/>
      <c r="S1336" s="249"/>
      <c r="T1336" s="249"/>
      <c r="U1336" s="249"/>
      <c r="V1336" s="249"/>
      <c r="W1336" s="249"/>
      <c r="X1336" s="249"/>
      <c r="Y1336" s="249"/>
      <c r="Z1336" s="249"/>
      <c r="AA1336" s="249"/>
      <c r="AB1336" s="249"/>
      <c r="AC1336" s="249"/>
      <c r="AD1336" s="249"/>
      <c r="AE1336" s="249"/>
      <c r="AF1336" s="249"/>
      <c r="AG1336" s="249"/>
      <c r="AH1336" s="249"/>
      <c r="AI1336" s="249"/>
      <c r="AJ1336" s="249"/>
      <c r="AK1336" s="249"/>
      <c r="AL1336" s="249"/>
      <c r="AM1336" s="249"/>
      <c r="AN1336" s="249"/>
      <c r="AO1336" s="249"/>
      <c r="AP1336" s="249"/>
      <c r="AQ1336" s="249"/>
      <c r="AR1336" s="249"/>
      <c r="AS1336" s="249"/>
      <c r="AT1336" s="249"/>
      <c r="AU1336" s="249"/>
      <c r="AV1336" s="249"/>
      <c r="AW1336" s="250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  <c r="BP1336" s="12"/>
      <c r="BQ1336" s="12"/>
      <c r="BR1336" s="12"/>
      <c r="BS1336" s="12"/>
      <c r="BT1336" s="12"/>
      <c r="BU1336" s="12"/>
      <c r="BV1336" s="12"/>
      <c r="BW1336" s="12"/>
      <c r="BX1336" s="12"/>
    </row>
    <row r="1337" spans="1:76" ht="15" hidden="1" customHeight="1" outlineLevel="2" x14ac:dyDescent="0.25">
      <c r="A1337" s="1"/>
      <c r="B1337" s="1"/>
      <c r="C1337" s="1"/>
      <c r="D1337" s="1"/>
      <c r="E1337" s="288"/>
      <c r="F1337" s="289"/>
      <c r="G1337" s="289"/>
      <c r="H1337" s="290"/>
      <c r="I1337" s="251"/>
      <c r="J1337" s="252"/>
      <c r="K1337" s="252"/>
      <c r="L1337" s="252"/>
      <c r="M1337" s="252"/>
      <c r="N1337" s="252"/>
      <c r="O1337" s="252"/>
      <c r="P1337" s="252"/>
      <c r="Q1337" s="252"/>
      <c r="R1337" s="252"/>
      <c r="S1337" s="252"/>
      <c r="T1337" s="252"/>
      <c r="U1337" s="252"/>
      <c r="V1337" s="252"/>
      <c r="W1337" s="252"/>
      <c r="X1337" s="252"/>
      <c r="Y1337" s="252"/>
      <c r="Z1337" s="252"/>
      <c r="AA1337" s="252"/>
      <c r="AB1337" s="252"/>
      <c r="AC1337" s="252"/>
      <c r="AD1337" s="252"/>
      <c r="AE1337" s="252"/>
      <c r="AF1337" s="252"/>
      <c r="AG1337" s="252"/>
      <c r="AH1337" s="252"/>
      <c r="AI1337" s="252"/>
      <c r="AJ1337" s="252"/>
      <c r="AK1337" s="252"/>
      <c r="AL1337" s="252"/>
      <c r="AM1337" s="252"/>
      <c r="AN1337" s="252"/>
      <c r="AO1337" s="252"/>
      <c r="AP1337" s="252"/>
      <c r="AQ1337" s="252"/>
      <c r="AR1337" s="252"/>
      <c r="AS1337" s="252"/>
      <c r="AT1337" s="252"/>
      <c r="AU1337" s="252"/>
      <c r="AV1337" s="252"/>
      <c r="AW1337" s="253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  <c r="BV1337" s="12"/>
      <c r="BW1337" s="12"/>
      <c r="BX1337" s="12"/>
    </row>
    <row r="1338" spans="1:76" ht="15" hidden="1" customHeight="1" outlineLevel="1" collapsed="1" x14ac:dyDescent="0.25">
      <c r="A1338" s="1"/>
      <c r="B1338" s="1"/>
      <c r="C1338" s="1"/>
      <c r="D1338" s="1"/>
      <c r="E1338" s="285" t="s">
        <v>87</v>
      </c>
      <c r="F1338" s="286"/>
      <c r="G1338" s="286"/>
      <c r="H1338" s="287"/>
      <c r="I1338" s="248" t="s">
        <v>1725</v>
      </c>
      <c r="J1338" s="249"/>
      <c r="K1338" s="249"/>
      <c r="L1338" s="249"/>
      <c r="M1338" s="249"/>
      <c r="N1338" s="249"/>
      <c r="O1338" s="249"/>
      <c r="P1338" s="249"/>
      <c r="Q1338" s="249"/>
      <c r="R1338" s="249"/>
      <c r="S1338" s="249"/>
      <c r="T1338" s="249"/>
      <c r="U1338" s="249"/>
      <c r="V1338" s="249"/>
      <c r="W1338" s="249"/>
      <c r="X1338" s="249"/>
      <c r="Y1338" s="249"/>
      <c r="Z1338" s="249"/>
      <c r="AA1338" s="249"/>
      <c r="AB1338" s="249"/>
      <c r="AC1338" s="249"/>
      <c r="AD1338" s="249"/>
      <c r="AE1338" s="249"/>
      <c r="AF1338" s="249"/>
      <c r="AG1338" s="249"/>
      <c r="AH1338" s="249"/>
      <c r="AI1338" s="249"/>
      <c r="AJ1338" s="249"/>
      <c r="AK1338" s="249"/>
      <c r="AL1338" s="249"/>
      <c r="AM1338" s="249"/>
      <c r="AN1338" s="249"/>
      <c r="AO1338" s="249"/>
      <c r="AP1338" s="249"/>
      <c r="AQ1338" s="249"/>
      <c r="AR1338" s="249"/>
      <c r="AS1338" s="249"/>
      <c r="AT1338" s="249"/>
      <c r="AU1338" s="249"/>
      <c r="AV1338" s="249"/>
      <c r="AW1338" s="250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  <c r="BP1338" s="12"/>
      <c r="BQ1338" s="12"/>
      <c r="BR1338" s="12"/>
      <c r="BS1338" s="12"/>
      <c r="BT1338" s="12"/>
      <c r="BU1338" s="12"/>
      <c r="BV1338" s="12"/>
      <c r="BW1338" s="12"/>
      <c r="BX1338" s="12"/>
    </row>
    <row r="1339" spans="1:76" ht="15" hidden="1" customHeight="1" outlineLevel="1" x14ac:dyDescent="0.25">
      <c r="A1339" s="1"/>
      <c r="B1339" s="1"/>
      <c r="C1339" s="1"/>
      <c r="D1339" s="1"/>
      <c r="E1339" s="291"/>
      <c r="F1339" s="292"/>
      <c r="G1339" s="292"/>
      <c r="H1339" s="293"/>
      <c r="I1339" s="254"/>
      <c r="J1339" s="255"/>
      <c r="K1339" s="255"/>
      <c r="L1339" s="255"/>
      <c r="M1339" s="255"/>
      <c r="N1339" s="255"/>
      <c r="O1339" s="255"/>
      <c r="P1339" s="255"/>
      <c r="Q1339" s="255"/>
      <c r="R1339" s="255"/>
      <c r="S1339" s="255"/>
      <c r="T1339" s="255"/>
      <c r="U1339" s="255"/>
      <c r="V1339" s="255"/>
      <c r="W1339" s="255"/>
      <c r="X1339" s="255"/>
      <c r="Y1339" s="255"/>
      <c r="Z1339" s="255"/>
      <c r="AA1339" s="255"/>
      <c r="AB1339" s="255"/>
      <c r="AC1339" s="255"/>
      <c r="AD1339" s="255"/>
      <c r="AE1339" s="255"/>
      <c r="AF1339" s="255"/>
      <c r="AG1339" s="255"/>
      <c r="AH1339" s="255"/>
      <c r="AI1339" s="255"/>
      <c r="AJ1339" s="255"/>
      <c r="AK1339" s="255"/>
      <c r="AL1339" s="255"/>
      <c r="AM1339" s="255"/>
      <c r="AN1339" s="255"/>
      <c r="AO1339" s="255"/>
      <c r="AP1339" s="255"/>
      <c r="AQ1339" s="255"/>
      <c r="AR1339" s="255"/>
      <c r="AS1339" s="255"/>
      <c r="AT1339" s="255"/>
      <c r="AU1339" s="255"/>
      <c r="AV1339" s="255"/>
      <c r="AW1339" s="256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  <c r="BQ1339" s="12"/>
      <c r="BR1339" s="12"/>
      <c r="BS1339" s="12"/>
      <c r="BT1339" s="12"/>
      <c r="BU1339" s="12"/>
      <c r="BV1339" s="12"/>
      <c r="BW1339" s="12"/>
      <c r="BX1339" s="12"/>
    </row>
    <row r="1340" spans="1:76" ht="15" hidden="1" customHeight="1" outlineLevel="1" x14ac:dyDescent="0.25">
      <c r="A1340" s="1"/>
      <c r="B1340" s="1"/>
      <c r="C1340" s="1"/>
      <c r="D1340" s="1"/>
      <c r="E1340" s="200" t="s">
        <v>89</v>
      </c>
      <c r="F1340" s="200"/>
      <c r="G1340" s="200"/>
      <c r="H1340" s="200"/>
      <c r="I1340" s="200"/>
      <c r="J1340" s="200"/>
      <c r="K1340" s="200"/>
      <c r="L1340" s="200"/>
      <c r="M1340" s="200"/>
      <c r="N1340" s="200"/>
      <c r="O1340" s="200"/>
      <c r="P1340" s="200"/>
      <c r="Q1340" s="200"/>
      <c r="R1340" s="200"/>
      <c r="S1340" s="200"/>
      <c r="T1340" s="200"/>
      <c r="U1340" s="200"/>
      <c r="V1340" s="200"/>
      <c r="W1340" s="200"/>
      <c r="X1340" s="200"/>
      <c r="Y1340" s="200"/>
      <c r="Z1340" s="200"/>
      <c r="AA1340" s="200"/>
      <c r="AB1340" s="200"/>
      <c r="AC1340" s="200"/>
      <c r="AD1340" s="200"/>
      <c r="AE1340" s="200"/>
      <c r="AF1340" s="200"/>
      <c r="AG1340" s="200"/>
      <c r="AH1340" s="200"/>
      <c r="AI1340" s="200"/>
      <c r="AJ1340" s="200"/>
      <c r="AK1340" s="200"/>
      <c r="AL1340" s="200"/>
      <c r="AM1340" s="200"/>
      <c r="AN1340" s="200"/>
      <c r="AO1340" s="200"/>
      <c r="AP1340" s="200"/>
      <c r="AQ1340" s="200"/>
      <c r="AR1340" s="200"/>
      <c r="AS1340" s="200"/>
      <c r="AT1340" s="200"/>
      <c r="AU1340" s="200"/>
      <c r="AV1340" s="200"/>
      <c r="AW1340" s="200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  <c r="BP1340" s="12"/>
      <c r="BQ1340" s="12"/>
      <c r="BR1340" s="12"/>
      <c r="BS1340" s="12"/>
      <c r="BT1340" s="12"/>
      <c r="BU1340" s="12"/>
      <c r="BV1340" s="12"/>
      <c r="BW1340" s="12"/>
      <c r="BX1340" s="12"/>
    </row>
    <row r="1341" spans="1:76" ht="15" hidden="1" customHeight="1" outlineLevel="1" x14ac:dyDescent="0.25">
      <c r="A1341" s="1"/>
      <c r="B1341" s="1"/>
      <c r="C1341" s="1"/>
      <c r="D1341" s="1"/>
      <c r="E1341" s="28"/>
      <c r="F1341" s="285" t="s">
        <v>16</v>
      </c>
      <c r="G1341" s="286"/>
      <c r="H1341" s="286"/>
      <c r="I1341" s="287"/>
      <c r="J1341" s="436" t="s">
        <v>833</v>
      </c>
      <c r="K1341" s="437"/>
      <c r="L1341" s="437"/>
      <c r="M1341" s="438"/>
      <c r="N1341" s="285" t="s">
        <v>1261</v>
      </c>
      <c r="O1341" s="286"/>
      <c r="P1341" s="286"/>
      <c r="Q1341" s="286"/>
      <c r="R1341" s="286"/>
      <c r="S1341" s="286"/>
      <c r="T1341" s="286"/>
      <c r="U1341" s="286"/>
      <c r="V1341" s="286"/>
      <c r="W1341" s="286"/>
      <c r="X1341" s="286"/>
      <c r="Y1341" s="286"/>
      <c r="Z1341" s="286"/>
      <c r="AA1341" s="286"/>
      <c r="AB1341" s="286"/>
      <c r="AC1341" s="286"/>
      <c r="AD1341" s="286"/>
      <c r="AE1341" s="286"/>
      <c r="AF1341" s="286"/>
      <c r="AG1341" s="286"/>
      <c r="AH1341" s="286"/>
      <c r="AI1341" s="286"/>
      <c r="AJ1341" s="286"/>
      <c r="AK1341" s="286"/>
      <c r="AL1341" s="286"/>
      <c r="AM1341" s="286"/>
      <c r="AN1341" s="286"/>
      <c r="AO1341" s="286"/>
      <c r="AP1341" s="286"/>
      <c r="AQ1341" s="286"/>
      <c r="AR1341" s="286"/>
      <c r="AS1341" s="286"/>
      <c r="AT1341" s="287"/>
      <c r="AU1341" s="285" t="s">
        <v>19</v>
      </c>
      <c r="AV1341" s="286"/>
      <c r="AW1341" s="287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  <c r="BQ1341" s="12"/>
      <c r="BR1341" s="12"/>
      <c r="BS1341" s="12"/>
      <c r="BT1341" s="12"/>
      <c r="BU1341" s="12"/>
      <c r="BV1341" s="12"/>
      <c r="BW1341" s="12"/>
      <c r="BX1341" s="12"/>
    </row>
    <row r="1342" spans="1:76" ht="15" hidden="1" customHeight="1" outlineLevel="1" x14ac:dyDescent="0.25">
      <c r="A1342" s="1"/>
      <c r="B1342" s="1"/>
      <c r="C1342" s="1"/>
      <c r="D1342" s="1"/>
      <c r="E1342" s="4"/>
      <c r="F1342" s="291"/>
      <c r="G1342" s="292"/>
      <c r="H1342" s="292"/>
      <c r="I1342" s="293"/>
      <c r="J1342" s="439"/>
      <c r="K1342" s="440"/>
      <c r="L1342" s="440"/>
      <c r="M1342" s="441"/>
      <c r="N1342" s="291"/>
      <c r="O1342" s="292"/>
      <c r="P1342" s="292"/>
      <c r="Q1342" s="292"/>
      <c r="R1342" s="292"/>
      <c r="S1342" s="292"/>
      <c r="T1342" s="292"/>
      <c r="U1342" s="292"/>
      <c r="V1342" s="292"/>
      <c r="W1342" s="292"/>
      <c r="X1342" s="292"/>
      <c r="Y1342" s="292"/>
      <c r="Z1342" s="292"/>
      <c r="AA1342" s="292"/>
      <c r="AB1342" s="292"/>
      <c r="AC1342" s="292"/>
      <c r="AD1342" s="292"/>
      <c r="AE1342" s="292"/>
      <c r="AF1342" s="292"/>
      <c r="AG1342" s="292"/>
      <c r="AH1342" s="292"/>
      <c r="AI1342" s="292"/>
      <c r="AJ1342" s="292"/>
      <c r="AK1342" s="292"/>
      <c r="AL1342" s="292"/>
      <c r="AM1342" s="292"/>
      <c r="AN1342" s="292"/>
      <c r="AO1342" s="292"/>
      <c r="AP1342" s="292"/>
      <c r="AQ1342" s="292"/>
      <c r="AR1342" s="292"/>
      <c r="AS1342" s="292"/>
      <c r="AT1342" s="293"/>
      <c r="AU1342" s="291"/>
      <c r="AV1342" s="292"/>
      <c r="AW1342" s="293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  <c r="BP1342" s="12"/>
      <c r="BQ1342" s="12"/>
      <c r="BR1342" s="12"/>
      <c r="BS1342" s="12"/>
      <c r="BT1342" s="12"/>
      <c r="BU1342" s="12"/>
      <c r="BV1342" s="12"/>
      <c r="BW1342" s="12"/>
      <c r="BX1342" s="12"/>
    </row>
    <row r="1343" spans="1:76" hidden="1" outlineLevel="1" x14ac:dyDescent="0.25">
      <c r="A1343" s="1"/>
      <c r="B1343" s="1"/>
      <c r="C1343" s="1"/>
      <c r="D1343" s="1"/>
      <c r="E1343" s="6"/>
      <c r="F1343" s="206"/>
      <c r="G1343" s="207"/>
      <c r="H1343" s="207"/>
      <c r="I1343" s="208"/>
      <c r="J1343" s="204"/>
      <c r="K1343" s="204"/>
      <c r="L1343" s="204"/>
      <c r="M1343" s="204"/>
      <c r="N1343" s="263" t="s">
        <v>16</v>
      </c>
      <c r="O1343" s="263"/>
      <c r="P1343" s="263"/>
      <c r="Q1343" s="263"/>
      <c r="R1343" s="263"/>
      <c r="S1343" s="263" t="s">
        <v>17</v>
      </c>
      <c r="T1343" s="263"/>
      <c r="U1343" s="263"/>
      <c r="V1343" s="263"/>
      <c r="W1343" s="263"/>
      <c r="X1343" s="263" t="s">
        <v>1726</v>
      </c>
      <c r="Y1343" s="263"/>
      <c r="Z1343" s="263"/>
      <c r="AA1343" s="263"/>
      <c r="AB1343" s="263"/>
      <c r="AC1343" s="263"/>
      <c r="AD1343" s="263"/>
      <c r="AE1343" s="263"/>
      <c r="AF1343" s="263"/>
      <c r="AG1343" s="263"/>
      <c r="AH1343" s="263"/>
      <c r="AI1343" s="263" t="s">
        <v>1244</v>
      </c>
      <c r="AJ1343" s="263"/>
      <c r="AK1343" s="263"/>
      <c r="AL1343" s="263"/>
      <c r="AM1343" s="263"/>
      <c r="AN1343" s="263"/>
      <c r="AO1343" s="263" t="s">
        <v>1245</v>
      </c>
      <c r="AP1343" s="263"/>
      <c r="AQ1343" s="263"/>
      <c r="AR1343" s="263"/>
      <c r="AS1343" s="263"/>
      <c r="AT1343" s="263"/>
      <c r="AU1343" s="204"/>
      <c r="AV1343" s="204"/>
      <c r="AW1343" s="204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  <c r="BQ1343" s="12"/>
      <c r="BR1343" s="12"/>
      <c r="BS1343" s="12"/>
      <c r="BT1343" s="12"/>
      <c r="BU1343" s="12"/>
      <c r="BV1343" s="12"/>
      <c r="BW1343" s="12"/>
      <c r="BX1343" s="12"/>
    </row>
    <row r="1344" spans="1:76" hidden="1" outlineLevel="1" x14ac:dyDescent="0.25">
      <c r="A1344" s="1"/>
      <c r="B1344" s="1"/>
      <c r="C1344" s="1"/>
      <c r="D1344" s="1"/>
      <c r="E1344" s="6" t="s">
        <v>59</v>
      </c>
      <c r="F1344" s="351" t="s">
        <v>270</v>
      </c>
      <c r="G1344" s="207"/>
      <c r="H1344" s="207"/>
      <c r="I1344" s="208"/>
      <c r="J1344" s="204" t="s">
        <v>497</v>
      </c>
      <c r="K1344" s="204"/>
      <c r="L1344" s="204"/>
      <c r="M1344" s="204"/>
      <c r="N1344" s="300" t="s">
        <v>1136</v>
      </c>
      <c r="O1344" s="300"/>
      <c r="P1344" s="300"/>
      <c r="Q1344" s="300"/>
      <c r="R1344" s="300"/>
      <c r="S1344" s="263" t="str">
        <f>M1284</f>
        <v>1B</v>
      </c>
      <c r="T1344" s="263"/>
      <c r="U1344" s="263"/>
      <c r="V1344" s="263"/>
      <c r="W1344" s="263"/>
      <c r="X1344" s="300" t="s">
        <v>1727</v>
      </c>
      <c r="Y1344" s="300"/>
      <c r="Z1344" s="300"/>
      <c r="AA1344" s="300"/>
      <c r="AB1344" s="300"/>
      <c r="AC1344" s="300"/>
      <c r="AD1344" s="300"/>
      <c r="AE1344" s="300"/>
      <c r="AF1344" s="300"/>
      <c r="AG1344" s="300"/>
      <c r="AH1344" s="300"/>
      <c r="AI1344" s="263" t="s">
        <v>1728</v>
      </c>
      <c r="AJ1344" s="263"/>
      <c r="AK1344" s="263"/>
      <c r="AL1344" s="263"/>
      <c r="AM1344" s="263"/>
      <c r="AN1344" s="263"/>
      <c r="AO1344" s="263" t="s">
        <v>1369</v>
      </c>
      <c r="AP1344" s="263"/>
      <c r="AQ1344" s="263"/>
      <c r="AR1344" s="263"/>
      <c r="AS1344" s="263"/>
      <c r="AT1344" s="263"/>
      <c r="AU1344" s="204" t="s">
        <v>410</v>
      </c>
      <c r="AV1344" s="204"/>
      <c r="AW1344" s="204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  <c r="BP1344" s="12"/>
      <c r="BQ1344" s="12"/>
      <c r="BR1344" s="12"/>
      <c r="BS1344" s="12"/>
      <c r="BT1344" s="12"/>
      <c r="BU1344" s="12"/>
      <c r="BV1344" s="12"/>
      <c r="BW1344" s="12"/>
      <c r="BX1344" s="12"/>
    </row>
    <row r="1345" spans="1:76" hidden="1" outlineLevel="1" x14ac:dyDescent="0.25">
      <c r="A1345" s="1"/>
      <c r="B1345" s="1"/>
      <c r="C1345" s="1"/>
      <c r="D1345" s="1"/>
      <c r="E1345" s="6"/>
      <c r="F1345" s="206"/>
      <c r="G1345" s="207"/>
      <c r="H1345" s="207"/>
      <c r="I1345" s="208"/>
      <c r="J1345" s="204"/>
      <c r="K1345" s="204"/>
      <c r="L1345" s="204"/>
      <c r="M1345" s="204"/>
      <c r="N1345" s="260" t="s">
        <v>16</v>
      </c>
      <c r="O1345" s="261"/>
      <c r="P1345" s="261"/>
      <c r="Q1345" s="261"/>
      <c r="R1345" s="261"/>
      <c r="S1345" s="261"/>
      <c r="T1345" s="262"/>
      <c r="U1345" s="260" t="s">
        <v>17</v>
      </c>
      <c r="V1345" s="261"/>
      <c r="W1345" s="261"/>
      <c r="X1345" s="261"/>
      <c r="Y1345" s="261"/>
      <c r="Z1345" s="261"/>
      <c r="AA1345" s="262"/>
      <c r="AB1345" s="260" t="s">
        <v>414</v>
      </c>
      <c r="AC1345" s="261"/>
      <c r="AD1345" s="261"/>
      <c r="AE1345" s="261"/>
      <c r="AF1345" s="261"/>
      <c r="AG1345" s="261"/>
      <c r="AH1345" s="262"/>
      <c r="AI1345" s="260" t="s">
        <v>1244</v>
      </c>
      <c r="AJ1345" s="261"/>
      <c r="AK1345" s="261"/>
      <c r="AL1345" s="261"/>
      <c r="AM1345" s="261"/>
      <c r="AN1345" s="262"/>
      <c r="AO1345" s="260" t="s">
        <v>1245</v>
      </c>
      <c r="AP1345" s="261"/>
      <c r="AQ1345" s="261"/>
      <c r="AR1345" s="261"/>
      <c r="AS1345" s="261"/>
      <c r="AT1345" s="262"/>
      <c r="AU1345" s="204"/>
      <c r="AV1345" s="204"/>
      <c r="AW1345" s="204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  <c r="BP1345" s="12"/>
      <c r="BQ1345" s="12"/>
      <c r="BR1345" s="12"/>
      <c r="BS1345" s="12"/>
      <c r="BT1345" s="12"/>
      <c r="BU1345" s="12"/>
      <c r="BV1345" s="12"/>
      <c r="BW1345" s="12"/>
      <c r="BX1345" s="12"/>
    </row>
    <row r="1346" spans="1:76" hidden="1" outlineLevel="1" x14ac:dyDescent="0.25">
      <c r="A1346" s="1"/>
      <c r="B1346" s="1"/>
      <c r="C1346" s="1"/>
      <c r="D1346" s="1"/>
      <c r="E1346" s="6" t="s">
        <v>63</v>
      </c>
      <c r="F1346" s="351" t="s">
        <v>341</v>
      </c>
      <c r="G1346" s="207"/>
      <c r="H1346" s="207"/>
      <c r="I1346" s="208"/>
      <c r="J1346" s="204" t="s">
        <v>497</v>
      </c>
      <c r="K1346" s="204"/>
      <c r="L1346" s="204"/>
      <c r="M1346" s="204"/>
      <c r="N1346" s="353" t="s">
        <v>272</v>
      </c>
      <c r="O1346" s="261"/>
      <c r="P1346" s="261"/>
      <c r="Q1346" s="261"/>
      <c r="R1346" s="261"/>
      <c r="S1346" s="261"/>
      <c r="T1346" s="262"/>
      <c r="U1346" s="260" t="str">
        <f>DEC2HEX(HEX2DEC(M1284)+128,2)</f>
        <v>9B</v>
      </c>
      <c r="V1346" s="261"/>
      <c r="W1346" s="261"/>
      <c r="X1346" s="261"/>
      <c r="Y1346" s="261"/>
      <c r="Z1346" s="261"/>
      <c r="AA1346" s="262"/>
      <c r="AB1346" s="353">
        <v>42</v>
      </c>
      <c r="AC1346" s="261"/>
      <c r="AD1346" s="261"/>
      <c r="AE1346" s="261"/>
      <c r="AF1346" s="261"/>
      <c r="AG1346" s="261"/>
      <c r="AH1346" s="262"/>
      <c r="AI1346" s="260" t="s">
        <v>465</v>
      </c>
      <c r="AJ1346" s="261"/>
      <c r="AK1346" s="261"/>
      <c r="AL1346" s="261"/>
      <c r="AM1346" s="261"/>
      <c r="AN1346" s="262"/>
      <c r="AO1346" s="260" t="s">
        <v>1729</v>
      </c>
      <c r="AP1346" s="261"/>
      <c r="AQ1346" s="261"/>
      <c r="AR1346" s="261"/>
      <c r="AS1346" s="261"/>
      <c r="AT1346" s="262"/>
      <c r="AU1346" s="204">
        <v>30</v>
      </c>
      <c r="AV1346" s="204"/>
      <c r="AW1346" s="204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  <c r="BQ1346" s="12"/>
      <c r="BR1346" s="12"/>
      <c r="BS1346" s="12"/>
      <c r="BT1346" s="12"/>
      <c r="BU1346" s="12"/>
      <c r="BV1346" s="12"/>
      <c r="BW1346" s="12"/>
      <c r="BX1346" s="12"/>
    </row>
    <row r="1347" spans="1:76" ht="15" hidden="1" customHeight="1" outlineLevel="1" x14ac:dyDescent="0.25">
      <c r="A1347" s="1"/>
      <c r="B1347" s="1"/>
      <c r="C1347" s="1"/>
      <c r="D1347" s="1"/>
      <c r="E1347" s="200" t="s">
        <v>93</v>
      </c>
      <c r="F1347" s="200"/>
      <c r="G1347" s="200"/>
      <c r="H1347" s="200"/>
      <c r="I1347" s="200"/>
      <c r="J1347" s="200"/>
      <c r="K1347" s="200"/>
      <c r="L1347" s="200"/>
      <c r="M1347" s="200"/>
      <c r="N1347" s="200"/>
      <c r="O1347" s="200"/>
      <c r="P1347" s="200"/>
      <c r="Q1347" s="200"/>
      <c r="R1347" s="200"/>
      <c r="S1347" s="200"/>
      <c r="T1347" s="200"/>
      <c r="U1347" s="200"/>
      <c r="V1347" s="200"/>
      <c r="W1347" s="200"/>
      <c r="X1347" s="200"/>
      <c r="Y1347" s="200"/>
      <c r="Z1347" s="200"/>
      <c r="AA1347" s="200"/>
      <c r="AB1347" s="200"/>
      <c r="AC1347" s="200"/>
      <c r="AD1347" s="200"/>
      <c r="AE1347" s="200"/>
      <c r="AF1347" s="200"/>
      <c r="AG1347" s="200"/>
      <c r="AH1347" s="200"/>
      <c r="AI1347" s="200"/>
      <c r="AJ1347" s="200"/>
      <c r="AK1347" s="200"/>
      <c r="AL1347" s="200"/>
      <c r="AM1347" s="200"/>
      <c r="AN1347" s="200"/>
      <c r="AO1347" s="200"/>
      <c r="AP1347" s="200"/>
      <c r="AQ1347" s="200"/>
      <c r="AR1347" s="200"/>
      <c r="AS1347" s="200"/>
      <c r="AT1347" s="200"/>
      <c r="AU1347" s="200"/>
      <c r="AV1347" s="200"/>
      <c r="AW1347" s="200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  <c r="BP1347" s="12"/>
      <c r="BQ1347" s="12"/>
      <c r="BR1347" s="12"/>
      <c r="BS1347" s="12"/>
      <c r="BT1347" s="12"/>
      <c r="BU1347" s="12"/>
      <c r="BV1347" s="12"/>
      <c r="BW1347" s="12"/>
      <c r="BX1347" s="12"/>
    </row>
    <row r="1348" spans="1:76" ht="15" hidden="1" customHeight="1" outlineLevel="1" x14ac:dyDescent="0.25">
      <c r="A1348" s="1"/>
      <c r="B1348" s="1"/>
      <c r="C1348" s="1"/>
      <c r="D1348" s="1"/>
      <c r="E1348" s="267" t="s">
        <v>840</v>
      </c>
      <c r="F1348" s="268"/>
      <c r="G1348" s="268"/>
      <c r="H1348" s="268"/>
      <c r="I1348" s="268"/>
      <c r="J1348" s="268"/>
      <c r="K1348" s="268"/>
      <c r="L1348" s="268"/>
      <c r="M1348" s="269"/>
      <c r="N1348" s="267" t="s">
        <v>1730</v>
      </c>
      <c r="O1348" s="268"/>
      <c r="P1348" s="268"/>
      <c r="Q1348" s="268"/>
      <c r="R1348" s="268"/>
      <c r="S1348" s="268"/>
      <c r="T1348" s="268"/>
      <c r="U1348" s="268"/>
      <c r="V1348" s="268"/>
      <c r="W1348" s="268"/>
      <c r="X1348" s="268"/>
      <c r="Y1348" s="268"/>
      <c r="Z1348" s="268"/>
      <c r="AA1348" s="268"/>
      <c r="AB1348" s="268"/>
      <c r="AC1348" s="268"/>
      <c r="AD1348" s="268"/>
      <c r="AE1348" s="268"/>
      <c r="AF1348" s="268"/>
      <c r="AG1348" s="268"/>
      <c r="AH1348" s="268"/>
      <c r="AI1348" s="268"/>
      <c r="AJ1348" s="268"/>
      <c r="AK1348" s="268"/>
      <c r="AL1348" s="268"/>
      <c r="AM1348" s="268"/>
      <c r="AN1348" s="268"/>
      <c r="AO1348" s="268"/>
      <c r="AP1348" s="268"/>
      <c r="AQ1348" s="268"/>
      <c r="AR1348" s="268"/>
      <c r="AS1348" s="268"/>
      <c r="AT1348" s="268"/>
      <c r="AU1348" s="268"/>
      <c r="AV1348" s="268"/>
      <c r="AW1348" s="269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  <c r="BQ1348" s="12"/>
      <c r="BR1348" s="12"/>
      <c r="BS1348" s="12"/>
      <c r="BT1348" s="12"/>
      <c r="BU1348" s="12"/>
      <c r="BV1348" s="12"/>
      <c r="BW1348" s="12"/>
      <c r="BX1348" s="12"/>
    </row>
    <row r="1349" spans="1:76" ht="15" hidden="1" customHeight="1" outlineLevel="1" x14ac:dyDescent="0.25">
      <c r="A1349" s="1"/>
      <c r="B1349" s="1"/>
      <c r="C1349" s="1"/>
      <c r="D1349" s="1"/>
      <c r="E1349" s="267" t="s">
        <v>842</v>
      </c>
      <c r="F1349" s="268"/>
      <c r="G1349" s="268"/>
      <c r="H1349" s="268"/>
      <c r="I1349" s="268"/>
      <c r="J1349" s="268"/>
      <c r="K1349" s="268"/>
      <c r="L1349" s="268"/>
      <c r="M1349" s="269"/>
      <c r="N1349" s="267" t="s">
        <v>1731</v>
      </c>
      <c r="O1349" s="268"/>
      <c r="P1349" s="268"/>
      <c r="Q1349" s="268"/>
      <c r="R1349" s="268"/>
      <c r="S1349" s="268"/>
      <c r="T1349" s="268"/>
      <c r="U1349" s="268"/>
      <c r="V1349" s="268"/>
      <c r="W1349" s="268"/>
      <c r="X1349" s="268"/>
      <c r="Y1349" s="268"/>
      <c r="Z1349" s="268"/>
      <c r="AA1349" s="268"/>
      <c r="AB1349" s="268"/>
      <c r="AC1349" s="268"/>
      <c r="AD1349" s="268"/>
      <c r="AE1349" s="268"/>
      <c r="AF1349" s="268"/>
      <c r="AG1349" s="268"/>
      <c r="AH1349" s="268"/>
      <c r="AI1349" s="268"/>
      <c r="AJ1349" s="268"/>
      <c r="AK1349" s="268"/>
      <c r="AL1349" s="268"/>
      <c r="AM1349" s="268"/>
      <c r="AN1349" s="268"/>
      <c r="AO1349" s="268"/>
      <c r="AP1349" s="268"/>
      <c r="AQ1349" s="268"/>
      <c r="AR1349" s="268"/>
      <c r="AS1349" s="268"/>
      <c r="AT1349" s="268"/>
      <c r="AU1349" s="268"/>
      <c r="AV1349" s="268"/>
      <c r="AW1349" s="269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  <c r="BQ1349" s="12"/>
      <c r="BR1349" s="12"/>
      <c r="BS1349" s="12"/>
      <c r="BT1349" s="12"/>
      <c r="BU1349" s="12"/>
      <c r="BV1349" s="12"/>
      <c r="BW1349" s="12"/>
      <c r="BX1349" s="12"/>
    </row>
    <row r="1350" spans="1:76" ht="15" hidden="1" customHeight="1" outlineLevel="1" x14ac:dyDescent="0.25">
      <c r="A1350" s="1"/>
      <c r="B1350" s="1"/>
      <c r="C1350" s="1"/>
      <c r="D1350" s="1"/>
      <c r="E1350" s="285" t="s">
        <v>197</v>
      </c>
      <c r="F1350" s="286"/>
      <c r="G1350" s="286"/>
      <c r="H1350" s="287"/>
      <c r="I1350" s="248" t="s">
        <v>1732</v>
      </c>
      <c r="J1350" s="249"/>
      <c r="K1350" s="249"/>
      <c r="L1350" s="249"/>
      <c r="M1350" s="249"/>
      <c r="N1350" s="249"/>
      <c r="O1350" s="249"/>
      <c r="P1350" s="249"/>
      <c r="Q1350" s="249"/>
      <c r="R1350" s="249"/>
      <c r="S1350" s="249"/>
      <c r="T1350" s="249"/>
      <c r="U1350" s="249"/>
      <c r="V1350" s="249"/>
      <c r="W1350" s="249"/>
      <c r="X1350" s="249"/>
      <c r="Y1350" s="249"/>
      <c r="Z1350" s="249"/>
      <c r="AA1350" s="249"/>
      <c r="AB1350" s="249"/>
      <c r="AC1350" s="249"/>
      <c r="AD1350" s="249"/>
      <c r="AE1350" s="249"/>
      <c r="AF1350" s="249"/>
      <c r="AG1350" s="249"/>
      <c r="AH1350" s="249"/>
      <c r="AI1350" s="249"/>
      <c r="AJ1350" s="249"/>
      <c r="AK1350" s="249"/>
      <c r="AL1350" s="249"/>
      <c r="AM1350" s="249"/>
      <c r="AN1350" s="249"/>
      <c r="AO1350" s="249"/>
      <c r="AP1350" s="249"/>
      <c r="AQ1350" s="249"/>
      <c r="AR1350" s="249"/>
      <c r="AS1350" s="249"/>
      <c r="AT1350" s="249"/>
      <c r="AU1350" s="249"/>
      <c r="AV1350" s="249"/>
      <c r="AW1350" s="250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  <c r="BQ1350" s="12"/>
      <c r="BR1350" s="12"/>
      <c r="BS1350" s="12"/>
      <c r="BT1350" s="12"/>
      <c r="BU1350" s="12"/>
      <c r="BV1350" s="12"/>
      <c r="BW1350" s="12"/>
      <c r="BX1350" s="12"/>
    </row>
    <row r="1351" spans="1:76" ht="15" hidden="1" customHeight="1" outlineLevel="1" x14ac:dyDescent="0.25">
      <c r="A1351" s="1"/>
      <c r="B1351" s="1"/>
      <c r="C1351" s="1"/>
      <c r="D1351" s="1"/>
      <c r="E1351" s="291"/>
      <c r="F1351" s="292"/>
      <c r="G1351" s="292"/>
      <c r="H1351" s="293"/>
      <c r="I1351" s="254"/>
      <c r="J1351" s="255"/>
      <c r="K1351" s="255"/>
      <c r="L1351" s="255"/>
      <c r="M1351" s="255"/>
      <c r="N1351" s="255"/>
      <c r="O1351" s="255"/>
      <c r="P1351" s="255"/>
      <c r="Q1351" s="255"/>
      <c r="R1351" s="255"/>
      <c r="S1351" s="255"/>
      <c r="T1351" s="255"/>
      <c r="U1351" s="255"/>
      <c r="V1351" s="255"/>
      <c r="W1351" s="255"/>
      <c r="X1351" s="255"/>
      <c r="Y1351" s="255"/>
      <c r="Z1351" s="255"/>
      <c r="AA1351" s="255"/>
      <c r="AB1351" s="255"/>
      <c r="AC1351" s="255"/>
      <c r="AD1351" s="255"/>
      <c r="AE1351" s="255"/>
      <c r="AF1351" s="255"/>
      <c r="AG1351" s="255"/>
      <c r="AH1351" s="255"/>
      <c r="AI1351" s="255"/>
      <c r="AJ1351" s="255"/>
      <c r="AK1351" s="255"/>
      <c r="AL1351" s="255"/>
      <c r="AM1351" s="255"/>
      <c r="AN1351" s="255"/>
      <c r="AO1351" s="255"/>
      <c r="AP1351" s="255"/>
      <c r="AQ1351" s="255"/>
      <c r="AR1351" s="255"/>
      <c r="AS1351" s="255"/>
      <c r="AT1351" s="255"/>
      <c r="AU1351" s="255"/>
      <c r="AV1351" s="255"/>
      <c r="AW1351" s="256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  <c r="BQ1351" s="12"/>
      <c r="BR1351" s="12"/>
      <c r="BS1351" s="12"/>
      <c r="BT1351" s="12"/>
      <c r="BU1351" s="12"/>
      <c r="BV1351" s="12"/>
      <c r="BW1351" s="12"/>
      <c r="BX1351" s="12"/>
    </row>
    <row r="1352" spans="1:76" ht="15" hidden="1" customHeight="1" outlineLevel="1" x14ac:dyDescent="0.25">
      <c r="A1352" s="1"/>
      <c r="B1352" s="1"/>
      <c r="C1352" s="1"/>
      <c r="D1352" s="1"/>
      <c r="E1352" s="200" t="s">
        <v>89</v>
      </c>
      <c r="F1352" s="200"/>
      <c r="G1352" s="200"/>
      <c r="H1352" s="200"/>
      <c r="I1352" s="200"/>
      <c r="J1352" s="200"/>
      <c r="K1352" s="200"/>
      <c r="L1352" s="200"/>
      <c r="M1352" s="200"/>
      <c r="N1352" s="200"/>
      <c r="O1352" s="200"/>
      <c r="P1352" s="200"/>
      <c r="Q1352" s="200"/>
      <c r="R1352" s="200"/>
      <c r="S1352" s="200"/>
      <c r="T1352" s="200"/>
      <c r="U1352" s="200"/>
      <c r="V1352" s="200"/>
      <c r="W1352" s="200"/>
      <c r="X1352" s="200"/>
      <c r="Y1352" s="200"/>
      <c r="Z1352" s="200"/>
      <c r="AA1352" s="200"/>
      <c r="AB1352" s="200"/>
      <c r="AC1352" s="200"/>
      <c r="AD1352" s="200"/>
      <c r="AE1352" s="200"/>
      <c r="AF1352" s="200"/>
      <c r="AG1352" s="200"/>
      <c r="AH1352" s="200"/>
      <c r="AI1352" s="200"/>
      <c r="AJ1352" s="200"/>
      <c r="AK1352" s="200"/>
      <c r="AL1352" s="200"/>
      <c r="AM1352" s="200"/>
      <c r="AN1352" s="200"/>
      <c r="AO1352" s="200"/>
      <c r="AP1352" s="200"/>
      <c r="AQ1352" s="200"/>
      <c r="AR1352" s="200"/>
      <c r="AS1352" s="200"/>
      <c r="AT1352" s="200"/>
      <c r="AU1352" s="200"/>
      <c r="AV1352" s="200"/>
      <c r="AW1352" s="200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  <c r="BQ1352" s="12"/>
      <c r="BR1352" s="12"/>
      <c r="BS1352" s="12"/>
      <c r="BT1352" s="12"/>
      <c r="BU1352" s="12"/>
      <c r="BV1352" s="12"/>
      <c r="BW1352" s="12"/>
      <c r="BX1352" s="12"/>
    </row>
    <row r="1353" spans="1:76" ht="15" hidden="1" customHeight="1" outlineLevel="1" x14ac:dyDescent="0.25">
      <c r="A1353" s="1"/>
      <c r="B1353" s="1"/>
      <c r="C1353" s="1"/>
      <c r="D1353" s="1"/>
      <c r="E1353" s="28"/>
      <c r="F1353" s="285" t="s">
        <v>16</v>
      </c>
      <c r="G1353" s="286"/>
      <c r="H1353" s="286"/>
      <c r="I1353" s="287"/>
      <c r="J1353" s="436" t="s">
        <v>833</v>
      </c>
      <c r="K1353" s="437"/>
      <c r="L1353" s="437"/>
      <c r="M1353" s="438"/>
      <c r="N1353" s="285" t="s">
        <v>1261</v>
      </c>
      <c r="O1353" s="286"/>
      <c r="P1353" s="286"/>
      <c r="Q1353" s="286"/>
      <c r="R1353" s="286"/>
      <c r="S1353" s="286"/>
      <c r="T1353" s="286"/>
      <c r="U1353" s="286"/>
      <c r="V1353" s="286"/>
      <c r="W1353" s="286"/>
      <c r="X1353" s="286"/>
      <c r="Y1353" s="286"/>
      <c r="Z1353" s="286"/>
      <c r="AA1353" s="286"/>
      <c r="AB1353" s="286"/>
      <c r="AC1353" s="286"/>
      <c r="AD1353" s="286"/>
      <c r="AE1353" s="286"/>
      <c r="AF1353" s="286"/>
      <c r="AG1353" s="286"/>
      <c r="AH1353" s="286"/>
      <c r="AI1353" s="286"/>
      <c r="AJ1353" s="286"/>
      <c r="AK1353" s="286"/>
      <c r="AL1353" s="286"/>
      <c r="AM1353" s="286"/>
      <c r="AN1353" s="286"/>
      <c r="AO1353" s="286"/>
      <c r="AP1353" s="286"/>
      <c r="AQ1353" s="286"/>
      <c r="AR1353" s="286"/>
      <c r="AS1353" s="286"/>
      <c r="AT1353" s="287"/>
      <c r="AU1353" s="285" t="s">
        <v>19</v>
      </c>
      <c r="AV1353" s="286"/>
      <c r="AW1353" s="287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  <c r="BV1353" s="12"/>
      <c r="BW1353" s="12"/>
      <c r="BX1353" s="12"/>
    </row>
    <row r="1354" spans="1:76" ht="15" hidden="1" customHeight="1" outlineLevel="1" x14ac:dyDescent="0.25">
      <c r="A1354" s="1"/>
      <c r="B1354" s="1"/>
      <c r="C1354" s="1"/>
      <c r="D1354" s="1"/>
      <c r="E1354" s="4"/>
      <c r="F1354" s="291"/>
      <c r="G1354" s="292"/>
      <c r="H1354" s="292"/>
      <c r="I1354" s="293"/>
      <c r="J1354" s="439"/>
      <c r="K1354" s="440"/>
      <c r="L1354" s="440"/>
      <c r="M1354" s="441"/>
      <c r="N1354" s="291"/>
      <c r="O1354" s="292"/>
      <c r="P1354" s="292"/>
      <c r="Q1354" s="292"/>
      <c r="R1354" s="292"/>
      <c r="S1354" s="292"/>
      <c r="T1354" s="292"/>
      <c r="U1354" s="292"/>
      <c r="V1354" s="292"/>
      <c r="W1354" s="292"/>
      <c r="X1354" s="292"/>
      <c r="Y1354" s="292"/>
      <c r="Z1354" s="292"/>
      <c r="AA1354" s="292"/>
      <c r="AB1354" s="292"/>
      <c r="AC1354" s="292"/>
      <c r="AD1354" s="292"/>
      <c r="AE1354" s="292"/>
      <c r="AF1354" s="292"/>
      <c r="AG1354" s="292"/>
      <c r="AH1354" s="292"/>
      <c r="AI1354" s="292"/>
      <c r="AJ1354" s="292"/>
      <c r="AK1354" s="292"/>
      <c r="AL1354" s="292"/>
      <c r="AM1354" s="292"/>
      <c r="AN1354" s="292"/>
      <c r="AO1354" s="292"/>
      <c r="AP1354" s="292"/>
      <c r="AQ1354" s="292"/>
      <c r="AR1354" s="292"/>
      <c r="AS1354" s="292"/>
      <c r="AT1354" s="293"/>
      <c r="AU1354" s="291"/>
      <c r="AV1354" s="292"/>
      <c r="AW1354" s="293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  <c r="BQ1354" s="12"/>
      <c r="BR1354" s="12"/>
      <c r="BS1354" s="12"/>
      <c r="BT1354" s="12"/>
      <c r="BU1354" s="12"/>
      <c r="BV1354" s="12"/>
      <c r="BW1354" s="12"/>
      <c r="BX1354" s="12"/>
    </row>
    <row r="1355" spans="1:76" hidden="1" outlineLevel="1" x14ac:dyDescent="0.25">
      <c r="A1355" s="1"/>
      <c r="B1355" s="1"/>
      <c r="C1355" s="1"/>
      <c r="D1355" s="1"/>
      <c r="E1355" s="6"/>
      <c r="F1355" s="206"/>
      <c r="G1355" s="207"/>
      <c r="H1355" s="207"/>
      <c r="I1355" s="208"/>
      <c r="J1355" s="204"/>
      <c r="K1355" s="204"/>
      <c r="L1355" s="204"/>
      <c r="M1355" s="204"/>
      <c r="N1355" s="263" t="s">
        <v>16</v>
      </c>
      <c r="O1355" s="263"/>
      <c r="P1355" s="263"/>
      <c r="Q1355" s="263"/>
      <c r="R1355" s="263"/>
      <c r="S1355" s="263" t="s">
        <v>17</v>
      </c>
      <c r="T1355" s="263"/>
      <c r="U1355" s="263"/>
      <c r="V1355" s="263"/>
      <c r="W1355" s="263"/>
      <c r="X1355" s="263" t="s">
        <v>1726</v>
      </c>
      <c r="Y1355" s="263"/>
      <c r="Z1355" s="263"/>
      <c r="AA1355" s="263"/>
      <c r="AB1355" s="263"/>
      <c r="AC1355" s="263"/>
      <c r="AD1355" s="263"/>
      <c r="AE1355" s="263"/>
      <c r="AF1355" s="263"/>
      <c r="AG1355" s="263"/>
      <c r="AH1355" s="263"/>
      <c r="AI1355" s="263" t="s">
        <v>1244</v>
      </c>
      <c r="AJ1355" s="263"/>
      <c r="AK1355" s="263"/>
      <c r="AL1355" s="263"/>
      <c r="AM1355" s="263"/>
      <c r="AN1355" s="263"/>
      <c r="AO1355" s="263" t="s">
        <v>1245</v>
      </c>
      <c r="AP1355" s="263"/>
      <c r="AQ1355" s="263"/>
      <c r="AR1355" s="263"/>
      <c r="AS1355" s="263"/>
      <c r="AT1355" s="263"/>
      <c r="AU1355" s="204"/>
      <c r="AV1355" s="204"/>
      <c r="AW1355" s="204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  <c r="BQ1355" s="12"/>
      <c r="BR1355" s="12"/>
      <c r="BS1355" s="12"/>
      <c r="BT1355" s="12"/>
      <c r="BU1355" s="12"/>
      <c r="BV1355" s="12"/>
      <c r="BW1355" s="12"/>
      <c r="BX1355" s="12"/>
    </row>
    <row r="1356" spans="1:76" hidden="1" outlineLevel="1" x14ac:dyDescent="0.25">
      <c r="A1356" s="1"/>
      <c r="B1356" s="1"/>
      <c r="C1356" s="1"/>
      <c r="D1356" s="1"/>
      <c r="E1356" s="6" t="s">
        <v>59</v>
      </c>
      <c r="F1356" s="351" t="s">
        <v>350</v>
      </c>
      <c r="G1356" s="207"/>
      <c r="H1356" s="207"/>
      <c r="I1356" s="208"/>
      <c r="J1356" s="204" t="s">
        <v>497</v>
      </c>
      <c r="K1356" s="204"/>
      <c r="L1356" s="204"/>
      <c r="M1356" s="204"/>
      <c r="N1356" s="300" t="s">
        <v>60</v>
      </c>
      <c r="O1356" s="300"/>
      <c r="P1356" s="300"/>
      <c r="Q1356" s="300"/>
      <c r="R1356" s="300"/>
      <c r="S1356" s="263" t="str">
        <f>M1284</f>
        <v>1B</v>
      </c>
      <c r="T1356" s="263"/>
      <c r="U1356" s="263"/>
      <c r="V1356" s="263"/>
      <c r="W1356" s="263"/>
      <c r="X1356" s="300" t="s">
        <v>1733</v>
      </c>
      <c r="Y1356" s="300"/>
      <c r="Z1356" s="300"/>
      <c r="AA1356" s="300"/>
      <c r="AB1356" s="300"/>
      <c r="AC1356" s="300"/>
      <c r="AD1356" s="300"/>
      <c r="AE1356" s="300"/>
      <c r="AF1356" s="300"/>
      <c r="AG1356" s="300"/>
      <c r="AH1356" s="300"/>
      <c r="AI1356" s="263" t="s">
        <v>481</v>
      </c>
      <c r="AJ1356" s="263"/>
      <c r="AK1356" s="263"/>
      <c r="AL1356" s="263"/>
      <c r="AM1356" s="263"/>
      <c r="AN1356" s="263"/>
      <c r="AO1356" s="263">
        <v>51</v>
      </c>
      <c r="AP1356" s="263"/>
      <c r="AQ1356" s="263"/>
      <c r="AR1356" s="263"/>
      <c r="AS1356" s="263"/>
      <c r="AT1356" s="263"/>
      <c r="AU1356" s="204" t="s">
        <v>1734</v>
      </c>
      <c r="AV1356" s="204"/>
      <c r="AW1356" s="204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  <c r="BP1356" s="12"/>
      <c r="BQ1356" s="12"/>
      <c r="BR1356" s="12"/>
      <c r="BS1356" s="12"/>
      <c r="BT1356" s="12"/>
      <c r="BU1356" s="12"/>
      <c r="BV1356" s="12"/>
      <c r="BW1356" s="12"/>
      <c r="BX1356" s="12"/>
    </row>
    <row r="1357" spans="1:76" hidden="1" outlineLevel="1" x14ac:dyDescent="0.25">
      <c r="A1357" s="1"/>
      <c r="B1357" s="1"/>
      <c r="C1357" s="1"/>
      <c r="D1357" s="1"/>
      <c r="E1357" s="6"/>
      <c r="F1357" s="206"/>
      <c r="G1357" s="207"/>
      <c r="H1357" s="207"/>
      <c r="I1357" s="208"/>
      <c r="J1357" s="204"/>
      <c r="K1357" s="204"/>
      <c r="L1357" s="204"/>
      <c r="M1357" s="204"/>
      <c r="N1357" s="260" t="s">
        <v>16</v>
      </c>
      <c r="O1357" s="261"/>
      <c r="P1357" s="261"/>
      <c r="Q1357" s="261"/>
      <c r="R1357" s="261"/>
      <c r="S1357" s="261"/>
      <c r="T1357" s="262"/>
      <c r="U1357" s="260" t="s">
        <v>17</v>
      </c>
      <c r="V1357" s="261"/>
      <c r="W1357" s="261"/>
      <c r="X1357" s="261"/>
      <c r="Y1357" s="261"/>
      <c r="Z1357" s="261"/>
      <c r="AA1357" s="262"/>
      <c r="AB1357" s="260" t="s">
        <v>414</v>
      </c>
      <c r="AC1357" s="261"/>
      <c r="AD1357" s="261"/>
      <c r="AE1357" s="261"/>
      <c r="AF1357" s="261"/>
      <c r="AG1357" s="261"/>
      <c r="AH1357" s="262"/>
      <c r="AI1357" s="260" t="s">
        <v>1244</v>
      </c>
      <c r="AJ1357" s="261"/>
      <c r="AK1357" s="261"/>
      <c r="AL1357" s="261"/>
      <c r="AM1357" s="261"/>
      <c r="AN1357" s="262"/>
      <c r="AO1357" s="260" t="s">
        <v>1245</v>
      </c>
      <c r="AP1357" s="261"/>
      <c r="AQ1357" s="261"/>
      <c r="AR1357" s="261"/>
      <c r="AS1357" s="261"/>
      <c r="AT1357" s="262"/>
      <c r="AU1357" s="204"/>
      <c r="AV1357" s="204"/>
      <c r="AW1357" s="204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  <c r="BP1357" s="12"/>
      <c r="BQ1357" s="12"/>
      <c r="BR1357" s="12"/>
      <c r="BS1357" s="12"/>
      <c r="BT1357" s="12"/>
      <c r="BU1357" s="12"/>
      <c r="BV1357" s="12"/>
      <c r="BW1357" s="12"/>
      <c r="BX1357" s="12"/>
    </row>
    <row r="1358" spans="1:76" hidden="1" outlineLevel="1" x14ac:dyDescent="0.25">
      <c r="A1358" s="1"/>
      <c r="B1358" s="1"/>
      <c r="C1358" s="1"/>
      <c r="D1358" s="1"/>
      <c r="E1358" s="6" t="s">
        <v>63</v>
      </c>
      <c r="F1358" s="351" t="s">
        <v>341</v>
      </c>
      <c r="G1358" s="207"/>
      <c r="H1358" s="207"/>
      <c r="I1358" s="208"/>
      <c r="J1358" s="204" t="s">
        <v>497</v>
      </c>
      <c r="K1358" s="204"/>
      <c r="L1358" s="204"/>
      <c r="M1358" s="204"/>
      <c r="N1358" s="353" t="s">
        <v>272</v>
      </c>
      <c r="O1358" s="261"/>
      <c r="P1358" s="261"/>
      <c r="Q1358" s="261"/>
      <c r="R1358" s="261"/>
      <c r="S1358" s="261"/>
      <c r="T1358" s="262"/>
      <c r="U1358" s="260" t="str">
        <f>DEC2HEX(HEX2DEC(M1284)+128,2)</f>
        <v>9B</v>
      </c>
      <c r="V1358" s="261"/>
      <c r="W1358" s="261"/>
      <c r="X1358" s="261"/>
      <c r="Y1358" s="261"/>
      <c r="Z1358" s="261"/>
      <c r="AA1358" s="262"/>
      <c r="AB1358" s="353">
        <v>42</v>
      </c>
      <c r="AC1358" s="261"/>
      <c r="AD1358" s="261"/>
      <c r="AE1358" s="261"/>
      <c r="AF1358" s="261"/>
      <c r="AG1358" s="261"/>
      <c r="AH1358" s="262"/>
      <c r="AI1358" s="260" t="s">
        <v>465</v>
      </c>
      <c r="AJ1358" s="261"/>
      <c r="AK1358" s="261"/>
      <c r="AL1358" s="261"/>
      <c r="AM1358" s="261"/>
      <c r="AN1358" s="262"/>
      <c r="AO1358" s="260" t="s">
        <v>481</v>
      </c>
      <c r="AP1358" s="261"/>
      <c r="AQ1358" s="261"/>
      <c r="AR1358" s="261"/>
      <c r="AS1358" s="261"/>
      <c r="AT1358" s="262"/>
      <c r="AU1358" s="204">
        <v>74</v>
      </c>
      <c r="AV1358" s="204"/>
      <c r="AW1358" s="204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  <c r="BQ1358" s="12"/>
      <c r="BR1358" s="12"/>
      <c r="BS1358" s="12"/>
      <c r="BT1358" s="12"/>
      <c r="BU1358" s="12"/>
      <c r="BV1358" s="12"/>
      <c r="BW1358" s="12"/>
      <c r="BX1358" s="12"/>
    </row>
    <row r="1359" spans="1:76" ht="15" hidden="1" customHeight="1" outlineLevel="1" x14ac:dyDescent="0.25">
      <c r="A1359" s="1"/>
      <c r="B1359" s="1"/>
      <c r="C1359" s="1"/>
      <c r="D1359" s="1"/>
      <c r="E1359" s="200" t="s">
        <v>93</v>
      </c>
      <c r="F1359" s="200"/>
      <c r="G1359" s="200"/>
      <c r="H1359" s="200"/>
      <c r="I1359" s="200"/>
      <c r="J1359" s="200"/>
      <c r="K1359" s="200"/>
      <c r="L1359" s="200"/>
      <c r="M1359" s="200"/>
      <c r="N1359" s="200"/>
      <c r="O1359" s="200"/>
      <c r="P1359" s="200"/>
      <c r="Q1359" s="200"/>
      <c r="R1359" s="200"/>
      <c r="S1359" s="200"/>
      <c r="T1359" s="200"/>
      <c r="U1359" s="200"/>
      <c r="V1359" s="200"/>
      <c r="W1359" s="200"/>
      <c r="X1359" s="200"/>
      <c r="Y1359" s="200"/>
      <c r="Z1359" s="200"/>
      <c r="AA1359" s="200"/>
      <c r="AB1359" s="200"/>
      <c r="AC1359" s="200"/>
      <c r="AD1359" s="200"/>
      <c r="AE1359" s="200"/>
      <c r="AF1359" s="200"/>
      <c r="AG1359" s="200"/>
      <c r="AH1359" s="200"/>
      <c r="AI1359" s="200"/>
      <c r="AJ1359" s="200"/>
      <c r="AK1359" s="200"/>
      <c r="AL1359" s="200"/>
      <c r="AM1359" s="200"/>
      <c r="AN1359" s="200"/>
      <c r="AO1359" s="200"/>
      <c r="AP1359" s="200"/>
      <c r="AQ1359" s="200"/>
      <c r="AR1359" s="200"/>
      <c r="AS1359" s="200"/>
      <c r="AT1359" s="200"/>
      <c r="AU1359" s="200"/>
      <c r="AV1359" s="200"/>
      <c r="AW1359" s="200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  <c r="BQ1359" s="12"/>
      <c r="BR1359" s="12"/>
      <c r="BS1359" s="12"/>
      <c r="BT1359" s="12"/>
      <c r="BU1359" s="12"/>
      <c r="BV1359" s="12"/>
      <c r="BW1359" s="12"/>
      <c r="BX1359" s="12"/>
    </row>
    <row r="1360" spans="1:76" ht="15" hidden="1" customHeight="1" outlineLevel="1" x14ac:dyDescent="0.25">
      <c r="A1360" s="1"/>
      <c r="B1360" s="1"/>
      <c r="C1360" s="1"/>
      <c r="D1360" s="1"/>
      <c r="E1360" s="267" t="s">
        <v>840</v>
      </c>
      <c r="F1360" s="268"/>
      <c r="G1360" s="268"/>
      <c r="H1360" s="268"/>
      <c r="I1360" s="268"/>
      <c r="J1360" s="268"/>
      <c r="K1360" s="268"/>
      <c r="L1360" s="268"/>
      <c r="M1360" s="269"/>
      <c r="N1360" s="267" t="s">
        <v>1735</v>
      </c>
      <c r="O1360" s="268"/>
      <c r="P1360" s="268"/>
      <c r="Q1360" s="268"/>
      <c r="R1360" s="268"/>
      <c r="S1360" s="268"/>
      <c r="T1360" s="268"/>
      <c r="U1360" s="268"/>
      <c r="V1360" s="268"/>
      <c r="W1360" s="268"/>
      <c r="X1360" s="268"/>
      <c r="Y1360" s="268"/>
      <c r="Z1360" s="268"/>
      <c r="AA1360" s="268"/>
      <c r="AB1360" s="268"/>
      <c r="AC1360" s="268"/>
      <c r="AD1360" s="268"/>
      <c r="AE1360" s="268"/>
      <c r="AF1360" s="268"/>
      <c r="AG1360" s="268"/>
      <c r="AH1360" s="268"/>
      <c r="AI1360" s="268"/>
      <c r="AJ1360" s="268"/>
      <c r="AK1360" s="268"/>
      <c r="AL1360" s="268"/>
      <c r="AM1360" s="268"/>
      <c r="AN1360" s="268"/>
      <c r="AO1360" s="268"/>
      <c r="AP1360" s="268"/>
      <c r="AQ1360" s="268"/>
      <c r="AR1360" s="268"/>
      <c r="AS1360" s="268"/>
      <c r="AT1360" s="268"/>
      <c r="AU1360" s="268"/>
      <c r="AV1360" s="268"/>
      <c r="AW1360" s="269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  <c r="BQ1360" s="12"/>
      <c r="BR1360" s="12"/>
      <c r="BS1360" s="12"/>
      <c r="BT1360" s="12"/>
      <c r="BU1360" s="12"/>
      <c r="BV1360" s="12"/>
      <c r="BW1360" s="12"/>
      <c r="BX1360" s="12"/>
    </row>
    <row r="1361" spans="1:99" ht="15" hidden="1" customHeight="1" outlineLevel="1" x14ac:dyDescent="0.25">
      <c r="A1361" s="1"/>
      <c r="B1361" s="1"/>
      <c r="C1361" s="1"/>
      <c r="D1361" s="1"/>
      <c r="E1361" s="267" t="s">
        <v>842</v>
      </c>
      <c r="F1361" s="268"/>
      <c r="G1361" s="268"/>
      <c r="H1361" s="268"/>
      <c r="I1361" s="268"/>
      <c r="J1361" s="268"/>
      <c r="K1361" s="268"/>
      <c r="L1361" s="268"/>
      <c r="M1361" s="269"/>
      <c r="N1361" s="267" t="s">
        <v>1736</v>
      </c>
      <c r="O1361" s="268"/>
      <c r="P1361" s="268"/>
      <c r="Q1361" s="268"/>
      <c r="R1361" s="268"/>
      <c r="S1361" s="268"/>
      <c r="T1361" s="268"/>
      <c r="U1361" s="268"/>
      <c r="V1361" s="268"/>
      <c r="W1361" s="268"/>
      <c r="X1361" s="268"/>
      <c r="Y1361" s="268"/>
      <c r="Z1361" s="268"/>
      <c r="AA1361" s="268"/>
      <c r="AB1361" s="268"/>
      <c r="AC1361" s="268"/>
      <c r="AD1361" s="268"/>
      <c r="AE1361" s="268"/>
      <c r="AF1361" s="268"/>
      <c r="AG1361" s="268"/>
      <c r="AH1361" s="268"/>
      <c r="AI1361" s="268"/>
      <c r="AJ1361" s="268"/>
      <c r="AK1361" s="268"/>
      <c r="AL1361" s="268"/>
      <c r="AM1361" s="268"/>
      <c r="AN1361" s="268"/>
      <c r="AO1361" s="268"/>
      <c r="AP1361" s="268"/>
      <c r="AQ1361" s="268"/>
      <c r="AR1361" s="268"/>
      <c r="AS1361" s="268"/>
      <c r="AT1361" s="268"/>
      <c r="AU1361" s="268"/>
      <c r="AV1361" s="268"/>
      <c r="AW1361" s="269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  <c r="BP1361" s="12"/>
      <c r="BQ1361" s="12"/>
      <c r="BR1361" s="12"/>
      <c r="BS1361" s="12"/>
      <c r="BT1361" s="12"/>
      <c r="BU1361" s="12"/>
      <c r="BV1361" s="12"/>
      <c r="BW1361" s="12"/>
      <c r="BX1361" s="12"/>
    </row>
    <row r="1362" spans="1:99" ht="15" hidden="1" customHeight="1" outlineLevel="1" thickBot="1" x14ac:dyDescent="0.3">
      <c r="B1362" s="1"/>
      <c r="D1362" s="1"/>
      <c r="AX1362" s="1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  <c r="BP1362" s="12"/>
      <c r="BQ1362" s="12"/>
      <c r="BR1362" s="12"/>
      <c r="BS1362" s="12"/>
      <c r="BT1362" s="12"/>
      <c r="BU1362" s="12"/>
      <c r="BV1362" s="12"/>
      <c r="BW1362" s="12"/>
      <c r="BX1362" s="12"/>
    </row>
    <row r="1363" spans="1:99" s="3" customFormat="1" ht="15" hidden="1" customHeight="1" outlineLevel="1" thickBot="1" x14ac:dyDescent="0.25">
      <c r="A1363" s="3">
        <f>A1284+1</f>
        <v>2</v>
      </c>
      <c r="C1363" s="2" t="str">
        <f>$C$1280&amp;"."&amp;A1363</f>
        <v>4.2</v>
      </c>
      <c r="E1363" s="233" t="s">
        <v>17</v>
      </c>
      <c r="F1363" s="233"/>
      <c r="G1363" s="233"/>
      <c r="H1363" s="233"/>
      <c r="I1363" s="233"/>
      <c r="J1363" s="233"/>
      <c r="K1363" s="234"/>
      <c r="L1363" s="234"/>
      <c r="M1363" s="235" t="s">
        <v>204</v>
      </c>
      <c r="N1363" s="235"/>
      <c r="O1363" s="235"/>
      <c r="P1363" s="270" t="s">
        <v>1737</v>
      </c>
      <c r="Q1363" s="271"/>
      <c r="R1363" s="271"/>
      <c r="S1363" s="271"/>
      <c r="T1363" s="271"/>
      <c r="U1363" s="271"/>
      <c r="V1363" s="271"/>
      <c r="W1363" s="271"/>
      <c r="X1363" s="271"/>
      <c r="Y1363" s="271"/>
      <c r="Z1363" s="271"/>
      <c r="AA1363" s="271"/>
      <c r="AB1363" s="271"/>
      <c r="AC1363" s="271"/>
      <c r="AD1363" s="271"/>
      <c r="AE1363" s="271"/>
      <c r="AF1363" s="271"/>
      <c r="AG1363" s="271"/>
      <c r="AH1363" s="271"/>
      <c r="AI1363" s="271"/>
      <c r="AJ1363" s="271"/>
      <c r="AK1363" s="271"/>
      <c r="AL1363" s="271"/>
      <c r="AM1363" s="271"/>
      <c r="AN1363" s="271"/>
      <c r="AO1363" s="271"/>
      <c r="AP1363" s="271"/>
      <c r="AQ1363" s="271"/>
      <c r="AR1363" s="271"/>
      <c r="AS1363" s="271"/>
      <c r="AT1363" s="271"/>
      <c r="AU1363" s="271"/>
      <c r="AV1363" s="271"/>
      <c r="AW1363" s="272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</row>
    <row r="1364" spans="1:99" s="3" customFormat="1" ht="15" hidden="1" customHeight="1" outlineLevel="1" x14ac:dyDescent="0.25">
      <c r="C1364"/>
      <c r="E1364" s="522" t="s">
        <v>1258</v>
      </c>
      <c r="F1364" s="522"/>
      <c r="G1364" s="522"/>
      <c r="H1364" s="522"/>
      <c r="I1364" s="522"/>
      <c r="J1364" s="522"/>
      <c r="K1364" s="522"/>
      <c r="L1364" s="522"/>
      <c r="M1364" s="522"/>
      <c r="N1364" s="523" t="s">
        <v>1259</v>
      </c>
      <c r="O1364" s="523"/>
      <c r="P1364" s="523"/>
      <c r="Q1364" s="523"/>
      <c r="R1364" s="523"/>
      <c r="S1364" s="523"/>
      <c r="T1364" s="523"/>
      <c r="U1364" s="523"/>
      <c r="V1364" s="523"/>
      <c r="W1364" s="523"/>
      <c r="X1364" s="523"/>
      <c r="Y1364" s="523"/>
      <c r="Z1364" s="523"/>
      <c r="AA1364" s="523"/>
      <c r="AB1364" s="523"/>
      <c r="AC1364" s="523"/>
      <c r="AD1364" s="523"/>
      <c r="AE1364" s="523"/>
      <c r="AF1364" s="523"/>
      <c r="AG1364" s="523"/>
      <c r="AH1364" s="523"/>
      <c r="AI1364" s="523"/>
      <c r="AJ1364" s="523"/>
      <c r="AK1364" s="523"/>
      <c r="AL1364" s="523"/>
      <c r="AM1364" s="523"/>
      <c r="AN1364" s="523"/>
      <c r="AO1364" s="523"/>
      <c r="AP1364" s="523"/>
      <c r="AQ1364" s="523"/>
      <c r="AR1364" s="523"/>
      <c r="AS1364" s="523"/>
      <c r="AT1364" s="523"/>
      <c r="AU1364" s="523"/>
      <c r="AV1364" s="523"/>
      <c r="AW1364" s="52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</row>
    <row r="1365" spans="1:99" ht="15" hidden="1" customHeight="1" outlineLevel="1" x14ac:dyDescent="0.25">
      <c r="B1365" s="3"/>
      <c r="D1365" s="3"/>
      <c r="E1365" s="276" t="s">
        <v>57</v>
      </c>
      <c r="F1365" s="277"/>
      <c r="G1365" s="277"/>
      <c r="H1365" s="277"/>
      <c r="I1365" s="277"/>
      <c r="J1365" s="278"/>
      <c r="K1365" s="219" t="s">
        <v>1738</v>
      </c>
      <c r="L1365" s="220"/>
      <c r="M1365" s="220"/>
      <c r="N1365" s="220"/>
      <c r="O1365" s="220"/>
      <c r="P1365" s="220"/>
      <c r="Q1365" s="220"/>
      <c r="R1365" s="220"/>
      <c r="S1365" s="220"/>
      <c r="T1365" s="220"/>
      <c r="U1365" s="220"/>
      <c r="V1365" s="220"/>
      <c r="W1365" s="220"/>
      <c r="X1365" s="220"/>
      <c r="Y1365" s="220"/>
      <c r="Z1365" s="220"/>
      <c r="AA1365" s="220"/>
      <c r="AB1365" s="220"/>
      <c r="AC1365" s="220"/>
      <c r="AD1365" s="220"/>
      <c r="AE1365" s="220"/>
      <c r="AF1365" s="220"/>
      <c r="AG1365" s="220"/>
      <c r="AH1365" s="220"/>
      <c r="AI1365" s="220"/>
      <c r="AJ1365" s="220"/>
      <c r="AK1365" s="220"/>
      <c r="AL1365" s="220"/>
      <c r="AM1365" s="220"/>
      <c r="AN1365" s="220"/>
      <c r="AO1365" s="220"/>
      <c r="AP1365" s="220"/>
      <c r="AQ1365" s="220"/>
      <c r="AR1365" s="220"/>
      <c r="AS1365" s="220"/>
      <c r="AT1365" s="220"/>
      <c r="AU1365" s="220"/>
      <c r="AV1365" s="220"/>
      <c r="AW1365" s="221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</row>
    <row r="1366" spans="1:99" ht="15" hidden="1" customHeight="1" outlineLevel="1" x14ac:dyDescent="0.25">
      <c r="B1366" s="3"/>
      <c r="D1366" s="3"/>
      <c r="E1366" s="279"/>
      <c r="F1366" s="280"/>
      <c r="G1366" s="280"/>
      <c r="H1366" s="280"/>
      <c r="I1366" s="280"/>
      <c r="J1366" s="526"/>
      <c r="K1366" s="222"/>
      <c r="L1366" s="223"/>
      <c r="M1366" s="223"/>
      <c r="N1366" s="223"/>
      <c r="O1366" s="223"/>
      <c r="P1366" s="223"/>
      <c r="Q1366" s="223"/>
      <c r="R1366" s="223"/>
      <c r="S1366" s="223"/>
      <c r="T1366" s="223"/>
      <c r="U1366" s="223"/>
      <c r="V1366" s="223"/>
      <c r="W1366" s="223"/>
      <c r="X1366" s="223"/>
      <c r="Y1366" s="223"/>
      <c r="Z1366" s="223"/>
      <c r="AA1366" s="223"/>
      <c r="AB1366" s="223"/>
      <c r="AC1366" s="223"/>
      <c r="AD1366" s="223"/>
      <c r="AE1366" s="223"/>
      <c r="AF1366" s="223"/>
      <c r="AG1366" s="223"/>
      <c r="AH1366" s="223"/>
      <c r="AI1366" s="223"/>
      <c r="AJ1366" s="223"/>
      <c r="AK1366" s="223"/>
      <c r="AL1366" s="223"/>
      <c r="AM1366" s="223"/>
      <c r="AN1366" s="223"/>
      <c r="AO1366" s="223"/>
      <c r="AP1366" s="223"/>
      <c r="AQ1366" s="223"/>
      <c r="AR1366" s="223"/>
      <c r="AS1366" s="223"/>
      <c r="AT1366" s="223"/>
      <c r="AU1366" s="223"/>
      <c r="AV1366" s="223"/>
      <c r="AW1366" s="224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</row>
    <row r="1367" spans="1:99" s="1" customFormat="1" ht="15" hidden="1" customHeight="1" outlineLevel="2" x14ac:dyDescent="0.2">
      <c r="E1367" s="4"/>
      <c r="F1367" s="197" t="s">
        <v>16</v>
      </c>
      <c r="G1367" s="198"/>
      <c r="H1367" s="198"/>
      <c r="I1367" s="199"/>
      <c r="J1367" s="200" t="s">
        <v>17</v>
      </c>
      <c r="K1367" s="200"/>
      <c r="L1367" s="200"/>
      <c r="M1367" s="200"/>
      <c r="N1367" s="200" t="s">
        <v>1261</v>
      </c>
      <c r="O1367" s="200"/>
      <c r="P1367" s="200"/>
      <c r="Q1367" s="200"/>
      <c r="R1367" s="200"/>
      <c r="S1367" s="200"/>
      <c r="T1367" s="200"/>
      <c r="U1367" s="200"/>
      <c r="V1367" s="200"/>
      <c r="W1367" s="200"/>
      <c r="X1367" s="200"/>
      <c r="Y1367" s="200"/>
      <c r="Z1367" s="200"/>
      <c r="AA1367" s="200"/>
      <c r="AB1367" s="200"/>
      <c r="AC1367" s="200"/>
      <c r="AD1367" s="200"/>
      <c r="AE1367" s="200"/>
      <c r="AF1367" s="200"/>
      <c r="AG1367" s="200"/>
      <c r="AH1367" s="200"/>
      <c r="AI1367" s="200"/>
      <c r="AJ1367" s="200"/>
      <c r="AK1367" s="200"/>
      <c r="AL1367" s="200"/>
      <c r="AM1367" s="200"/>
      <c r="AN1367" s="200"/>
      <c r="AO1367" s="200"/>
      <c r="AP1367" s="200"/>
      <c r="AQ1367" s="200"/>
      <c r="AR1367" s="200"/>
      <c r="AS1367" s="200"/>
      <c r="AT1367" s="200"/>
      <c r="AU1367" s="228" t="s">
        <v>19</v>
      </c>
      <c r="AV1367" s="228"/>
      <c r="AW1367" s="228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  <c r="BP1367" s="12"/>
      <c r="BQ1367" s="12"/>
      <c r="BR1367" s="12"/>
      <c r="BS1367" s="12"/>
      <c r="BT1367" s="12"/>
      <c r="BU1367" s="12"/>
      <c r="BV1367" s="12"/>
      <c r="BW1367" s="12"/>
      <c r="BX1367" s="12"/>
      <c r="BY1367" s="12"/>
      <c r="BZ1367" s="12"/>
      <c r="CA1367" s="12"/>
      <c r="CB1367" s="12"/>
      <c r="CC1367" s="12"/>
      <c r="CD1367" s="12"/>
      <c r="CE1367" s="12"/>
      <c r="CF1367" s="12"/>
      <c r="CG1367" s="12"/>
      <c r="CH1367" s="12"/>
      <c r="CI1367" s="12"/>
      <c r="CJ1367" s="12"/>
      <c r="CK1367" s="12"/>
      <c r="CL1367" s="12"/>
      <c r="CM1367" s="12"/>
      <c r="CN1367" s="12"/>
      <c r="CO1367" s="12"/>
      <c r="CP1367" s="12"/>
      <c r="CQ1367" s="12"/>
      <c r="CR1367" s="12"/>
      <c r="CS1367" s="12"/>
      <c r="CT1367" s="12"/>
      <c r="CU1367" s="12"/>
    </row>
    <row r="1368" spans="1:99" ht="15" hidden="1" customHeight="1" outlineLevel="2" x14ac:dyDescent="0.25">
      <c r="A1368" s="1"/>
      <c r="B1368" s="1"/>
      <c r="C1368" s="1"/>
      <c r="D1368" s="1"/>
      <c r="E1368" s="5" t="s">
        <v>59</v>
      </c>
      <c r="F1368" s="201" t="s">
        <v>341</v>
      </c>
      <c r="G1368" s="202"/>
      <c r="H1368" s="202"/>
      <c r="I1368" s="203"/>
      <c r="J1368" s="204" t="s">
        <v>497</v>
      </c>
      <c r="K1368" s="204"/>
      <c r="L1368" s="204"/>
      <c r="M1368" s="204"/>
      <c r="N1368" s="206" t="s">
        <v>1289</v>
      </c>
      <c r="O1368" s="207"/>
      <c r="P1368" s="207"/>
      <c r="Q1368" s="207"/>
      <c r="R1368" s="207"/>
      <c r="S1368" s="207"/>
      <c r="T1368" s="207"/>
      <c r="U1368" s="207"/>
      <c r="V1368" s="207"/>
      <c r="W1368" s="207"/>
      <c r="X1368" s="207"/>
      <c r="Y1368" s="207"/>
      <c r="Z1368" s="207"/>
      <c r="AA1368" s="207"/>
      <c r="AB1368" s="207"/>
      <c r="AC1368" s="207"/>
      <c r="AD1368" s="207"/>
      <c r="AE1368" s="207"/>
      <c r="AF1368" s="207"/>
      <c r="AG1368" s="207"/>
      <c r="AH1368" s="207"/>
      <c r="AI1368" s="207"/>
      <c r="AJ1368" s="207"/>
      <c r="AK1368" s="207"/>
      <c r="AL1368" s="207"/>
      <c r="AM1368" s="207"/>
      <c r="AN1368" s="207"/>
      <c r="AO1368" s="207"/>
      <c r="AP1368" s="207"/>
      <c r="AQ1368" s="207"/>
      <c r="AR1368" s="207"/>
      <c r="AS1368" s="207"/>
      <c r="AT1368" s="208"/>
      <c r="AU1368" s="205" t="s">
        <v>62</v>
      </c>
      <c r="AV1368" s="205"/>
      <c r="AW1368" s="205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  <c r="BP1368" s="12"/>
      <c r="BQ1368" s="12"/>
      <c r="BR1368" s="12"/>
      <c r="BS1368" s="12"/>
      <c r="BT1368" s="12"/>
      <c r="BU1368" s="12"/>
      <c r="BV1368" s="12"/>
      <c r="BW1368" s="12"/>
      <c r="BX1368" s="12"/>
    </row>
    <row r="1369" spans="1:99" ht="15" hidden="1" customHeight="1" outlineLevel="2" x14ac:dyDescent="0.25">
      <c r="A1369" s="1"/>
      <c r="B1369" s="1"/>
      <c r="C1369" s="1"/>
      <c r="D1369" s="1"/>
      <c r="E1369" s="5" t="s">
        <v>63</v>
      </c>
      <c r="F1369" s="201" t="s">
        <v>341</v>
      </c>
      <c r="G1369" s="202"/>
      <c r="H1369" s="202"/>
      <c r="I1369" s="203"/>
      <c r="J1369" s="205" t="s">
        <v>497</v>
      </c>
      <c r="K1369" s="205"/>
      <c r="L1369" s="205"/>
      <c r="M1369" s="205"/>
      <c r="N1369" s="201" t="s">
        <v>1297</v>
      </c>
      <c r="O1369" s="202"/>
      <c r="P1369" s="202"/>
      <c r="Q1369" s="202"/>
      <c r="R1369" s="202"/>
      <c r="S1369" s="202"/>
      <c r="T1369" s="202"/>
      <c r="U1369" s="202"/>
      <c r="V1369" s="202"/>
      <c r="W1369" s="202"/>
      <c r="X1369" s="202"/>
      <c r="Y1369" s="202"/>
      <c r="Z1369" s="202"/>
      <c r="AA1369" s="202"/>
      <c r="AB1369" s="202"/>
      <c r="AC1369" s="202"/>
      <c r="AD1369" s="202"/>
      <c r="AE1369" s="202"/>
      <c r="AF1369" s="202"/>
      <c r="AG1369" s="202"/>
      <c r="AH1369" s="202"/>
      <c r="AI1369" s="202"/>
      <c r="AJ1369" s="202"/>
      <c r="AK1369" s="202"/>
      <c r="AL1369" s="202"/>
      <c r="AM1369" s="202"/>
      <c r="AN1369" s="202"/>
      <c r="AO1369" s="202"/>
      <c r="AP1369" s="202"/>
      <c r="AQ1369" s="202"/>
      <c r="AR1369" s="202"/>
      <c r="AS1369" s="202"/>
      <c r="AT1369" s="203"/>
      <c r="AU1369" s="205" t="s">
        <v>62</v>
      </c>
      <c r="AV1369" s="205"/>
      <c r="AW1369" s="205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  <c r="BP1369" s="12"/>
      <c r="BQ1369" s="12"/>
      <c r="BR1369" s="12"/>
      <c r="BS1369" s="12"/>
      <c r="BT1369" s="12"/>
      <c r="BU1369" s="12"/>
      <c r="BV1369" s="12"/>
      <c r="BW1369" s="12"/>
      <c r="BX1369" s="12"/>
    </row>
    <row r="1370" spans="1:99" ht="15" hidden="1" customHeight="1" outlineLevel="2" x14ac:dyDescent="0.25">
      <c r="A1370" s="1"/>
      <c r="B1370" s="1"/>
      <c r="C1370" s="1"/>
      <c r="D1370" s="1"/>
      <c r="E1370" s="200" t="s">
        <v>1264</v>
      </c>
      <c r="F1370" s="200"/>
      <c r="G1370" s="200"/>
      <c r="H1370" s="200"/>
      <c r="I1370" s="200"/>
      <c r="J1370" s="200"/>
      <c r="K1370" s="200"/>
      <c r="L1370" s="200"/>
      <c r="M1370" s="200"/>
      <c r="N1370" s="200"/>
      <c r="O1370" s="200"/>
      <c r="P1370" s="200"/>
      <c r="Q1370" s="200"/>
      <c r="R1370" s="200"/>
      <c r="S1370" s="200"/>
      <c r="T1370" s="200"/>
      <c r="U1370" s="200"/>
      <c r="V1370" s="200"/>
      <c r="W1370" s="200"/>
      <c r="X1370" s="200"/>
      <c r="Y1370" s="200"/>
      <c r="Z1370" s="200"/>
      <c r="AA1370" s="200"/>
      <c r="AB1370" s="200"/>
      <c r="AC1370" s="200"/>
      <c r="AD1370" s="200"/>
      <c r="AE1370" s="200"/>
      <c r="AF1370" s="200"/>
      <c r="AG1370" s="200"/>
      <c r="AH1370" s="200"/>
      <c r="AI1370" s="200"/>
      <c r="AJ1370" s="200"/>
      <c r="AK1370" s="200"/>
      <c r="AL1370" s="200"/>
      <c r="AM1370" s="200"/>
      <c r="AN1370" s="200"/>
      <c r="AO1370" s="200"/>
      <c r="AP1370" s="200"/>
      <c r="AQ1370" s="200"/>
      <c r="AR1370" s="200"/>
      <c r="AS1370" s="200"/>
      <c r="AT1370" s="200"/>
      <c r="AU1370" s="200"/>
      <c r="AV1370" s="200"/>
      <c r="AW1370" s="200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  <c r="BP1370" s="12"/>
      <c r="BQ1370" s="12"/>
      <c r="BR1370" s="12"/>
      <c r="BS1370" s="12"/>
      <c r="BT1370" s="12"/>
      <c r="BU1370" s="12"/>
      <c r="BV1370" s="12"/>
      <c r="BW1370" s="12"/>
      <c r="BX1370" s="12"/>
    </row>
    <row r="1371" spans="1:99" ht="15" hidden="1" customHeight="1" outlineLevel="2" x14ac:dyDescent="0.25">
      <c r="A1371" s="1"/>
      <c r="B1371" s="1"/>
      <c r="C1371" s="1"/>
      <c r="D1371" s="1"/>
      <c r="E1371" s="201" t="s">
        <v>67</v>
      </c>
      <c r="F1371" s="202"/>
      <c r="G1371" s="202"/>
      <c r="H1371" s="202"/>
      <c r="I1371" s="203"/>
      <c r="J1371" s="201" t="s">
        <v>293</v>
      </c>
      <c r="K1371" s="202"/>
      <c r="L1371" s="202"/>
      <c r="M1371" s="202"/>
      <c r="N1371" s="203"/>
      <c r="O1371" s="201" t="s">
        <v>294</v>
      </c>
      <c r="P1371" s="202"/>
      <c r="Q1371" s="202"/>
      <c r="R1371" s="202"/>
      <c r="S1371" s="203"/>
      <c r="T1371" s="201" t="s">
        <v>295</v>
      </c>
      <c r="U1371" s="202"/>
      <c r="V1371" s="202"/>
      <c r="W1371" s="202"/>
      <c r="X1371" s="203"/>
      <c r="Y1371" s="201"/>
      <c r="Z1371" s="202"/>
      <c r="AA1371" s="202"/>
      <c r="AB1371" s="202"/>
      <c r="AC1371" s="203"/>
      <c r="AD1371" s="201"/>
      <c r="AE1371" s="202"/>
      <c r="AF1371" s="202"/>
      <c r="AG1371" s="202"/>
      <c r="AH1371" s="203"/>
      <c r="AI1371" s="201"/>
      <c r="AJ1371" s="202"/>
      <c r="AK1371" s="202"/>
      <c r="AL1371" s="202"/>
      <c r="AM1371" s="203"/>
      <c r="AN1371" s="201"/>
      <c r="AO1371" s="202"/>
      <c r="AP1371" s="202"/>
      <c r="AQ1371" s="202"/>
      <c r="AR1371" s="203"/>
      <c r="AS1371" s="201"/>
      <c r="AT1371" s="202"/>
      <c r="AU1371" s="202"/>
      <c r="AV1371" s="202"/>
      <c r="AW1371" s="203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  <c r="BP1371" s="12"/>
      <c r="BQ1371" s="12"/>
      <c r="BR1371" s="12"/>
      <c r="BS1371" s="12"/>
      <c r="BT1371" s="12"/>
      <c r="BU1371" s="12"/>
      <c r="BV1371" s="12"/>
      <c r="BW1371" s="12"/>
      <c r="BX1371" s="12"/>
    </row>
    <row r="1372" spans="1:99" ht="15" hidden="1" customHeight="1" outlineLevel="2" x14ac:dyDescent="0.25">
      <c r="A1372" s="1"/>
      <c r="B1372" s="1"/>
      <c r="C1372" s="1"/>
      <c r="D1372" s="1"/>
      <c r="E1372" s="442" t="s">
        <v>1266</v>
      </c>
      <c r="F1372" s="303"/>
      <c r="G1372" s="303"/>
      <c r="H1372" s="303"/>
      <c r="I1372" s="304"/>
      <c r="J1372" s="442" t="s">
        <v>585</v>
      </c>
      <c r="K1372" s="303"/>
      <c r="L1372" s="303"/>
      <c r="M1372" s="303"/>
      <c r="N1372" s="304"/>
      <c r="O1372" s="442" t="s">
        <v>1268</v>
      </c>
      <c r="P1372" s="303"/>
      <c r="Q1372" s="303"/>
      <c r="R1372" s="303"/>
      <c r="S1372" s="304"/>
      <c r="T1372" s="442" t="s">
        <v>1269</v>
      </c>
      <c r="U1372" s="303"/>
      <c r="V1372" s="303"/>
      <c r="W1372" s="303"/>
      <c r="X1372" s="304"/>
      <c r="Y1372" s="442"/>
      <c r="Z1372" s="303"/>
      <c r="AA1372" s="303"/>
      <c r="AB1372" s="303"/>
      <c r="AC1372" s="304"/>
      <c r="AD1372" s="442"/>
      <c r="AE1372" s="303"/>
      <c r="AF1372" s="303"/>
      <c r="AG1372" s="303"/>
      <c r="AH1372" s="304"/>
      <c r="AI1372" s="442"/>
      <c r="AJ1372" s="303"/>
      <c r="AK1372" s="303"/>
      <c r="AL1372" s="303"/>
      <c r="AM1372" s="304"/>
      <c r="AN1372" s="442"/>
      <c r="AO1372" s="303"/>
      <c r="AP1372" s="303"/>
      <c r="AQ1372" s="303"/>
      <c r="AR1372" s="304"/>
      <c r="AS1372" s="442"/>
      <c r="AT1372" s="303"/>
      <c r="AU1372" s="303"/>
      <c r="AV1372" s="303"/>
      <c r="AW1372" s="304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  <c r="BP1372" s="12"/>
      <c r="BQ1372" s="12"/>
      <c r="BR1372" s="12"/>
      <c r="BS1372" s="12"/>
      <c r="BT1372" s="12"/>
      <c r="BU1372" s="12"/>
      <c r="BV1372" s="12"/>
      <c r="BW1372" s="12"/>
      <c r="BX1372" s="12"/>
    </row>
    <row r="1373" spans="1:99" ht="15" hidden="1" customHeight="1" outlineLevel="2" x14ac:dyDescent="0.25">
      <c r="A1373" s="1"/>
      <c r="B1373" s="1"/>
      <c r="C1373" s="1"/>
      <c r="D1373" s="1"/>
      <c r="E1373" s="200" t="s">
        <v>624</v>
      </c>
      <c r="F1373" s="200"/>
      <c r="G1373" s="200"/>
      <c r="H1373" s="200"/>
      <c r="I1373" s="200"/>
      <c r="J1373" s="200"/>
      <c r="K1373" s="200"/>
      <c r="L1373" s="200"/>
      <c r="M1373" s="200"/>
      <c r="N1373" s="200"/>
      <c r="O1373" s="200"/>
      <c r="P1373" s="200"/>
      <c r="Q1373" s="200"/>
      <c r="R1373" s="200"/>
      <c r="S1373" s="200"/>
      <c r="T1373" s="200"/>
      <c r="U1373" s="200"/>
      <c r="V1373" s="200"/>
      <c r="W1373" s="200"/>
      <c r="X1373" s="200"/>
      <c r="Y1373" s="200"/>
      <c r="Z1373" s="200"/>
      <c r="AA1373" s="200"/>
      <c r="AB1373" s="200"/>
      <c r="AC1373" s="200"/>
      <c r="AD1373" s="200"/>
      <c r="AE1373" s="200"/>
      <c r="AF1373" s="200"/>
      <c r="AG1373" s="200"/>
      <c r="AH1373" s="200"/>
      <c r="AI1373" s="200"/>
      <c r="AJ1373" s="200"/>
      <c r="AK1373" s="200"/>
      <c r="AL1373" s="200"/>
      <c r="AM1373" s="200"/>
      <c r="AN1373" s="200"/>
      <c r="AO1373" s="200"/>
      <c r="AP1373" s="200"/>
      <c r="AQ1373" s="200"/>
      <c r="AR1373" s="200"/>
      <c r="AS1373" s="200"/>
      <c r="AT1373" s="200"/>
      <c r="AU1373" s="200"/>
      <c r="AV1373" s="200"/>
      <c r="AW1373" s="200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  <c r="BP1373" s="12"/>
      <c r="BQ1373" s="12"/>
      <c r="BR1373" s="12"/>
      <c r="BS1373" s="12"/>
      <c r="BT1373" s="12"/>
      <c r="BU1373" s="12"/>
      <c r="BV1373" s="12"/>
      <c r="BW1373" s="12"/>
      <c r="BX1373" s="12"/>
    </row>
    <row r="1374" spans="1:99" ht="15" hidden="1" customHeight="1" outlineLevel="2" x14ac:dyDescent="0.25">
      <c r="A1374" s="1"/>
      <c r="B1374" s="1"/>
      <c r="C1374" s="1"/>
      <c r="D1374" s="1"/>
      <c r="E1374" s="242" t="s">
        <v>1276</v>
      </c>
      <c r="F1374" s="243"/>
      <c r="G1374" s="243"/>
      <c r="H1374" s="243"/>
      <c r="I1374" s="243"/>
      <c r="J1374" s="243"/>
      <c r="K1374" s="243"/>
      <c r="L1374" s="243"/>
      <c r="M1374" s="243"/>
      <c r="N1374" s="243"/>
      <c r="O1374" s="243"/>
      <c r="P1374" s="243"/>
      <c r="Q1374" s="243"/>
      <c r="R1374" s="243"/>
      <c r="S1374" s="243"/>
      <c r="T1374" s="243"/>
      <c r="U1374" s="243"/>
      <c r="V1374" s="243"/>
      <c r="W1374" s="243"/>
      <c r="X1374" s="243"/>
      <c r="Y1374" s="243"/>
      <c r="Z1374" s="243"/>
      <c r="AA1374" s="243"/>
      <c r="AB1374" s="243"/>
      <c r="AC1374" s="243"/>
      <c r="AD1374" s="243"/>
      <c r="AE1374" s="243"/>
      <c r="AF1374" s="243"/>
      <c r="AG1374" s="243"/>
      <c r="AH1374" s="243"/>
      <c r="AI1374" s="243"/>
      <c r="AJ1374" s="243"/>
      <c r="AK1374" s="243"/>
      <c r="AL1374" s="243"/>
      <c r="AM1374" s="243"/>
      <c r="AN1374" s="243"/>
      <c r="AO1374" s="243"/>
      <c r="AP1374" s="243"/>
      <c r="AQ1374" s="243"/>
      <c r="AR1374" s="243"/>
      <c r="AS1374" s="243"/>
      <c r="AT1374" s="243"/>
      <c r="AU1374" s="243"/>
      <c r="AV1374" s="243"/>
      <c r="AW1374" s="244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  <c r="BP1374" s="12"/>
      <c r="BQ1374" s="12"/>
      <c r="BR1374" s="12"/>
      <c r="BS1374" s="12"/>
      <c r="BT1374" s="12"/>
      <c r="BU1374" s="12"/>
      <c r="BV1374" s="12"/>
      <c r="BW1374" s="12"/>
      <c r="BX1374" s="12"/>
    </row>
    <row r="1375" spans="1:99" ht="15" hidden="1" customHeight="1" outlineLevel="2" x14ac:dyDescent="0.25">
      <c r="A1375" s="1"/>
      <c r="B1375" s="1"/>
      <c r="C1375" s="1"/>
      <c r="D1375" s="1"/>
      <c r="E1375" s="242" t="str">
        <f>"&lt;Comando&gt; - 0x"&amp;M1363&amp;". O comando de resposta será 0x"&amp;DEC2HEX(HEX2DEC(M1363)+128,2)</f>
        <v>&lt;Comando&gt; - 0x1D. O comando de resposta será 0x9D</v>
      </c>
      <c r="F1375" s="243"/>
      <c r="G1375" s="243"/>
      <c r="H1375" s="243"/>
      <c r="I1375" s="243"/>
      <c r="J1375" s="243"/>
      <c r="K1375" s="243"/>
      <c r="L1375" s="243"/>
      <c r="M1375" s="243"/>
      <c r="N1375" s="243"/>
      <c r="O1375" s="243"/>
      <c r="P1375" s="243"/>
      <c r="Q1375" s="243"/>
      <c r="R1375" s="243"/>
      <c r="S1375" s="243"/>
      <c r="T1375" s="243"/>
      <c r="U1375" s="243"/>
      <c r="V1375" s="243"/>
      <c r="W1375" s="243"/>
      <c r="X1375" s="243"/>
      <c r="Y1375" s="243"/>
      <c r="Z1375" s="243"/>
      <c r="AA1375" s="243"/>
      <c r="AB1375" s="243"/>
      <c r="AC1375" s="243"/>
      <c r="AD1375" s="243"/>
      <c r="AE1375" s="243"/>
      <c r="AF1375" s="243"/>
      <c r="AG1375" s="243"/>
      <c r="AH1375" s="243"/>
      <c r="AI1375" s="243"/>
      <c r="AJ1375" s="243"/>
      <c r="AK1375" s="243"/>
      <c r="AL1375" s="243"/>
      <c r="AM1375" s="243"/>
      <c r="AN1375" s="243"/>
      <c r="AO1375" s="243"/>
      <c r="AP1375" s="243"/>
      <c r="AQ1375" s="243"/>
      <c r="AR1375" s="243"/>
      <c r="AS1375" s="243"/>
      <c r="AT1375" s="243"/>
      <c r="AU1375" s="243"/>
      <c r="AV1375" s="243"/>
      <c r="AW1375" s="244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  <c r="BP1375" s="12"/>
      <c r="BQ1375" s="12"/>
      <c r="BR1375" s="12"/>
      <c r="BS1375" s="12"/>
      <c r="BT1375" s="12"/>
      <c r="BU1375" s="12"/>
      <c r="BV1375" s="12"/>
      <c r="BW1375" s="12"/>
      <c r="BX1375" s="12"/>
    </row>
    <row r="1376" spans="1:99" ht="15" hidden="1" customHeight="1" outlineLevel="2" x14ac:dyDescent="0.25">
      <c r="A1376" s="1"/>
      <c r="B1376" s="1"/>
      <c r="C1376" s="1"/>
      <c r="D1376" s="1"/>
      <c r="E1376" s="242" t="s">
        <v>1273</v>
      </c>
      <c r="F1376" s="243"/>
      <c r="G1376" s="243"/>
      <c r="H1376" s="243"/>
      <c r="I1376" s="243"/>
      <c r="J1376" s="243"/>
      <c r="K1376" s="243"/>
      <c r="L1376" s="243"/>
      <c r="M1376" s="243"/>
      <c r="N1376" s="243"/>
      <c r="O1376" s="243"/>
      <c r="P1376" s="243"/>
      <c r="Q1376" s="243"/>
      <c r="R1376" s="243"/>
      <c r="S1376" s="243"/>
      <c r="T1376" s="243"/>
      <c r="U1376" s="243"/>
      <c r="V1376" s="243"/>
      <c r="W1376" s="243"/>
      <c r="X1376" s="243"/>
      <c r="Y1376" s="243"/>
      <c r="Z1376" s="243"/>
      <c r="AA1376" s="243"/>
      <c r="AB1376" s="243"/>
      <c r="AC1376" s="243"/>
      <c r="AD1376" s="243"/>
      <c r="AE1376" s="243"/>
      <c r="AF1376" s="243"/>
      <c r="AG1376" s="243"/>
      <c r="AH1376" s="243"/>
      <c r="AI1376" s="243"/>
      <c r="AJ1376" s="243"/>
      <c r="AK1376" s="243"/>
      <c r="AL1376" s="243"/>
      <c r="AM1376" s="243"/>
      <c r="AN1376" s="243"/>
      <c r="AO1376" s="243"/>
      <c r="AP1376" s="243"/>
      <c r="AQ1376" s="243"/>
      <c r="AR1376" s="243"/>
      <c r="AS1376" s="243"/>
      <c r="AT1376" s="243"/>
      <c r="AU1376" s="243"/>
      <c r="AV1376" s="243"/>
      <c r="AW1376" s="244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12"/>
      <c r="BS1376" s="12"/>
      <c r="BT1376" s="12"/>
      <c r="BU1376" s="12"/>
      <c r="BV1376" s="12"/>
      <c r="BW1376" s="12"/>
      <c r="BX1376" s="12"/>
    </row>
    <row r="1377" spans="1:76" ht="15" hidden="1" customHeight="1" outlineLevel="2" x14ac:dyDescent="0.25">
      <c r="A1377" s="1"/>
      <c r="B1377" s="1"/>
      <c r="C1377" s="1"/>
      <c r="D1377" s="1"/>
      <c r="E1377" s="242" t="s">
        <v>1274</v>
      </c>
      <c r="F1377" s="243"/>
      <c r="G1377" s="243"/>
      <c r="H1377" s="243"/>
      <c r="I1377" s="243"/>
      <c r="J1377" s="243"/>
      <c r="K1377" s="243"/>
      <c r="L1377" s="243"/>
      <c r="M1377" s="243"/>
      <c r="N1377" s="243"/>
      <c r="O1377" s="243"/>
      <c r="P1377" s="243"/>
      <c r="Q1377" s="243"/>
      <c r="R1377" s="243"/>
      <c r="S1377" s="243"/>
      <c r="T1377" s="243"/>
      <c r="U1377" s="243"/>
      <c r="V1377" s="243"/>
      <c r="W1377" s="243"/>
      <c r="X1377" s="243"/>
      <c r="Y1377" s="243"/>
      <c r="Z1377" s="243"/>
      <c r="AA1377" s="243"/>
      <c r="AB1377" s="243"/>
      <c r="AC1377" s="243"/>
      <c r="AD1377" s="243"/>
      <c r="AE1377" s="243"/>
      <c r="AF1377" s="243"/>
      <c r="AG1377" s="243"/>
      <c r="AH1377" s="243"/>
      <c r="AI1377" s="243"/>
      <c r="AJ1377" s="243"/>
      <c r="AK1377" s="243"/>
      <c r="AL1377" s="243"/>
      <c r="AM1377" s="243"/>
      <c r="AN1377" s="243"/>
      <c r="AO1377" s="243"/>
      <c r="AP1377" s="243"/>
      <c r="AQ1377" s="243"/>
      <c r="AR1377" s="243"/>
      <c r="AS1377" s="243"/>
      <c r="AT1377" s="243"/>
      <c r="AU1377" s="243"/>
      <c r="AV1377" s="243"/>
      <c r="AW1377" s="244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12"/>
      <c r="BS1377" s="12"/>
      <c r="BT1377" s="12"/>
      <c r="BU1377" s="12"/>
      <c r="BV1377" s="12"/>
      <c r="BW1377" s="12"/>
      <c r="BX1377" s="12"/>
    </row>
    <row r="1378" spans="1:76" ht="15" hidden="1" customHeight="1" outlineLevel="2" x14ac:dyDescent="0.25">
      <c r="A1378" s="1"/>
      <c r="B1378" s="1"/>
      <c r="C1378" s="1"/>
      <c r="D1378" s="1"/>
      <c r="E1378" s="453"/>
      <c r="F1378" s="454"/>
      <c r="G1378" s="454"/>
      <c r="H1378" s="454"/>
      <c r="I1378" s="454"/>
      <c r="J1378" s="454"/>
      <c r="K1378" s="454"/>
      <c r="L1378" s="454"/>
      <c r="M1378" s="454"/>
      <c r="N1378" s="454"/>
      <c r="O1378" s="454"/>
      <c r="P1378" s="454"/>
      <c r="Q1378" s="454"/>
      <c r="R1378" s="454"/>
      <c r="S1378" s="454"/>
      <c r="T1378" s="454"/>
      <c r="U1378" s="454"/>
      <c r="V1378" s="454"/>
      <c r="W1378" s="454"/>
      <c r="X1378" s="454"/>
      <c r="Y1378" s="454"/>
      <c r="Z1378" s="454"/>
      <c r="AA1378" s="454"/>
      <c r="AB1378" s="454"/>
      <c r="AC1378" s="454"/>
      <c r="AD1378" s="454"/>
      <c r="AE1378" s="454"/>
      <c r="AF1378" s="454"/>
      <c r="AG1378" s="454"/>
      <c r="AH1378" s="454"/>
      <c r="AI1378" s="454"/>
      <c r="AJ1378" s="454"/>
      <c r="AK1378" s="454"/>
      <c r="AL1378" s="454"/>
      <c r="AM1378" s="454"/>
      <c r="AN1378" s="454"/>
      <c r="AO1378" s="454"/>
      <c r="AP1378" s="454"/>
      <c r="AQ1378" s="454"/>
      <c r="AR1378" s="454"/>
      <c r="AS1378" s="454"/>
      <c r="AT1378" s="454"/>
      <c r="AU1378" s="454"/>
      <c r="AV1378" s="454"/>
      <c r="AW1378" s="455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12"/>
      <c r="BS1378" s="12"/>
      <c r="BT1378" s="12"/>
      <c r="BU1378" s="12"/>
      <c r="BV1378" s="12"/>
      <c r="BW1378" s="12"/>
      <c r="BX1378" s="12"/>
    </row>
    <row r="1379" spans="1:76" ht="15" hidden="1" customHeight="1" outlineLevel="2" x14ac:dyDescent="0.25">
      <c r="A1379" s="1"/>
      <c r="B1379" s="1"/>
      <c r="C1379" s="1"/>
      <c r="D1379" s="1"/>
      <c r="E1379" s="200" t="s">
        <v>1346</v>
      </c>
      <c r="F1379" s="200"/>
      <c r="G1379" s="200"/>
      <c r="H1379" s="200"/>
      <c r="I1379" s="200"/>
      <c r="J1379" s="200"/>
      <c r="K1379" s="200"/>
      <c r="L1379" s="200"/>
      <c r="M1379" s="200"/>
      <c r="N1379" s="200"/>
      <c r="O1379" s="200"/>
      <c r="P1379" s="200"/>
      <c r="Q1379" s="200"/>
      <c r="R1379" s="200"/>
      <c r="S1379" s="200"/>
      <c r="T1379" s="200"/>
      <c r="U1379" s="200"/>
      <c r="V1379" s="200"/>
      <c r="W1379" s="200"/>
      <c r="X1379" s="200"/>
      <c r="Y1379" s="200"/>
      <c r="Z1379" s="200"/>
      <c r="AA1379" s="200"/>
      <c r="AB1379" s="200"/>
      <c r="AC1379" s="200"/>
      <c r="AD1379" s="200"/>
      <c r="AE1379" s="200"/>
      <c r="AF1379" s="200"/>
      <c r="AG1379" s="200"/>
      <c r="AH1379" s="200"/>
      <c r="AI1379" s="200"/>
      <c r="AJ1379" s="200"/>
      <c r="AK1379" s="200"/>
      <c r="AL1379" s="200"/>
      <c r="AM1379" s="200"/>
      <c r="AN1379" s="200"/>
      <c r="AO1379" s="200"/>
      <c r="AP1379" s="200"/>
      <c r="AQ1379" s="200"/>
      <c r="AR1379" s="200"/>
      <c r="AS1379" s="200"/>
      <c r="AT1379" s="200"/>
      <c r="AU1379" s="200"/>
      <c r="AV1379" s="200"/>
      <c r="AW1379" s="200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  <c r="BP1379" s="12"/>
      <c r="BQ1379" s="12"/>
      <c r="BR1379" s="12"/>
      <c r="BS1379" s="12"/>
      <c r="BT1379" s="12"/>
      <c r="BU1379" s="12"/>
      <c r="BV1379" s="12"/>
      <c r="BW1379" s="12"/>
      <c r="BX1379" s="12"/>
    </row>
    <row r="1380" spans="1:76" ht="15" hidden="1" customHeight="1" outlineLevel="2" x14ac:dyDescent="0.25">
      <c r="A1380" s="1"/>
      <c r="B1380" s="1"/>
      <c r="C1380" s="1"/>
      <c r="D1380" s="1"/>
      <c r="E1380" s="201" t="s">
        <v>67</v>
      </c>
      <c r="F1380" s="202"/>
      <c r="G1380" s="202"/>
      <c r="H1380" s="202"/>
      <c r="I1380" s="203"/>
      <c r="J1380" s="201" t="s">
        <v>293</v>
      </c>
      <c r="K1380" s="202"/>
      <c r="L1380" s="202"/>
      <c r="M1380" s="202"/>
      <c r="N1380" s="203"/>
      <c r="O1380" s="201" t="s">
        <v>1714</v>
      </c>
      <c r="P1380" s="202"/>
      <c r="Q1380" s="202"/>
      <c r="R1380" s="202"/>
      <c r="S1380" s="202"/>
      <c r="T1380" s="202"/>
      <c r="U1380" s="202"/>
      <c r="V1380" s="202"/>
      <c r="W1380" s="202"/>
      <c r="X1380" s="203"/>
      <c r="Y1380" s="201" t="s">
        <v>1362</v>
      </c>
      <c r="Z1380" s="202"/>
      <c r="AA1380" s="202"/>
      <c r="AB1380" s="202"/>
      <c r="AC1380" s="203"/>
      <c r="AD1380" s="201" t="s">
        <v>1384</v>
      </c>
      <c r="AE1380" s="202"/>
      <c r="AF1380" s="202"/>
      <c r="AG1380" s="202"/>
      <c r="AH1380" s="203"/>
      <c r="AI1380" s="201"/>
      <c r="AJ1380" s="202"/>
      <c r="AK1380" s="202"/>
      <c r="AL1380" s="202"/>
      <c r="AM1380" s="203"/>
      <c r="AN1380" s="201"/>
      <c r="AO1380" s="202"/>
      <c r="AP1380" s="202"/>
      <c r="AQ1380" s="202"/>
      <c r="AR1380" s="203"/>
      <c r="AS1380" s="201"/>
      <c r="AT1380" s="202"/>
      <c r="AU1380" s="202"/>
      <c r="AV1380" s="202"/>
      <c r="AW1380" s="203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  <c r="BP1380" s="12"/>
      <c r="BQ1380" s="12"/>
      <c r="BR1380" s="12"/>
      <c r="BS1380" s="12"/>
      <c r="BT1380" s="12"/>
      <c r="BU1380" s="12"/>
      <c r="BV1380" s="12"/>
      <c r="BW1380" s="12"/>
      <c r="BX1380" s="12"/>
    </row>
    <row r="1381" spans="1:76" ht="15" hidden="1" customHeight="1" outlineLevel="2" x14ac:dyDescent="0.25">
      <c r="A1381" s="1"/>
      <c r="B1381" s="1"/>
      <c r="C1381" s="1"/>
      <c r="D1381" s="1"/>
      <c r="E1381" s="442" t="s">
        <v>1266</v>
      </c>
      <c r="F1381" s="303"/>
      <c r="G1381" s="303"/>
      <c r="H1381" s="303"/>
      <c r="I1381" s="304"/>
      <c r="J1381" s="442" t="s">
        <v>585</v>
      </c>
      <c r="K1381" s="303"/>
      <c r="L1381" s="303"/>
      <c r="M1381" s="303"/>
      <c r="N1381" s="304"/>
      <c r="O1381" s="519" t="s">
        <v>1739</v>
      </c>
      <c r="P1381" s="520"/>
      <c r="Q1381" s="520"/>
      <c r="R1381" s="520"/>
      <c r="S1381" s="520"/>
      <c r="T1381" s="520"/>
      <c r="U1381" s="520"/>
      <c r="V1381" s="520"/>
      <c r="W1381" s="520"/>
      <c r="X1381" s="521"/>
      <c r="Y1381" s="442" t="s">
        <v>1268</v>
      </c>
      <c r="Z1381" s="303"/>
      <c r="AA1381" s="303"/>
      <c r="AB1381" s="303"/>
      <c r="AC1381" s="304"/>
      <c r="AD1381" s="442" t="s">
        <v>1269</v>
      </c>
      <c r="AE1381" s="303"/>
      <c r="AF1381" s="303"/>
      <c r="AG1381" s="303"/>
      <c r="AH1381" s="304"/>
      <c r="AI1381" s="442"/>
      <c r="AJ1381" s="303"/>
      <c r="AK1381" s="303"/>
      <c r="AL1381" s="303"/>
      <c r="AM1381" s="304"/>
      <c r="AN1381" s="442"/>
      <c r="AO1381" s="303"/>
      <c r="AP1381" s="303"/>
      <c r="AQ1381" s="303"/>
      <c r="AR1381" s="304"/>
      <c r="AS1381" s="442"/>
      <c r="AT1381" s="303"/>
      <c r="AU1381" s="303"/>
      <c r="AV1381" s="303"/>
      <c r="AW1381" s="304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  <c r="BP1381" s="12"/>
      <c r="BQ1381" s="12"/>
      <c r="BR1381" s="12"/>
      <c r="BS1381" s="12"/>
      <c r="BT1381" s="12"/>
      <c r="BU1381" s="12"/>
      <c r="BV1381" s="12"/>
      <c r="BW1381" s="12"/>
      <c r="BX1381" s="12"/>
    </row>
    <row r="1382" spans="1:76" ht="15" hidden="1" customHeight="1" outlineLevel="2" x14ac:dyDescent="0.25">
      <c r="A1382" s="1"/>
      <c r="B1382" s="1"/>
      <c r="C1382" s="1"/>
      <c r="D1382" s="1"/>
      <c r="E1382" s="200" t="s">
        <v>1740</v>
      </c>
      <c r="F1382" s="200"/>
      <c r="G1382" s="200"/>
      <c r="H1382" s="200"/>
      <c r="I1382" s="200"/>
      <c r="J1382" s="200"/>
      <c r="K1382" s="200"/>
      <c r="L1382" s="200"/>
      <c r="M1382" s="200"/>
      <c r="N1382" s="200"/>
      <c r="O1382" s="200"/>
      <c r="P1382" s="200"/>
      <c r="Q1382" s="200"/>
      <c r="R1382" s="200"/>
      <c r="S1382" s="200"/>
      <c r="T1382" s="200"/>
      <c r="U1382" s="200"/>
      <c r="V1382" s="200"/>
      <c r="W1382" s="200"/>
      <c r="X1382" s="200"/>
      <c r="Y1382" s="200"/>
      <c r="Z1382" s="200"/>
      <c r="AA1382" s="200"/>
      <c r="AB1382" s="200"/>
      <c r="AC1382" s="200"/>
      <c r="AD1382" s="200"/>
      <c r="AE1382" s="200"/>
      <c r="AF1382" s="200"/>
      <c r="AG1382" s="200"/>
      <c r="AH1382" s="200"/>
      <c r="AI1382" s="200"/>
      <c r="AJ1382" s="200"/>
      <c r="AK1382" s="200"/>
      <c r="AL1382" s="200"/>
      <c r="AM1382" s="200"/>
      <c r="AN1382" s="200"/>
      <c r="AO1382" s="200"/>
      <c r="AP1382" s="200"/>
      <c r="AQ1382" s="200"/>
      <c r="AR1382" s="200"/>
      <c r="AS1382" s="200"/>
      <c r="AT1382" s="200"/>
      <c r="AU1382" s="200"/>
      <c r="AV1382" s="200"/>
      <c r="AW1382" s="200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  <c r="BP1382" s="12"/>
      <c r="BQ1382" s="12"/>
      <c r="BR1382" s="12"/>
      <c r="BS1382" s="12"/>
      <c r="BT1382" s="12"/>
      <c r="BU1382" s="12"/>
      <c r="BV1382" s="12"/>
      <c r="BW1382" s="12"/>
      <c r="BX1382" s="12"/>
    </row>
    <row r="1383" spans="1:76" ht="15" hidden="1" customHeight="1" outlineLevel="2" x14ac:dyDescent="0.25">
      <c r="A1383" s="1"/>
      <c r="B1383" s="1"/>
      <c r="C1383" s="1"/>
      <c r="D1383" s="1"/>
      <c r="E1383" s="201" t="s">
        <v>67</v>
      </c>
      <c r="F1383" s="202"/>
      <c r="G1383" s="202"/>
      <c r="H1383" s="202"/>
      <c r="I1383" s="203"/>
      <c r="J1383" s="201" t="s">
        <v>293</v>
      </c>
      <c r="K1383" s="202"/>
      <c r="L1383" s="202"/>
      <c r="M1383" s="202"/>
      <c r="N1383" s="203"/>
      <c r="O1383" s="201" t="s">
        <v>1716</v>
      </c>
      <c r="P1383" s="202"/>
      <c r="Q1383" s="202"/>
      <c r="R1383" s="202"/>
      <c r="S1383" s="202"/>
      <c r="T1383" s="202"/>
      <c r="U1383" s="202"/>
      <c r="V1383" s="202"/>
      <c r="W1383" s="202"/>
      <c r="X1383" s="203"/>
      <c r="Y1383" s="201" t="s">
        <v>1361</v>
      </c>
      <c r="Z1383" s="202"/>
      <c r="AA1383" s="202"/>
      <c r="AB1383" s="202"/>
      <c r="AC1383" s="203"/>
      <c r="AD1383" s="201" t="s">
        <v>108</v>
      </c>
      <c r="AE1383" s="202"/>
      <c r="AF1383" s="202"/>
      <c r="AG1383" s="202"/>
      <c r="AH1383" s="203"/>
      <c r="AI1383" s="201"/>
      <c r="AJ1383" s="202"/>
      <c r="AK1383" s="202"/>
      <c r="AL1383" s="202"/>
      <c r="AM1383" s="203"/>
      <c r="AN1383" s="201"/>
      <c r="AO1383" s="202"/>
      <c r="AP1383" s="202"/>
      <c r="AQ1383" s="202"/>
      <c r="AR1383" s="203"/>
      <c r="AS1383" s="201"/>
      <c r="AT1383" s="202"/>
      <c r="AU1383" s="202"/>
      <c r="AV1383" s="202"/>
      <c r="AW1383" s="203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  <c r="BP1383" s="12"/>
      <c r="BQ1383" s="12"/>
      <c r="BR1383" s="12"/>
      <c r="BS1383" s="12"/>
      <c r="BT1383" s="12"/>
      <c r="BU1383" s="12"/>
      <c r="BV1383" s="12"/>
      <c r="BW1383" s="12"/>
      <c r="BX1383" s="12"/>
    </row>
    <row r="1384" spans="1:76" ht="15" hidden="1" customHeight="1" outlineLevel="2" x14ac:dyDescent="0.25">
      <c r="A1384" s="1"/>
      <c r="B1384" s="1"/>
      <c r="C1384" s="1"/>
      <c r="D1384" s="1"/>
      <c r="E1384" s="442" t="s">
        <v>1266</v>
      </c>
      <c r="F1384" s="303"/>
      <c r="G1384" s="303"/>
      <c r="H1384" s="303"/>
      <c r="I1384" s="304"/>
      <c r="J1384" s="442" t="s">
        <v>585</v>
      </c>
      <c r="K1384" s="303"/>
      <c r="L1384" s="303"/>
      <c r="M1384" s="303"/>
      <c r="N1384" s="304"/>
      <c r="O1384" s="519" t="s">
        <v>1739</v>
      </c>
      <c r="P1384" s="520"/>
      <c r="Q1384" s="520"/>
      <c r="R1384" s="520"/>
      <c r="S1384" s="520"/>
      <c r="T1384" s="520"/>
      <c r="U1384" s="520"/>
      <c r="V1384" s="520"/>
      <c r="W1384" s="520"/>
      <c r="X1384" s="521"/>
      <c r="Y1384" s="442" t="s">
        <v>1268</v>
      </c>
      <c r="Z1384" s="303"/>
      <c r="AA1384" s="303"/>
      <c r="AB1384" s="303"/>
      <c r="AC1384" s="304"/>
      <c r="AD1384" s="442" t="s">
        <v>1269</v>
      </c>
      <c r="AE1384" s="303"/>
      <c r="AF1384" s="303"/>
      <c r="AG1384" s="303"/>
      <c r="AH1384" s="304"/>
      <c r="AI1384" s="442"/>
      <c r="AJ1384" s="303"/>
      <c r="AK1384" s="303"/>
      <c r="AL1384" s="303"/>
      <c r="AM1384" s="304"/>
      <c r="AN1384" s="442"/>
      <c r="AO1384" s="303"/>
      <c r="AP1384" s="303"/>
      <c r="AQ1384" s="303"/>
      <c r="AR1384" s="304"/>
      <c r="AS1384" s="442"/>
      <c r="AT1384" s="303"/>
      <c r="AU1384" s="303"/>
      <c r="AV1384" s="303"/>
      <c r="AW1384" s="304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  <c r="BQ1384" s="12"/>
      <c r="BR1384" s="12"/>
      <c r="BS1384" s="12"/>
      <c r="BT1384" s="12"/>
      <c r="BU1384" s="12"/>
      <c r="BV1384" s="12"/>
      <c r="BW1384" s="12"/>
      <c r="BX1384" s="12"/>
    </row>
    <row r="1385" spans="1:76" ht="15" hidden="1" customHeight="1" outlineLevel="2" x14ac:dyDescent="0.25">
      <c r="A1385" s="1"/>
      <c r="B1385" s="1"/>
      <c r="C1385" s="1"/>
      <c r="D1385" s="1"/>
      <c r="E1385" s="200" t="s">
        <v>659</v>
      </c>
      <c r="F1385" s="200"/>
      <c r="G1385" s="200"/>
      <c r="H1385" s="200"/>
      <c r="I1385" s="200"/>
      <c r="J1385" s="200"/>
      <c r="K1385" s="200"/>
      <c r="L1385" s="200"/>
      <c r="M1385" s="200"/>
      <c r="N1385" s="200"/>
      <c r="O1385" s="200"/>
      <c r="P1385" s="200"/>
      <c r="Q1385" s="200"/>
      <c r="R1385" s="200"/>
      <c r="S1385" s="200"/>
      <c r="T1385" s="200"/>
      <c r="U1385" s="200"/>
      <c r="V1385" s="200"/>
      <c r="W1385" s="200"/>
      <c r="X1385" s="200"/>
      <c r="Y1385" s="200"/>
      <c r="Z1385" s="200"/>
      <c r="AA1385" s="200"/>
      <c r="AB1385" s="200"/>
      <c r="AC1385" s="200"/>
      <c r="AD1385" s="200"/>
      <c r="AE1385" s="200"/>
      <c r="AF1385" s="200"/>
      <c r="AG1385" s="200"/>
      <c r="AH1385" s="200"/>
      <c r="AI1385" s="200"/>
      <c r="AJ1385" s="200"/>
      <c r="AK1385" s="200"/>
      <c r="AL1385" s="200"/>
      <c r="AM1385" s="200"/>
      <c r="AN1385" s="200"/>
      <c r="AO1385" s="200"/>
      <c r="AP1385" s="200"/>
      <c r="AQ1385" s="200"/>
      <c r="AR1385" s="200"/>
      <c r="AS1385" s="200"/>
      <c r="AT1385" s="200"/>
      <c r="AU1385" s="200"/>
      <c r="AV1385" s="200"/>
      <c r="AW1385" s="200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  <c r="BP1385" s="12"/>
      <c r="BQ1385" s="12"/>
      <c r="BR1385" s="12"/>
      <c r="BS1385" s="12"/>
      <c r="BT1385" s="12"/>
      <c r="BU1385" s="12"/>
      <c r="BV1385" s="12"/>
      <c r="BW1385" s="12"/>
      <c r="BX1385" s="12"/>
    </row>
    <row r="1386" spans="1:76" ht="15" hidden="1" customHeight="1" outlineLevel="2" x14ac:dyDescent="0.25">
      <c r="A1386" s="1"/>
      <c r="B1386" s="1"/>
      <c r="C1386" s="1"/>
      <c r="D1386" s="1"/>
      <c r="E1386" s="242" t="s">
        <v>1298</v>
      </c>
      <c r="F1386" s="243"/>
      <c r="G1386" s="243"/>
      <c r="H1386" s="243"/>
      <c r="I1386" s="243"/>
      <c r="J1386" s="243"/>
      <c r="K1386" s="243"/>
      <c r="L1386" s="243"/>
      <c r="M1386" s="243"/>
      <c r="N1386" s="243"/>
      <c r="O1386" s="243"/>
      <c r="P1386" s="243"/>
      <c r="Q1386" s="243"/>
      <c r="R1386" s="243"/>
      <c r="S1386" s="243"/>
      <c r="T1386" s="243"/>
      <c r="U1386" s="243"/>
      <c r="V1386" s="243"/>
      <c r="W1386" s="243"/>
      <c r="X1386" s="243"/>
      <c r="Y1386" s="243"/>
      <c r="Z1386" s="243"/>
      <c r="AA1386" s="243"/>
      <c r="AB1386" s="243"/>
      <c r="AC1386" s="243"/>
      <c r="AD1386" s="243"/>
      <c r="AE1386" s="243"/>
      <c r="AF1386" s="243"/>
      <c r="AG1386" s="243"/>
      <c r="AH1386" s="243"/>
      <c r="AI1386" s="243"/>
      <c r="AJ1386" s="243"/>
      <c r="AK1386" s="243"/>
      <c r="AL1386" s="243"/>
      <c r="AM1386" s="243"/>
      <c r="AN1386" s="243"/>
      <c r="AO1386" s="243"/>
      <c r="AP1386" s="243"/>
      <c r="AQ1386" s="243"/>
      <c r="AR1386" s="243"/>
      <c r="AS1386" s="243"/>
      <c r="AT1386" s="243"/>
      <c r="AU1386" s="243"/>
      <c r="AV1386" s="243"/>
      <c r="AW1386" s="244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  <c r="BP1386" s="12"/>
      <c r="BQ1386" s="12"/>
      <c r="BR1386" s="12"/>
      <c r="BS1386" s="12"/>
      <c r="BT1386" s="12"/>
      <c r="BU1386" s="12"/>
      <c r="BV1386" s="12"/>
      <c r="BW1386" s="12"/>
      <c r="BX1386" s="12"/>
    </row>
    <row r="1387" spans="1:76" ht="15" hidden="1" customHeight="1" outlineLevel="2" x14ac:dyDescent="0.25">
      <c r="A1387" s="1"/>
      <c r="B1387" s="1"/>
      <c r="C1387" s="1"/>
      <c r="D1387" s="1"/>
      <c r="E1387" s="242" t="str">
        <f>"&lt;Comando&gt; - 0x"&amp;DEC2HEX(HEX2DEC(M1363)+128,2)</f>
        <v>&lt;Comando&gt; - 0x9D</v>
      </c>
      <c r="F1387" s="243"/>
      <c r="G1387" s="243"/>
      <c r="H1387" s="243"/>
      <c r="I1387" s="243"/>
      <c r="J1387" s="243"/>
      <c r="K1387" s="243"/>
      <c r="L1387" s="243"/>
      <c r="M1387" s="243"/>
      <c r="N1387" s="243"/>
      <c r="O1387" s="243"/>
      <c r="P1387" s="243"/>
      <c r="Q1387" s="243"/>
      <c r="R1387" s="243"/>
      <c r="S1387" s="243"/>
      <c r="T1387" s="243"/>
      <c r="U1387" s="243"/>
      <c r="V1387" s="243"/>
      <c r="W1387" s="243"/>
      <c r="X1387" s="243"/>
      <c r="Y1387" s="243"/>
      <c r="Z1387" s="243"/>
      <c r="AA1387" s="243"/>
      <c r="AB1387" s="243"/>
      <c r="AC1387" s="243"/>
      <c r="AD1387" s="243"/>
      <c r="AE1387" s="243"/>
      <c r="AF1387" s="243"/>
      <c r="AG1387" s="243"/>
      <c r="AH1387" s="243"/>
      <c r="AI1387" s="243"/>
      <c r="AJ1387" s="243"/>
      <c r="AK1387" s="243"/>
      <c r="AL1387" s="243"/>
      <c r="AM1387" s="243"/>
      <c r="AN1387" s="243"/>
      <c r="AO1387" s="243"/>
      <c r="AP1387" s="243"/>
      <c r="AQ1387" s="243"/>
      <c r="AR1387" s="243"/>
      <c r="AS1387" s="243"/>
      <c r="AT1387" s="243"/>
      <c r="AU1387" s="243"/>
      <c r="AV1387" s="243"/>
      <c r="AW1387" s="244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  <c r="BP1387" s="12"/>
      <c r="BQ1387" s="12"/>
      <c r="BR1387" s="12"/>
      <c r="BS1387" s="12"/>
      <c r="BT1387" s="12"/>
      <c r="BU1387" s="12"/>
      <c r="BV1387" s="12"/>
      <c r="BW1387" s="12"/>
      <c r="BX1387" s="12"/>
    </row>
    <row r="1388" spans="1:76" ht="15" hidden="1" customHeight="1" outlineLevel="2" x14ac:dyDescent="0.25">
      <c r="A1388" s="1"/>
      <c r="B1388" s="1"/>
      <c r="C1388" s="1"/>
      <c r="D1388" s="1"/>
      <c r="E1388" s="242" t="s">
        <v>1741</v>
      </c>
      <c r="F1388" s="243"/>
      <c r="G1388" s="243"/>
      <c r="H1388" s="243"/>
      <c r="I1388" s="243"/>
      <c r="J1388" s="243"/>
      <c r="K1388" s="243"/>
      <c r="L1388" s="243"/>
      <c r="M1388" s="243"/>
      <c r="N1388" s="243"/>
      <c r="O1388" s="243"/>
      <c r="P1388" s="243"/>
      <c r="Q1388" s="243"/>
      <c r="R1388" s="243"/>
      <c r="S1388" s="243"/>
      <c r="T1388" s="243"/>
      <c r="U1388" s="243"/>
      <c r="V1388" s="243"/>
      <c r="W1388" s="243"/>
      <c r="X1388" s="243"/>
      <c r="Y1388" s="243"/>
      <c r="Z1388" s="243"/>
      <c r="AA1388" s="243"/>
      <c r="AB1388" s="243"/>
      <c r="AC1388" s="243"/>
      <c r="AD1388" s="243"/>
      <c r="AE1388" s="243"/>
      <c r="AF1388" s="243"/>
      <c r="AG1388" s="243"/>
      <c r="AH1388" s="243"/>
      <c r="AI1388" s="243"/>
      <c r="AJ1388" s="243"/>
      <c r="AK1388" s="243"/>
      <c r="AL1388" s="243"/>
      <c r="AM1388" s="243"/>
      <c r="AN1388" s="243"/>
      <c r="AO1388" s="243"/>
      <c r="AP1388" s="243"/>
      <c r="AQ1388" s="243"/>
      <c r="AR1388" s="243"/>
      <c r="AS1388" s="243"/>
      <c r="AT1388" s="243"/>
      <c r="AU1388" s="243"/>
      <c r="AV1388" s="243"/>
      <c r="AW1388" s="244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  <c r="BP1388" s="12"/>
      <c r="BQ1388" s="12"/>
      <c r="BR1388" s="12"/>
      <c r="BS1388" s="12"/>
      <c r="BT1388" s="12"/>
      <c r="BU1388" s="12"/>
      <c r="BV1388" s="12"/>
      <c r="BW1388" s="12"/>
      <c r="BX1388" s="12"/>
    </row>
    <row r="1389" spans="1:76" ht="15" hidden="1" customHeight="1" outlineLevel="2" x14ac:dyDescent="0.25">
      <c r="A1389" s="1"/>
      <c r="B1389" s="1"/>
      <c r="C1389" s="1"/>
      <c r="D1389" s="1"/>
      <c r="E1389" s="242" t="s">
        <v>1721</v>
      </c>
      <c r="F1389" s="243"/>
      <c r="G1389" s="243"/>
      <c r="H1389" s="243"/>
      <c r="I1389" s="243"/>
      <c r="J1389" s="243"/>
      <c r="K1389" s="243"/>
      <c r="L1389" s="243"/>
      <c r="M1389" s="243"/>
      <c r="N1389" s="243"/>
      <c r="O1389" s="243"/>
      <c r="P1389" s="243"/>
      <c r="Q1389" s="243"/>
      <c r="R1389" s="243"/>
      <c r="S1389" s="243"/>
      <c r="T1389" s="243"/>
      <c r="U1389" s="243"/>
      <c r="V1389" s="243"/>
      <c r="W1389" s="243"/>
      <c r="X1389" s="243"/>
      <c r="Y1389" s="243"/>
      <c r="Z1389" s="243"/>
      <c r="AA1389" s="243"/>
      <c r="AB1389" s="243"/>
      <c r="AC1389" s="243"/>
      <c r="AD1389" s="243"/>
      <c r="AE1389" s="243"/>
      <c r="AF1389" s="243"/>
      <c r="AG1389" s="243"/>
      <c r="AH1389" s="243"/>
      <c r="AI1389" s="243"/>
      <c r="AJ1389" s="243"/>
      <c r="AK1389" s="243"/>
      <c r="AL1389" s="243"/>
      <c r="AM1389" s="243"/>
      <c r="AN1389" s="243"/>
      <c r="AO1389" s="243"/>
      <c r="AP1389" s="243"/>
      <c r="AQ1389" s="243"/>
      <c r="AR1389" s="243"/>
      <c r="AS1389" s="243"/>
      <c r="AT1389" s="243"/>
      <c r="AU1389" s="243"/>
      <c r="AV1389" s="243"/>
      <c r="AW1389" s="244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  <c r="BP1389" s="12"/>
      <c r="BQ1389" s="12"/>
      <c r="BR1389" s="12"/>
      <c r="BS1389" s="12"/>
      <c r="BT1389" s="12"/>
      <c r="BU1389" s="12"/>
      <c r="BV1389" s="12"/>
      <c r="BW1389" s="12"/>
      <c r="BX1389" s="12"/>
    </row>
    <row r="1390" spans="1:76" ht="15" hidden="1" customHeight="1" outlineLevel="2" x14ac:dyDescent="0.25">
      <c r="A1390" s="1"/>
      <c r="B1390" s="1"/>
      <c r="C1390" s="1"/>
      <c r="D1390" s="1"/>
      <c r="E1390" s="242" t="s">
        <v>723</v>
      </c>
      <c r="F1390" s="243"/>
      <c r="G1390" s="243"/>
      <c r="H1390" s="243"/>
      <c r="I1390" s="243"/>
      <c r="J1390" s="243"/>
      <c r="K1390" s="243"/>
      <c r="L1390" s="243"/>
      <c r="M1390" s="243"/>
      <c r="N1390" s="243"/>
      <c r="O1390" s="243"/>
      <c r="P1390" s="243"/>
      <c r="Q1390" s="243"/>
      <c r="R1390" s="243"/>
      <c r="S1390" s="243"/>
      <c r="T1390" s="243"/>
      <c r="U1390" s="243"/>
      <c r="V1390" s="243"/>
      <c r="W1390" s="243"/>
      <c r="X1390" s="243"/>
      <c r="Y1390" s="243"/>
      <c r="Z1390" s="243"/>
      <c r="AA1390" s="243"/>
      <c r="AB1390" s="243"/>
      <c r="AC1390" s="243"/>
      <c r="AD1390" s="243"/>
      <c r="AE1390" s="243"/>
      <c r="AF1390" s="243"/>
      <c r="AG1390" s="243"/>
      <c r="AH1390" s="243"/>
      <c r="AI1390" s="243"/>
      <c r="AJ1390" s="243"/>
      <c r="AK1390" s="243"/>
      <c r="AL1390" s="243"/>
      <c r="AM1390" s="243"/>
      <c r="AN1390" s="243"/>
      <c r="AO1390" s="243"/>
      <c r="AP1390" s="243"/>
      <c r="AQ1390" s="243"/>
      <c r="AR1390" s="243"/>
      <c r="AS1390" s="243"/>
      <c r="AT1390" s="243"/>
      <c r="AU1390" s="243"/>
      <c r="AV1390" s="243"/>
      <c r="AW1390" s="244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  <c r="BP1390" s="12"/>
      <c r="BQ1390" s="12"/>
      <c r="BR1390" s="12"/>
      <c r="BS1390" s="12"/>
      <c r="BT1390" s="12"/>
      <c r="BU1390" s="12"/>
      <c r="BV1390" s="12"/>
      <c r="BW1390" s="12"/>
      <c r="BX1390" s="12"/>
    </row>
    <row r="1391" spans="1:76" ht="15" hidden="1" customHeight="1" outlineLevel="2" x14ac:dyDescent="0.25">
      <c r="A1391" s="1"/>
      <c r="B1391" s="1"/>
      <c r="C1391" s="1"/>
      <c r="D1391" s="1"/>
      <c r="E1391" s="453" t="s">
        <v>1215</v>
      </c>
      <c r="F1391" s="454"/>
      <c r="G1391" s="454"/>
      <c r="H1391" s="454"/>
      <c r="I1391" s="454"/>
      <c r="J1391" s="454"/>
      <c r="K1391" s="454"/>
      <c r="L1391" s="454"/>
      <c r="M1391" s="454"/>
      <c r="N1391" s="454"/>
      <c r="O1391" s="454"/>
      <c r="P1391" s="454"/>
      <c r="Q1391" s="454"/>
      <c r="R1391" s="454"/>
      <c r="S1391" s="454"/>
      <c r="T1391" s="454"/>
      <c r="U1391" s="454"/>
      <c r="V1391" s="454"/>
      <c r="W1391" s="454"/>
      <c r="X1391" s="454"/>
      <c r="Y1391" s="454"/>
      <c r="Z1391" s="454"/>
      <c r="AA1391" s="454"/>
      <c r="AB1391" s="454"/>
      <c r="AC1391" s="454"/>
      <c r="AD1391" s="454"/>
      <c r="AE1391" s="454"/>
      <c r="AF1391" s="454"/>
      <c r="AG1391" s="454"/>
      <c r="AH1391" s="454"/>
      <c r="AI1391" s="454"/>
      <c r="AJ1391" s="454"/>
      <c r="AK1391" s="454"/>
      <c r="AL1391" s="454"/>
      <c r="AM1391" s="454"/>
      <c r="AN1391" s="454"/>
      <c r="AO1391" s="454"/>
      <c r="AP1391" s="454"/>
      <c r="AQ1391" s="454"/>
      <c r="AR1391" s="454"/>
      <c r="AS1391" s="454"/>
      <c r="AT1391" s="454"/>
      <c r="AU1391" s="454"/>
      <c r="AV1391" s="454"/>
      <c r="AW1391" s="455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  <c r="BP1391" s="12"/>
      <c r="BQ1391" s="12"/>
      <c r="BR1391" s="12"/>
      <c r="BS1391" s="12"/>
      <c r="BT1391" s="12"/>
      <c r="BU1391" s="12"/>
      <c r="BV1391" s="12"/>
      <c r="BW1391" s="12"/>
      <c r="BX1391" s="12"/>
    </row>
    <row r="1392" spans="1:76" ht="15" hidden="1" customHeight="1" outlineLevel="2" x14ac:dyDescent="0.25">
      <c r="A1392" s="1"/>
      <c r="B1392" s="1"/>
      <c r="C1392" s="1"/>
      <c r="D1392" s="1"/>
      <c r="E1392" s="444" t="s">
        <v>294</v>
      </c>
      <c r="F1392" s="445"/>
      <c r="G1392" s="445"/>
      <c r="H1392" s="445"/>
      <c r="I1392" s="446"/>
      <c r="J1392" s="450" t="s">
        <v>663</v>
      </c>
      <c r="K1392" s="450"/>
      <c r="L1392" s="450"/>
      <c r="M1392" s="450"/>
      <c r="N1392" s="450"/>
      <c r="O1392" s="450" t="s">
        <v>664</v>
      </c>
      <c r="P1392" s="450"/>
      <c r="Q1392" s="450"/>
      <c r="R1392" s="450"/>
      <c r="S1392" s="450"/>
      <c r="T1392" s="450" t="s">
        <v>665</v>
      </c>
      <c r="U1392" s="450"/>
      <c r="V1392" s="450"/>
      <c r="W1392" s="450"/>
      <c r="X1392" s="450"/>
      <c r="Y1392" s="450" t="s">
        <v>666</v>
      </c>
      <c r="Z1392" s="450"/>
      <c r="AA1392" s="450"/>
      <c r="AB1392" s="450"/>
      <c r="AC1392" s="450"/>
      <c r="AD1392" s="450" t="s">
        <v>667</v>
      </c>
      <c r="AE1392" s="450"/>
      <c r="AF1392" s="450"/>
      <c r="AG1392" s="450"/>
      <c r="AH1392" s="450"/>
      <c r="AI1392" s="450" t="s">
        <v>668</v>
      </c>
      <c r="AJ1392" s="450"/>
      <c r="AK1392" s="450"/>
      <c r="AL1392" s="450"/>
      <c r="AM1392" s="450"/>
      <c r="AN1392" s="451" t="s">
        <v>669</v>
      </c>
      <c r="AO1392" s="451"/>
      <c r="AP1392" s="451"/>
      <c r="AQ1392" s="451"/>
      <c r="AR1392" s="451"/>
      <c r="AS1392" s="451" t="s">
        <v>670</v>
      </c>
      <c r="AT1392" s="451"/>
      <c r="AU1392" s="451"/>
      <c r="AV1392" s="451"/>
      <c r="AW1392" s="451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  <c r="BP1392" s="12"/>
      <c r="BQ1392" s="12"/>
      <c r="BR1392" s="12"/>
      <c r="BS1392" s="12"/>
      <c r="BT1392" s="12"/>
      <c r="BU1392" s="12"/>
      <c r="BV1392" s="12"/>
      <c r="BW1392" s="12"/>
      <c r="BX1392" s="12"/>
    </row>
    <row r="1393" spans="1:76" ht="15" hidden="1" customHeight="1" outlineLevel="2" x14ac:dyDescent="0.25">
      <c r="A1393" s="1"/>
      <c r="B1393" s="1"/>
      <c r="C1393" s="1"/>
      <c r="D1393" s="1"/>
      <c r="E1393" s="447"/>
      <c r="F1393" s="448"/>
      <c r="G1393" s="448"/>
      <c r="H1393" s="448"/>
      <c r="I1393" s="449"/>
      <c r="J1393" s="452" t="s">
        <v>671</v>
      </c>
      <c r="K1393" s="452"/>
      <c r="L1393" s="452"/>
      <c r="M1393" s="452"/>
      <c r="N1393" s="452"/>
      <c r="O1393" s="452" t="s">
        <v>672</v>
      </c>
      <c r="P1393" s="452"/>
      <c r="Q1393" s="452"/>
      <c r="R1393" s="452"/>
      <c r="S1393" s="452"/>
      <c r="T1393" s="452" t="s">
        <v>673</v>
      </c>
      <c r="U1393" s="452"/>
      <c r="V1393" s="452"/>
      <c r="W1393" s="452"/>
      <c r="X1393" s="452"/>
      <c r="Y1393" s="452" t="s">
        <v>674</v>
      </c>
      <c r="Z1393" s="452"/>
      <c r="AA1393" s="452"/>
      <c r="AB1393" s="452"/>
      <c r="AC1393" s="452"/>
      <c r="AD1393" s="452" t="s">
        <v>675</v>
      </c>
      <c r="AE1393" s="452"/>
      <c r="AF1393" s="452"/>
      <c r="AG1393" s="452"/>
      <c r="AH1393" s="452"/>
      <c r="AI1393" s="452" t="s">
        <v>676</v>
      </c>
      <c r="AJ1393" s="452"/>
      <c r="AK1393" s="452"/>
      <c r="AL1393" s="452"/>
      <c r="AM1393" s="452"/>
      <c r="AN1393" s="452" t="s">
        <v>677</v>
      </c>
      <c r="AO1393" s="452"/>
      <c r="AP1393" s="452"/>
      <c r="AQ1393" s="452"/>
      <c r="AR1393" s="452"/>
      <c r="AS1393" s="452" t="s">
        <v>678</v>
      </c>
      <c r="AT1393" s="452"/>
      <c r="AU1393" s="452"/>
      <c r="AV1393" s="452"/>
      <c r="AW1393" s="45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  <c r="BP1393" s="12"/>
      <c r="BQ1393" s="12"/>
      <c r="BR1393" s="12"/>
      <c r="BS1393" s="12"/>
      <c r="BT1393" s="12"/>
      <c r="BU1393" s="12"/>
      <c r="BV1393" s="12"/>
      <c r="BW1393" s="12"/>
      <c r="BX1393" s="12"/>
    </row>
    <row r="1394" spans="1:76" ht="15" hidden="1" customHeight="1" outlineLevel="2" x14ac:dyDescent="0.25">
      <c r="A1394" s="1"/>
      <c r="B1394" s="1"/>
      <c r="C1394" s="1"/>
      <c r="D1394" s="1"/>
      <c r="E1394" s="444" t="s">
        <v>295</v>
      </c>
      <c r="F1394" s="445"/>
      <c r="G1394" s="445"/>
      <c r="H1394" s="445"/>
      <c r="I1394" s="446"/>
      <c r="J1394" s="450" t="s">
        <v>663</v>
      </c>
      <c r="K1394" s="450"/>
      <c r="L1394" s="450"/>
      <c r="M1394" s="450"/>
      <c r="N1394" s="450"/>
      <c r="O1394" s="450" t="s">
        <v>664</v>
      </c>
      <c r="P1394" s="450"/>
      <c r="Q1394" s="450"/>
      <c r="R1394" s="450"/>
      <c r="S1394" s="450"/>
      <c r="T1394" s="450" t="s">
        <v>665</v>
      </c>
      <c r="U1394" s="450"/>
      <c r="V1394" s="450"/>
      <c r="W1394" s="450"/>
      <c r="X1394" s="450"/>
      <c r="Y1394" s="450" t="s">
        <v>666</v>
      </c>
      <c r="Z1394" s="450"/>
      <c r="AA1394" s="450"/>
      <c r="AB1394" s="450"/>
      <c r="AC1394" s="450"/>
      <c r="AD1394" s="450" t="s">
        <v>667</v>
      </c>
      <c r="AE1394" s="450"/>
      <c r="AF1394" s="450"/>
      <c r="AG1394" s="450"/>
      <c r="AH1394" s="450"/>
      <c r="AI1394" s="450" t="s">
        <v>668</v>
      </c>
      <c r="AJ1394" s="450"/>
      <c r="AK1394" s="450"/>
      <c r="AL1394" s="450"/>
      <c r="AM1394" s="450"/>
      <c r="AN1394" s="451" t="s">
        <v>669</v>
      </c>
      <c r="AO1394" s="451"/>
      <c r="AP1394" s="451"/>
      <c r="AQ1394" s="451"/>
      <c r="AR1394" s="451"/>
      <c r="AS1394" s="451" t="s">
        <v>670</v>
      </c>
      <c r="AT1394" s="451"/>
      <c r="AU1394" s="451"/>
      <c r="AV1394" s="451"/>
      <c r="AW1394" s="451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  <c r="BP1394" s="12"/>
      <c r="BQ1394" s="12"/>
      <c r="BR1394" s="12"/>
      <c r="BS1394" s="12"/>
      <c r="BT1394" s="12"/>
      <c r="BU1394" s="12"/>
      <c r="BV1394" s="12"/>
      <c r="BW1394" s="12"/>
      <c r="BX1394" s="12"/>
    </row>
    <row r="1395" spans="1:76" ht="15" hidden="1" customHeight="1" outlineLevel="2" x14ac:dyDescent="0.25">
      <c r="A1395" s="1"/>
      <c r="B1395" s="1"/>
      <c r="C1395" s="1"/>
      <c r="D1395" s="1"/>
      <c r="E1395" s="447"/>
      <c r="F1395" s="448"/>
      <c r="G1395" s="448"/>
      <c r="H1395" s="448"/>
      <c r="I1395" s="449"/>
      <c r="J1395" s="443" t="s">
        <v>679</v>
      </c>
      <c r="K1395" s="443"/>
      <c r="L1395" s="443"/>
      <c r="M1395" s="443"/>
      <c r="N1395" s="443"/>
      <c r="O1395" s="443" t="s">
        <v>680</v>
      </c>
      <c r="P1395" s="443"/>
      <c r="Q1395" s="443"/>
      <c r="R1395" s="443"/>
      <c r="S1395" s="443"/>
      <c r="T1395" s="443" t="s">
        <v>681</v>
      </c>
      <c r="U1395" s="443"/>
      <c r="V1395" s="443"/>
      <c r="W1395" s="443"/>
      <c r="X1395" s="443"/>
      <c r="Y1395" s="443" t="s">
        <v>682</v>
      </c>
      <c r="Z1395" s="443"/>
      <c r="AA1395" s="443"/>
      <c r="AB1395" s="443"/>
      <c r="AC1395" s="443"/>
      <c r="AD1395" s="443" t="s">
        <v>683</v>
      </c>
      <c r="AE1395" s="443"/>
      <c r="AF1395" s="443"/>
      <c r="AG1395" s="443"/>
      <c r="AH1395" s="443"/>
      <c r="AI1395" s="443" t="s">
        <v>684</v>
      </c>
      <c r="AJ1395" s="443"/>
      <c r="AK1395" s="443"/>
      <c r="AL1395" s="443"/>
      <c r="AM1395" s="443"/>
      <c r="AN1395" s="443" t="s">
        <v>685</v>
      </c>
      <c r="AO1395" s="443"/>
      <c r="AP1395" s="443"/>
      <c r="AQ1395" s="443"/>
      <c r="AR1395" s="443"/>
      <c r="AS1395" s="443" t="s">
        <v>686</v>
      </c>
      <c r="AT1395" s="443"/>
      <c r="AU1395" s="443"/>
      <c r="AV1395" s="443"/>
      <c r="AW1395" s="443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  <c r="BP1395" s="12"/>
      <c r="BQ1395" s="12"/>
      <c r="BR1395" s="12"/>
      <c r="BS1395" s="12"/>
      <c r="BT1395" s="12"/>
      <c r="BU1395" s="12"/>
      <c r="BV1395" s="12"/>
      <c r="BW1395" s="12"/>
      <c r="BX1395" s="12"/>
    </row>
    <row r="1396" spans="1:76" ht="15" hidden="1" customHeight="1" outlineLevel="2" x14ac:dyDescent="0.25">
      <c r="A1396" s="1"/>
      <c r="B1396" s="1"/>
      <c r="C1396" s="1"/>
      <c r="D1396" s="1"/>
      <c r="E1396" s="444" t="s">
        <v>296</v>
      </c>
      <c r="F1396" s="445"/>
      <c r="G1396" s="445"/>
      <c r="H1396" s="445"/>
      <c r="I1396" s="446"/>
      <c r="J1396" s="450" t="s">
        <v>663</v>
      </c>
      <c r="K1396" s="450"/>
      <c r="L1396" s="450"/>
      <c r="M1396" s="450"/>
      <c r="N1396" s="450"/>
      <c r="O1396" s="450" t="s">
        <v>664</v>
      </c>
      <c r="P1396" s="450"/>
      <c r="Q1396" s="450"/>
      <c r="R1396" s="450"/>
      <c r="S1396" s="450"/>
      <c r="T1396" s="450" t="s">
        <v>665</v>
      </c>
      <c r="U1396" s="450"/>
      <c r="V1396" s="450"/>
      <c r="W1396" s="450"/>
      <c r="X1396" s="450"/>
      <c r="Y1396" s="450" t="s">
        <v>666</v>
      </c>
      <c r="Z1396" s="450"/>
      <c r="AA1396" s="450"/>
      <c r="AB1396" s="450"/>
      <c r="AC1396" s="450"/>
      <c r="AD1396" s="450" t="s">
        <v>667</v>
      </c>
      <c r="AE1396" s="450"/>
      <c r="AF1396" s="450"/>
      <c r="AG1396" s="450"/>
      <c r="AH1396" s="450"/>
      <c r="AI1396" s="450" t="s">
        <v>668</v>
      </c>
      <c r="AJ1396" s="450"/>
      <c r="AK1396" s="450"/>
      <c r="AL1396" s="450"/>
      <c r="AM1396" s="450"/>
      <c r="AN1396" s="451" t="s">
        <v>669</v>
      </c>
      <c r="AO1396" s="451"/>
      <c r="AP1396" s="451"/>
      <c r="AQ1396" s="451"/>
      <c r="AR1396" s="451"/>
      <c r="AS1396" s="451" t="s">
        <v>670</v>
      </c>
      <c r="AT1396" s="451"/>
      <c r="AU1396" s="451"/>
      <c r="AV1396" s="451"/>
      <c r="AW1396" s="451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  <c r="BP1396" s="12"/>
      <c r="BQ1396" s="12"/>
      <c r="BR1396" s="12"/>
      <c r="BS1396" s="12"/>
      <c r="BT1396" s="12"/>
      <c r="BU1396" s="12"/>
      <c r="BV1396" s="12"/>
      <c r="BW1396" s="12"/>
      <c r="BX1396" s="12"/>
    </row>
    <row r="1397" spans="1:76" ht="15" hidden="1" customHeight="1" outlineLevel="2" x14ac:dyDescent="0.25">
      <c r="A1397" s="1"/>
      <c r="B1397" s="1"/>
      <c r="C1397" s="1"/>
      <c r="D1397" s="1"/>
      <c r="E1397" s="447"/>
      <c r="F1397" s="448"/>
      <c r="G1397" s="448"/>
      <c r="H1397" s="448"/>
      <c r="I1397" s="449"/>
      <c r="J1397" s="443" t="s">
        <v>687</v>
      </c>
      <c r="K1397" s="443"/>
      <c r="L1397" s="443"/>
      <c r="M1397" s="443"/>
      <c r="N1397" s="443"/>
      <c r="O1397" s="443" t="s">
        <v>688</v>
      </c>
      <c r="P1397" s="443"/>
      <c r="Q1397" s="443"/>
      <c r="R1397" s="443"/>
      <c r="S1397" s="443"/>
      <c r="T1397" s="443" t="s">
        <v>689</v>
      </c>
      <c r="U1397" s="443"/>
      <c r="V1397" s="443"/>
      <c r="W1397" s="443"/>
      <c r="X1397" s="443"/>
      <c r="Y1397" s="443" t="s">
        <v>690</v>
      </c>
      <c r="Z1397" s="443"/>
      <c r="AA1397" s="443"/>
      <c r="AB1397" s="443"/>
      <c r="AC1397" s="443"/>
      <c r="AD1397" s="443" t="s">
        <v>691</v>
      </c>
      <c r="AE1397" s="443"/>
      <c r="AF1397" s="443"/>
      <c r="AG1397" s="443"/>
      <c r="AH1397" s="443"/>
      <c r="AI1397" s="443" t="s">
        <v>692</v>
      </c>
      <c r="AJ1397" s="443"/>
      <c r="AK1397" s="443"/>
      <c r="AL1397" s="443"/>
      <c r="AM1397" s="443"/>
      <c r="AN1397" s="443" t="s">
        <v>693</v>
      </c>
      <c r="AO1397" s="443"/>
      <c r="AP1397" s="443"/>
      <c r="AQ1397" s="443"/>
      <c r="AR1397" s="443"/>
      <c r="AS1397" s="443" t="s">
        <v>694</v>
      </c>
      <c r="AT1397" s="443"/>
      <c r="AU1397" s="443"/>
      <c r="AV1397" s="443"/>
      <c r="AW1397" s="443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  <c r="BP1397" s="12"/>
      <c r="BQ1397" s="12"/>
      <c r="BR1397" s="12"/>
      <c r="BS1397" s="12"/>
      <c r="BT1397" s="12"/>
      <c r="BU1397" s="12"/>
      <c r="BV1397" s="12"/>
      <c r="BW1397" s="12"/>
      <c r="BX1397" s="12"/>
    </row>
    <row r="1398" spans="1:76" ht="15" hidden="1" customHeight="1" outlineLevel="2" x14ac:dyDescent="0.25">
      <c r="A1398" s="1"/>
      <c r="B1398" s="1"/>
      <c r="C1398" s="1"/>
      <c r="D1398" s="1"/>
      <c r="E1398" s="444" t="s">
        <v>297</v>
      </c>
      <c r="F1398" s="445"/>
      <c r="G1398" s="445"/>
      <c r="H1398" s="445"/>
      <c r="I1398" s="446"/>
      <c r="J1398" s="450" t="s">
        <v>663</v>
      </c>
      <c r="K1398" s="450"/>
      <c r="L1398" s="450"/>
      <c r="M1398" s="450"/>
      <c r="N1398" s="450"/>
      <c r="O1398" s="450" t="s">
        <v>664</v>
      </c>
      <c r="P1398" s="450"/>
      <c r="Q1398" s="450"/>
      <c r="R1398" s="450"/>
      <c r="S1398" s="450"/>
      <c r="T1398" s="450" t="s">
        <v>665</v>
      </c>
      <c r="U1398" s="450"/>
      <c r="V1398" s="450"/>
      <c r="W1398" s="450"/>
      <c r="X1398" s="450"/>
      <c r="Y1398" s="450" t="s">
        <v>666</v>
      </c>
      <c r="Z1398" s="450"/>
      <c r="AA1398" s="450"/>
      <c r="AB1398" s="450"/>
      <c r="AC1398" s="450"/>
      <c r="AD1398" s="450" t="s">
        <v>667</v>
      </c>
      <c r="AE1398" s="450"/>
      <c r="AF1398" s="450"/>
      <c r="AG1398" s="450"/>
      <c r="AH1398" s="450"/>
      <c r="AI1398" s="450" t="s">
        <v>668</v>
      </c>
      <c r="AJ1398" s="450"/>
      <c r="AK1398" s="450"/>
      <c r="AL1398" s="450"/>
      <c r="AM1398" s="450"/>
      <c r="AN1398" s="451" t="s">
        <v>669</v>
      </c>
      <c r="AO1398" s="451"/>
      <c r="AP1398" s="451"/>
      <c r="AQ1398" s="451"/>
      <c r="AR1398" s="451"/>
      <c r="AS1398" s="451" t="s">
        <v>670</v>
      </c>
      <c r="AT1398" s="451"/>
      <c r="AU1398" s="451"/>
      <c r="AV1398" s="451"/>
      <c r="AW1398" s="451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  <c r="BP1398" s="12"/>
      <c r="BQ1398" s="12"/>
      <c r="BR1398" s="12"/>
      <c r="BS1398" s="12"/>
      <c r="BT1398" s="12"/>
      <c r="BU1398" s="12"/>
      <c r="BV1398" s="12"/>
      <c r="BW1398" s="12"/>
      <c r="BX1398" s="12"/>
    </row>
    <row r="1399" spans="1:76" ht="15" hidden="1" customHeight="1" outlineLevel="2" x14ac:dyDescent="0.25">
      <c r="A1399" s="1"/>
      <c r="B1399" s="1"/>
      <c r="C1399" s="1"/>
      <c r="D1399" s="1"/>
      <c r="E1399" s="447"/>
      <c r="F1399" s="448"/>
      <c r="G1399" s="448"/>
      <c r="H1399" s="448"/>
      <c r="I1399" s="449"/>
      <c r="J1399" s="443" t="s">
        <v>695</v>
      </c>
      <c r="K1399" s="443"/>
      <c r="L1399" s="443"/>
      <c r="M1399" s="443"/>
      <c r="N1399" s="443"/>
      <c r="O1399" s="443" t="s">
        <v>696</v>
      </c>
      <c r="P1399" s="443"/>
      <c r="Q1399" s="443"/>
      <c r="R1399" s="443"/>
      <c r="S1399" s="443"/>
      <c r="T1399" s="443" t="s">
        <v>697</v>
      </c>
      <c r="U1399" s="443"/>
      <c r="V1399" s="443"/>
      <c r="W1399" s="443"/>
      <c r="X1399" s="443"/>
      <c r="Y1399" s="443" t="s">
        <v>698</v>
      </c>
      <c r="Z1399" s="443"/>
      <c r="AA1399" s="443"/>
      <c r="AB1399" s="443"/>
      <c r="AC1399" s="443"/>
      <c r="AD1399" s="443" t="s">
        <v>699</v>
      </c>
      <c r="AE1399" s="443"/>
      <c r="AF1399" s="443"/>
      <c r="AG1399" s="443"/>
      <c r="AH1399" s="443"/>
      <c r="AI1399" s="443" t="s">
        <v>700</v>
      </c>
      <c r="AJ1399" s="443"/>
      <c r="AK1399" s="443"/>
      <c r="AL1399" s="443"/>
      <c r="AM1399" s="443"/>
      <c r="AN1399" s="443" t="s">
        <v>701</v>
      </c>
      <c r="AO1399" s="443"/>
      <c r="AP1399" s="443"/>
      <c r="AQ1399" s="443"/>
      <c r="AR1399" s="443"/>
      <c r="AS1399" s="443" t="s">
        <v>702</v>
      </c>
      <c r="AT1399" s="443"/>
      <c r="AU1399" s="443"/>
      <c r="AV1399" s="443"/>
      <c r="AW1399" s="443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  <c r="BP1399" s="12"/>
      <c r="BQ1399" s="12"/>
      <c r="BR1399" s="12"/>
      <c r="BS1399" s="12"/>
      <c r="BT1399" s="12"/>
      <c r="BU1399" s="12"/>
      <c r="BV1399" s="12"/>
      <c r="BW1399" s="12"/>
      <c r="BX1399" s="12"/>
    </row>
    <row r="1400" spans="1:76" ht="15" hidden="1" customHeight="1" outlineLevel="2" x14ac:dyDescent="0.25">
      <c r="A1400" s="1"/>
      <c r="B1400" s="1"/>
      <c r="C1400" s="1"/>
      <c r="D1400" s="1"/>
      <c r="E1400" s="444" t="s">
        <v>298</v>
      </c>
      <c r="F1400" s="445"/>
      <c r="G1400" s="445"/>
      <c r="H1400" s="445"/>
      <c r="I1400" s="446"/>
      <c r="J1400" s="450" t="s">
        <v>663</v>
      </c>
      <c r="K1400" s="450"/>
      <c r="L1400" s="450"/>
      <c r="M1400" s="450"/>
      <c r="N1400" s="450"/>
      <c r="O1400" s="450" t="s">
        <v>664</v>
      </c>
      <c r="P1400" s="450"/>
      <c r="Q1400" s="450"/>
      <c r="R1400" s="450"/>
      <c r="S1400" s="450"/>
      <c r="T1400" s="450" t="s">
        <v>665</v>
      </c>
      <c r="U1400" s="450"/>
      <c r="V1400" s="450"/>
      <c r="W1400" s="450"/>
      <c r="X1400" s="450"/>
      <c r="Y1400" s="450" t="s">
        <v>666</v>
      </c>
      <c r="Z1400" s="450"/>
      <c r="AA1400" s="450"/>
      <c r="AB1400" s="450"/>
      <c r="AC1400" s="450"/>
      <c r="AD1400" s="450" t="s">
        <v>667</v>
      </c>
      <c r="AE1400" s="450"/>
      <c r="AF1400" s="450"/>
      <c r="AG1400" s="450"/>
      <c r="AH1400" s="450"/>
      <c r="AI1400" s="450" t="s">
        <v>668</v>
      </c>
      <c r="AJ1400" s="450"/>
      <c r="AK1400" s="450"/>
      <c r="AL1400" s="450"/>
      <c r="AM1400" s="450"/>
      <c r="AN1400" s="451" t="s">
        <v>669</v>
      </c>
      <c r="AO1400" s="451"/>
      <c r="AP1400" s="451"/>
      <c r="AQ1400" s="451"/>
      <c r="AR1400" s="451"/>
      <c r="AS1400" s="451" t="s">
        <v>670</v>
      </c>
      <c r="AT1400" s="451"/>
      <c r="AU1400" s="451"/>
      <c r="AV1400" s="451"/>
      <c r="AW1400" s="451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  <c r="BP1400" s="12"/>
      <c r="BQ1400" s="12"/>
      <c r="BR1400" s="12"/>
      <c r="BS1400" s="12"/>
      <c r="BT1400" s="12"/>
      <c r="BU1400" s="12"/>
      <c r="BV1400" s="12"/>
      <c r="BW1400" s="12"/>
      <c r="BX1400" s="12"/>
    </row>
    <row r="1401" spans="1:76" ht="15" hidden="1" customHeight="1" outlineLevel="2" x14ac:dyDescent="0.25">
      <c r="A1401" s="1"/>
      <c r="B1401" s="1"/>
      <c r="C1401" s="1"/>
      <c r="D1401" s="1"/>
      <c r="E1401" s="447"/>
      <c r="F1401" s="448"/>
      <c r="G1401" s="448"/>
      <c r="H1401" s="448"/>
      <c r="I1401" s="449"/>
      <c r="J1401" s="443" t="s">
        <v>703</v>
      </c>
      <c r="K1401" s="443"/>
      <c r="L1401" s="443"/>
      <c r="M1401" s="443"/>
      <c r="N1401" s="443"/>
      <c r="O1401" s="443" t="s">
        <v>704</v>
      </c>
      <c r="P1401" s="443"/>
      <c r="Q1401" s="443"/>
      <c r="R1401" s="443"/>
      <c r="S1401" s="443"/>
      <c r="T1401" s="443" t="s">
        <v>705</v>
      </c>
      <c r="U1401" s="443"/>
      <c r="V1401" s="443"/>
      <c r="W1401" s="443"/>
      <c r="X1401" s="443"/>
      <c r="Y1401" s="443" t="s">
        <v>706</v>
      </c>
      <c r="Z1401" s="443"/>
      <c r="AA1401" s="443"/>
      <c r="AB1401" s="443"/>
      <c r="AC1401" s="443"/>
      <c r="AD1401" s="443" t="s">
        <v>707</v>
      </c>
      <c r="AE1401" s="443"/>
      <c r="AF1401" s="443"/>
      <c r="AG1401" s="443"/>
      <c r="AH1401" s="443"/>
      <c r="AI1401" s="443" t="s">
        <v>708</v>
      </c>
      <c r="AJ1401" s="443"/>
      <c r="AK1401" s="443"/>
      <c r="AL1401" s="443"/>
      <c r="AM1401" s="443"/>
      <c r="AN1401" s="443" t="s">
        <v>709</v>
      </c>
      <c r="AO1401" s="443"/>
      <c r="AP1401" s="443"/>
      <c r="AQ1401" s="443"/>
      <c r="AR1401" s="443"/>
      <c r="AS1401" s="443" t="s">
        <v>710</v>
      </c>
      <c r="AT1401" s="443"/>
      <c r="AU1401" s="443"/>
      <c r="AV1401" s="443"/>
      <c r="AW1401" s="443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  <c r="BP1401" s="12"/>
      <c r="BQ1401" s="12"/>
      <c r="BR1401" s="12"/>
      <c r="BS1401" s="12"/>
      <c r="BT1401" s="12"/>
      <c r="BU1401" s="12"/>
      <c r="BV1401" s="12"/>
      <c r="BW1401" s="12"/>
      <c r="BX1401" s="12"/>
    </row>
    <row r="1402" spans="1:76" ht="15" hidden="1" customHeight="1" outlineLevel="2" x14ac:dyDescent="0.25">
      <c r="A1402" s="1"/>
      <c r="B1402" s="1"/>
      <c r="C1402" s="1"/>
      <c r="D1402" s="1"/>
      <c r="E1402" s="444" t="s">
        <v>151</v>
      </c>
      <c r="F1402" s="445"/>
      <c r="G1402" s="445"/>
      <c r="H1402" s="445"/>
      <c r="I1402" s="446"/>
      <c r="J1402" s="450" t="s">
        <v>663</v>
      </c>
      <c r="K1402" s="450"/>
      <c r="L1402" s="450"/>
      <c r="M1402" s="450"/>
      <c r="N1402" s="450"/>
      <c r="O1402" s="450" t="s">
        <v>664</v>
      </c>
      <c r="P1402" s="450"/>
      <c r="Q1402" s="450"/>
      <c r="R1402" s="450"/>
      <c r="S1402" s="450"/>
      <c r="T1402" s="450" t="s">
        <v>665</v>
      </c>
      <c r="U1402" s="450"/>
      <c r="V1402" s="450"/>
      <c r="W1402" s="450"/>
      <c r="X1402" s="450"/>
      <c r="Y1402" s="450" t="s">
        <v>666</v>
      </c>
      <c r="Z1402" s="450"/>
      <c r="AA1402" s="450"/>
      <c r="AB1402" s="450"/>
      <c r="AC1402" s="450"/>
      <c r="AD1402" s="450" t="s">
        <v>667</v>
      </c>
      <c r="AE1402" s="450"/>
      <c r="AF1402" s="450"/>
      <c r="AG1402" s="450"/>
      <c r="AH1402" s="450"/>
      <c r="AI1402" s="450" t="s">
        <v>668</v>
      </c>
      <c r="AJ1402" s="450"/>
      <c r="AK1402" s="450"/>
      <c r="AL1402" s="450"/>
      <c r="AM1402" s="450"/>
      <c r="AN1402" s="451" t="s">
        <v>669</v>
      </c>
      <c r="AO1402" s="451"/>
      <c r="AP1402" s="451"/>
      <c r="AQ1402" s="451"/>
      <c r="AR1402" s="451"/>
      <c r="AS1402" s="451" t="s">
        <v>670</v>
      </c>
      <c r="AT1402" s="451"/>
      <c r="AU1402" s="451"/>
      <c r="AV1402" s="451"/>
      <c r="AW1402" s="451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  <c r="BP1402" s="12"/>
      <c r="BQ1402" s="12"/>
      <c r="BR1402" s="12"/>
      <c r="BS1402" s="12"/>
      <c r="BT1402" s="12"/>
      <c r="BU1402" s="12"/>
      <c r="BV1402" s="12"/>
      <c r="BW1402" s="12"/>
      <c r="BX1402" s="12"/>
    </row>
    <row r="1403" spans="1:76" ht="15" hidden="1" customHeight="1" outlineLevel="2" x14ac:dyDescent="0.25">
      <c r="A1403" s="1"/>
      <c r="B1403" s="1"/>
      <c r="C1403" s="1"/>
      <c r="D1403" s="1"/>
      <c r="E1403" s="447"/>
      <c r="F1403" s="448"/>
      <c r="G1403" s="448"/>
      <c r="H1403" s="448"/>
      <c r="I1403" s="449"/>
      <c r="J1403" s="443" t="s">
        <v>711</v>
      </c>
      <c r="K1403" s="443"/>
      <c r="L1403" s="443"/>
      <c r="M1403" s="443"/>
      <c r="N1403" s="443"/>
      <c r="O1403" s="443" t="s">
        <v>712</v>
      </c>
      <c r="P1403" s="443"/>
      <c r="Q1403" s="443"/>
      <c r="R1403" s="443"/>
      <c r="S1403" s="443"/>
      <c r="T1403" s="443" t="s">
        <v>713</v>
      </c>
      <c r="U1403" s="443"/>
      <c r="V1403" s="443"/>
      <c r="W1403" s="443"/>
      <c r="X1403" s="443"/>
      <c r="Y1403" s="443" t="s">
        <v>714</v>
      </c>
      <c r="Z1403" s="443"/>
      <c r="AA1403" s="443"/>
      <c r="AB1403" s="443"/>
      <c r="AC1403" s="443"/>
      <c r="AD1403" s="443" t="s">
        <v>715</v>
      </c>
      <c r="AE1403" s="443"/>
      <c r="AF1403" s="443"/>
      <c r="AG1403" s="443"/>
      <c r="AH1403" s="443"/>
      <c r="AI1403" s="443" t="s">
        <v>716</v>
      </c>
      <c r="AJ1403" s="443"/>
      <c r="AK1403" s="443"/>
      <c r="AL1403" s="443"/>
      <c r="AM1403" s="443"/>
      <c r="AN1403" s="443" t="s">
        <v>717</v>
      </c>
      <c r="AO1403" s="443"/>
      <c r="AP1403" s="443"/>
      <c r="AQ1403" s="443"/>
      <c r="AR1403" s="443"/>
      <c r="AS1403" s="443" t="s">
        <v>718</v>
      </c>
      <c r="AT1403" s="443"/>
      <c r="AU1403" s="443"/>
      <c r="AV1403" s="443"/>
      <c r="AW1403" s="443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  <c r="BP1403" s="12"/>
      <c r="BQ1403" s="12"/>
      <c r="BR1403" s="12"/>
      <c r="BS1403" s="12"/>
      <c r="BT1403" s="12"/>
      <c r="BU1403" s="12"/>
      <c r="BV1403" s="12"/>
      <c r="BW1403" s="12"/>
      <c r="BX1403" s="12"/>
    </row>
    <row r="1404" spans="1:76" ht="15" hidden="1" customHeight="1" outlineLevel="2" x14ac:dyDescent="0.25">
      <c r="A1404" s="1"/>
      <c r="B1404" s="1"/>
      <c r="C1404" s="1"/>
      <c r="D1404" s="1"/>
      <c r="E1404" s="508" t="s">
        <v>1722</v>
      </c>
      <c r="F1404" s="509"/>
      <c r="G1404" s="509"/>
      <c r="H1404" s="509"/>
      <c r="I1404" s="515"/>
      <c r="J1404" s="450" t="s">
        <v>663</v>
      </c>
      <c r="K1404" s="450"/>
      <c r="L1404" s="450"/>
      <c r="M1404" s="450"/>
      <c r="N1404" s="450"/>
      <c r="O1404" s="450" t="s">
        <v>664</v>
      </c>
      <c r="P1404" s="450"/>
      <c r="Q1404" s="450"/>
      <c r="R1404" s="450"/>
      <c r="S1404" s="450"/>
      <c r="T1404" s="450" t="s">
        <v>665</v>
      </c>
      <c r="U1404" s="450"/>
      <c r="V1404" s="450"/>
      <c r="W1404" s="450"/>
      <c r="X1404" s="450"/>
      <c r="Y1404" s="450" t="s">
        <v>666</v>
      </c>
      <c r="Z1404" s="450"/>
      <c r="AA1404" s="450"/>
      <c r="AB1404" s="450"/>
      <c r="AC1404" s="450"/>
      <c r="AD1404" s="450" t="s">
        <v>667</v>
      </c>
      <c r="AE1404" s="450"/>
      <c r="AF1404" s="450"/>
      <c r="AG1404" s="450"/>
      <c r="AH1404" s="450"/>
      <c r="AI1404" s="450" t="s">
        <v>668</v>
      </c>
      <c r="AJ1404" s="450"/>
      <c r="AK1404" s="450"/>
      <c r="AL1404" s="450"/>
      <c r="AM1404" s="450"/>
      <c r="AN1404" s="451" t="s">
        <v>669</v>
      </c>
      <c r="AO1404" s="451"/>
      <c r="AP1404" s="451"/>
      <c r="AQ1404" s="451"/>
      <c r="AR1404" s="451"/>
      <c r="AS1404" s="451" t="s">
        <v>670</v>
      </c>
      <c r="AT1404" s="451"/>
      <c r="AU1404" s="451"/>
      <c r="AV1404" s="451"/>
      <c r="AW1404" s="451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  <c r="BP1404" s="12"/>
      <c r="BQ1404" s="12"/>
      <c r="BR1404" s="12"/>
      <c r="BS1404" s="12"/>
      <c r="BT1404" s="12"/>
      <c r="BU1404" s="12"/>
      <c r="BV1404" s="12"/>
      <c r="BW1404" s="12"/>
      <c r="BX1404" s="12"/>
    </row>
    <row r="1405" spans="1:76" ht="15" hidden="1" customHeight="1" outlineLevel="2" x14ac:dyDescent="0.25">
      <c r="A1405" s="1"/>
      <c r="B1405" s="1"/>
      <c r="C1405" s="1"/>
      <c r="D1405" s="1"/>
      <c r="E1405" s="512"/>
      <c r="F1405" s="513"/>
      <c r="G1405" s="513"/>
      <c r="H1405" s="513"/>
      <c r="I1405" s="517"/>
      <c r="J1405" s="443" t="s">
        <v>911</v>
      </c>
      <c r="K1405" s="443"/>
      <c r="L1405" s="443"/>
      <c r="M1405" s="443"/>
      <c r="N1405" s="443"/>
      <c r="O1405" s="443" t="s">
        <v>912</v>
      </c>
      <c r="P1405" s="443"/>
      <c r="Q1405" s="443"/>
      <c r="R1405" s="443"/>
      <c r="S1405" s="443"/>
      <c r="T1405" s="443" t="s">
        <v>913</v>
      </c>
      <c r="U1405" s="443"/>
      <c r="V1405" s="443"/>
      <c r="W1405" s="443"/>
      <c r="X1405" s="443"/>
      <c r="Y1405" s="443" t="s">
        <v>914</v>
      </c>
      <c r="Z1405" s="443"/>
      <c r="AA1405" s="443"/>
      <c r="AB1405" s="443"/>
      <c r="AC1405" s="443"/>
      <c r="AD1405" s="443" t="s">
        <v>915</v>
      </c>
      <c r="AE1405" s="443"/>
      <c r="AF1405" s="443"/>
      <c r="AG1405" s="443"/>
      <c r="AH1405" s="443"/>
      <c r="AI1405" s="443" t="s">
        <v>916</v>
      </c>
      <c r="AJ1405" s="443"/>
      <c r="AK1405" s="443"/>
      <c r="AL1405" s="443"/>
      <c r="AM1405" s="443"/>
      <c r="AN1405" s="443" t="s">
        <v>917</v>
      </c>
      <c r="AO1405" s="443"/>
      <c r="AP1405" s="443"/>
      <c r="AQ1405" s="443"/>
      <c r="AR1405" s="443"/>
      <c r="AS1405" s="443" t="s">
        <v>860</v>
      </c>
      <c r="AT1405" s="443"/>
      <c r="AU1405" s="443"/>
      <c r="AV1405" s="443"/>
      <c r="AW1405" s="443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  <c r="BP1405" s="12"/>
      <c r="BQ1405" s="12"/>
      <c r="BR1405" s="12"/>
      <c r="BS1405" s="12"/>
      <c r="BT1405" s="12"/>
      <c r="BU1405" s="12"/>
      <c r="BV1405" s="12"/>
      <c r="BW1405" s="12"/>
      <c r="BX1405" s="12"/>
    </row>
    <row r="1406" spans="1:76" ht="15" hidden="1" customHeight="1" outlineLevel="2" x14ac:dyDescent="0.25">
      <c r="A1406" s="1"/>
      <c r="B1406" s="1"/>
      <c r="C1406" s="1"/>
      <c r="D1406" s="1"/>
      <c r="E1406" s="508" t="s">
        <v>1723</v>
      </c>
      <c r="F1406" s="509"/>
      <c r="G1406" s="509"/>
      <c r="H1406" s="509"/>
      <c r="I1406" s="515"/>
      <c r="J1406" s="450" t="s">
        <v>663</v>
      </c>
      <c r="K1406" s="450"/>
      <c r="L1406" s="450"/>
      <c r="M1406" s="450"/>
      <c r="N1406" s="450"/>
      <c r="O1406" s="450" t="s">
        <v>664</v>
      </c>
      <c r="P1406" s="450"/>
      <c r="Q1406" s="450"/>
      <c r="R1406" s="450"/>
      <c r="S1406" s="450"/>
      <c r="T1406" s="450" t="s">
        <v>665</v>
      </c>
      <c r="U1406" s="450"/>
      <c r="V1406" s="450"/>
      <c r="W1406" s="450"/>
      <c r="X1406" s="450"/>
      <c r="Y1406" s="450" t="s">
        <v>666</v>
      </c>
      <c r="Z1406" s="450"/>
      <c r="AA1406" s="450"/>
      <c r="AB1406" s="450"/>
      <c r="AC1406" s="450"/>
      <c r="AD1406" s="450" t="s">
        <v>667</v>
      </c>
      <c r="AE1406" s="450"/>
      <c r="AF1406" s="450"/>
      <c r="AG1406" s="450"/>
      <c r="AH1406" s="450"/>
      <c r="AI1406" s="450" t="s">
        <v>668</v>
      </c>
      <c r="AJ1406" s="450"/>
      <c r="AK1406" s="450"/>
      <c r="AL1406" s="450"/>
      <c r="AM1406" s="450"/>
      <c r="AN1406" s="451" t="s">
        <v>669</v>
      </c>
      <c r="AO1406" s="451"/>
      <c r="AP1406" s="451"/>
      <c r="AQ1406" s="451"/>
      <c r="AR1406" s="451"/>
      <c r="AS1406" s="451" t="s">
        <v>670</v>
      </c>
      <c r="AT1406" s="451"/>
      <c r="AU1406" s="451"/>
      <c r="AV1406" s="451"/>
      <c r="AW1406" s="451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  <c r="BP1406" s="12"/>
      <c r="BQ1406" s="12"/>
      <c r="BR1406" s="12"/>
      <c r="BS1406" s="12"/>
      <c r="BT1406" s="12"/>
      <c r="BU1406" s="12"/>
      <c r="BV1406" s="12"/>
      <c r="BW1406" s="12"/>
      <c r="BX1406" s="12"/>
    </row>
    <row r="1407" spans="1:76" ht="15" hidden="1" customHeight="1" outlineLevel="2" x14ac:dyDescent="0.25">
      <c r="A1407" s="1"/>
      <c r="B1407" s="1"/>
      <c r="C1407" s="1"/>
      <c r="D1407" s="1"/>
      <c r="E1407" s="512"/>
      <c r="F1407" s="513"/>
      <c r="G1407" s="513"/>
      <c r="H1407" s="513"/>
      <c r="I1407" s="517"/>
      <c r="J1407" s="443" t="s">
        <v>861</v>
      </c>
      <c r="K1407" s="443"/>
      <c r="L1407" s="443"/>
      <c r="M1407" s="443"/>
      <c r="N1407" s="443"/>
      <c r="O1407" s="443" t="s">
        <v>862</v>
      </c>
      <c r="P1407" s="443"/>
      <c r="Q1407" s="443"/>
      <c r="R1407" s="443"/>
      <c r="S1407" s="443"/>
      <c r="T1407" s="443" t="s">
        <v>863</v>
      </c>
      <c r="U1407" s="443"/>
      <c r="V1407" s="443"/>
      <c r="W1407" s="443"/>
      <c r="X1407" s="443"/>
      <c r="Y1407" s="443" t="s">
        <v>864</v>
      </c>
      <c r="Z1407" s="443"/>
      <c r="AA1407" s="443"/>
      <c r="AB1407" s="443"/>
      <c r="AC1407" s="443"/>
      <c r="AD1407" s="443" t="s">
        <v>865</v>
      </c>
      <c r="AE1407" s="443"/>
      <c r="AF1407" s="443"/>
      <c r="AG1407" s="443"/>
      <c r="AH1407" s="443"/>
      <c r="AI1407" s="443" t="s">
        <v>866</v>
      </c>
      <c r="AJ1407" s="443"/>
      <c r="AK1407" s="443"/>
      <c r="AL1407" s="443"/>
      <c r="AM1407" s="443"/>
      <c r="AN1407" s="443" t="s">
        <v>867</v>
      </c>
      <c r="AO1407" s="443"/>
      <c r="AP1407" s="443"/>
      <c r="AQ1407" s="443"/>
      <c r="AR1407" s="443"/>
      <c r="AS1407" s="443" t="s">
        <v>868</v>
      </c>
      <c r="AT1407" s="443"/>
      <c r="AU1407" s="443"/>
      <c r="AV1407" s="443"/>
      <c r="AW1407" s="443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  <c r="BP1407" s="12"/>
      <c r="BQ1407" s="12"/>
      <c r="BR1407" s="12"/>
      <c r="BS1407" s="12"/>
      <c r="BT1407" s="12"/>
      <c r="BU1407" s="12"/>
      <c r="BV1407" s="12"/>
      <c r="BW1407" s="12"/>
      <c r="BX1407" s="12"/>
    </row>
    <row r="1408" spans="1:76" ht="15" hidden="1" customHeight="1" outlineLevel="2" x14ac:dyDescent="0.25">
      <c r="A1408" s="1"/>
      <c r="B1408" s="1"/>
      <c r="C1408" s="1"/>
      <c r="D1408" s="1"/>
      <c r="E1408" s="242" t="s">
        <v>1273</v>
      </c>
      <c r="F1408" s="243"/>
      <c r="G1408" s="243"/>
      <c r="H1408" s="243"/>
      <c r="I1408" s="243"/>
      <c r="J1408" s="243"/>
      <c r="K1408" s="243"/>
      <c r="L1408" s="243"/>
      <c r="M1408" s="243"/>
      <c r="N1408" s="243"/>
      <c r="O1408" s="243"/>
      <c r="P1408" s="243"/>
      <c r="Q1408" s="243"/>
      <c r="R1408" s="243"/>
      <c r="S1408" s="243"/>
      <c r="T1408" s="243"/>
      <c r="U1408" s="243"/>
      <c r="V1408" s="243"/>
      <c r="W1408" s="243"/>
      <c r="X1408" s="243"/>
      <c r="Y1408" s="243"/>
      <c r="Z1408" s="243"/>
      <c r="AA1408" s="243"/>
      <c r="AB1408" s="243"/>
      <c r="AC1408" s="243"/>
      <c r="AD1408" s="243"/>
      <c r="AE1408" s="243"/>
      <c r="AF1408" s="243"/>
      <c r="AG1408" s="243"/>
      <c r="AH1408" s="243"/>
      <c r="AI1408" s="243"/>
      <c r="AJ1408" s="243"/>
      <c r="AK1408" s="243"/>
      <c r="AL1408" s="243"/>
      <c r="AM1408" s="243"/>
      <c r="AN1408" s="243"/>
      <c r="AO1408" s="243"/>
      <c r="AP1408" s="243"/>
      <c r="AQ1408" s="243"/>
      <c r="AR1408" s="243"/>
      <c r="AS1408" s="243"/>
      <c r="AT1408" s="243"/>
      <c r="AU1408" s="243"/>
      <c r="AV1408" s="243"/>
      <c r="AW1408" s="244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  <c r="BP1408" s="12"/>
      <c r="BQ1408" s="12"/>
      <c r="BR1408" s="12"/>
      <c r="BS1408" s="12"/>
      <c r="BT1408" s="12"/>
      <c r="BU1408" s="12"/>
      <c r="BV1408" s="12"/>
      <c r="BW1408" s="12"/>
      <c r="BX1408" s="12"/>
    </row>
    <row r="1409" spans="1:76" ht="15" hidden="1" customHeight="1" outlineLevel="2" x14ac:dyDescent="0.25">
      <c r="A1409" s="1"/>
      <c r="B1409" s="1"/>
      <c r="C1409" s="1"/>
      <c r="D1409" s="1"/>
      <c r="E1409" s="242" t="s">
        <v>1274</v>
      </c>
      <c r="F1409" s="243"/>
      <c r="G1409" s="243"/>
      <c r="H1409" s="243"/>
      <c r="I1409" s="243"/>
      <c r="J1409" s="243"/>
      <c r="K1409" s="243"/>
      <c r="L1409" s="243"/>
      <c r="M1409" s="243"/>
      <c r="N1409" s="243"/>
      <c r="O1409" s="243"/>
      <c r="P1409" s="243"/>
      <c r="Q1409" s="243"/>
      <c r="R1409" s="243"/>
      <c r="S1409" s="243"/>
      <c r="T1409" s="243"/>
      <c r="U1409" s="243"/>
      <c r="V1409" s="243"/>
      <c r="W1409" s="243"/>
      <c r="X1409" s="243"/>
      <c r="Y1409" s="243"/>
      <c r="Z1409" s="243"/>
      <c r="AA1409" s="243"/>
      <c r="AB1409" s="243"/>
      <c r="AC1409" s="243"/>
      <c r="AD1409" s="243"/>
      <c r="AE1409" s="243"/>
      <c r="AF1409" s="243"/>
      <c r="AG1409" s="243"/>
      <c r="AH1409" s="243"/>
      <c r="AI1409" s="243"/>
      <c r="AJ1409" s="243"/>
      <c r="AK1409" s="243"/>
      <c r="AL1409" s="243"/>
      <c r="AM1409" s="243"/>
      <c r="AN1409" s="243"/>
      <c r="AO1409" s="243"/>
      <c r="AP1409" s="243"/>
      <c r="AQ1409" s="243"/>
      <c r="AR1409" s="243"/>
      <c r="AS1409" s="243"/>
      <c r="AT1409" s="243"/>
      <c r="AU1409" s="243"/>
      <c r="AV1409" s="243"/>
      <c r="AW1409" s="244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  <c r="BP1409" s="12"/>
      <c r="BQ1409" s="12"/>
      <c r="BR1409" s="12"/>
      <c r="BS1409" s="12"/>
      <c r="BT1409" s="12"/>
      <c r="BU1409" s="12"/>
      <c r="BV1409" s="12"/>
      <c r="BW1409" s="12"/>
      <c r="BX1409" s="12"/>
    </row>
    <row r="1410" spans="1:76" ht="15" hidden="1" customHeight="1" outlineLevel="2" x14ac:dyDescent="0.25">
      <c r="A1410" s="1"/>
      <c r="B1410" s="1"/>
      <c r="C1410" s="1"/>
      <c r="D1410" s="1"/>
      <c r="E1410" s="453"/>
      <c r="F1410" s="454"/>
      <c r="G1410" s="454"/>
      <c r="H1410" s="454"/>
      <c r="I1410" s="454"/>
      <c r="J1410" s="454"/>
      <c r="K1410" s="454"/>
      <c r="L1410" s="454"/>
      <c r="M1410" s="454"/>
      <c r="N1410" s="454"/>
      <c r="O1410" s="454"/>
      <c r="P1410" s="454"/>
      <c r="Q1410" s="454"/>
      <c r="R1410" s="454"/>
      <c r="S1410" s="454"/>
      <c r="T1410" s="454"/>
      <c r="U1410" s="454"/>
      <c r="V1410" s="454"/>
      <c r="W1410" s="454"/>
      <c r="X1410" s="454"/>
      <c r="Y1410" s="454"/>
      <c r="Z1410" s="454"/>
      <c r="AA1410" s="454"/>
      <c r="AB1410" s="454"/>
      <c r="AC1410" s="454"/>
      <c r="AD1410" s="454"/>
      <c r="AE1410" s="454"/>
      <c r="AF1410" s="454"/>
      <c r="AG1410" s="454"/>
      <c r="AH1410" s="454"/>
      <c r="AI1410" s="454"/>
      <c r="AJ1410" s="454"/>
      <c r="AK1410" s="454"/>
      <c r="AL1410" s="454"/>
      <c r="AM1410" s="454"/>
      <c r="AN1410" s="454"/>
      <c r="AO1410" s="454"/>
      <c r="AP1410" s="454"/>
      <c r="AQ1410" s="454"/>
      <c r="AR1410" s="454"/>
      <c r="AS1410" s="454"/>
      <c r="AT1410" s="454"/>
      <c r="AU1410" s="454"/>
      <c r="AV1410" s="454"/>
      <c r="AW1410" s="455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  <c r="BV1410" s="12"/>
      <c r="BW1410" s="12"/>
      <c r="BX1410" s="12"/>
    </row>
    <row r="1411" spans="1:76" ht="15" hidden="1" customHeight="1" outlineLevel="2" x14ac:dyDescent="0.25">
      <c r="A1411" s="1"/>
      <c r="B1411" s="1"/>
      <c r="C1411" s="1"/>
      <c r="D1411" s="1"/>
      <c r="E1411" s="285" t="s">
        <v>84</v>
      </c>
      <c r="F1411" s="286"/>
      <c r="G1411" s="286"/>
      <c r="H1411" s="287"/>
      <c r="I1411" s="248"/>
      <c r="J1411" s="249"/>
      <c r="K1411" s="249"/>
      <c r="L1411" s="249"/>
      <c r="M1411" s="249"/>
      <c r="N1411" s="249"/>
      <c r="O1411" s="249"/>
      <c r="P1411" s="249"/>
      <c r="Q1411" s="249"/>
      <c r="R1411" s="249"/>
      <c r="S1411" s="249"/>
      <c r="T1411" s="249"/>
      <c r="U1411" s="249"/>
      <c r="V1411" s="249"/>
      <c r="W1411" s="249"/>
      <c r="X1411" s="249"/>
      <c r="Y1411" s="249"/>
      <c r="Z1411" s="249"/>
      <c r="AA1411" s="249"/>
      <c r="AB1411" s="249"/>
      <c r="AC1411" s="249"/>
      <c r="AD1411" s="249"/>
      <c r="AE1411" s="249"/>
      <c r="AF1411" s="249"/>
      <c r="AG1411" s="249"/>
      <c r="AH1411" s="249"/>
      <c r="AI1411" s="249"/>
      <c r="AJ1411" s="249"/>
      <c r="AK1411" s="249"/>
      <c r="AL1411" s="249"/>
      <c r="AM1411" s="249"/>
      <c r="AN1411" s="249"/>
      <c r="AO1411" s="249"/>
      <c r="AP1411" s="249"/>
      <c r="AQ1411" s="249"/>
      <c r="AR1411" s="249"/>
      <c r="AS1411" s="249"/>
      <c r="AT1411" s="249"/>
      <c r="AU1411" s="249"/>
      <c r="AV1411" s="249"/>
      <c r="AW1411" s="250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  <c r="BV1411" s="12"/>
      <c r="BW1411" s="12"/>
      <c r="BX1411" s="12"/>
    </row>
    <row r="1412" spans="1:76" ht="15" hidden="1" customHeight="1" outlineLevel="2" x14ac:dyDescent="0.25">
      <c r="A1412" s="1"/>
      <c r="B1412" s="1"/>
      <c r="C1412" s="1"/>
      <c r="D1412" s="1"/>
      <c r="E1412" s="288"/>
      <c r="F1412" s="289"/>
      <c r="G1412" s="289"/>
      <c r="H1412" s="290"/>
      <c r="I1412" s="251"/>
      <c r="J1412" s="252"/>
      <c r="K1412" s="252"/>
      <c r="L1412" s="252"/>
      <c r="M1412" s="252"/>
      <c r="N1412" s="252"/>
      <c r="O1412" s="252"/>
      <c r="P1412" s="252"/>
      <c r="Q1412" s="252"/>
      <c r="R1412" s="252"/>
      <c r="S1412" s="252"/>
      <c r="T1412" s="252"/>
      <c r="U1412" s="252"/>
      <c r="V1412" s="252"/>
      <c r="W1412" s="252"/>
      <c r="X1412" s="252"/>
      <c r="Y1412" s="252"/>
      <c r="Z1412" s="252"/>
      <c r="AA1412" s="252"/>
      <c r="AB1412" s="252"/>
      <c r="AC1412" s="252"/>
      <c r="AD1412" s="252"/>
      <c r="AE1412" s="252"/>
      <c r="AF1412" s="252"/>
      <c r="AG1412" s="252"/>
      <c r="AH1412" s="252"/>
      <c r="AI1412" s="252"/>
      <c r="AJ1412" s="252"/>
      <c r="AK1412" s="252"/>
      <c r="AL1412" s="252"/>
      <c r="AM1412" s="252"/>
      <c r="AN1412" s="252"/>
      <c r="AO1412" s="252"/>
      <c r="AP1412" s="252"/>
      <c r="AQ1412" s="252"/>
      <c r="AR1412" s="252"/>
      <c r="AS1412" s="252"/>
      <c r="AT1412" s="252"/>
      <c r="AU1412" s="252"/>
      <c r="AV1412" s="252"/>
      <c r="AW1412" s="253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  <c r="BW1412" s="12"/>
      <c r="BX1412" s="12"/>
    </row>
    <row r="1413" spans="1:76" ht="15" hidden="1" customHeight="1" outlineLevel="1" collapsed="1" x14ac:dyDescent="0.25">
      <c r="A1413" s="1"/>
      <c r="B1413" s="1"/>
      <c r="C1413" s="1"/>
      <c r="D1413" s="1"/>
      <c r="E1413" s="285" t="s">
        <v>87</v>
      </c>
      <c r="F1413" s="286"/>
      <c r="G1413" s="286"/>
      <c r="H1413" s="287"/>
      <c r="I1413" s="248" t="s">
        <v>1742</v>
      </c>
      <c r="J1413" s="249"/>
      <c r="K1413" s="249"/>
      <c r="L1413" s="249"/>
      <c r="M1413" s="249"/>
      <c r="N1413" s="249"/>
      <c r="O1413" s="249"/>
      <c r="P1413" s="249"/>
      <c r="Q1413" s="249"/>
      <c r="R1413" s="249"/>
      <c r="S1413" s="249"/>
      <c r="T1413" s="249"/>
      <c r="U1413" s="249"/>
      <c r="V1413" s="249"/>
      <c r="W1413" s="249"/>
      <c r="X1413" s="249"/>
      <c r="Y1413" s="249"/>
      <c r="Z1413" s="249"/>
      <c r="AA1413" s="249"/>
      <c r="AB1413" s="249"/>
      <c r="AC1413" s="249"/>
      <c r="AD1413" s="249"/>
      <c r="AE1413" s="249"/>
      <c r="AF1413" s="249"/>
      <c r="AG1413" s="249"/>
      <c r="AH1413" s="249"/>
      <c r="AI1413" s="249"/>
      <c r="AJ1413" s="249"/>
      <c r="AK1413" s="249"/>
      <c r="AL1413" s="249"/>
      <c r="AM1413" s="249"/>
      <c r="AN1413" s="249"/>
      <c r="AO1413" s="249"/>
      <c r="AP1413" s="249"/>
      <c r="AQ1413" s="249"/>
      <c r="AR1413" s="249"/>
      <c r="AS1413" s="249"/>
      <c r="AT1413" s="249"/>
      <c r="AU1413" s="249"/>
      <c r="AV1413" s="249"/>
      <c r="AW1413" s="250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  <c r="BW1413" s="12"/>
      <c r="BX1413" s="12"/>
    </row>
    <row r="1414" spans="1:76" ht="15" hidden="1" customHeight="1" outlineLevel="1" x14ac:dyDescent="0.25">
      <c r="A1414" s="1"/>
      <c r="B1414" s="1"/>
      <c r="C1414" s="1"/>
      <c r="D1414" s="1"/>
      <c r="E1414" s="291"/>
      <c r="F1414" s="292"/>
      <c r="G1414" s="292"/>
      <c r="H1414" s="293"/>
      <c r="I1414" s="254"/>
      <c r="J1414" s="255"/>
      <c r="K1414" s="255"/>
      <c r="L1414" s="255"/>
      <c r="M1414" s="255"/>
      <c r="N1414" s="255"/>
      <c r="O1414" s="255"/>
      <c r="P1414" s="255"/>
      <c r="Q1414" s="255"/>
      <c r="R1414" s="255"/>
      <c r="S1414" s="255"/>
      <c r="T1414" s="255"/>
      <c r="U1414" s="255"/>
      <c r="V1414" s="255"/>
      <c r="W1414" s="255"/>
      <c r="X1414" s="255"/>
      <c r="Y1414" s="255"/>
      <c r="Z1414" s="255"/>
      <c r="AA1414" s="255"/>
      <c r="AB1414" s="255"/>
      <c r="AC1414" s="255"/>
      <c r="AD1414" s="255"/>
      <c r="AE1414" s="255"/>
      <c r="AF1414" s="255"/>
      <c r="AG1414" s="255"/>
      <c r="AH1414" s="255"/>
      <c r="AI1414" s="255"/>
      <c r="AJ1414" s="255"/>
      <c r="AK1414" s="255"/>
      <c r="AL1414" s="255"/>
      <c r="AM1414" s="255"/>
      <c r="AN1414" s="255"/>
      <c r="AO1414" s="255"/>
      <c r="AP1414" s="255"/>
      <c r="AQ1414" s="255"/>
      <c r="AR1414" s="255"/>
      <c r="AS1414" s="255"/>
      <c r="AT1414" s="255"/>
      <c r="AU1414" s="255"/>
      <c r="AV1414" s="255"/>
      <c r="AW1414" s="256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  <c r="BW1414" s="12"/>
      <c r="BX1414" s="12"/>
    </row>
    <row r="1415" spans="1:76" ht="15" hidden="1" customHeight="1" outlineLevel="1" x14ac:dyDescent="0.25">
      <c r="A1415" s="1"/>
      <c r="B1415" s="1"/>
      <c r="C1415" s="1"/>
      <c r="D1415" s="1"/>
      <c r="E1415" s="200" t="s">
        <v>89</v>
      </c>
      <c r="F1415" s="200"/>
      <c r="G1415" s="200"/>
      <c r="H1415" s="200"/>
      <c r="I1415" s="200"/>
      <c r="J1415" s="200"/>
      <c r="K1415" s="200"/>
      <c r="L1415" s="200"/>
      <c r="M1415" s="200"/>
      <c r="N1415" s="200"/>
      <c r="O1415" s="200"/>
      <c r="P1415" s="200"/>
      <c r="Q1415" s="200"/>
      <c r="R1415" s="200"/>
      <c r="S1415" s="200"/>
      <c r="T1415" s="200"/>
      <c r="U1415" s="200"/>
      <c r="V1415" s="200"/>
      <c r="W1415" s="200"/>
      <c r="X1415" s="200"/>
      <c r="Y1415" s="200"/>
      <c r="Z1415" s="200"/>
      <c r="AA1415" s="200"/>
      <c r="AB1415" s="200"/>
      <c r="AC1415" s="200"/>
      <c r="AD1415" s="200"/>
      <c r="AE1415" s="200"/>
      <c r="AF1415" s="200"/>
      <c r="AG1415" s="200"/>
      <c r="AH1415" s="200"/>
      <c r="AI1415" s="200"/>
      <c r="AJ1415" s="200"/>
      <c r="AK1415" s="200"/>
      <c r="AL1415" s="200"/>
      <c r="AM1415" s="200"/>
      <c r="AN1415" s="200"/>
      <c r="AO1415" s="200"/>
      <c r="AP1415" s="200"/>
      <c r="AQ1415" s="200"/>
      <c r="AR1415" s="200"/>
      <c r="AS1415" s="200"/>
      <c r="AT1415" s="200"/>
      <c r="AU1415" s="200"/>
      <c r="AV1415" s="200"/>
      <c r="AW1415" s="200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  <c r="BP1415" s="12"/>
      <c r="BQ1415" s="12"/>
      <c r="BR1415" s="12"/>
      <c r="BS1415" s="12"/>
      <c r="BT1415" s="12"/>
      <c r="BU1415" s="12"/>
      <c r="BV1415" s="12"/>
      <c r="BW1415" s="12"/>
      <c r="BX1415" s="12"/>
    </row>
    <row r="1416" spans="1:76" ht="15" hidden="1" customHeight="1" outlineLevel="1" x14ac:dyDescent="0.25">
      <c r="A1416" s="1"/>
      <c r="B1416" s="1"/>
      <c r="C1416" s="1"/>
      <c r="D1416" s="1"/>
      <c r="E1416" s="28"/>
      <c r="F1416" s="285" t="s">
        <v>16</v>
      </c>
      <c r="G1416" s="286"/>
      <c r="H1416" s="286"/>
      <c r="I1416" s="287"/>
      <c r="J1416" s="436" t="s">
        <v>833</v>
      </c>
      <c r="K1416" s="437"/>
      <c r="L1416" s="437"/>
      <c r="M1416" s="438"/>
      <c r="N1416" s="285" t="s">
        <v>1261</v>
      </c>
      <c r="O1416" s="286"/>
      <c r="P1416" s="286"/>
      <c r="Q1416" s="286"/>
      <c r="R1416" s="286"/>
      <c r="S1416" s="286"/>
      <c r="T1416" s="286"/>
      <c r="U1416" s="286"/>
      <c r="V1416" s="286"/>
      <c r="W1416" s="286"/>
      <c r="X1416" s="286"/>
      <c r="Y1416" s="286"/>
      <c r="Z1416" s="286"/>
      <c r="AA1416" s="286"/>
      <c r="AB1416" s="286"/>
      <c r="AC1416" s="286"/>
      <c r="AD1416" s="286"/>
      <c r="AE1416" s="286"/>
      <c r="AF1416" s="286"/>
      <c r="AG1416" s="286"/>
      <c r="AH1416" s="286"/>
      <c r="AI1416" s="286"/>
      <c r="AJ1416" s="286"/>
      <c r="AK1416" s="286"/>
      <c r="AL1416" s="286"/>
      <c r="AM1416" s="286"/>
      <c r="AN1416" s="286"/>
      <c r="AO1416" s="286"/>
      <c r="AP1416" s="286"/>
      <c r="AQ1416" s="286"/>
      <c r="AR1416" s="286"/>
      <c r="AS1416" s="286"/>
      <c r="AT1416" s="287"/>
      <c r="AU1416" s="285" t="s">
        <v>19</v>
      </c>
      <c r="AV1416" s="286"/>
      <c r="AW1416" s="287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  <c r="BP1416" s="12"/>
      <c r="BQ1416" s="12"/>
      <c r="BR1416" s="12"/>
      <c r="BS1416" s="12"/>
      <c r="BT1416" s="12"/>
      <c r="BU1416" s="12"/>
      <c r="BV1416" s="12"/>
      <c r="BW1416" s="12"/>
      <c r="BX1416" s="12"/>
    </row>
    <row r="1417" spans="1:76" ht="15" hidden="1" customHeight="1" outlineLevel="1" x14ac:dyDescent="0.25">
      <c r="A1417" s="1"/>
      <c r="B1417" s="1"/>
      <c r="C1417" s="1"/>
      <c r="D1417" s="1"/>
      <c r="E1417" s="4"/>
      <c r="F1417" s="291"/>
      <c r="G1417" s="292"/>
      <c r="H1417" s="292"/>
      <c r="I1417" s="293"/>
      <c r="J1417" s="439"/>
      <c r="K1417" s="440"/>
      <c r="L1417" s="440"/>
      <c r="M1417" s="441"/>
      <c r="N1417" s="291"/>
      <c r="O1417" s="292"/>
      <c r="P1417" s="292"/>
      <c r="Q1417" s="292"/>
      <c r="R1417" s="292"/>
      <c r="S1417" s="292"/>
      <c r="T1417" s="292"/>
      <c r="U1417" s="292"/>
      <c r="V1417" s="292"/>
      <c r="W1417" s="292"/>
      <c r="X1417" s="292"/>
      <c r="Y1417" s="292"/>
      <c r="Z1417" s="292"/>
      <c r="AA1417" s="292"/>
      <c r="AB1417" s="292"/>
      <c r="AC1417" s="292"/>
      <c r="AD1417" s="292"/>
      <c r="AE1417" s="292"/>
      <c r="AF1417" s="292"/>
      <c r="AG1417" s="292"/>
      <c r="AH1417" s="292"/>
      <c r="AI1417" s="292"/>
      <c r="AJ1417" s="292"/>
      <c r="AK1417" s="292"/>
      <c r="AL1417" s="292"/>
      <c r="AM1417" s="292"/>
      <c r="AN1417" s="292"/>
      <c r="AO1417" s="292"/>
      <c r="AP1417" s="292"/>
      <c r="AQ1417" s="292"/>
      <c r="AR1417" s="292"/>
      <c r="AS1417" s="292"/>
      <c r="AT1417" s="293"/>
      <c r="AU1417" s="291"/>
      <c r="AV1417" s="292"/>
      <c r="AW1417" s="293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  <c r="BP1417" s="12"/>
      <c r="BQ1417" s="12"/>
      <c r="BR1417" s="12"/>
      <c r="BS1417" s="12"/>
      <c r="BT1417" s="12"/>
      <c r="BU1417" s="12"/>
      <c r="BV1417" s="12"/>
      <c r="BW1417" s="12"/>
      <c r="BX1417" s="12"/>
    </row>
    <row r="1418" spans="1:76" hidden="1" outlineLevel="1" x14ac:dyDescent="0.25">
      <c r="A1418" s="1"/>
      <c r="B1418" s="1"/>
      <c r="C1418" s="1"/>
      <c r="D1418" s="1"/>
      <c r="E1418" s="6"/>
      <c r="F1418" s="206"/>
      <c r="G1418" s="207"/>
      <c r="H1418" s="207"/>
      <c r="I1418" s="208"/>
      <c r="J1418" s="204"/>
      <c r="K1418" s="204"/>
      <c r="L1418" s="204"/>
      <c r="M1418" s="204"/>
      <c r="N1418" s="263" t="s">
        <v>16</v>
      </c>
      <c r="O1418" s="263"/>
      <c r="P1418" s="263"/>
      <c r="Q1418" s="263"/>
      <c r="R1418" s="263"/>
      <c r="S1418" s="263"/>
      <c r="T1418" s="263"/>
      <c r="U1418" s="263"/>
      <c r="V1418" s="263" t="s">
        <v>17</v>
      </c>
      <c r="W1418" s="263"/>
      <c r="X1418" s="263"/>
      <c r="Y1418" s="263"/>
      <c r="Z1418" s="263"/>
      <c r="AA1418" s="263"/>
      <c r="AB1418" s="263"/>
      <c r="AC1418" s="263"/>
      <c r="AD1418" s="263"/>
      <c r="AE1418" s="263" t="s">
        <v>1244</v>
      </c>
      <c r="AF1418" s="263"/>
      <c r="AG1418" s="263"/>
      <c r="AH1418" s="263"/>
      <c r="AI1418" s="263"/>
      <c r="AJ1418" s="263"/>
      <c r="AK1418" s="263"/>
      <c r="AL1418" s="263"/>
      <c r="AM1418" s="263" t="s">
        <v>1245</v>
      </c>
      <c r="AN1418" s="263"/>
      <c r="AO1418" s="263"/>
      <c r="AP1418" s="263"/>
      <c r="AQ1418" s="263"/>
      <c r="AR1418" s="263"/>
      <c r="AS1418" s="263"/>
      <c r="AT1418" s="263"/>
      <c r="AU1418" s="204"/>
      <c r="AV1418" s="204"/>
      <c r="AW1418" s="204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  <c r="BP1418" s="12"/>
      <c r="BQ1418" s="12"/>
      <c r="BR1418" s="12"/>
      <c r="BS1418" s="12"/>
      <c r="BT1418" s="12"/>
      <c r="BU1418" s="12"/>
      <c r="BV1418" s="12"/>
      <c r="BW1418" s="12"/>
      <c r="BX1418" s="12"/>
    </row>
    <row r="1419" spans="1:76" hidden="1" outlineLevel="1" x14ac:dyDescent="0.25">
      <c r="A1419" s="1"/>
      <c r="B1419" s="1"/>
      <c r="C1419" s="1"/>
      <c r="D1419" s="1"/>
      <c r="E1419" s="6" t="s">
        <v>59</v>
      </c>
      <c r="F1419" s="351" t="s">
        <v>341</v>
      </c>
      <c r="G1419" s="207"/>
      <c r="H1419" s="207"/>
      <c r="I1419" s="208"/>
      <c r="J1419" s="204" t="s">
        <v>497</v>
      </c>
      <c r="K1419" s="204"/>
      <c r="L1419" s="204"/>
      <c r="M1419" s="204"/>
      <c r="N1419" s="300" t="s">
        <v>272</v>
      </c>
      <c r="O1419" s="300"/>
      <c r="P1419" s="300"/>
      <c r="Q1419" s="300"/>
      <c r="R1419" s="300"/>
      <c r="S1419" s="300"/>
      <c r="T1419" s="300"/>
      <c r="U1419" s="300"/>
      <c r="V1419" s="263" t="str">
        <f>M1363</f>
        <v>1D</v>
      </c>
      <c r="W1419" s="263"/>
      <c r="X1419" s="263"/>
      <c r="Y1419" s="263"/>
      <c r="Z1419" s="263"/>
      <c r="AA1419" s="263"/>
      <c r="AB1419" s="263"/>
      <c r="AC1419" s="263"/>
      <c r="AD1419" s="263"/>
      <c r="AE1419" s="263" t="s">
        <v>1743</v>
      </c>
      <c r="AF1419" s="263"/>
      <c r="AG1419" s="263"/>
      <c r="AH1419" s="263"/>
      <c r="AI1419" s="263"/>
      <c r="AJ1419" s="263"/>
      <c r="AK1419" s="263"/>
      <c r="AL1419" s="263"/>
      <c r="AM1419" s="263" t="s">
        <v>1744</v>
      </c>
      <c r="AN1419" s="263"/>
      <c r="AO1419" s="263"/>
      <c r="AP1419" s="263"/>
      <c r="AQ1419" s="263"/>
      <c r="AR1419" s="263"/>
      <c r="AS1419" s="263"/>
      <c r="AT1419" s="263"/>
      <c r="AU1419" s="204" t="s">
        <v>338</v>
      </c>
      <c r="AV1419" s="204"/>
      <c r="AW1419" s="204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  <c r="BP1419" s="12"/>
      <c r="BQ1419" s="12"/>
      <c r="BR1419" s="12"/>
      <c r="BS1419" s="12"/>
      <c r="BT1419" s="12"/>
      <c r="BU1419" s="12"/>
      <c r="BV1419" s="12"/>
      <c r="BW1419" s="12"/>
      <c r="BX1419" s="12"/>
    </row>
    <row r="1420" spans="1:76" hidden="1" outlineLevel="1" x14ac:dyDescent="0.25">
      <c r="A1420" s="1"/>
      <c r="B1420" s="1"/>
      <c r="C1420" s="1"/>
      <c r="D1420" s="1"/>
      <c r="E1420" s="6"/>
      <c r="F1420" s="206"/>
      <c r="G1420" s="207"/>
      <c r="H1420" s="207"/>
      <c r="I1420" s="208"/>
      <c r="J1420" s="204"/>
      <c r="K1420" s="204"/>
      <c r="L1420" s="204"/>
      <c r="M1420" s="204"/>
      <c r="N1420" s="263" t="s">
        <v>16</v>
      </c>
      <c r="O1420" s="263"/>
      <c r="P1420" s="263"/>
      <c r="Q1420" s="263"/>
      <c r="R1420" s="263"/>
      <c r="S1420" s="263" t="s">
        <v>17</v>
      </c>
      <c r="T1420" s="263"/>
      <c r="U1420" s="263"/>
      <c r="V1420" s="263"/>
      <c r="W1420" s="263"/>
      <c r="X1420" s="263" t="s">
        <v>1726</v>
      </c>
      <c r="Y1420" s="263"/>
      <c r="Z1420" s="263"/>
      <c r="AA1420" s="263"/>
      <c r="AB1420" s="263"/>
      <c r="AC1420" s="263"/>
      <c r="AD1420" s="263"/>
      <c r="AE1420" s="263"/>
      <c r="AF1420" s="263"/>
      <c r="AG1420" s="263"/>
      <c r="AH1420" s="263"/>
      <c r="AI1420" s="263" t="s">
        <v>1244</v>
      </c>
      <c r="AJ1420" s="263"/>
      <c r="AK1420" s="263"/>
      <c r="AL1420" s="263"/>
      <c r="AM1420" s="263"/>
      <c r="AN1420" s="263"/>
      <c r="AO1420" s="263" t="s">
        <v>1245</v>
      </c>
      <c r="AP1420" s="263"/>
      <c r="AQ1420" s="263"/>
      <c r="AR1420" s="263"/>
      <c r="AS1420" s="263"/>
      <c r="AT1420" s="263"/>
      <c r="AU1420" s="204"/>
      <c r="AV1420" s="204"/>
      <c r="AW1420" s="204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  <c r="BP1420" s="12"/>
      <c r="BQ1420" s="12"/>
      <c r="BR1420" s="12"/>
      <c r="BS1420" s="12"/>
      <c r="BT1420" s="12"/>
      <c r="BU1420" s="12"/>
      <c r="BV1420" s="12"/>
      <c r="BW1420" s="12"/>
      <c r="BX1420" s="12"/>
    </row>
    <row r="1421" spans="1:76" hidden="1" outlineLevel="1" x14ac:dyDescent="0.25">
      <c r="A1421" s="1"/>
      <c r="B1421" s="1"/>
      <c r="C1421" s="1"/>
      <c r="D1421" s="1"/>
      <c r="E1421" s="6" t="s">
        <v>63</v>
      </c>
      <c r="F1421" s="351" t="s">
        <v>270</v>
      </c>
      <c r="G1421" s="207"/>
      <c r="H1421" s="207"/>
      <c r="I1421" s="208"/>
      <c r="J1421" s="204" t="s">
        <v>497</v>
      </c>
      <c r="K1421" s="204"/>
      <c r="L1421" s="204"/>
      <c r="M1421" s="204"/>
      <c r="N1421" s="300" t="s">
        <v>1136</v>
      </c>
      <c r="O1421" s="300"/>
      <c r="P1421" s="300"/>
      <c r="Q1421" s="300"/>
      <c r="R1421" s="300"/>
      <c r="S1421" s="263" t="str">
        <f>DEC2HEX(HEX2DEC(M1363)+128,2)</f>
        <v>9D</v>
      </c>
      <c r="T1421" s="263"/>
      <c r="U1421" s="263"/>
      <c r="V1421" s="263"/>
      <c r="W1421" s="263"/>
      <c r="X1421" s="300" t="s">
        <v>1727</v>
      </c>
      <c r="Y1421" s="300"/>
      <c r="Z1421" s="300"/>
      <c r="AA1421" s="300"/>
      <c r="AB1421" s="300"/>
      <c r="AC1421" s="300"/>
      <c r="AD1421" s="300"/>
      <c r="AE1421" s="300"/>
      <c r="AF1421" s="300"/>
      <c r="AG1421" s="300"/>
      <c r="AH1421" s="300"/>
      <c r="AI1421" s="263" t="s">
        <v>385</v>
      </c>
      <c r="AJ1421" s="263"/>
      <c r="AK1421" s="263"/>
      <c r="AL1421" s="263"/>
      <c r="AM1421" s="263"/>
      <c r="AN1421" s="263"/>
      <c r="AO1421" s="263">
        <v>32</v>
      </c>
      <c r="AP1421" s="263"/>
      <c r="AQ1421" s="263"/>
      <c r="AR1421" s="263"/>
      <c r="AS1421" s="263"/>
      <c r="AT1421" s="263"/>
      <c r="AU1421" s="204" t="s">
        <v>1745</v>
      </c>
      <c r="AV1421" s="204"/>
      <c r="AW1421" s="204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  <c r="BP1421" s="12"/>
      <c r="BQ1421" s="12"/>
      <c r="BR1421" s="12"/>
      <c r="BS1421" s="12"/>
      <c r="BT1421" s="12"/>
      <c r="BU1421" s="12"/>
      <c r="BV1421" s="12"/>
      <c r="BW1421" s="12"/>
      <c r="BX1421" s="12"/>
    </row>
    <row r="1422" spans="1:76" ht="15" hidden="1" customHeight="1" outlineLevel="1" x14ac:dyDescent="0.25">
      <c r="A1422" s="1"/>
      <c r="B1422" s="1"/>
      <c r="C1422" s="1"/>
      <c r="D1422" s="1"/>
      <c r="E1422" s="200" t="s">
        <v>93</v>
      </c>
      <c r="F1422" s="200"/>
      <c r="G1422" s="200"/>
      <c r="H1422" s="200"/>
      <c r="I1422" s="200"/>
      <c r="J1422" s="200"/>
      <c r="K1422" s="200"/>
      <c r="L1422" s="200"/>
      <c r="M1422" s="200"/>
      <c r="N1422" s="200"/>
      <c r="O1422" s="200"/>
      <c r="P1422" s="200"/>
      <c r="Q1422" s="200"/>
      <c r="R1422" s="200"/>
      <c r="S1422" s="200"/>
      <c r="T1422" s="200"/>
      <c r="U1422" s="200"/>
      <c r="V1422" s="200"/>
      <c r="W1422" s="200"/>
      <c r="X1422" s="200"/>
      <c r="Y1422" s="200"/>
      <c r="Z1422" s="200"/>
      <c r="AA1422" s="200"/>
      <c r="AB1422" s="200"/>
      <c r="AC1422" s="200"/>
      <c r="AD1422" s="200"/>
      <c r="AE1422" s="200"/>
      <c r="AF1422" s="200"/>
      <c r="AG1422" s="200"/>
      <c r="AH1422" s="200"/>
      <c r="AI1422" s="200"/>
      <c r="AJ1422" s="200"/>
      <c r="AK1422" s="200"/>
      <c r="AL1422" s="200"/>
      <c r="AM1422" s="200"/>
      <c r="AN1422" s="200"/>
      <c r="AO1422" s="200"/>
      <c r="AP1422" s="200"/>
      <c r="AQ1422" s="200"/>
      <c r="AR1422" s="200"/>
      <c r="AS1422" s="200"/>
      <c r="AT1422" s="200"/>
      <c r="AU1422" s="200"/>
      <c r="AV1422" s="200"/>
      <c r="AW1422" s="200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</row>
    <row r="1423" spans="1:76" ht="15" hidden="1" customHeight="1" outlineLevel="1" x14ac:dyDescent="0.25">
      <c r="A1423" s="1"/>
      <c r="B1423" s="1"/>
      <c r="C1423" s="1"/>
      <c r="D1423" s="1"/>
      <c r="E1423" s="267" t="s">
        <v>840</v>
      </c>
      <c r="F1423" s="268"/>
      <c r="G1423" s="268"/>
      <c r="H1423" s="268"/>
      <c r="I1423" s="268"/>
      <c r="J1423" s="268"/>
      <c r="K1423" s="268"/>
      <c r="L1423" s="268"/>
      <c r="M1423" s="269"/>
      <c r="N1423" s="267" t="s">
        <v>1746</v>
      </c>
      <c r="O1423" s="268"/>
      <c r="P1423" s="268"/>
      <c r="Q1423" s="268"/>
      <c r="R1423" s="268"/>
      <c r="S1423" s="268"/>
      <c r="T1423" s="268"/>
      <c r="U1423" s="268"/>
      <c r="V1423" s="268"/>
      <c r="W1423" s="268"/>
      <c r="X1423" s="268"/>
      <c r="Y1423" s="268"/>
      <c r="Z1423" s="268"/>
      <c r="AA1423" s="268"/>
      <c r="AB1423" s="268"/>
      <c r="AC1423" s="268"/>
      <c r="AD1423" s="268"/>
      <c r="AE1423" s="268"/>
      <c r="AF1423" s="268"/>
      <c r="AG1423" s="268"/>
      <c r="AH1423" s="268"/>
      <c r="AI1423" s="268"/>
      <c r="AJ1423" s="268"/>
      <c r="AK1423" s="268"/>
      <c r="AL1423" s="268"/>
      <c r="AM1423" s="268"/>
      <c r="AN1423" s="268"/>
      <c r="AO1423" s="268"/>
      <c r="AP1423" s="268"/>
      <c r="AQ1423" s="268"/>
      <c r="AR1423" s="268"/>
      <c r="AS1423" s="268"/>
      <c r="AT1423" s="268"/>
      <c r="AU1423" s="268"/>
      <c r="AV1423" s="268"/>
      <c r="AW1423" s="269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  <c r="BW1423" s="12"/>
      <c r="BX1423" s="12"/>
    </row>
    <row r="1424" spans="1:76" ht="15" hidden="1" customHeight="1" outlineLevel="1" x14ac:dyDescent="0.25">
      <c r="A1424" s="1"/>
      <c r="B1424" s="1"/>
      <c r="C1424" s="1"/>
      <c r="D1424" s="1"/>
      <c r="E1424" s="267" t="s">
        <v>842</v>
      </c>
      <c r="F1424" s="268"/>
      <c r="G1424" s="268"/>
      <c r="H1424" s="268"/>
      <c r="I1424" s="268"/>
      <c r="J1424" s="268"/>
      <c r="K1424" s="268"/>
      <c r="L1424" s="268"/>
      <c r="M1424" s="269"/>
      <c r="N1424" s="267" t="s">
        <v>1747</v>
      </c>
      <c r="O1424" s="268"/>
      <c r="P1424" s="268"/>
      <c r="Q1424" s="268"/>
      <c r="R1424" s="268"/>
      <c r="S1424" s="268"/>
      <c r="T1424" s="268"/>
      <c r="U1424" s="268"/>
      <c r="V1424" s="268"/>
      <c r="W1424" s="268"/>
      <c r="X1424" s="268"/>
      <c r="Y1424" s="268"/>
      <c r="Z1424" s="268"/>
      <c r="AA1424" s="268"/>
      <c r="AB1424" s="268"/>
      <c r="AC1424" s="268"/>
      <c r="AD1424" s="268"/>
      <c r="AE1424" s="268"/>
      <c r="AF1424" s="268"/>
      <c r="AG1424" s="268"/>
      <c r="AH1424" s="268"/>
      <c r="AI1424" s="268"/>
      <c r="AJ1424" s="268"/>
      <c r="AK1424" s="268"/>
      <c r="AL1424" s="268"/>
      <c r="AM1424" s="268"/>
      <c r="AN1424" s="268"/>
      <c r="AO1424" s="268"/>
      <c r="AP1424" s="268"/>
      <c r="AQ1424" s="268"/>
      <c r="AR1424" s="268"/>
      <c r="AS1424" s="268"/>
      <c r="AT1424" s="268"/>
      <c r="AU1424" s="268"/>
      <c r="AV1424" s="268"/>
      <c r="AW1424" s="269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  <c r="BW1424" s="12"/>
      <c r="BX1424" s="12"/>
    </row>
    <row r="1425" spans="1:99" ht="15" hidden="1" customHeight="1" outlineLevel="1" x14ac:dyDescent="0.25">
      <c r="A1425" s="1"/>
      <c r="B1425" s="1"/>
      <c r="C1425" s="1"/>
      <c r="D1425" s="1"/>
      <c r="E1425" s="285" t="s">
        <v>197</v>
      </c>
      <c r="F1425" s="286"/>
      <c r="G1425" s="286"/>
      <c r="H1425" s="287"/>
      <c r="I1425" s="248" t="s">
        <v>1748</v>
      </c>
      <c r="J1425" s="249"/>
      <c r="K1425" s="249"/>
      <c r="L1425" s="249"/>
      <c r="M1425" s="249"/>
      <c r="N1425" s="249"/>
      <c r="O1425" s="249"/>
      <c r="P1425" s="249"/>
      <c r="Q1425" s="249"/>
      <c r="R1425" s="249"/>
      <c r="S1425" s="249"/>
      <c r="T1425" s="249"/>
      <c r="U1425" s="249"/>
      <c r="V1425" s="249"/>
      <c r="W1425" s="249"/>
      <c r="X1425" s="249"/>
      <c r="Y1425" s="249"/>
      <c r="Z1425" s="249"/>
      <c r="AA1425" s="249"/>
      <c r="AB1425" s="249"/>
      <c r="AC1425" s="249"/>
      <c r="AD1425" s="249"/>
      <c r="AE1425" s="249"/>
      <c r="AF1425" s="249"/>
      <c r="AG1425" s="249"/>
      <c r="AH1425" s="249"/>
      <c r="AI1425" s="249"/>
      <c r="AJ1425" s="249"/>
      <c r="AK1425" s="249"/>
      <c r="AL1425" s="249"/>
      <c r="AM1425" s="249"/>
      <c r="AN1425" s="249"/>
      <c r="AO1425" s="249"/>
      <c r="AP1425" s="249"/>
      <c r="AQ1425" s="249"/>
      <c r="AR1425" s="249"/>
      <c r="AS1425" s="249"/>
      <c r="AT1425" s="249"/>
      <c r="AU1425" s="249"/>
      <c r="AV1425" s="249"/>
      <c r="AW1425" s="250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  <c r="BW1425" s="12"/>
      <c r="BX1425" s="12"/>
    </row>
    <row r="1426" spans="1:99" ht="15" hidden="1" customHeight="1" outlineLevel="1" x14ac:dyDescent="0.25">
      <c r="A1426" s="1"/>
      <c r="B1426" s="1"/>
      <c r="C1426" s="1"/>
      <c r="D1426" s="1"/>
      <c r="E1426" s="291"/>
      <c r="F1426" s="292"/>
      <c r="G1426" s="292"/>
      <c r="H1426" s="293"/>
      <c r="I1426" s="254"/>
      <c r="J1426" s="255"/>
      <c r="K1426" s="255"/>
      <c r="L1426" s="255"/>
      <c r="M1426" s="255"/>
      <c r="N1426" s="255"/>
      <c r="O1426" s="255"/>
      <c r="P1426" s="255"/>
      <c r="Q1426" s="255"/>
      <c r="R1426" s="255"/>
      <c r="S1426" s="255"/>
      <c r="T1426" s="255"/>
      <c r="U1426" s="255"/>
      <c r="V1426" s="255"/>
      <c r="W1426" s="255"/>
      <c r="X1426" s="255"/>
      <c r="Y1426" s="255"/>
      <c r="Z1426" s="255"/>
      <c r="AA1426" s="255"/>
      <c r="AB1426" s="255"/>
      <c r="AC1426" s="255"/>
      <c r="AD1426" s="255"/>
      <c r="AE1426" s="255"/>
      <c r="AF1426" s="255"/>
      <c r="AG1426" s="255"/>
      <c r="AH1426" s="255"/>
      <c r="AI1426" s="255"/>
      <c r="AJ1426" s="255"/>
      <c r="AK1426" s="255"/>
      <c r="AL1426" s="255"/>
      <c r="AM1426" s="255"/>
      <c r="AN1426" s="255"/>
      <c r="AO1426" s="255"/>
      <c r="AP1426" s="255"/>
      <c r="AQ1426" s="255"/>
      <c r="AR1426" s="255"/>
      <c r="AS1426" s="255"/>
      <c r="AT1426" s="255"/>
      <c r="AU1426" s="255"/>
      <c r="AV1426" s="255"/>
      <c r="AW1426" s="256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  <c r="BW1426" s="12"/>
      <c r="BX1426" s="12"/>
    </row>
    <row r="1427" spans="1:99" ht="15" hidden="1" customHeight="1" outlineLevel="1" x14ac:dyDescent="0.25">
      <c r="A1427" s="1"/>
      <c r="B1427" s="1"/>
      <c r="C1427" s="1"/>
      <c r="D1427" s="1"/>
      <c r="E1427" s="200" t="s">
        <v>89</v>
      </c>
      <c r="F1427" s="200"/>
      <c r="G1427" s="200"/>
      <c r="H1427" s="200"/>
      <c r="I1427" s="200"/>
      <c r="J1427" s="200"/>
      <c r="K1427" s="200"/>
      <c r="L1427" s="200"/>
      <c r="M1427" s="200"/>
      <c r="N1427" s="200"/>
      <c r="O1427" s="200"/>
      <c r="P1427" s="200"/>
      <c r="Q1427" s="200"/>
      <c r="R1427" s="200"/>
      <c r="S1427" s="200"/>
      <c r="T1427" s="200"/>
      <c r="U1427" s="200"/>
      <c r="V1427" s="200"/>
      <c r="W1427" s="200"/>
      <c r="X1427" s="200"/>
      <c r="Y1427" s="200"/>
      <c r="Z1427" s="200"/>
      <c r="AA1427" s="200"/>
      <c r="AB1427" s="200"/>
      <c r="AC1427" s="200"/>
      <c r="AD1427" s="200"/>
      <c r="AE1427" s="200"/>
      <c r="AF1427" s="200"/>
      <c r="AG1427" s="200"/>
      <c r="AH1427" s="200"/>
      <c r="AI1427" s="200"/>
      <c r="AJ1427" s="200"/>
      <c r="AK1427" s="200"/>
      <c r="AL1427" s="200"/>
      <c r="AM1427" s="200"/>
      <c r="AN1427" s="200"/>
      <c r="AO1427" s="200"/>
      <c r="AP1427" s="200"/>
      <c r="AQ1427" s="200"/>
      <c r="AR1427" s="200"/>
      <c r="AS1427" s="200"/>
      <c r="AT1427" s="200"/>
      <c r="AU1427" s="200"/>
      <c r="AV1427" s="200"/>
      <c r="AW1427" s="200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  <c r="BW1427" s="12"/>
      <c r="BX1427" s="12"/>
    </row>
    <row r="1428" spans="1:99" ht="15" hidden="1" customHeight="1" outlineLevel="1" x14ac:dyDescent="0.25">
      <c r="A1428" s="1"/>
      <c r="B1428" s="1"/>
      <c r="C1428" s="1"/>
      <c r="D1428" s="1"/>
      <c r="E1428" s="28"/>
      <c r="F1428" s="285" t="s">
        <v>16</v>
      </c>
      <c r="G1428" s="286"/>
      <c r="H1428" s="286"/>
      <c r="I1428" s="287"/>
      <c r="J1428" s="436" t="s">
        <v>833</v>
      </c>
      <c r="K1428" s="437"/>
      <c r="L1428" s="437"/>
      <c r="M1428" s="438"/>
      <c r="N1428" s="285" t="s">
        <v>1261</v>
      </c>
      <c r="O1428" s="286"/>
      <c r="P1428" s="286"/>
      <c r="Q1428" s="286"/>
      <c r="R1428" s="286"/>
      <c r="S1428" s="286"/>
      <c r="T1428" s="286"/>
      <c r="U1428" s="286"/>
      <c r="V1428" s="286"/>
      <c r="W1428" s="286"/>
      <c r="X1428" s="286"/>
      <c r="Y1428" s="286"/>
      <c r="Z1428" s="286"/>
      <c r="AA1428" s="286"/>
      <c r="AB1428" s="286"/>
      <c r="AC1428" s="286"/>
      <c r="AD1428" s="286"/>
      <c r="AE1428" s="286"/>
      <c r="AF1428" s="286"/>
      <c r="AG1428" s="286"/>
      <c r="AH1428" s="286"/>
      <c r="AI1428" s="286"/>
      <c r="AJ1428" s="286"/>
      <c r="AK1428" s="286"/>
      <c r="AL1428" s="286"/>
      <c r="AM1428" s="286"/>
      <c r="AN1428" s="286"/>
      <c r="AO1428" s="286"/>
      <c r="AP1428" s="286"/>
      <c r="AQ1428" s="286"/>
      <c r="AR1428" s="286"/>
      <c r="AS1428" s="286"/>
      <c r="AT1428" s="287"/>
      <c r="AU1428" s="285" t="s">
        <v>19</v>
      </c>
      <c r="AV1428" s="286"/>
      <c r="AW1428" s="287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  <c r="BV1428" s="12"/>
      <c r="BW1428" s="12"/>
      <c r="BX1428" s="12"/>
    </row>
    <row r="1429" spans="1:99" ht="15" hidden="1" customHeight="1" outlineLevel="1" x14ac:dyDescent="0.25">
      <c r="A1429" s="1"/>
      <c r="B1429" s="1"/>
      <c r="C1429" s="1"/>
      <c r="D1429" s="1"/>
      <c r="E1429" s="4"/>
      <c r="F1429" s="291"/>
      <c r="G1429" s="292"/>
      <c r="H1429" s="292"/>
      <c r="I1429" s="293"/>
      <c r="J1429" s="439"/>
      <c r="K1429" s="440"/>
      <c r="L1429" s="440"/>
      <c r="M1429" s="441"/>
      <c r="N1429" s="291"/>
      <c r="O1429" s="292"/>
      <c r="P1429" s="292"/>
      <c r="Q1429" s="292"/>
      <c r="R1429" s="292"/>
      <c r="S1429" s="292"/>
      <c r="T1429" s="292"/>
      <c r="U1429" s="292"/>
      <c r="V1429" s="292"/>
      <c r="W1429" s="292"/>
      <c r="X1429" s="292"/>
      <c r="Y1429" s="292"/>
      <c r="Z1429" s="292"/>
      <c r="AA1429" s="292"/>
      <c r="AB1429" s="292"/>
      <c r="AC1429" s="292"/>
      <c r="AD1429" s="292"/>
      <c r="AE1429" s="292"/>
      <c r="AF1429" s="292"/>
      <c r="AG1429" s="292"/>
      <c r="AH1429" s="292"/>
      <c r="AI1429" s="292"/>
      <c r="AJ1429" s="292"/>
      <c r="AK1429" s="292"/>
      <c r="AL1429" s="292"/>
      <c r="AM1429" s="292"/>
      <c r="AN1429" s="292"/>
      <c r="AO1429" s="292"/>
      <c r="AP1429" s="292"/>
      <c r="AQ1429" s="292"/>
      <c r="AR1429" s="292"/>
      <c r="AS1429" s="292"/>
      <c r="AT1429" s="293"/>
      <c r="AU1429" s="291"/>
      <c r="AV1429" s="292"/>
      <c r="AW1429" s="293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  <c r="BW1429" s="12"/>
      <c r="BX1429" s="12"/>
    </row>
    <row r="1430" spans="1:99" hidden="1" outlineLevel="1" x14ac:dyDescent="0.25">
      <c r="A1430" s="1"/>
      <c r="B1430" s="1"/>
      <c r="C1430" s="1"/>
      <c r="D1430" s="1"/>
      <c r="E1430" s="6"/>
      <c r="F1430" s="206"/>
      <c r="G1430" s="207"/>
      <c r="H1430" s="207"/>
      <c r="I1430" s="208"/>
      <c r="J1430" s="204"/>
      <c r="K1430" s="204"/>
      <c r="L1430" s="204"/>
      <c r="M1430" s="204"/>
      <c r="N1430" s="263" t="s">
        <v>16</v>
      </c>
      <c r="O1430" s="263"/>
      <c r="P1430" s="263"/>
      <c r="Q1430" s="263"/>
      <c r="R1430" s="263"/>
      <c r="S1430" s="263"/>
      <c r="T1430" s="263"/>
      <c r="U1430" s="263"/>
      <c r="V1430" s="263" t="s">
        <v>17</v>
      </c>
      <c r="W1430" s="263"/>
      <c r="X1430" s="263"/>
      <c r="Y1430" s="263"/>
      <c r="Z1430" s="263"/>
      <c r="AA1430" s="263"/>
      <c r="AB1430" s="263"/>
      <c r="AC1430" s="263"/>
      <c r="AD1430" s="263"/>
      <c r="AE1430" s="263" t="s">
        <v>1244</v>
      </c>
      <c r="AF1430" s="263"/>
      <c r="AG1430" s="263"/>
      <c r="AH1430" s="263"/>
      <c r="AI1430" s="263"/>
      <c r="AJ1430" s="263"/>
      <c r="AK1430" s="263"/>
      <c r="AL1430" s="263"/>
      <c r="AM1430" s="263" t="s">
        <v>1245</v>
      </c>
      <c r="AN1430" s="263"/>
      <c r="AO1430" s="263"/>
      <c r="AP1430" s="263"/>
      <c r="AQ1430" s="263"/>
      <c r="AR1430" s="263"/>
      <c r="AS1430" s="263"/>
      <c r="AT1430" s="263"/>
      <c r="AU1430" s="204"/>
      <c r="AV1430" s="204"/>
      <c r="AW1430" s="204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  <c r="BW1430" s="12"/>
      <c r="BX1430" s="12"/>
    </row>
    <row r="1431" spans="1:99" hidden="1" outlineLevel="1" x14ac:dyDescent="0.25">
      <c r="A1431" s="1"/>
      <c r="B1431" s="1"/>
      <c r="C1431" s="1"/>
      <c r="D1431" s="1"/>
      <c r="E1431" s="6" t="s">
        <v>59</v>
      </c>
      <c r="F1431" s="351" t="s">
        <v>341</v>
      </c>
      <c r="G1431" s="207"/>
      <c r="H1431" s="207"/>
      <c r="I1431" s="208"/>
      <c r="J1431" s="204" t="s">
        <v>497</v>
      </c>
      <c r="K1431" s="204"/>
      <c r="L1431" s="204"/>
      <c r="M1431" s="204"/>
      <c r="N1431" s="300" t="s">
        <v>272</v>
      </c>
      <c r="O1431" s="300"/>
      <c r="P1431" s="300"/>
      <c r="Q1431" s="300"/>
      <c r="R1431" s="300"/>
      <c r="S1431" s="300"/>
      <c r="T1431" s="300"/>
      <c r="U1431" s="300"/>
      <c r="V1431" s="263" t="str">
        <f>M1363</f>
        <v>1D</v>
      </c>
      <c r="W1431" s="263"/>
      <c r="X1431" s="263"/>
      <c r="Y1431" s="263"/>
      <c r="Z1431" s="263"/>
      <c r="AA1431" s="263"/>
      <c r="AB1431" s="263"/>
      <c r="AC1431" s="263"/>
      <c r="AD1431" s="263"/>
      <c r="AE1431" s="263" t="s">
        <v>1743</v>
      </c>
      <c r="AF1431" s="263"/>
      <c r="AG1431" s="263"/>
      <c r="AH1431" s="263"/>
      <c r="AI1431" s="263"/>
      <c r="AJ1431" s="263"/>
      <c r="AK1431" s="263"/>
      <c r="AL1431" s="263"/>
      <c r="AM1431" s="263" t="s">
        <v>1744</v>
      </c>
      <c r="AN1431" s="263"/>
      <c r="AO1431" s="263"/>
      <c r="AP1431" s="263"/>
      <c r="AQ1431" s="263"/>
      <c r="AR1431" s="263"/>
      <c r="AS1431" s="263"/>
      <c r="AT1431" s="263"/>
      <c r="AU1431" s="204" t="s">
        <v>338</v>
      </c>
      <c r="AV1431" s="204"/>
      <c r="AW1431" s="204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  <c r="BW1431" s="12"/>
      <c r="BX1431" s="12"/>
    </row>
    <row r="1432" spans="1:99" hidden="1" outlineLevel="1" x14ac:dyDescent="0.25">
      <c r="A1432" s="1"/>
      <c r="B1432" s="1"/>
      <c r="C1432" s="1"/>
      <c r="D1432" s="1"/>
      <c r="E1432" s="6"/>
      <c r="F1432" s="206"/>
      <c r="G1432" s="207"/>
      <c r="H1432" s="207"/>
      <c r="I1432" s="208"/>
      <c r="J1432" s="204"/>
      <c r="K1432" s="204"/>
      <c r="L1432" s="204"/>
      <c r="M1432" s="204"/>
      <c r="N1432" s="263" t="s">
        <v>16</v>
      </c>
      <c r="O1432" s="263"/>
      <c r="P1432" s="263"/>
      <c r="Q1432" s="263"/>
      <c r="R1432" s="263"/>
      <c r="S1432" s="263" t="s">
        <v>17</v>
      </c>
      <c r="T1432" s="263"/>
      <c r="U1432" s="263"/>
      <c r="V1432" s="263"/>
      <c r="W1432" s="263"/>
      <c r="X1432" s="263" t="s">
        <v>1726</v>
      </c>
      <c r="Y1432" s="263"/>
      <c r="Z1432" s="263"/>
      <c r="AA1432" s="263"/>
      <c r="AB1432" s="263"/>
      <c r="AC1432" s="263"/>
      <c r="AD1432" s="263"/>
      <c r="AE1432" s="263"/>
      <c r="AF1432" s="263"/>
      <c r="AG1432" s="263"/>
      <c r="AH1432" s="263"/>
      <c r="AI1432" s="263" t="s">
        <v>1244</v>
      </c>
      <c r="AJ1432" s="263"/>
      <c r="AK1432" s="263"/>
      <c r="AL1432" s="263"/>
      <c r="AM1432" s="263"/>
      <c r="AN1432" s="263"/>
      <c r="AO1432" s="263" t="s">
        <v>1245</v>
      </c>
      <c r="AP1432" s="263"/>
      <c r="AQ1432" s="263"/>
      <c r="AR1432" s="263"/>
      <c r="AS1432" s="263"/>
      <c r="AT1432" s="263"/>
      <c r="AU1432" s="204"/>
      <c r="AV1432" s="204"/>
      <c r="AW1432" s="204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  <c r="BW1432" s="12"/>
      <c r="BX1432" s="12"/>
    </row>
    <row r="1433" spans="1:99" hidden="1" outlineLevel="1" x14ac:dyDescent="0.25">
      <c r="A1433" s="1"/>
      <c r="B1433" s="1"/>
      <c r="C1433" s="1"/>
      <c r="D1433" s="1"/>
      <c r="E1433" s="6" t="s">
        <v>63</v>
      </c>
      <c r="F1433" s="351" t="s">
        <v>350</v>
      </c>
      <c r="G1433" s="207"/>
      <c r="H1433" s="207"/>
      <c r="I1433" s="208"/>
      <c r="J1433" s="204" t="s">
        <v>497</v>
      </c>
      <c r="K1433" s="204"/>
      <c r="L1433" s="204"/>
      <c r="M1433" s="204"/>
      <c r="N1433" s="300" t="s">
        <v>60</v>
      </c>
      <c r="O1433" s="300"/>
      <c r="P1433" s="300"/>
      <c r="Q1433" s="300"/>
      <c r="R1433" s="300"/>
      <c r="S1433" s="263" t="str">
        <f>DEC2HEX(HEX2DEC(M1363)+128,2)</f>
        <v>9D</v>
      </c>
      <c r="T1433" s="263"/>
      <c r="U1433" s="263"/>
      <c r="V1433" s="263"/>
      <c r="W1433" s="263"/>
      <c r="X1433" s="300" t="s">
        <v>1733</v>
      </c>
      <c r="Y1433" s="300"/>
      <c r="Z1433" s="300"/>
      <c r="AA1433" s="300"/>
      <c r="AB1433" s="300"/>
      <c r="AC1433" s="300"/>
      <c r="AD1433" s="300"/>
      <c r="AE1433" s="300"/>
      <c r="AF1433" s="300"/>
      <c r="AG1433" s="300"/>
      <c r="AH1433" s="300"/>
      <c r="AI1433" s="263" t="s">
        <v>469</v>
      </c>
      <c r="AJ1433" s="263"/>
      <c r="AK1433" s="263"/>
      <c r="AL1433" s="263"/>
      <c r="AM1433" s="263"/>
      <c r="AN1433" s="263"/>
      <c r="AO1433" s="263">
        <v>32</v>
      </c>
      <c r="AP1433" s="263"/>
      <c r="AQ1433" s="263"/>
      <c r="AR1433" s="263"/>
      <c r="AS1433" s="263"/>
      <c r="AT1433" s="263"/>
      <c r="AU1433" s="204" t="s">
        <v>943</v>
      </c>
      <c r="AV1433" s="204"/>
      <c r="AW1433" s="204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  <c r="BW1433" s="12"/>
      <c r="BX1433" s="12"/>
    </row>
    <row r="1434" spans="1:99" ht="15" hidden="1" customHeight="1" outlineLevel="1" x14ac:dyDescent="0.25">
      <c r="A1434" s="1"/>
      <c r="B1434" s="1"/>
      <c r="C1434" s="1"/>
      <c r="D1434" s="1"/>
      <c r="E1434" s="200" t="s">
        <v>93</v>
      </c>
      <c r="F1434" s="200"/>
      <c r="G1434" s="200"/>
      <c r="H1434" s="200"/>
      <c r="I1434" s="200"/>
      <c r="J1434" s="200"/>
      <c r="K1434" s="200"/>
      <c r="L1434" s="200"/>
      <c r="M1434" s="200"/>
      <c r="N1434" s="200"/>
      <c r="O1434" s="200"/>
      <c r="P1434" s="200"/>
      <c r="Q1434" s="200"/>
      <c r="R1434" s="200"/>
      <c r="S1434" s="200"/>
      <c r="T1434" s="200"/>
      <c r="U1434" s="200"/>
      <c r="V1434" s="200"/>
      <c r="W1434" s="200"/>
      <c r="X1434" s="200"/>
      <c r="Y1434" s="200"/>
      <c r="Z1434" s="200"/>
      <c r="AA1434" s="200"/>
      <c r="AB1434" s="200"/>
      <c r="AC1434" s="200"/>
      <c r="AD1434" s="200"/>
      <c r="AE1434" s="200"/>
      <c r="AF1434" s="200"/>
      <c r="AG1434" s="200"/>
      <c r="AH1434" s="200"/>
      <c r="AI1434" s="200"/>
      <c r="AJ1434" s="200"/>
      <c r="AK1434" s="200"/>
      <c r="AL1434" s="200"/>
      <c r="AM1434" s="200"/>
      <c r="AN1434" s="200"/>
      <c r="AO1434" s="200"/>
      <c r="AP1434" s="200"/>
      <c r="AQ1434" s="200"/>
      <c r="AR1434" s="200"/>
      <c r="AS1434" s="200"/>
      <c r="AT1434" s="200"/>
      <c r="AU1434" s="200"/>
      <c r="AV1434" s="200"/>
      <c r="AW1434" s="200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  <c r="BP1434" s="12"/>
      <c r="BQ1434" s="12"/>
      <c r="BR1434" s="12"/>
      <c r="BS1434" s="12"/>
      <c r="BT1434" s="12"/>
      <c r="BU1434" s="12"/>
      <c r="BV1434" s="12"/>
      <c r="BW1434" s="12"/>
      <c r="BX1434" s="12"/>
    </row>
    <row r="1435" spans="1:99" ht="15" hidden="1" customHeight="1" outlineLevel="1" x14ac:dyDescent="0.25">
      <c r="A1435" s="1"/>
      <c r="B1435" s="1"/>
      <c r="C1435" s="1"/>
      <c r="D1435" s="1"/>
      <c r="E1435" s="267" t="s">
        <v>840</v>
      </c>
      <c r="F1435" s="268"/>
      <c r="G1435" s="268"/>
      <c r="H1435" s="268"/>
      <c r="I1435" s="268"/>
      <c r="J1435" s="268"/>
      <c r="K1435" s="268"/>
      <c r="L1435" s="268"/>
      <c r="M1435" s="269"/>
      <c r="N1435" s="267" t="s">
        <v>1746</v>
      </c>
      <c r="O1435" s="268"/>
      <c r="P1435" s="268"/>
      <c r="Q1435" s="268"/>
      <c r="R1435" s="268"/>
      <c r="S1435" s="268"/>
      <c r="T1435" s="268"/>
      <c r="U1435" s="268"/>
      <c r="V1435" s="268"/>
      <c r="W1435" s="268"/>
      <c r="X1435" s="268"/>
      <c r="Y1435" s="268"/>
      <c r="Z1435" s="268"/>
      <c r="AA1435" s="268"/>
      <c r="AB1435" s="268"/>
      <c r="AC1435" s="268"/>
      <c r="AD1435" s="268"/>
      <c r="AE1435" s="268"/>
      <c r="AF1435" s="268"/>
      <c r="AG1435" s="268"/>
      <c r="AH1435" s="268"/>
      <c r="AI1435" s="268"/>
      <c r="AJ1435" s="268"/>
      <c r="AK1435" s="268"/>
      <c r="AL1435" s="268"/>
      <c r="AM1435" s="268"/>
      <c r="AN1435" s="268"/>
      <c r="AO1435" s="268"/>
      <c r="AP1435" s="268"/>
      <c r="AQ1435" s="268"/>
      <c r="AR1435" s="268"/>
      <c r="AS1435" s="268"/>
      <c r="AT1435" s="268"/>
      <c r="AU1435" s="268"/>
      <c r="AV1435" s="268"/>
      <c r="AW1435" s="269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  <c r="BP1435" s="12"/>
      <c r="BQ1435" s="12"/>
      <c r="BR1435" s="12"/>
      <c r="BS1435" s="12"/>
      <c r="BT1435" s="12"/>
      <c r="BU1435" s="12"/>
      <c r="BV1435" s="12"/>
      <c r="BW1435" s="12"/>
      <c r="BX1435" s="12"/>
    </row>
    <row r="1436" spans="1:99" ht="15" hidden="1" customHeight="1" outlineLevel="1" x14ac:dyDescent="0.25">
      <c r="A1436" s="1"/>
      <c r="B1436" s="1"/>
      <c r="C1436" s="1"/>
      <c r="D1436" s="1"/>
      <c r="E1436" s="267" t="s">
        <v>842</v>
      </c>
      <c r="F1436" s="268"/>
      <c r="G1436" s="268"/>
      <c r="H1436" s="268"/>
      <c r="I1436" s="268"/>
      <c r="J1436" s="268"/>
      <c r="K1436" s="268"/>
      <c r="L1436" s="268"/>
      <c r="M1436" s="269"/>
      <c r="N1436" s="267" t="s">
        <v>1749</v>
      </c>
      <c r="O1436" s="268"/>
      <c r="P1436" s="268"/>
      <c r="Q1436" s="268"/>
      <c r="R1436" s="268"/>
      <c r="S1436" s="268"/>
      <c r="T1436" s="268"/>
      <c r="U1436" s="268"/>
      <c r="V1436" s="268"/>
      <c r="W1436" s="268"/>
      <c r="X1436" s="268"/>
      <c r="Y1436" s="268"/>
      <c r="Z1436" s="268"/>
      <c r="AA1436" s="268"/>
      <c r="AB1436" s="268"/>
      <c r="AC1436" s="268"/>
      <c r="AD1436" s="268"/>
      <c r="AE1436" s="268"/>
      <c r="AF1436" s="268"/>
      <c r="AG1436" s="268"/>
      <c r="AH1436" s="268"/>
      <c r="AI1436" s="268"/>
      <c r="AJ1436" s="268"/>
      <c r="AK1436" s="268"/>
      <c r="AL1436" s="268"/>
      <c r="AM1436" s="268"/>
      <c r="AN1436" s="268"/>
      <c r="AO1436" s="268"/>
      <c r="AP1436" s="268"/>
      <c r="AQ1436" s="268"/>
      <c r="AR1436" s="268"/>
      <c r="AS1436" s="268"/>
      <c r="AT1436" s="268"/>
      <c r="AU1436" s="268"/>
      <c r="AV1436" s="268"/>
      <c r="AW1436" s="269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  <c r="BP1436" s="12"/>
      <c r="BQ1436" s="12"/>
      <c r="BR1436" s="12"/>
      <c r="BS1436" s="12"/>
      <c r="BT1436" s="12"/>
      <c r="BU1436" s="12"/>
      <c r="BV1436" s="12"/>
      <c r="BW1436" s="12"/>
      <c r="BX1436" s="12"/>
    </row>
    <row r="1437" spans="1:99" ht="15" hidden="1" customHeight="1" outlineLevel="1" thickBot="1" x14ac:dyDescent="0.3">
      <c r="B1437" s="1"/>
      <c r="D1437" s="1"/>
      <c r="AX1437" s="1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  <c r="BP1437" s="12"/>
      <c r="BQ1437" s="12"/>
      <c r="BR1437" s="12"/>
      <c r="BS1437" s="12"/>
      <c r="BT1437" s="12"/>
      <c r="BU1437" s="12"/>
      <c r="BV1437" s="12"/>
      <c r="BW1437" s="12"/>
      <c r="BX1437" s="12"/>
    </row>
    <row r="1438" spans="1:99" s="3" customFormat="1" ht="15" hidden="1" customHeight="1" outlineLevel="1" thickBot="1" x14ac:dyDescent="0.25">
      <c r="A1438" s="3">
        <f>A1363+1</f>
        <v>3</v>
      </c>
      <c r="C1438" s="2" t="str">
        <f>$C$1280&amp;"."&amp;A1438</f>
        <v>4.3</v>
      </c>
      <c r="E1438" s="233" t="s">
        <v>17</v>
      </c>
      <c r="F1438" s="233"/>
      <c r="G1438" s="233"/>
      <c r="H1438" s="233"/>
      <c r="I1438" s="233"/>
      <c r="J1438" s="233"/>
      <c r="K1438" s="234"/>
      <c r="L1438" s="234"/>
      <c r="M1438" s="235">
        <v>19</v>
      </c>
      <c r="N1438" s="235"/>
      <c r="O1438" s="235"/>
      <c r="P1438" s="270" t="s">
        <v>1750</v>
      </c>
      <c r="Q1438" s="271"/>
      <c r="R1438" s="271"/>
      <c r="S1438" s="271"/>
      <c r="T1438" s="271"/>
      <c r="U1438" s="271"/>
      <c r="V1438" s="271"/>
      <c r="W1438" s="271"/>
      <c r="X1438" s="271"/>
      <c r="Y1438" s="271"/>
      <c r="Z1438" s="271"/>
      <c r="AA1438" s="271"/>
      <c r="AB1438" s="271"/>
      <c r="AC1438" s="271"/>
      <c r="AD1438" s="271"/>
      <c r="AE1438" s="271"/>
      <c r="AF1438" s="271"/>
      <c r="AG1438" s="271"/>
      <c r="AH1438" s="271"/>
      <c r="AI1438" s="271"/>
      <c r="AJ1438" s="271"/>
      <c r="AK1438" s="271"/>
      <c r="AL1438" s="271"/>
      <c r="AM1438" s="271"/>
      <c r="AN1438" s="271"/>
      <c r="AO1438" s="271"/>
      <c r="AP1438" s="271"/>
      <c r="AQ1438" s="271"/>
      <c r="AR1438" s="271"/>
      <c r="AS1438" s="271"/>
      <c r="AT1438" s="271"/>
      <c r="AU1438" s="271"/>
      <c r="AV1438" s="271"/>
      <c r="AW1438" s="272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</row>
    <row r="1439" spans="1:99" s="3" customFormat="1" ht="15" hidden="1" customHeight="1" outlineLevel="1" x14ac:dyDescent="0.25">
      <c r="C1439"/>
      <c r="E1439" s="522" t="s">
        <v>1258</v>
      </c>
      <c r="F1439" s="522"/>
      <c r="G1439" s="522"/>
      <c r="H1439" s="522"/>
      <c r="I1439" s="522"/>
      <c r="J1439" s="522"/>
      <c r="K1439" s="522"/>
      <c r="L1439" s="522"/>
      <c r="M1439" s="522"/>
      <c r="N1439" s="523" t="s">
        <v>1259</v>
      </c>
      <c r="O1439" s="523"/>
      <c r="P1439" s="523"/>
      <c r="Q1439" s="523"/>
      <c r="R1439" s="523"/>
      <c r="S1439" s="523"/>
      <c r="T1439" s="523"/>
      <c r="U1439" s="523"/>
      <c r="V1439" s="523"/>
      <c r="W1439" s="523"/>
      <c r="X1439" s="523"/>
      <c r="Y1439" s="523"/>
      <c r="Z1439" s="523"/>
      <c r="AA1439" s="523"/>
      <c r="AB1439" s="523"/>
      <c r="AC1439" s="523"/>
      <c r="AD1439" s="523"/>
      <c r="AE1439" s="523"/>
      <c r="AF1439" s="523"/>
      <c r="AG1439" s="523"/>
      <c r="AH1439" s="523"/>
      <c r="AI1439" s="523"/>
      <c r="AJ1439" s="523"/>
      <c r="AK1439" s="523"/>
      <c r="AL1439" s="523"/>
      <c r="AM1439" s="523"/>
      <c r="AN1439" s="523"/>
      <c r="AO1439" s="523"/>
      <c r="AP1439" s="523"/>
      <c r="AQ1439" s="523"/>
      <c r="AR1439" s="523"/>
      <c r="AS1439" s="523"/>
      <c r="AT1439" s="523"/>
      <c r="AU1439" s="523"/>
      <c r="AV1439" s="523"/>
      <c r="AW1439" s="52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</row>
    <row r="1440" spans="1:99" ht="15" hidden="1" customHeight="1" outlineLevel="1" x14ac:dyDescent="0.25">
      <c r="B1440" s="3"/>
      <c r="D1440" s="3"/>
      <c r="E1440" s="276" t="s">
        <v>57</v>
      </c>
      <c r="F1440" s="277"/>
      <c r="G1440" s="277"/>
      <c r="H1440" s="277"/>
      <c r="I1440" s="277"/>
      <c r="J1440" s="278"/>
      <c r="K1440" s="219"/>
      <c r="L1440" s="220"/>
      <c r="M1440" s="220"/>
      <c r="N1440" s="220"/>
      <c r="O1440" s="220"/>
      <c r="P1440" s="220"/>
      <c r="Q1440" s="220"/>
      <c r="R1440" s="220"/>
      <c r="S1440" s="220"/>
      <c r="T1440" s="220"/>
      <c r="U1440" s="220"/>
      <c r="V1440" s="220"/>
      <c r="W1440" s="220"/>
      <c r="X1440" s="220"/>
      <c r="Y1440" s="220"/>
      <c r="Z1440" s="220"/>
      <c r="AA1440" s="220"/>
      <c r="AB1440" s="220"/>
      <c r="AC1440" s="220"/>
      <c r="AD1440" s="220"/>
      <c r="AE1440" s="220"/>
      <c r="AF1440" s="220"/>
      <c r="AG1440" s="220"/>
      <c r="AH1440" s="220"/>
      <c r="AI1440" s="220"/>
      <c r="AJ1440" s="220"/>
      <c r="AK1440" s="220"/>
      <c r="AL1440" s="220"/>
      <c r="AM1440" s="220"/>
      <c r="AN1440" s="220"/>
      <c r="AO1440" s="220"/>
      <c r="AP1440" s="220"/>
      <c r="AQ1440" s="220"/>
      <c r="AR1440" s="220"/>
      <c r="AS1440" s="220"/>
      <c r="AT1440" s="220"/>
      <c r="AU1440" s="220"/>
      <c r="AV1440" s="220"/>
      <c r="AW1440" s="221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</row>
    <row r="1441" spans="1:99" ht="15" hidden="1" customHeight="1" outlineLevel="1" x14ac:dyDescent="0.25">
      <c r="B1441" s="3"/>
      <c r="D1441" s="3"/>
      <c r="E1441" s="279"/>
      <c r="F1441" s="280"/>
      <c r="G1441" s="280"/>
      <c r="H1441" s="280"/>
      <c r="I1441" s="280"/>
      <c r="J1441" s="526"/>
      <c r="K1441" s="222"/>
      <c r="L1441" s="223"/>
      <c r="M1441" s="223"/>
      <c r="N1441" s="223"/>
      <c r="O1441" s="223"/>
      <c r="P1441" s="223"/>
      <c r="Q1441" s="223"/>
      <c r="R1441" s="223"/>
      <c r="S1441" s="223"/>
      <c r="T1441" s="223"/>
      <c r="U1441" s="223"/>
      <c r="V1441" s="223"/>
      <c r="W1441" s="223"/>
      <c r="X1441" s="223"/>
      <c r="Y1441" s="223"/>
      <c r="Z1441" s="223"/>
      <c r="AA1441" s="223"/>
      <c r="AB1441" s="223"/>
      <c r="AC1441" s="223"/>
      <c r="AD1441" s="223"/>
      <c r="AE1441" s="223"/>
      <c r="AF1441" s="223"/>
      <c r="AG1441" s="223"/>
      <c r="AH1441" s="223"/>
      <c r="AI1441" s="223"/>
      <c r="AJ1441" s="223"/>
      <c r="AK1441" s="223"/>
      <c r="AL1441" s="223"/>
      <c r="AM1441" s="223"/>
      <c r="AN1441" s="223"/>
      <c r="AO1441" s="223"/>
      <c r="AP1441" s="223"/>
      <c r="AQ1441" s="223"/>
      <c r="AR1441" s="223"/>
      <c r="AS1441" s="223"/>
      <c r="AT1441" s="223"/>
      <c r="AU1441" s="223"/>
      <c r="AV1441" s="223"/>
      <c r="AW1441" s="224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</row>
    <row r="1442" spans="1:99" s="1" customFormat="1" ht="15" hidden="1" customHeight="1" outlineLevel="2" x14ac:dyDescent="0.2">
      <c r="E1442" s="4"/>
      <c r="F1442" s="197" t="s">
        <v>16</v>
      </c>
      <c r="G1442" s="198"/>
      <c r="H1442" s="198"/>
      <c r="I1442" s="199"/>
      <c r="J1442" s="200" t="s">
        <v>17</v>
      </c>
      <c r="K1442" s="200"/>
      <c r="L1442" s="200"/>
      <c r="M1442" s="200"/>
      <c r="N1442" s="200" t="s">
        <v>1261</v>
      </c>
      <c r="O1442" s="200"/>
      <c r="P1442" s="200"/>
      <c r="Q1442" s="200"/>
      <c r="R1442" s="200"/>
      <c r="S1442" s="200"/>
      <c r="T1442" s="200"/>
      <c r="U1442" s="200"/>
      <c r="V1442" s="200"/>
      <c r="W1442" s="200"/>
      <c r="X1442" s="200"/>
      <c r="Y1442" s="200"/>
      <c r="Z1442" s="200"/>
      <c r="AA1442" s="200"/>
      <c r="AB1442" s="200"/>
      <c r="AC1442" s="200"/>
      <c r="AD1442" s="200"/>
      <c r="AE1442" s="200"/>
      <c r="AF1442" s="200"/>
      <c r="AG1442" s="200"/>
      <c r="AH1442" s="200"/>
      <c r="AI1442" s="200"/>
      <c r="AJ1442" s="200"/>
      <c r="AK1442" s="200"/>
      <c r="AL1442" s="200"/>
      <c r="AM1442" s="200"/>
      <c r="AN1442" s="200"/>
      <c r="AO1442" s="200"/>
      <c r="AP1442" s="200"/>
      <c r="AQ1442" s="200"/>
      <c r="AR1442" s="200"/>
      <c r="AS1442" s="200"/>
      <c r="AT1442" s="200"/>
      <c r="AU1442" s="228" t="s">
        <v>19</v>
      </c>
      <c r="AV1442" s="228"/>
      <c r="AW1442" s="228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  <c r="BP1442" s="12"/>
      <c r="BQ1442" s="12"/>
      <c r="BR1442" s="12"/>
      <c r="BS1442" s="12"/>
      <c r="BT1442" s="12"/>
      <c r="BU1442" s="12"/>
      <c r="BV1442" s="12"/>
      <c r="BW1442" s="12"/>
      <c r="BX1442" s="12"/>
      <c r="BY1442" s="12"/>
      <c r="BZ1442" s="12"/>
      <c r="CA1442" s="12"/>
      <c r="CB1442" s="12"/>
      <c r="CC1442" s="12"/>
      <c r="CD1442" s="12"/>
      <c r="CE1442" s="12"/>
      <c r="CF1442" s="12"/>
      <c r="CG1442" s="12"/>
      <c r="CH1442" s="12"/>
      <c r="CI1442" s="12"/>
      <c r="CJ1442" s="12"/>
      <c r="CK1442" s="12"/>
      <c r="CL1442" s="12"/>
      <c r="CM1442" s="12"/>
      <c r="CN1442" s="12"/>
      <c r="CO1442" s="12"/>
      <c r="CP1442" s="12"/>
      <c r="CQ1442" s="12"/>
      <c r="CR1442" s="12"/>
      <c r="CS1442" s="12"/>
      <c r="CT1442" s="12"/>
      <c r="CU1442" s="12"/>
    </row>
    <row r="1443" spans="1:99" ht="15" hidden="1" customHeight="1" outlineLevel="2" x14ac:dyDescent="0.25">
      <c r="A1443" s="1"/>
      <c r="B1443" s="1"/>
      <c r="C1443" s="1"/>
      <c r="D1443" s="1"/>
      <c r="E1443" s="5" t="s">
        <v>59</v>
      </c>
      <c r="F1443" s="201" t="s">
        <v>341</v>
      </c>
      <c r="G1443" s="202"/>
      <c r="H1443" s="202"/>
      <c r="I1443" s="203"/>
      <c r="J1443" s="204" t="s">
        <v>497</v>
      </c>
      <c r="K1443" s="204"/>
      <c r="L1443" s="204"/>
      <c r="M1443" s="204"/>
      <c r="N1443" s="206" t="s">
        <v>342</v>
      </c>
      <c r="O1443" s="207"/>
      <c r="P1443" s="207"/>
      <c r="Q1443" s="207"/>
      <c r="R1443" s="207"/>
      <c r="S1443" s="207"/>
      <c r="T1443" s="207"/>
      <c r="U1443" s="207"/>
      <c r="V1443" s="207"/>
      <c r="W1443" s="207"/>
      <c r="X1443" s="207"/>
      <c r="Y1443" s="207"/>
      <c r="Z1443" s="207"/>
      <c r="AA1443" s="207"/>
      <c r="AB1443" s="207"/>
      <c r="AC1443" s="207"/>
      <c r="AD1443" s="207"/>
      <c r="AE1443" s="207"/>
      <c r="AF1443" s="207"/>
      <c r="AG1443" s="207"/>
      <c r="AH1443" s="207"/>
      <c r="AI1443" s="207"/>
      <c r="AJ1443" s="207"/>
      <c r="AK1443" s="207"/>
      <c r="AL1443" s="207"/>
      <c r="AM1443" s="207"/>
      <c r="AN1443" s="207"/>
      <c r="AO1443" s="207"/>
      <c r="AP1443" s="207"/>
      <c r="AQ1443" s="207"/>
      <c r="AR1443" s="207"/>
      <c r="AS1443" s="207"/>
      <c r="AT1443" s="208"/>
      <c r="AU1443" s="205" t="s">
        <v>62</v>
      </c>
      <c r="AV1443" s="205"/>
      <c r="AW1443" s="205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  <c r="BP1443" s="12"/>
      <c r="BQ1443" s="12"/>
      <c r="BR1443" s="12"/>
      <c r="BS1443" s="12"/>
      <c r="BT1443" s="12"/>
      <c r="BU1443" s="12"/>
      <c r="BV1443" s="12"/>
      <c r="BW1443" s="12"/>
      <c r="BX1443" s="12"/>
    </row>
    <row r="1444" spans="1:99" ht="15" hidden="1" customHeight="1" outlineLevel="2" x14ac:dyDescent="0.25">
      <c r="A1444" s="1"/>
      <c r="B1444" s="1"/>
      <c r="C1444" s="1"/>
      <c r="D1444" s="1"/>
      <c r="E1444" s="5" t="s">
        <v>63</v>
      </c>
      <c r="F1444" s="201" t="s">
        <v>341</v>
      </c>
      <c r="G1444" s="202"/>
      <c r="H1444" s="202"/>
      <c r="I1444" s="203"/>
      <c r="J1444" s="205" t="s">
        <v>497</v>
      </c>
      <c r="K1444" s="205"/>
      <c r="L1444" s="205"/>
      <c r="M1444" s="205"/>
      <c r="N1444" s="201" t="s">
        <v>1297</v>
      </c>
      <c r="O1444" s="202"/>
      <c r="P1444" s="202"/>
      <c r="Q1444" s="202"/>
      <c r="R1444" s="202"/>
      <c r="S1444" s="202"/>
      <c r="T1444" s="202"/>
      <c r="U1444" s="202"/>
      <c r="V1444" s="202"/>
      <c r="W1444" s="202"/>
      <c r="X1444" s="202"/>
      <c r="Y1444" s="202"/>
      <c r="Z1444" s="202"/>
      <c r="AA1444" s="202"/>
      <c r="AB1444" s="202"/>
      <c r="AC1444" s="202"/>
      <c r="AD1444" s="202"/>
      <c r="AE1444" s="202"/>
      <c r="AF1444" s="202"/>
      <c r="AG1444" s="202"/>
      <c r="AH1444" s="202"/>
      <c r="AI1444" s="202"/>
      <c r="AJ1444" s="202"/>
      <c r="AK1444" s="202"/>
      <c r="AL1444" s="202"/>
      <c r="AM1444" s="202"/>
      <c r="AN1444" s="202"/>
      <c r="AO1444" s="202"/>
      <c r="AP1444" s="202"/>
      <c r="AQ1444" s="202"/>
      <c r="AR1444" s="202"/>
      <c r="AS1444" s="202"/>
      <c r="AT1444" s="203"/>
      <c r="AU1444" s="205" t="s">
        <v>62</v>
      </c>
      <c r="AV1444" s="205"/>
      <c r="AW1444" s="205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  <c r="BP1444" s="12"/>
      <c r="BQ1444" s="12"/>
      <c r="BR1444" s="12"/>
      <c r="BS1444" s="12"/>
      <c r="BT1444" s="12"/>
      <c r="BU1444" s="12"/>
      <c r="BV1444" s="12"/>
      <c r="BW1444" s="12"/>
      <c r="BX1444" s="12"/>
    </row>
    <row r="1445" spans="1:99" ht="15" hidden="1" customHeight="1" outlineLevel="2" x14ac:dyDescent="0.25">
      <c r="A1445" s="1"/>
      <c r="B1445" s="1"/>
      <c r="C1445" s="1"/>
      <c r="D1445" s="1"/>
      <c r="E1445" s="200" t="s">
        <v>1264</v>
      </c>
      <c r="F1445" s="200"/>
      <c r="G1445" s="200"/>
      <c r="H1445" s="200"/>
      <c r="I1445" s="200"/>
      <c r="J1445" s="200"/>
      <c r="K1445" s="200"/>
      <c r="L1445" s="200"/>
      <c r="M1445" s="200"/>
      <c r="N1445" s="200"/>
      <c r="O1445" s="200"/>
      <c r="P1445" s="200"/>
      <c r="Q1445" s="200"/>
      <c r="R1445" s="200"/>
      <c r="S1445" s="200"/>
      <c r="T1445" s="200"/>
      <c r="U1445" s="200"/>
      <c r="V1445" s="200"/>
      <c r="W1445" s="200"/>
      <c r="X1445" s="200"/>
      <c r="Y1445" s="200"/>
      <c r="Z1445" s="200"/>
      <c r="AA1445" s="200"/>
      <c r="AB1445" s="200"/>
      <c r="AC1445" s="200"/>
      <c r="AD1445" s="200"/>
      <c r="AE1445" s="200"/>
      <c r="AF1445" s="200"/>
      <c r="AG1445" s="200"/>
      <c r="AH1445" s="200"/>
      <c r="AI1445" s="200"/>
      <c r="AJ1445" s="200"/>
      <c r="AK1445" s="200"/>
      <c r="AL1445" s="200"/>
      <c r="AM1445" s="200"/>
      <c r="AN1445" s="200"/>
      <c r="AO1445" s="200"/>
      <c r="AP1445" s="200"/>
      <c r="AQ1445" s="200"/>
      <c r="AR1445" s="200"/>
      <c r="AS1445" s="200"/>
      <c r="AT1445" s="200"/>
      <c r="AU1445" s="200"/>
      <c r="AV1445" s="200"/>
      <c r="AW1445" s="200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  <c r="BP1445" s="12"/>
      <c r="BQ1445" s="12"/>
      <c r="BR1445" s="12"/>
      <c r="BS1445" s="12"/>
      <c r="BT1445" s="12"/>
      <c r="BU1445" s="12"/>
      <c r="BV1445" s="12"/>
      <c r="BW1445" s="12"/>
      <c r="BX1445" s="12"/>
    </row>
    <row r="1446" spans="1:99" ht="15" hidden="1" customHeight="1" outlineLevel="2" x14ac:dyDescent="0.25">
      <c r="A1446" s="1"/>
      <c r="B1446" s="1"/>
      <c r="C1446" s="1"/>
      <c r="D1446" s="1"/>
      <c r="E1446" s="201" t="s">
        <v>67</v>
      </c>
      <c r="F1446" s="202"/>
      <c r="G1446" s="202"/>
      <c r="H1446" s="202"/>
      <c r="I1446" s="203"/>
      <c r="J1446" s="201" t="s">
        <v>293</v>
      </c>
      <c r="K1446" s="202"/>
      <c r="L1446" s="202"/>
      <c r="M1446" s="202"/>
      <c r="N1446" s="203"/>
      <c r="O1446" s="201" t="s">
        <v>294</v>
      </c>
      <c r="P1446" s="202"/>
      <c r="Q1446" s="202"/>
      <c r="R1446" s="202"/>
      <c r="S1446" s="203"/>
      <c r="T1446" s="201" t="s">
        <v>295</v>
      </c>
      <c r="U1446" s="202"/>
      <c r="V1446" s="202"/>
      <c r="W1446" s="202"/>
      <c r="X1446" s="203"/>
      <c r="Y1446" s="201" t="s">
        <v>296</v>
      </c>
      <c r="Z1446" s="202"/>
      <c r="AA1446" s="202"/>
      <c r="AB1446" s="202"/>
      <c r="AC1446" s="203"/>
      <c r="AD1446" s="201"/>
      <c r="AE1446" s="202"/>
      <c r="AF1446" s="202"/>
      <c r="AG1446" s="202"/>
      <c r="AH1446" s="203"/>
      <c r="AI1446" s="201"/>
      <c r="AJ1446" s="202"/>
      <c r="AK1446" s="202"/>
      <c r="AL1446" s="202"/>
      <c r="AM1446" s="203"/>
      <c r="AN1446" s="201"/>
      <c r="AO1446" s="202"/>
      <c r="AP1446" s="202"/>
      <c r="AQ1446" s="202"/>
      <c r="AR1446" s="203"/>
      <c r="AS1446" s="201"/>
      <c r="AT1446" s="202"/>
      <c r="AU1446" s="202"/>
      <c r="AV1446" s="202"/>
      <c r="AW1446" s="203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  <c r="BP1446" s="12"/>
      <c r="BQ1446" s="12"/>
      <c r="BR1446" s="12"/>
      <c r="BS1446" s="12"/>
      <c r="BT1446" s="12"/>
      <c r="BU1446" s="12"/>
      <c r="BV1446" s="12"/>
      <c r="BW1446" s="12"/>
      <c r="BX1446" s="12"/>
    </row>
    <row r="1447" spans="1:99" ht="15" hidden="1" customHeight="1" outlineLevel="2" x14ac:dyDescent="0.25">
      <c r="A1447" s="1"/>
      <c r="B1447" s="1"/>
      <c r="C1447" s="1"/>
      <c r="D1447" s="1"/>
      <c r="E1447" s="442" t="s">
        <v>1266</v>
      </c>
      <c r="F1447" s="303"/>
      <c r="G1447" s="303"/>
      <c r="H1447" s="303"/>
      <c r="I1447" s="304"/>
      <c r="J1447" s="442" t="s">
        <v>585</v>
      </c>
      <c r="K1447" s="303"/>
      <c r="L1447" s="303"/>
      <c r="M1447" s="303"/>
      <c r="N1447" s="304"/>
      <c r="O1447" s="442" t="s">
        <v>1175</v>
      </c>
      <c r="P1447" s="303"/>
      <c r="Q1447" s="303"/>
      <c r="R1447" s="303"/>
      <c r="S1447" s="304"/>
      <c r="T1447" s="442" t="s">
        <v>1268</v>
      </c>
      <c r="U1447" s="303"/>
      <c r="V1447" s="303"/>
      <c r="W1447" s="303"/>
      <c r="X1447" s="304"/>
      <c r="Y1447" s="442" t="s">
        <v>1269</v>
      </c>
      <c r="Z1447" s="303"/>
      <c r="AA1447" s="303"/>
      <c r="AB1447" s="303"/>
      <c r="AC1447" s="304"/>
      <c r="AD1447" s="442"/>
      <c r="AE1447" s="303"/>
      <c r="AF1447" s="303"/>
      <c r="AG1447" s="303"/>
      <c r="AH1447" s="304"/>
      <c r="AI1447" s="442"/>
      <c r="AJ1447" s="303"/>
      <c r="AK1447" s="303"/>
      <c r="AL1447" s="303"/>
      <c r="AM1447" s="304"/>
      <c r="AN1447" s="442"/>
      <c r="AO1447" s="303"/>
      <c r="AP1447" s="303"/>
      <c r="AQ1447" s="303"/>
      <c r="AR1447" s="304"/>
      <c r="AS1447" s="442"/>
      <c r="AT1447" s="303"/>
      <c r="AU1447" s="303"/>
      <c r="AV1447" s="303"/>
      <c r="AW1447" s="304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  <c r="BP1447" s="12"/>
      <c r="BQ1447" s="12"/>
      <c r="BR1447" s="12"/>
      <c r="BS1447" s="12"/>
      <c r="BT1447" s="12"/>
      <c r="BU1447" s="12"/>
      <c r="BV1447" s="12"/>
      <c r="BW1447" s="12"/>
      <c r="BX1447" s="12"/>
    </row>
    <row r="1448" spans="1:99" ht="15" hidden="1" customHeight="1" outlineLevel="2" x14ac:dyDescent="0.25">
      <c r="A1448" s="1"/>
      <c r="B1448" s="1"/>
      <c r="C1448" s="1"/>
      <c r="D1448" s="1"/>
      <c r="E1448" s="200" t="s">
        <v>624</v>
      </c>
      <c r="F1448" s="200"/>
      <c r="G1448" s="200"/>
      <c r="H1448" s="200"/>
      <c r="I1448" s="200"/>
      <c r="J1448" s="200"/>
      <c r="K1448" s="200"/>
      <c r="L1448" s="200"/>
      <c r="M1448" s="200"/>
      <c r="N1448" s="200"/>
      <c r="O1448" s="200"/>
      <c r="P1448" s="200"/>
      <c r="Q1448" s="200"/>
      <c r="R1448" s="200"/>
      <c r="S1448" s="200"/>
      <c r="T1448" s="200"/>
      <c r="U1448" s="200"/>
      <c r="V1448" s="200"/>
      <c r="W1448" s="200"/>
      <c r="X1448" s="200"/>
      <c r="Y1448" s="200"/>
      <c r="Z1448" s="200"/>
      <c r="AA1448" s="200"/>
      <c r="AB1448" s="200"/>
      <c r="AC1448" s="200"/>
      <c r="AD1448" s="200"/>
      <c r="AE1448" s="200"/>
      <c r="AF1448" s="200"/>
      <c r="AG1448" s="200"/>
      <c r="AH1448" s="200"/>
      <c r="AI1448" s="200"/>
      <c r="AJ1448" s="200"/>
      <c r="AK1448" s="200"/>
      <c r="AL1448" s="200"/>
      <c r="AM1448" s="200"/>
      <c r="AN1448" s="200"/>
      <c r="AO1448" s="200"/>
      <c r="AP1448" s="200"/>
      <c r="AQ1448" s="200"/>
      <c r="AR1448" s="200"/>
      <c r="AS1448" s="200"/>
      <c r="AT1448" s="200"/>
      <c r="AU1448" s="200"/>
      <c r="AV1448" s="200"/>
      <c r="AW1448" s="200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  <c r="BP1448" s="12"/>
      <c r="BQ1448" s="12"/>
      <c r="BR1448" s="12"/>
      <c r="BS1448" s="12"/>
      <c r="BT1448" s="12"/>
      <c r="BU1448" s="12"/>
      <c r="BV1448" s="12"/>
      <c r="BW1448" s="12"/>
      <c r="BX1448" s="12"/>
    </row>
    <row r="1449" spans="1:99" ht="15" hidden="1" customHeight="1" outlineLevel="2" x14ac:dyDescent="0.25">
      <c r="A1449" s="1"/>
      <c r="B1449" s="1"/>
      <c r="C1449" s="1"/>
      <c r="D1449" s="1"/>
      <c r="E1449" s="242" t="s">
        <v>1298</v>
      </c>
      <c r="F1449" s="243"/>
      <c r="G1449" s="243"/>
      <c r="H1449" s="243"/>
      <c r="I1449" s="243"/>
      <c r="J1449" s="243"/>
      <c r="K1449" s="243"/>
      <c r="L1449" s="243"/>
      <c r="M1449" s="243"/>
      <c r="N1449" s="243"/>
      <c r="O1449" s="243"/>
      <c r="P1449" s="243"/>
      <c r="Q1449" s="243"/>
      <c r="R1449" s="243"/>
      <c r="S1449" s="243"/>
      <c r="T1449" s="243"/>
      <c r="U1449" s="243"/>
      <c r="V1449" s="243"/>
      <c r="W1449" s="243"/>
      <c r="X1449" s="243"/>
      <c r="Y1449" s="243"/>
      <c r="Z1449" s="243"/>
      <c r="AA1449" s="243"/>
      <c r="AB1449" s="243"/>
      <c r="AC1449" s="243"/>
      <c r="AD1449" s="243"/>
      <c r="AE1449" s="243"/>
      <c r="AF1449" s="243"/>
      <c r="AG1449" s="243"/>
      <c r="AH1449" s="243"/>
      <c r="AI1449" s="243"/>
      <c r="AJ1449" s="243"/>
      <c r="AK1449" s="243"/>
      <c r="AL1449" s="243"/>
      <c r="AM1449" s="243"/>
      <c r="AN1449" s="243"/>
      <c r="AO1449" s="243"/>
      <c r="AP1449" s="243"/>
      <c r="AQ1449" s="243"/>
      <c r="AR1449" s="243"/>
      <c r="AS1449" s="243"/>
      <c r="AT1449" s="243"/>
      <c r="AU1449" s="243"/>
      <c r="AV1449" s="243"/>
      <c r="AW1449" s="244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  <c r="BP1449" s="12"/>
      <c r="BQ1449" s="12"/>
      <c r="BR1449" s="12"/>
      <c r="BS1449" s="12"/>
      <c r="BT1449" s="12"/>
      <c r="BU1449" s="12"/>
      <c r="BV1449" s="12"/>
      <c r="BW1449" s="12"/>
      <c r="BX1449" s="12"/>
    </row>
    <row r="1450" spans="1:99" ht="15" hidden="1" customHeight="1" outlineLevel="2" x14ac:dyDescent="0.25">
      <c r="A1450" s="1"/>
      <c r="B1450" s="1"/>
      <c r="C1450" s="1"/>
      <c r="D1450" s="1"/>
      <c r="E1450" s="242" t="str">
        <f>"&lt;Comando&gt; - 0x"&amp;M1438&amp;". O comando de resposta será 0x"&amp;DEC2HEX(HEX2DEC(M1438)+128,2)</f>
        <v>&lt;Comando&gt; - 0x19. O comando de resposta será 0x99</v>
      </c>
      <c r="F1450" s="243"/>
      <c r="G1450" s="243"/>
      <c r="H1450" s="243"/>
      <c r="I1450" s="243"/>
      <c r="J1450" s="243"/>
      <c r="K1450" s="243"/>
      <c r="L1450" s="243"/>
      <c r="M1450" s="243"/>
      <c r="N1450" s="243"/>
      <c r="O1450" s="243"/>
      <c r="P1450" s="243"/>
      <c r="Q1450" s="243"/>
      <c r="R1450" s="243"/>
      <c r="S1450" s="243"/>
      <c r="T1450" s="243"/>
      <c r="U1450" s="243"/>
      <c r="V1450" s="243"/>
      <c r="W1450" s="243"/>
      <c r="X1450" s="243"/>
      <c r="Y1450" s="243"/>
      <c r="Z1450" s="243"/>
      <c r="AA1450" s="243"/>
      <c r="AB1450" s="243"/>
      <c r="AC1450" s="243"/>
      <c r="AD1450" s="243"/>
      <c r="AE1450" s="243"/>
      <c r="AF1450" s="243"/>
      <c r="AG1450" s="243"/>
      <c r="AH1450" s="243"/>
      <c r="AI1450" s="243"/>
      <c r="AJ1450" s="243"/>
      <c r="AK1450" s="243"/>
      <c r="AL1450" s="243"/>
      <c r="AM1450" s="243"/>
      <c r="AN1450" s="243"/>
      <c r="AO1450" s="243"/>
      <c r="AP1450" s="243"/>
      <c r="AQ1450" s="243"/>
      <c r="AR1450" s="243"/>
      <c r="AS1450" s="243"/>
      <c r="AT1450" s="243"/>
      <c r="AU1450" s="243"/>
      <c r="AV1450" s="243"/>
      <c r="AW1450" s="244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  <c r="BP1450" s="12"/>
      <c r="BQ1450" s="12"/>
      <c r="BR1450" s="12"/>
      <c r="BS1450" s="12"/>
      <c r="BT1450" s="12"/>
      <c r="BU1450" s="12"/>
      <c r="BV1450" s="12"/>
      <c r="BW1450" s="12"/>
      <c r="BX1450" s="12"/>
    </row>
    <row r="1451" spans="1:99" ht="15" hidden="1" customHeight="1" outlineLevel="2" x14ac:dyDescent="0.25">
      <c r="A1451" s="1"/>
      <c r="B1451" s="1"/>
      <c r="C1451" s="1"/>
      <c r="D1451" s="1"/>
      <c r="E1451" s="242" t="s">
        <v>1751</v>
      </c>
      <c r="F1451" s="243"/>
      <c r="G1451" s="243"/>
      <c r="H1451" s="243"/>
      <c r="I1451" s="243"/>
      <c r="J1451" s="243"/>
      <c r="K1451" s="243"/>
      <c r="L1451" s="243"/>
      <c r="M1451" s="243"/>
      <c r="N1451" s="243"/>
      <c r="O1451" s="243"/>
      <c r="P1451" s="243"/>
      <c r="Q1451" s="243"/>
      <c r="R1451" s="243"/>
      <c r="S1451" s="243"/>
      <c r="T1451" s="243"/>
      <c r="U1451" s="243"/>
      <c r="V1451" s="243"/>
      <c r="W1451" s="243"/>
      <c r="X1451" s="243"/>
      <c r="Y1451" s="243"/>
      <c r="Z1451" s="243"/>
      <c r="AA1451" s="243"/>
      <c r="AB1451" s="243"/>
      <c r="AC1451" s="243"/>
      <c r="AD1451" s="243"/>
      <c r="AE1451" s="243"/>
      <c r="AF1451" s="243"/>
      <c r="AG1451" s="243"/>
      <c r="AH1451" s="243"/>
      <c r="AI1451" s="243"/>
      <c r="AJ1451" s="243"/>
      <c r="AK1451" s="243"/>
      <c r="AL1451" s="243"/>
      <c r="AM1451" s="243"/>
      <c r="AN1451" s="243"/>
      <c r="AO1451" s="243"/>
      <c r="AP1451" s="243"/>
      <c r="AQ1451" s="243"/>
      <c r="AR1451" s="243"/>
      <c r="AS1451" s="243"/>
      <c r="AT1451" s="243"/>
      <c r="AU1451" s="243"/>
      <c r="AV1451" s="243"/>
      <c r="AW1451" s="244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  <c r="BP1451" s="12"/>
      <c r="BQ1451" s="12"/>
      <c r="BR1451" s="12"/>
      <c r="BS1451" s="12"/>
      <c r="BT1451" s="12"/>
      <c r="BU1451" s="12"/>
      <c r="BV1451" s="12"/>
      <c r="BW1451" s="12"/>
      <c r="BX1451" s="12"/>
    </row>
    <row r="1452" spans="1:99" ht="15" hidden="1" customHeight="1" outlineLevel="2" x14ac:dyDescent="0.25">
      <c r="A1452" s="1"/>
      <c r="B1452" s="1"/>
      <c r="C1452" s="1"/>
      <c r="D1452" s="1"/>
      <c r="E1452" s="242" t="s">
        <v>1752</v>
      </c>
      <c r="F1452" s="243"/>
      <c r="G1452" s="243"/>
      <c r="H1452" s="243"/>
      <c r="I1452" s="243"/>
      <c r="J1452" s="243"/>
      <c r="K1452" s="243"/>
      <c r="L1452" s="243"/>
      <c r="M1452" s="243"/>
      <c r="N1452" s="243"/>
      <c r="O1452" s="243"/>
      <c r="P1452" s="243"/>
      <c r="Q1452" s="243"/>
      <c r="R1452" s="243"/>
      <c r="S1452" s="243"/>
      <c r="T1452" s="243"/>
      <c r="U1452" s="243"/>
      <c r="V1452" s="243"/>
      <c r="W1452" s="243"/>
      <c r="X1452" s="243"/>
      <c r="Y1452" s="243"/>
      <c r="Z1452" s="243"/>
      <c r="AA1452" s="243"/>
      <c r="AB1452" s="243"/>
      <c r="AC1452" s="243"/>
      <c r="AD1452" s="243"/>
      <c r="AE1452" s="243"/>
      <c r="AF1452" s="243"/>
      <c r="AG1452" s="243"/>
      <c r="AH1452" s="243"/>
      <c r="AI1452" s="243"/>
      <c r="AJ1452" s="243"/>
      <c r="AK1452" s="243"/>
      <c r="AL1452" s="243"/>
      <c r="AM1452" s="243"/>
      <c r="AN1452" s="243"/>
      <c r="AO1452" s="243"/>
      <c r="AP1452" s="243"/>
      <c r="AQ1452" s="243"/>
      <c r="AR1452" s="243"/>
      <c r="AS1452" s="243"/>
      <c r="AT1452" s="243"/>
      <c r="AU1452" s="243"/>
      <c r="AV1452" s="243"/>
      <c r="AW1452" s="244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  <c r="BP1452" s="12"/>
      <c r="BQ1452" s="12"/>
      <c r="BR1452" s="12"/>
      <c r="BS1452" s="12"/>
      <c r="BT1452" s="12"/>
      <c r="BU1452" s="12"/>
      <c r="BV1452" s="12"/>
      <c r="BW1452" s="12"/>
      <c r="BX1452" s="12"/>
    </row>
    <row r="1453" spans="1:99" ht="15" hidden="1" customHeight="1" outlineLevel="2" x14ac:dyDescent="0.25">
      <c r="A1453" s="1"/>
      <c r="B1453" s="1"/>
      <c r="C1453" s="1"/>
      <c r="D1453" s="1"/>
      <c r="E1453" s="242" t="s">
        <v>1753</v>
      </c>
      <c r="F1453" s="243"/>
      <c r="G1453" s="243"/>
      <c r="H1453" s="243"/>
      <c r="I1453" s="243"/>
      <c r="J1453" s="243"/>
      <c r="K1453" s="243"/>
      <c r="L1453" s="243"/>
      <c r="M1453" s="243"/>
      <c r="N1453" s="243"/>
      <c r="O1453" s="243"/>
      <c r="P1453" s="243"/>
      <c r="Q1453" s="243"/>
      <c r="R1453" s="243"/>
      <c r="S1453" s="243"/>
      <c r="T1453" s="243"/>
      <c r="U1453" s="243"/>
      <c r="V1453" s="243"/>
      <c r="W1453" s="243"/>
      <c r="X1453" s="243"/>
      <c r="Y1453" s="243"/>
      <c r="Z1453" s="243"/>
      <c r="AA1453" s="243"/>
      <c r="AB1453" s="243"/>
      <c r="AC1453" s="243"/>
      <c r="AD1453" s="243"/>
      <c r="AE1453" s="243"/>
      <c r="AF1453" s="243"/>
      <c r="AG1453" s="243"/>
      <c r="AH1453" s="243"/>
      <c r="AI1453" s="243"/>
      <c r="AJ1453" s="243"/>
      <c r="AK1453" s="243"/>
      <c r="AL1453" s="243"/>
      <c r="AM1453" s="243"/>
      <c r="AN1453" s="243"/>
      <c r="AO1453" s="243"/>
      <c r="AP1453" s="243"/>
      <c r="AQ1453" s="243"/>
      <c r="AR1453" s="243"/>
      <c r="AS1453" s="243"/>
      <c r="AT1453" s="243"/>
      <c r="AU1453" s="243"/>
      <c r="AV1453" s="243"/>
      <c r="AW1453" s="244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  <c r="BP1453" s="12"/>
      <c r="BQ1453" s="12"/>
      <c r="BR1453" s="12"/>
      <c r="BS1453" s="12"/>
      <c r="BT1453" s="12"/>
      <c r="BU1453" s="12"/>
      <c r="BV1453" s="12"/>
      <c r="BW1453" s="12"/>
      <c r="BX1453" s="12"/>
    </row>
    <row r="1454" spans="1:99" ht="15" hidden="1" customHeight="1" outlineLevel="2" x14ac:dyDescent="0.25">
      <c r="A1454" s="1"/>
      <c r="B1454" s="1"/>
      <c r="C1454" s="1"/>
      <c r="D1454" s="1"/>
      <c r="E1454" s="242" t="s">
        <v>1754</v>
      </c>
      <c r="F1454" s="243"/>
      <c r="G1454" s="243"/>
      <c r="H1454" s="243"/>
      <c r="I1454" s="243"/>
      <c r="J1454" s="243"/>
      <c r="K1454" s="243"/>
      <c r="L1454" s="243"/>
      <c r="M1454" s="243"/>
      <c r="N1454" s="243"/>
      <c r="O1454" s="243"/>
      <c r="P1454" s="243"/>
      <c r="Q1454" s="243"/>
      <c r="R1454" s="243"/>
      <c r="S1454" s="243"/>
      <c r="T1454" s="243"/>
      <c r="U1454" s="243"/>
      <c r="V1454" s="243"/>
      <c r="W1454" s="243"/>
      <c r="X1454" s="243"/>
      <c r="Y1454" s="243"/>
      <c r="Z1454" s="243"/>
      <c r="AA1454" s="243"/>
      <c r="AB1454" s="243"/>
      <c r="AC1454" s="243"/>
      <c r="AD1454" s="243"/>
      <c r="AE1454" s="243"/>
      <c r="AF1454" s="243"/>
      <c r="AG1454" s="243"/>
      <c r="AH1454" s="243"/>
      <c r="AI1454" s="243"/>
      <c r="AJ1454" s="243"/>
      <c r="AK1454" s="243"/>
      <c r="AL1454" s="243"/>
      <c r="AM1454" s="243"/>
      <c r="AN1454" s="243"/>
      <c r="AO1454" s="243"/>
      <c r="AP1454" s="243"/>
      <c r="AQ1454" s="243"/>
      <c r="AR1454" s="243"/>
      <c r="AS1454" s="243"/>
      <c r="AT1454" s="243"/>
      <c r="AU1454" s="243"/>
      <c r="AV1454" s="243"/>
      <c r="AW1454" s="244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  <c r="BP1454" s="12"/>
      <c r="BQ1454" s="12"/>
      <c r="BR1454" s="12"/>
      <c r="BS1454" s="12"/>
      <c r="BT1454" s="12"/>
      <c r="BU1454" s="12"/>
      <c r="BV1454" s="12"/>
      <c r="BW1454" s="12"/>
      <c r="BX1454" s="12"/>
    </row>
    <row r="1455" spans="1:99" ht="15" hidden="1" customHeight="1" outlineLevel="2" x14ac:dyDescent="0.25">
      <c r="A1455" s="1"/>
      <c r="B1455" s="1"/>
      <c r="C1455" s="1"/>
      <c r="D1455" s="1"/>
      <c r="E1455" s="242" t="s">
        <v>1755</v>
      </c>
      <c r="F1455" s="243"/>
      <c r="G1455" s="243"/>
      <c r="H1455" s="243"/>
      <c r="I1455" s="243"/>
      <c r="J1455" s="243"/>
      <c r="K1455" s="243"/>
      <c r="L1455" s="243"/>
      <c r="M1455" s="243"/>
      <c r="N1455" s="243"/>
      <c r="O1455" s="243"/>
      <c r="P1455" s="243"/>
      <c r="Q1455" s="243"/>
      <c r="R1455" s="243"/>
      <c r="S1455" s="243"/>
      <c r="T1455" s="243"/>
      <c r="U1455" s="243"/>
      <c r="V1455" s="243"/>
      <c r="W1455" s="243"/>
      <c r="X1455" s="243"/>
      <c r="Y1455" s="243"/>
      <c r="Z1455" s="243"/>
      <c r="AA1455" s="243"/>
      <c r="AB1455" s="243"/>
      <c r="AC1455" s="243"/>
      <c r="AD1455" s="243"/>
      <c r="AE1455" s="243"/>
      <c r="AF1455" s="243"/>
      <c r="AG1455" s="243"/>
      <c r="AH1455" s="243"/>
      <c r="AI1455" s="243"/>
      <c r="AJ1455" s="243"/>
      <c r="AK1455" s="243"/>
      <c r="AL1455" s="243"/>
      <c r="AM1455" s="243"/>
      <c r="AN1455" s="243"/>
      <c r="AO1455" s="243"/>
      <c r="AP1455" s="243"/>
      <c r="AQ1455" s="243"/>
      <c r="AR1455" s="243"/>
      <c r="AS1455" s="243"/>
      <c r="AT1455" s="243"/>
      <c r="AU1455" s="243"/>
      <c r="AV1455" s="243"/>
      <c r="AW1455" s="244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  <c r="BP1455" s="12"/>
      <c r="BQ1455" s="12"/>
      <c r="BR1455" s="12"/>
      <c r="BS1455" s="12"/>
      <c r="BT1455" s="12"/>
      <c r="BU1455" s="12"/>
      <c r="BV1455" s="12"/>
      <c r="BW1455" s="12"/>
      <c r="BX1455" s="12"/>
    </row>
    <row r="1456" spans="1:99" ht="15" hidden="1" customHeight="1" outlineLevel="2" x14ac:dyDescent="0.25">
      <c r="A1456" s="1"/>
      <c r="B1456" s="1"/>
      <c r="C1456" s="1"/>
      <c r="D1456" s="1"/>
      <c r="E1456" s="242" t="s">
        <v>1756</v>
      </c>
      <c r="F1456" s="243"/>
      <c r="G1456" s="243"/>
      <c r="H1456" s="243"/>
      <c r="I1456" s="243"/>
      <c r="J1456" s="243"/>
      <c r="K1456" s="243"/>
      <c r="L1456" s="243"/>
      <c r="M1456" s="243"/>
      <c r="N1456" s="243"/>
      <c r="O1456" s="243"/>
      <c r="P1456" s="243"/>
      <c r="Q1456" s="243"/>
      <c r="R1456" s="243"/>
      <c r="S1456" s="243"/>
      <c r="T1456" s="243"/>
      <c r="U1456" s="243"/>
      <c r="V1456" s="243"/>
      <c r="W1456" s="243"/>
      <c r="X1456" s="243"/>
      <c r="Y1456" s="243"/>
      <c r="Z1456" s="243"/>
      <c r="AA1456" s="243"/>
      <c r="AB1456" s="243"/>
      <c r="AC1456" s="243"/>
      <c r="AD1456" s="243"/>
      <c r="AE1456" s="243"/>
      <c r="AF1456" s="243"/>
      <c r="AG1456" s="243"/>
      <c r="AH1456" s="243"/>
      <c r="AI1456" s="243"/>
      <c r="AJ1456" s="243"/>
      <c r="AK1456" s="243"/>
      <c r="AL1456" s="243"/>
      <c r="AM1456" s="243"/>
      <c r="AN1456" s="243"/>
      <c r="AO1456" s="243"/>
      <c r="AP1456" s="243"/>
      <c r="AQ1456" s="243"/>
      <c r="AR1456" s="243"/>
      <c r="AS1456" s="243"/>
      <c r="AT1456" s="243"/>
      <c r="AU1456" s="243"/>
      <c r="AV1456" s="243"/>
      <c r="AW1456" s="244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  <c r="BP1456" s="12"/>
      <c r="BQ1456" s="12"/>
      <c r="BR1456" s="12"/>
      <c r="BS1456" s="12"/>
      <c r="BT1456" s="12"/>
      <c r="BU1456" s="12"/>
      <c r="BV1456" s="12"/>
      <c r="BW1456" s="12"/>
      <c r="BX1456" s="12"/>
    </row>
    <row r="1457" spans="1:76" ht="15" hidden="1" customHeight="1" outlineLevel="2" x14ac:dyDescent="0.25">
      <c r="A1457" s="1"/>
      <c r="B1457" s="1"/>
      <c r="C1457" s="1"/>
      <c r="D1457" s="1"/>
      <c r="E1457" s="242" t="s">
        <v>1273</v>
      </c>
      <c r="F1457" s="243"/>
      <c r="G1457" s="243"/>
      <c r="H1457" s="243"/>
      <c r="I1457" s="243"/>
      <c r="J1457" s="243"/>
      <c r="K1457" s="243"/>
      <c r="L1457" s="243"/>
      <c r="M1457" s="243"/>
      <c r="N1457" s="243"/>
      <c r="O1457" s="243"/>
      <c r="P1457" s="243"/>
      <c r="Q1457" s="243"/>
      <c r="R1457" s="243"/>
      <c r="S1457" s="243"/>
      <c r="T1457" s="243"/>
      <c r="U1457" s="243"/>
      <c r="V1457" s="243"/>
      <c r="W1457" s="243"/>
      <c r="X1457" s="243"/>
      <c r="Y1457" s="243"/>
      <c r="Z1457" s="243"/>
      <c r="AA1457" s="243"/>
      <c r="AB1457" s="243"/>
      <c r="AC1457" s="243"/>
      <c r="AD1457" s="243"/>
      <c r="AE1457" s="243"/>
      <c r="AF1457" s="243"/>
      <c r="AG1457" s="243"/>
      <c r="AH1457" s="243"/>
      <c r="AI1457" s="243"/>
      <c r="AJ1457" s="243"/>
      <c r="AK1457" s="243"/>
      <c r="AL1457" s="243"/>
      <c r="AM1457" s="243"/>
      <c r="AN1457" s="243"/>
      <c r="AO1457" s="243"/>
      <c r="AP1457" s="243"/>
      <c r="AQ1457" s="243"/>
      <c r="AR1457" s="243"/>
      <c r="AS1457" s="243"/>
      <c r="AT1457" s="243"/>
      <c r="AU1457" s="243"/>
      <c r="AV1457" s="243"/>
      <c r="AW1457" s="244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  <c r="BP1457" s="12"/>
      <c r="BQ1457" s="12"/>
      <c r="BR1457" s="12"/>
      <c r="BS1457" s="12"/>
      <c r="BT1457" s="12"/>
      <c r="BU1457" s="12"/>
      <c r="BV1457" s="12"/>
      <c r="BW1457" s="12"/>
      <c r="BX1457" s="12"/>
    </row>
    <row r="1458" spans="1:76" ht="15" hidden="1" customHeight="1" outlineLevel="2" x14ac:dyDescent="0.25">
      <c r="A1458" s="1"/>
      <c r="B1458" s="1"/>
      <c r="C1458" s="1"/>
      <c r="D1458" s="1"/>
      <c r="E1458" s="242" t="s">
        <v>1274</v>
      </c>
      <c r="F1458" s="243"/>
      <c r="G1458" s="243"/>
      <c r="H1458" s="243"/>
      <c r="I1458" s="243"/>
      <c r="J1458" s="243"/>
      <c r="K1458" s="243"/>
      <c r="L1458" s="243"/>
      <c r="M1458" s="243"/>
      <c r="N1458" s="243"/>
      <c r="O1458" s="243"/>
      <c r="P1458" s="243"/>
      <c r="Q1458" s="243"/>
      <c r="R1458" s="243"/>
      <c r="S1458" s="243"/>
      <c r="T1458" s="243"/>
      <c r="U1458" s="243"/>
      <c r="V1458" s="243"/>
      <c r="W1458" s="243"/>
      <c r="X1458" s="243"/>
      <c r="Y1458" s="243"/>
      <c r="Z1458" s="243"/>
      <c r="AA1458" s="243"/>
      <c r="AB1458" s="243"/>
      <c r="AC1458" s="243"/>
      <c r="AD1458" s="243"/>
      <c r="AE1458" s="243"/>
      <c r="AF1458" s="243"/>
      <c r="AG1458" s="243"/>
      <c r="AH1458" s="243"/>
      <c r="AI1458" s="243"/>
      <c r="AJ1458" s="243"/>
      <c r="AK1458" s="243"/>
      <c r="AL1458" s="243"/>
      <c r="AM1458" s="243"/>
      <c r="AN1458" s="243"/>
      <c r="AO1458" s="243"/>
      <c r="AP1458" s="243"/>
      <c r="AQ1458" s="243"/>
      <c r="AR1458" s="243"/>
      <c r="AS1458" s="243"/>
      <c r="AT1458" s="243"/>
      <c r="AU1458" s="243"/>
      <c r="AV1458" s="243"/>
      <c r="AW1458" s="244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  <c r="BP1458" s="12"/>
      <c r="BQ1458" s="12"/>
      <c r="BR1458" s="12"/>
      <c r="BS1458" s="12"/>
      <c r="BT1458" s="12"/>
      <c r="BU1458" s="12"/>
      <c r="BV1458" s="12"/>
      <c r="BW1458" s="12"/>
      <c r="BX1458" s="12"/>
    </row>
    <row r="1459" spans="1:76" ht="15" hidden="1" customHeight="1" outlineLevel="2" x14ac:dyDescent="0.25">
      <c r="A1459" s="1"/>
      <c r="B1459" s="1"/>
      <c r="C1459" s="1"/>
      <c r="D1459" s="1"/>
      <c r="E1459" s="453"/>
      <c r="F1459" s="454"/>
      <c r="G1459" s="454"/>
      <c r="H1459" s="454"/>
      <c r="I1459" s="454"/>
      <c r="J1459" s="454"/>
      <c r="K1459" s="454"/>
      <c r="L1459" s="454"/>
      <c r="M1459" s="454"/>
      <c r="N1459" s="454"/>
      <c r="O1459" s="454"/>
      <c r="P1459" s="454"/>
      <c r="Q1459" s="454"/>
      <c r="R1459" s="454"/>
      <c r="S1459" s="454"/>
      <c r="T1459" s="454"/>
      <c r="U1459" s="454"/>
      <c r="V1459" s="454"/>
      <c r="W1459" s="454"/>
      <c r="X1459" s="454"/>
      <c r="Y1459" s="454"/>
      <c r="Z1459" s="454"/>
      <c r="AA1459" s="454"/>
      <c r="AB1459" s="454"/>
      <c r="AC1459" s="454"/>
      <c r="AD1459" s="454"/>
      <c r="AE1459" s="454"/>
      <c r="AF1459" s="454"/>
      <c r="AG1459" s="454"/>
      <c r="AH1459" s="454"/>
      <c r="AI1459" s="454"/>
      <c r="AJ1459" s="454"/>
      <c r="AK1459" s="454"/>
      <c r="AL1459" s="454"/>
      <c r="AM1459" s="454"/>
      <c r="AN1459" s="454"/>
      <c r="AO1459" s="454"/>
      <c r="AP1459" s="454"/>
      <c r="AQ1459" s="454"/>
      <c r="AR1459" s="454"/>
      <c r="AS1459" s="454"/>
      <c r="AT1459" s="454"/>
      <c r="AU1459" s="454"/>
      <c r="AV1459" s="454"/>
      <c r="AW1459" s="455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  <c r="BP1459" s="12"/>
      <c r="BQ1459" s="12"/>
      <c r="BR1459" s="12"/>
      <c r="BS1459" s="12"/>
      <c r="BT1459" s="12"/>
      <c r="BU1459" s="12"/>
      <c r="BV1459" s="12"/>
      <c r="BW1459" s="12"/>
      <c r="BX1459" s="12"/>
    </row>
    <row r="1460" spans="1:76" ht="15" hidden="1" customHeight="1" outlineLevel="2" x14ac:dyDescent="0.25">
      <c r="A1460" s="1"/>
      <c r="B1460" s="1"/>
      <c r="C1460" s="1"/>
      <c r="D1460" s="1"/>
      <c r="E1460" s="200" t="s">
        <v>1275</v>
      </c>
      <c r="F1460" s="200"/>
      <c r="G1460" s="200"/>
      <c r="H1460" s="200"/>
      <c r="I1460" s="200"/>
      <c r="J1460" s="200"/>
      <c r="K1460" s="200"/>
      <c r="L1460" s="200"/>
      <c r="M1460" s="200"/>
      <c r="N1460" s="200"/>
      <c r="O1460" s="200"/>
      <c r="P1460" s="200"/>
      <c r="Q1460" s="200"/>
      <c r="R1460" s="200"/>
      <c r="S1460" s="200"/>
      <c r="T1460" s="200"/>
      <c r="U1460" s="200"/>
      <c r="V1460" s="200"/>
      <c r="W1460" s="200"/>
      <c r="X1460" s="200"/>
      <c r="Y1460" s="200"/>
      <c r="Z1460" s="200"/>
      <c r="AA1460" s="200"/>
      <c r="AB1460" s="200"/>
      <c r="AC1460" s="200"/>
      <c r="AD1460" s="200"/>
      <c r="AE1460" s="200"/>
      <c r="AF1460" s="200"/>
      <c r="AG1460" s="200"/>
      <c r="AH1460" s="200"/>
      <c r="AI1460" s="200"/>
      <c r="AJ1460" s="200"/>
      <c r="AK1460" s="200"/>
      <c r="AL1460" s="200"/>
      <c r="AM1460" s="200"/>
      <c r="AN1460" s="200"/>
      <c r="AO1460" s="200"/>
      <c r="AP1460" s="200"/>
      <c r="AQ1460" s="200"/>
      <c r="AR1460" s="200"/>
      <c r="AS1460" s="200"/>
      <c r="AT1460" s="200"/>
      <c r="AU1460" s="200"/>
      <c r="AV1460" s="200"/>
      <c r="AW1460" s="200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  <c r="BP1460" s="12"/>
      <c r="BQ1460" s="12"/>
      <c r="BR1460" s="12"/>
      <c r="BS1460" s="12"/>
      <c r="BT1460" s="12"/>
      <c r="BU1460" s="12"/>
      <c r="BV1460" s="12"/>
      <c r="BW1460" s="12"/>
      <c r="BX1460" s="12"/>
    </row>
    <row r="1461" spans="1:76" ht="15" hidden="1" customHeight="1" outlineLevel="2" x14ac:dyDescent="0.25">
      <c r="A1461" s="1"/>
      <c r="B1461" s="1"/>
      <c r="C1461" s="1"/>
      <c r="D1461" s="1"/>
      <c r="E1461" s="201" t="s">
        <v>67</v>
      </c>
      <c r="F1461" s="202"/>
      <c r="G1461" s="202"/>
      <c r="H1461" s="202"/>
      <c r="I1461" s="203"/>
      <c r="J1461" s="201" t="s">
        <v>293</v>
      </c>
      <c r="K1461" s="202"/>
      <c r="L1461" s="202"/>
      <c r="M1461" s="202"/>
      <c r="N1461" s="203"/>
      <c r="O1461" s="201" t="s">
        <v>294</v>
      </c>
      <c r="P1461" s="202"/>
      <c r="Q1461" s="202"/>
      <c r="R1461" s="202"/>
      <c r="S1461" s="203"/>
      <c r="T1461" s="201" t="s">
        <v>295</v>
      </c>
      <c r="U1461" s="202"/>
      <c r="V1461" s="202"/>
      <c r="W1461" s="202"/>
      <c r="X1461" s="203"/>
      <c r="Y1461" s="201" t="s">
        <v>296</v>
      </c>
      <c r="Z1461" s="202"/>
      <c r="AA1461" s="202"/>
      <c r="AB1461" s="202"/>
      <c r="AC1461" s="203"/>
      <c r="AD1461" s="201"/>
      <c r="AE1461" s="202"/>
      <c r="AF1461" s="202"/>
      <c r="AG1461" s="202"/>
      <c r="AH1461" s="203"/>
      <c r="AI1461" s="201"/>
      <c r="AJ1461" s="202"/>
      <c r="AK1461" s="202"/>
      <c r="AL1461" s="202"/>
      <c r="AM1461" s="203"/>
      <c r="AN1461" s="201"/>
      <c r="AO1461" s="202"/>
      <c r="AP1461" s="202"/>
      <c r="AQ1461" s="202"/>
      <c r="AR1461" s="203"/>
      <c r="AS1461" s="201"/>
      <c r="AT1461" s="202"/>
      <c r="AU1461" s="202"/>
      <c r="AV1461" s="202"/>
      <c r="AW1461" s="203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  <c r="BP1461" s="12"/>
      <c r="BQ1461" s="12"/>
      <c r="BR1461" s="12"/>
      <c r="BS1461" s="12"/>
      <c r="BT1461" s="12"/>
      <c r="BU1461" s="12"/>
      <c r="BV1461" s="12"/>
      <c r="BW1461" s="12"/>
      <c r="BX1461" s="12"/>
    </row>
    <row r="1462" spans="1:76" ht="15" hidden="1" customHeight="1" outlineLevel="2" x14ac:dyDescent="0.25">
      <c r="A1462" s="1"/>
      <c r="B1462" s="1"/>
      <c r="C1462" s="1"/>
      <c r="D1462" s="1"/>
      <c r="E1462" s="442" t="s">
        <v>1266</v>
      </c>
      <c r="F1462" s="303"/>
      <c r="G1462" s="303"/>
      <c r="H1462" s="303"/>
      <c r="I1462" s="304"/>
      <c r="J1462" s="442" t="s">
        <v>585</v>
      </c>
      <c r="K1462" s="303"/>
      <c r="L1462" s="303"/>
      <c r="M1462" s="303"/>
      <c r="N1462" s="304"/>
      <c r="O1462" s="442" t="s">
        <v>487</v>
      </c>
      <c r="P1462" s="303"/>
      <c r="Q1462" s="303"/>
      <c r="R1462" s="303"/>
      <c r="S1462" s="304"/>
      <c r="T1462" s="442" t="s">
        <v>1268</v>
      </c>
      <c r="U1462" s="303"/>
      <c r="V1462" s="303"/>
      <c r="W1462" s="303"/>
      <c r="X1462" s="304"/>
      <c r="Y1462" s="442" t="s">
        <v>1269</v>
      </c>
      <c r="Z1462" s="303"/>
      <c r="AA1462" s="303"/>
      <c r="AB1462" s="303"/>
      <c r="AC1462" s="304"/>
      <c r="AD1462" s="442"/>
      <c r="AE1462" s="303"/>
      <c r="AF1462" s="303"/>
      <c r="AG1462" s="303"/>
      <c r="AH1462" s="304"/>
      <c r="AI1462" s="442"/>
      <c r="AJ1462" s="303"/>
      <c r="AK1462" s="303"/>
      <c r="AL1462" s="303"/>
      <c r="AM1462" s="304"/>
      <c r="AN1462" s="442"/>
      <c r="AO1462" s="303"/>
      <c r="AP1462" s="303"/>
      <c r="AQ1462" s="303"/>
      <c r="AR1462" s="304"/>
      <c r="AS1462" s="442"/>
      <c r="AT1462" s="303"/>
      <c r="AU1462" s="303"/>
      <c r="AV1462" s="303"/>
      <c r="AW1462" s="304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  <c r="BP1462" s="12"/>
      <c r="BQ1462" s="12"/>
      <c r="BR1462" s="12"/>
      <c r="BS1462" s="12"/>
      <c r="BT1462" s="12"/>
      <c r="BU1462" s="12"/>
      <c r="BV1462" s="12"/>
      <c r="BW1462" s="12"/>
      <c r="BX1462" s="12"/>
    </row>
    <row r="1463" spans="1:76" ht="15" hidden="1" customHeight="1" outlineLevel="2" x14ac:dyDescent="0.25">
      <c r="A1463" s="1"/>
      <c r="B1463" s="1"/>
      <c r="C1463" s="1"/>
      <c r="D1463" s="1"/>
      <c r="E1463" s="200" t="s">
        <v>659</v>
      </c>
      <c r="F1463" s="200"/>
      <c r="G1463" s="200"/>
      <c r="H1463" s="200"/>
      <c r="I1463" s="200"/>
      <c r="J1463" s="200"/>
      <c r="K1463" s="200"/>
      <c r="L1463" s="200"/>
      <c r="M1463" s="200"/>
      <c r="N1463" s="200"/>
      <c r="O1463" s="200"/>
      <c r="P1463" s="200"/>
      <c r="Q1463" s="200"/>
      <c r="R1463" s="200"/>
      <c r="S1463" s="200"/>
      <c r="T1463" s="200"/>
      <c r="U1463" s="200"/>
      <c r="V1463" s="200"/>
      <c r="W1463" s="200"/>
      <c r="X1463" s="200"/>
      <c r="Y1463" s="200"/>
      <c r="Z1463" s="200"/>
      <c r="AA1463" s="200"/>
      <c r="AB1463" s="200"/>
      <c r="AC1463" s="200"/>
      <c r="AD1463" s="200"/>
      <c r="AE1463" s="200"/>
      <c r="AF1463" s="200"/>
      <c r="AG1463" s="200"/>
      <c r="AH1463" s="200"/>
      <c r="AI1463" s="200"/>
      <c r="AJ1463" s="200"/>
      <c r="AK1463" s="200"/>
      <c r="AL1463" s="200"/>
      <c r="AM1463" s="200"/>
      <c r="AN1463" s="200"/>
      <c r="AO1463" s="200"/>
      <c r="AP1463" s="200"/>
      <c r="AQ1463" s="200"/>
      <c r="AR1463" s="200"/>
      <c r="AS1463" s="200"/>
      <c r="AT1463" s="200"/>
      <c r="AU1463" s="200"/>
      <c r="AV1463" s="200"/>
      <c r="AW1463" s="200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  <c r="BP1463" s="12"/>
      <c r="BQ1463" s="12"/>
      <c r="BR1463" s="12"/>
      <c r="BS1463" s="12"/>
      <c r="BT1463" s="12"/>
      <c r="BU1463" s="12"/>
      <c r="BV1463" s="12"/>
      <c r="BW1463" s="12"/>
      <c r="BX1463" s="12"/>
    </row>
    <row r="1464" spans="1:76" ht="15" hidden="1" customHeight="1" outlineLevel="2" x14ac:dyDescent="0.25">
      <c r="A1464" s="1"/>
      <c r="B1464" s="1"/>
      <c r="C1464" s="1"/>
      <c r="D1464" s="1"/>
      <c r="E1464" s="242" t="s">
        <v>1298</v>
      </c>
      <c r="F1464" s="243"/>
      <c r="G1464" s="243"/>
      <c r="H1464" s="243"/>
      <c r="I1464" s="243"/>
      <c r="J1464" s="243"/>
      <c r="K1464" s="243"/>
      <c r="L1464" s="243"/>
      <c r="M1464" s="243"/>
      <c r="N1464" s="243"/>
      <c r="O1464" s="243"/>
      <c r="P1464" s="243"/>
      <c r="Q1464" s="243"/>
      <c r="R1464" s="243"/>
      <c r="S1464" s="243"/>
      <c r="T1464" s="243"/>
      <c r="U1464" s="243"/>
      <c r="V1464" s="243"/>
      <c r="W1464" s="243"/>
      <c r="X1464" s="243"/>
      <c r="Y1464" s="243"/>
      <c r="Z1464" s="243"/>
      <c r="AA1464" s="243"/>
      <c r="AB1464" s="243"/>
      <c r="AC1464" s="243"/>
      <c r="AD1464" s="243"/>
      <c r="AE1464" s="243"/>
      <c r="AF1464" s="243"/>
      <c r="AG1464" s="243"/>
      <c r="AH1464" s="243"/>
      <c r="AI1464" s="243"/>
      <c r="AJ1464" s="243"/>
      <c r="AK1464" s="243"/>
      <c r="AL1464" s="243"/>
      <c r="AM1464" s="243"/>
      <c r="AN1464" s="243"/>
      <c r="AO1464" s="243"/>
      <c r="AP1464" s="243"/>
      <c r="AQ1464" s="243"/>
      <c r="AR1464" s="243"/>
      <c r="AS1464" s="243"/>
      <c r="AT1464" s="243"/>
      <c r="AU1464" s="243"/>
      <c r="AV1464" s="243"/>
      <c r="AW1464" s="244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  <c r="BP1464" s="12"/>
      <c r="BQ1464" s="12"/>
      <c r="BR1464" s="12"/>
      <c r="BS1464" s="12"/>
      <c r="BT1464" s="12"/>
      <c r="BU1464" s="12"/>
      <c r="BV1464" s="12"/>
      <c r="BW1464" s="12"/>
      <c r="BX1464" s="12"/>
    </row>
    <row r="1465" spans="1:76" ht="15" hidden="1" customHeight="1" outlineLevel="2" x14ac:dyDescent="0.25">
      <c r="A1465" s="1"/>
      <c r="B1465" s="1"/>
      <c r="C1465" s="1"/>
      <c r="D1465" s="1"/>
      <c r="E1465" s="242" t="str">
        <f>"&lt;Comando&gt; - 0x"&amp;DEC2HEX(HEX2DEC(M1438)+128,2)</f>
        <v>&lt;Comando&gt; - 0x99</v>
      </c>
      <c r="F1465" s="243"/>
      <c r="G1465" s="243"/>
      <c r="H1465" s="243"/>
      <c r="I1465" s="243"/>
      <c r="J1465" s="243"/>
      <c r="K1465" s="243"/>
      <c r="L1465" s="243"/>
      <c r="M1465" s="243"/>
      <c r="N1465" s="243"/>
      <c r="O1465" s="243"/>
      <c r="P1465" s="243"/>
      <c r="Q1465" s="243"/>
      <c r="R1465" s="243"/>
      <c r="S1465" s="243"/>
      <c r="T1465" s="243"/>
      <c r="U1465" s="243"/>
      <c r="V1465" s="243"/>
      <c r="W1465" s="243"/>
      <c r="X1465" s="243"/>
      <c r="Y1465" s="243"/>
      <c r="Z1465" s="243"/>
      <c r="AA1465" s="243"/>
      <c r="AB1465" s="243"/>
      <c r="AC1465" s="243"/>
      <c r="AD1465" s="243"/>
      <c r="AE1465" s="243"/>
      <c r="AF1465" s="243"/>
      <c r="AG1465" s="243"/>
      <c r="AH1465" s="243"/>
      <c r="AI1465" s="243"/>
      <c r="AJ1465" s="243"/>
      <c r="AK1465" s="243"/>
      <c r="AL1465" s="243"/>
      <c r="AM1465" s="243"/>
      <c r="AN1465" s="243"/>
      <c r="AO1465" s="243"/>
      <c r="AP1465" s="243"/>
      <c r="AQ1465" s="243"/>
      <c r="AR1465" s="243"/>
      <c r="AS1465" s="243"/>
      <c r="AT1465" s="243"/>
      <c r="AU1465" s="243"/>
      <c r="AV1465" s="243"/>
      <c r="AW1465" s="244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  <c r="BP1465" s="12"/>
      <c r="BQ1465" s="12"/>
      <c r="BR1465" s="12"/>
      <c r="BS1465" s="12"/>
      <c r="BT1465" s="12"/>
      <c r="BU1465" s="12"/>
      <c r="BV1465" s="12"/>
      <c r="BW1465" s="12"/>
      <c r="BX1465" s="12"/>
    </row>
    <row r="1466" spans="1:76" ht="15" hidden="1" customHeight="1" outlineLevel="2" x14ac:dyDescent="0.25">
      <c r="A1466" s="1"/>
      <c r="B1466" s="1"/>
      <c r="C1466" s="1"/>
      <c r="D1466" s="1"/>
      <c r="E1466" s="242" t="s">
        <v>1757</v>
      </c>
      <c r="F1466" s="243"/>
      <c r="G1466" s="243"/>
      <c r="H1466" s="243"/>
      <c r="I1466" s="243"/>
      <c r="J1466" s="243"/>
      <c r="K1466" s="243"/>
      <c r="L1466" s="243"/>
      <c r="M1466" s="243"/>
      <c r="N1466" s="243"/>
      <c r="O1466" s="243"/>
      <c r="P1466" s="243"/>
      <c r="Q1466" s="243"/>
      <c r="R1466" s="243"/>
      <c r="S1466" s="243"/>
      <c r="T1466" s="243"/>
      <c r="U1466" s="243"/>
      <c r="V1466" s="243"/>
      <c r="W1466" s="243"/>
      <c r="X1466" s="243"/>
      <c r="Y1466" s="243"/>
      <c r="Z1466" s="243"/>
      <c r="AA1466" s="243"/>
      <c r="AB1466" s="243"/>
      <c r="AC1466" s="243"/>
      <c r="AD1466" s="243"/>
      <c r="AE1466" s="243"/>
      <c r="AF1466" s="243"/>
      <c r="AG1466" s="243"/>
      <c r="AH1466" s="243"/>
      <c r="AI1466" s="243"/>
      <c r="AJ1466" s="243"/>
      <c r="AK1466" s="243"/>
      <c r="AL1466" s="243"/>
      <c r="AM1466" s="243"/>
      <c r="AN1466" s="243"/>
      <c r="AO1466" s="243"/>
      <c r="AP1466" s="243"/>
      <c r="AQ1466" s="243"/>
      <c r="AR1466" s="243"/>
      <c r="AS1466" s="243"/>
      <c r="AT1466" s="243"/>
      <c r="AU1466" s="243"/>
      <c r="AV1466" s="243"/>
      <c r="AW1466" s="244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  <c r="BP1466" s="12"/>
      <c r="BQ1466" s="12"/>
      <c r="BR1466" s="12"/>
      <c r="BS1466" s="12"/>
      <c r="BT1466" s="12"/>
      <c r="BU1466" s="12"/>
      <c r="BV1466" s="12"/>
      <c r="BW1466" s="12"/>
      <c r="BX1466" s="12"/>
    </row>
    <row r="1467" spans="1:76" ht="15" hidden="1" customHeight="1" outlineLevel="2" x14ac:dyDescent="0.25">
      <c r="A1467" s="1"/>
      <c r="B1467" s="1"/>
      <c r="C1467" s="1"/>
      <c r="D1467" s="1"/>
      <c r="E1467" s="451"/>
      <c r="F1467" s="451"/>
      <c r="G1467" s="451"/>
      <c r="H1467" s="451"/>
      <c r="I1467" s="451"/>
      <c r="J1467" s="450" t="s">
        <v>663</v>
      </c>
      <c r="K1467" s="450"/>
      <c r="L1467" s="450"/>
      <c r="M1467" s="450"/>
      <c r="N1467" s="450"/>
      <c r="O1467" s="450" t="s">
        <v>664</v>
      </c>
      <c r="P1467" s="450"/>
      <c r="Q1467" s="450"/>
      <c r="R1467" s="450"/>
      <c r="S1467" s="450"/>
      <c r="T1467" s="451" t="s">
        <v>665</v>
      </c>
      <c r="U1467" s="451"/>
      <c r="V1467" s="451"/>
      <c r="W1467" s="451"/>
      <c r="X1467" s="451"/>
      <c r="Y1467" s="451" t="s">
        <v>666</v>
      </c>
      <c r="Z1467" s="451"/>
      <c r="AA1467" s="451"/>
      <c r="AB1467" s="451"/>
      <c r="AC1467" s="451"/>
      <c r="AD1467" s="450" t="s">
        <v>667</v>
      </c>
      <c r="AE1467" s="450"/>
      <c r="AF1467" s="450"/>
      <c r="AG1467" s="450"/>
      <c r="AH1467" s="450"/>
      <c r="AI1467" s="450" t="s">
        <v>668</v>
      </c>
      <c r="AJ1467" s="450"/>
      <c r="AK1467" s="450"/>
      <c r="AL1467" s="450"/>
      <c r="AM1467" s="450"/>
      <c r="AN1467" s="451" t="s">
        <v>669</v>
      </c>
      <c r="AO1467" s="451"/>
      <c r="AP1467" s="451"/>
      <c r="AQ1467" s="451"/>
      <c r="AR1467" s="451"/>
      <c r="AS1467" s="451" t="s">
        <v>670</v>
      </c>
      <c r="AT1467" s="451"/>
      <c r="AU1467" s="451"/>
      <c r="AV1467" s="451"/>
      <c r="AW1467" s="451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  <c r="BP1467" s="12"/>
      <c r="BQ1467" s="12"/>
      <c r="BR1467" s="12"/>
      <c r="BS1467" s="12"/>
      <c r="BT1467" s="12"/>
      <c r="BU1467" s="12"/>
      <c r="BV1467" s="12"/>
      <c r="BW1467" s="12"/>
      <c r="BX1467" s="12"/>
    </row>
    <row r="1468" spans="1:76" ht="15" hidden="1" customHeight="1" outlineLevel="2" x14ac:dyDescent="0.25">
      <c r="A1468" s="1"/>
      <c r="B1468" s="1"/>
      <c r="C1468" s="1"/>
      <c r="D1468" s="1"/>
      <c r="E1468" s="451"/>
      <c r="F1468" s="451"/>
      <c r="G1468" s="451"/>
      <c r="H1468" s="451"/>
      <c r="I1468" s="451"/>
      <c r="J1468" s="473" t="s">
        <v>734</v>
      </c>
      <c r="K1468" s="473"/>
      <c r="L1468" s="473"/>
      <c r="M1468" s="473"/>
      <c r="N1468" s="473"/>
      <c r="O1468" s="473" t="s">
        <v>819</v>
      </c>
      <c r="P1468" s="473"/>
      <c r="Q1468" s="473"/>
      <c r="R1468" s="473"/>
      <c r="S1468" s="473"/>
      <c r="T1468" s="473" t="s">
        <v>820</v>
      </c>
      <c r="U1468" s="473"/>
      <c r="V1468" s="473"/>
      <c r="W1468" s="473"/>
      <c r="X1468" s="473"/>
      <c r="Y1468" s="473" t="s">
        <v>904</v>
      </c>
      <c r="Z1468" s="473"/>
      <c r="AA1468" s="473"/>
      <c r="AB1468" s="473"/>
      <c r="AC1468" s="473"/>
      <c r="AD1468" s="473" t="s">
        <v>734</v>
      </c>
      <c r="AE1468" s="473"/>
      <c r="AF1468" s="473"/>
      <c r="AG1468" s="473"/>
      <c r="AH1468" s="473"/>
      <c r="AI1468" s="473" t="s">
        <v>1758</v>
      </c>
      <c r="AJ1468" s="473"/>
      <c r="AK1468" s="473"/>
      <c r="AL1468" s="473"/>
      <c r="AM1468" s="473"/>
      <c r="AN1468" s="473" t="s">
        <v>734</v>
      </c>
      <c r="AO1468" s="473"/>
      <c r="AP1468" s="473"/>
      <c r="AQ1468" s="473"/>
      <c r="AR1468" s="473"/>
      <c r="AS1468" s="473" t="s">
        <v>734</v>
      </c>
      <c r="AT1468" s="473"/>
      <c r="AU1468" s="473"/>
      <c r="AV1468" s="473"/>
      <c r="AW1468" s="473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  <c r="BP1468" s="12"/>
      <c r="BQ1468" s="12"/>
      <c r="BR1468" s="12"/>
      <c r="BS1468" s="12"/>
      <c r="BT1468" s="12"/>
      <c r="BU1468" s="12"/>
      <c r="BV1468" s="12"/>
      <c r="BW1468" s="12"/>
      <c r="BX1468" s="12"/>
    </row>
    <row r="1469" spans="1:76" ht="15" hidden="1" customHeight="1" outlineLevel="2" x14ac:dyDescent="0.25">
      <c r="A1469" s="1"/>
      <c r="B1469" s="1"/>
      <c r="C1469" s="1"/>
      <c r="D1469" s="1"/>
      <c r="E1469" s="472" t="s">
        <v>294</v>
      </c>
      <c r="F1469" s="472"/>
      <c r="G1469" s="472"/>
      <c r="H1469" s="472"/>
      <c r="I1469" s="472"/>
      <c r="J1469" s="477"/>
      <c r="K1469" s="472"/>
      <c r="L1469" s="472"/>
      <c r="M1469" s="472"/>
      <c r="N1469" s="472"/>
      <c r="O1469" s="477"/>
      <c r="P1469" s="472"/>
      <c r="Q1469" s="472"/>
      <c r="R1469" s="472"/>
      <c r="S1469" s="472"/>
      <c r="T1469" s="477"/>
      <c r="U1469" s="472"/>
      <c r="V1469" s="472"/>
      <c r="W1469" s="472"/>
      <c r="X1469" s="472"/>
      <c r="Y1469" s="460"/>
      <c r="Z1469" s="467"/>
      <c r="AA1469" s="467"/>
      <c r="AB1469" s="467"/>
      <c r="AC1469" s="468"/>
      <c r="AD1469" s="477"/>
      <c r="AE1469" s="472"/>
      <c r="AF1469" s="472"/>
      <c r="AG1469" s="472"/>
      <c r="AH1469" s="472"/>
      <c r="AI1469" s="477"/>
      <c r="AJ1469" s="472"/>
      <c r="AK1469" s="472"/>
      <c r="AL1469" s="472"/>
      <c r="AM1469" s="472"/>
      <c r="AN1469" s="477"/>
      <c r="AO1469" s="472"/>
      <c r="AP1469" s="472"/>
      <c r="AQ1469" s="472"/>
      <c r="AR1469" s="472"/>
      <c r="AS1469" s="460"/>
      <c r="AT1469" s="467"/>
      <c r="AU1469" s="467"/>
      <c r="AV1469" s="467"/>
      <c r="AW1469" s="468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  <c r="BP1469" s="12"/>
      <c r="BQ1469" s="12"/>
      <c r="BR1469" s="12"/>
      <c r="BS1469" s="12"/>
      <c r="BT1469" s="12"/>
      <c r="BU1469" s="12"/>
      <c r="BV1469" s="12"/>
      <c r="BW1469" s="12"/>
      <c r="BX1469" s="12"/>
    </row>
    <row r="1470" spans="1:76" ht="15" hidden="1" customHeight="1" outlineLevel="2" x14ac:dyDescent="0.25">
      <c r="A1470" s="1"/>
      <c r="B1470" s="1"/>
      <c r="C1470" s="1"/>
      <c r="D1470" s="1"/>
      <c r="E1470" s="472"/>
      <c r="F1470" s="472"/>
      <c r="G1470" s="472"/>
      <c r="H1470" s="472"/>
      <c r="I1470" s="472"/>
      <c r="J1470" s="469"/>
      <c r="K1470" s="469"/>
      <c r="L1470" s="469"/>
      <c r="M1470" s="469"/>
      <c r="N1470" s="469"/>
      <c r="O1470" s="469" t="s">
        <v>1759</v>
      </c>
      <c r="P1470" s="469"/>
      <c r="Q1470" s="469"/>
      <c r="R1470" s="469"/>
      <c r="S1470" s="469"/>
      <c r="T1470" s="469" t="s">
        <v>1759</v>
      </c>
      <c r="U1470" s="469"/>
      <c r="V1470" s="469"/>
      <c r="W1470" s="469"/>
      <c r="X1470" s="469"/>
      <c r="Y1470" s="469" t="s">
        <v>1759</v>
      </c>
      <c r="Z1470" s="469"/>
      <c r="AA1470" s="469"/>
      <c r="AB1470" s="469"/>
      <c r="AC1470" s="469"/>
      <c r="AD1470" s="469"/>
      <c r="AE1470" s="469"/>
      <c r="AF1470" s="469"/>
      <c r="AG1470" s="469"/>
      <c r="AH1470" s="469"/>
      <c r="AI1470" s="469" t="s">
        <v>1759</v>
      </c>
      <c r="AJ1470" s="469"/>
      <c r="AK1470" s="469"/>
      <c r="AL1470" s="469"/>
      <c r="AM1470" s="469"/>
      <c r="AN1470" s="469"/>
      <c r="AO1470" s="469"/>
      <c r="AP1470" s="469"/>
      <c r="AQ1470" s="469"/>
      <c r="AR1470" s="469"/>
      <c r="AS1470" s="469"/>
      <c r="AT1470" s="469"/>
      <c r="AU1470" s="469"/>
      <c r="AV1470" s="469"/>
      <c r="AW1470" s="469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  <c r="BP1470" s="12"/>
      <c r="BQ1470" s="12"/>
      <c r="BR1470" s="12"/>
      <c r="BS1470" s="12"/>
      <c r="BT1470" s="12"/>
      <c r="BU1470" s="12"/>
      <c r="BV1470" s="12"/>
      <c r="BW1470" s="12"/>
      <c r="BX1470" s="12"/>
    </row>
    <row r="1471" spans="1:76" ht="15" hidden="1" customHeight="1" outlineLevel="2" x14ac:dyDescent="0.25">
      <c r="A1471" s="1"/>
      <c r="B1471" s="1"/>
      <c r="C1471" s="1"/>
      <c r="D1471" s="1"/>
      <c r="E1471" s="470"/>
      <c r="F1471" s="470"/>
      <c r="G1471" s="470"/>
      <c r="H1471" s="470"/>
      <c r="I1471" s="470"/>
      <c r="J1471" s="471"/>
      <c r="K1471" s="471"/>
      <c r="L1471" s="471"/>
      <c r="M1471" s="471"/>
      <c r="N1471" s="471"/>
      <c r="O1471" s="471" t="s">
        <v>1760</v>
      </c>
      <c r="P1471" s="471"/>
      <c r="Q1471" s="471"/>
      <c r="R1471" s="471"/>
      <c r="S1471" s="471"/>
      <c r="T1471" s="471" t="s">
        <v>1760</v>
      </c>
      <c r="U1471" s="471"/>
      <c r="V1471" s="471"/>
      <c r="W1471" s="471"/>
      <c r="X1471" s="471"/>
      <c r="Y1471" s="471" t="s">
        <v>1760</v>
      </c>
      <c r="Z1471" s="471"/>
      <c r="AA1471" s="471"/>
      <c r="AB1471" s="471"/>
      <c r="AC1471" s="471"/>
      <c r="AD1471" s="471"/>
      <c r="AE1471" s="471"/>
      <c r="AF1471" s="471"/>
      <c r="AG1471" s="471"/>
      <c r="AH1471" s="471"/>
      <c r="AI1471" s="471" t="s">
        <v>1760</v>
      </c>
      <c r="AJ1471" s="471"/>
      <c r="AK1471" s="471"/>
      <c r="AL1471" s="471"/>
      <c r="AM1471" s="471"/>
      <c r="AN1471" s="471"/>
      <c r="AO1471" s="471"/>
      <c r="AP1471" s="471"/>
      <c r="AQ1471" s="471"/>
      <c r="AR1471" s="471"/>
      <c r="AS1471" s="471"/>
      <c r="AT1471" s="471"/>
      <c r="AU1471" s="471"/>
      <c r="AV1471" s="471"/>
      <c r="AW1471" s="471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  <c r="BP1471" s="12"/>
      <c r="BQ1471" s="12"/>
      <c r="BR1471" s="12"/>
      <c r="BS1471" s="12"/>
      <c r="BT1471" s="12"/>
      <c r="BU1471" s="12"/>
      <c r="BV1471" s="12"/>
      <c r="BW1471" s="12"/>
      <c r="BX1471" s="12"/>
    </row>
    <row r="1472" spans="1:76" ht="15" hidden="1" customHeight="1" outlineLevel="2" x14ac:dyDescent="0.25">
      <c r="A1472" s="1"/>
      <c r="B1472" s="1"/>
      <c r="C1472" s="1"/>
      <c r="D1472" s="1"/>
      <c r="E1472" s="242"/>
      <c r="F1472" s="243"/>
      <c r="G1472" s="243"/>
      <c r="H1472" s="243"/>
      <c r="I1472" s="243"/>
      <c r="J1472" s="243"/>
      <c r="K1472" s="243"/>
      <c r="L1472" s="243"/>
      <c r="M1472" s="243"/>
      <c r="N1472" s="243"/>
      <c r="O1472" s="243"/>
      <c r="P1472" s="243"/>
      <c r="Q1472" s="243"/>
      <c r="R1472" s="243"/>
      <c r="S1472" s="243"/>
      <c r="T1472" s="243"/>
      <c r="U1472" s="243"/>
      <c r="V1472" s="243"/>
      <c r="W1472" s="243"/>
      <c r="X1472" s="243"/>
      <c r="Y1472" s="243"/>
      <c r="Z1472" s="243"/>
      <c r="AA1472" s="243"/>
      <c r="AB1472" s="243"/>
      <c r="AC1472" s="243"/>
      <c r="AD1472" s="243"/>
      <c r="AE1472" s="243"/>
      <c r="AF1472" s="243"/>
      <c r="AG1472" s="243"/>
      <c r="AH1472" s="243"/>
      <c r="AI1472" s="243"/>
      <c r="AJ1472" s="243"/>
      <c r="AK1472" s="243"/>
      <c r="AL1472" s="243"/>
      <c r="AM1472" s="243"/>
      <c r="AN1472" s="243"/>
      <c r="AO1472" s="243"/>
      <c r="AP1472" s="243"/>
      <c r="AQ1472" s="243"/>
      <c r="AR1472" s="243"/>
      <c r="AS1472" s="243"/>
      <c r="AT1472" s="243"/>
      <c r="AU1472" s="243"/>
      <c r="AV1472" s="243"/>
      <c r="AW1472" s="244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  <c r="BP1472" s="12"/>
      <c r="BQ1472" s="12"/>
      <c r="BR1472" s="12"/>
      <c r="BS1472" s="12"/>
      <c r="BT1472" s="12"/>
      <c r="BU1472" s="12"/>
      <c r="BV1472" s="12"/>
      <c r="BW1472" s="12"/>
      <c r="BX1472" s="12"/>
    </row>
    <row r="1473" spans="1:76" ht="15" hidden="1" customHeight="1" outlineLevel="2" x14ac:dyDescent="0.25">
      <c r="A1473" s="1"/>
      <c r="B1473" s="1"/>
      <c r="C1473" s="1"/>
      <c r="D1473" s="1"/>
      <c r="E1473" s="242" t="s">
        <v>1273</v>
      </c>
      <c r="F1473" s="243"/>
      <c r="G1473" s="243"/>
      <c r="H1473" s="243"/>
      <c r="I1473" s="243"/>
      <c r="J1473" s="243"/>
      <c r="K1473" s="243"/>
      <c r="L1473" s="243"/>
      <c r="M1473" s="243"/>
      <c r="N1473" s="243"/>
      <c r="O1473" s="243"/>
      <c r="P1473" s="243"/>
      <c r="Q1473" s="243"/>
      <c r="R1473" s="243"/>
      <c r="S1473" s="243"/>
      <c r="T1473" s="243"/>
      <c r="U1473" s="243"/>
      <c r="V1473" s="243"/>
      <c r="W1473" s="243"/>
      <c r="X1473" s="243"/>
      <c r="Y1473" s="243"/>
      <c r="Z1473" s="243"/>
      <c r="AA1473" s="243"/>
      <c r="AB1473" s="243"/>
      <c r="AC1473" s="243"/>
      <c r="AD1473" s="243"/>
      <c r="AE1473" s="243"/>
      <c r="AF1473" s="243"/>
      <c r="AG1473" s="243"/>
      <c r="AH1473" s="243"/>
      <c r="AI1473" s="243"/>
      <c r="AJ1473" s="243"/>
      <c r="AK1473" s="243"/>
      <c r="AL1473" s="243"/>
      <c r="AM1473" s="243"/>
      <c r="AN1473" s="243"/>
      <c r="AO1473" s="243"/>
      <c r="AP1473" s="243"/>
      <c r="AQ1473" s="243"/>
      <c r="AR1473" s="243"/>
      <c r="AS1473" s="243"/>
      <c r="AT1473" s="243"/>
      <c r="AU1473" s="243"/>
      <c r="AV1473" s="243"/>
      <c r="AW1473" s="244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  <c r="BP1473" s="12"/>
      <c r="BQ1473" s="12"/>
      <c r="BR1473" s="12"/>
      <c r="BS1473" s="12"/>
      <c r="BT1473" s="12"/>
      <c r="BU1473" s="12"/>
      <c r="BV1473" s="12"/>
      <c r="BW1473" s="12"/>
      <c r="BX1473" s="12"/>
    </row>
    <row r="1474" spans="1:76" ht="15" hidden="1" customHeight="1" outlineLevel="2" x14ac:dyDescent="0.25">
      <c r="A1474" s="1"/>
      <c r="B1474" s="1"/>
      <c r="C1474" s="1"/>
      <c r="D1474" s="1"/>
      <c r="E1474" s="242" t="s">
        <v>1274</v>
      </c>
      <c r="F1474" s="243"/>
      <c r="G1474" s="243"/>
      <c r="H1474" s="243"/>
      <c r="I1474" s="243"/>
      <c r="J1474" s="243"/>
      <c r="K1474" s="243"/>
      <c r="L1474" s="243"/>
      <c r="M1474" s="243"/>
      <c r="N1474" s="243"/>
      <c r="O1474" s="243"/>
      <c r="P1474" s="243"/>
      <c r="Q1474" s="243"/>
      <c r="R1474" s="243"/>
      <c r="S1474" s="243"/>
      <c r="T1474" s="243"/>
      <c r="U1474" s="243"/>
      <c r="V1474" s="243"/>
      <c r="W1474" s="243"/>
      <c r="X1474" s="243"/>
      <c r="Y1474" s="243"/>
      <c r="Z1474" s="243"/>
      <c r="AA1474" s="243"/>
      <c r="AB1474" s="243"/>
      <c r="AC1474" s="243"/>
      <c r="AD1474" s="243"/>
      <c r="AE1474" s="243"/>
      <c r="AF1474" s="243"/>
      <c r="AG1474" s="243"/>
      <c r="AH1474" s="243"/>
      <c r="AI1474" s="243"/>
      <c r="AJ1474" s="243"/>
      <c r="AK1474" s="243"/>
      <c r="AL1474" s="243"/>
      <c r="AM1474" s="243"/>
      <c r="AN1474" s="243"/>
      <c r="AO1474" s="243"/>
      <c r="AP1474" s="243"/>
      <c r="AQ1474" s="243"/>
      <c r="AR1474" s="243"/>
      <c r="AS1474" s="243"/>
      <c r="AT1474" s="243"/>
      <c r="AU1474" s="243"/>
      <c r="AV1474" s="243"/>
      <c r="AW1474" s="244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  <c r="BP1474" s="12"/>
      <c r="BQ1474" s="12"/>
      <c r="BR1474" s="12"/>
      <c r="BS1474" s="12"/>
      <c r="BT1474" s="12"/>
      <c r="BU1474" s="12"/>
      <c r="BV1474" s="12"/>
      <c r="BW1474" s="12"/>
      <c r="BX1474" s="12"/>
    </row>
    <row r="1475" spans="1:76" ht="15" hidden="1" customHeight="1" outlineLevel="2" x14ac:dyDescent="0.25">
      <c r="A1475" s="1"/>
      <c r="B1475" s="1"/>
      <c r="C1475" s="1"/>
      <c r="D1475" s="1"/>
      <c r="E1475" s="453"/>
      <c r="F1475" s="454"/>
      <c r="G1475" s="454"/>
      <c r="H1475" s="454"/>
      <c r="I1475" s="454"/>
      <c r="J1475" s="454"/>
      <c r="K1475" s="454"/>
      <c r="L1475" s="454"/>
      <c r="M1475" s="454"/>
      <c r="N1475" s="454"/>
      <c r="O1475" s="454"/>
      <c r="P1475" s="454"/>
      <c r="Q1475" s="454"/>
      <c r="R1475" s="454"/>
      <c r="S1475" s="454"/>
      <c r="T1475" s="454"/>
      <c r="U1475" s="454"/>
      <c r="V1475" s="454"/>
      <c r="W1475" s="454"/>
      <c r="X1475" s="454"/>
      <c r="Y1475" s="454"/>
      <c r="Z1475" s="454"/>
      <c r="AA1475" s="454"/>
      <c r="AB1475" s="454"/>
      <c r="AC1475" s="454"/>
      <c r="AD1475" s="454"/>
      <c r="AE1475" s="454"/>
      <c r="AF1475" s="454"/>
      <c r="AG1475" s="454"/>
      <c r="AH1475" s="454"/>
      <c r="AI1475" s="454"/>
      <c r="AJ1475" s="454"/>
      <c r="AK1475" s="454"/>
      <c r="AL1475" s="454"/>
      <c r="AM1475" s="454"/>
      <c r="AN1475" s="454"/>
      <c r="AO1475" s="454"/>
      <c r="AP1475" s="454"/>
      <c r="AQ1475" s="454"/>
      <c r="AR1475" s="454"/>
      <c r="AS1475" s="454"/>
      <c r="AT1475" s="454"/>
      <c r="AU1475" s="454"/>
      <c r="AV1475" s="454"/>
      <c r="AW1475" s="455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  <c r="BP1475" s="12"/>
      <c r="BQ1475" s="12"/>
      <c r="BR1475" s="12"/>
      <c r="BS1475" s="12"/>
      <c r="BT1475" s="12"/>
      <c r="BU1475" s="12"/>
      <c r="BV1475" s="12"/>
      <c r="BW1475" s="12"/>
      <c r="BX1475" s="12"/>
    </row>
    <row r="1476" spans="1:76" ht="15" hidden="1" customHeight="1" outlineLevel="2" x14ac:dyDescent="0.25">
      <c r="A1476" s="1"/>
      <c r="B1476" s="1"/>
      <c r="C1476" s="1"/>
      <c r="D1476" s="1"/>
      <c r="E1476" s="285" t="s">
        <v>84</v>
      </c>
      <c r="F1476" s="286"/>
      <c r="G1476" s="286"/>
      <c r="H1476" s="287"/>
      <c r="I1476" s="248"/>
      <c r="J1476" s="249"/>
      <c r="K1476" s="249"/>
      <c r="L1476" s="249"/>
      <c r="M1476" s="249"/>
      <c r="N1476" s="249"/>
      <c r="O1476" s="249"/>
      <c r="P1476" s="249"/>
      <c r="Q1476" s="249"/>
      <c r="R1476" s="249"/>
      <c r="S1476" s="249"/>
      <c r="T1476" s="249"/>
      <c r="U1476" s="249"/>
      <c r="V1476" s="249"/>
      <c r="W1476" s="249"/>
      <c r="X1476" s="249"/>
      <c r="Y1476" s="249"/>
      <c r="Z1476" s="249"/>
      <c r="AA1476" s="249"/>
      <c r="AB1476" s="249"/>
      <c r="AC1476" s="249"/>
      <c r="AD1476" s="249"/>
      <c r="AE1476" s="249"/>
      <c r="AF1476" s="249"/>
      <c r="AG1476" s="249"/>
      <c r="AH1476" s="249"/>
      <c r="AI1476" s="249"/>
      <c r="AJ1476" s="249"/>
      <c r="AK1476" s="249"/>
      <c r="AL1476" s="249"/>
      <c r="AM1476" s="249"/>
      <c r="AN1476" s="249"/>
      <c r="AO1476" s="249"/>
      <c r="AP1476" s="249"/>
      <c r="AQ1476" s="249"/>
      <c r="AR1476" s="249"/>
      <c r="AS1476" s="249"/>
      <c r="AT1476" s="249"/>
      <c r="AU1476" s="249"/>
      <c r="AV1476" s="249"/>
      <c r="AW1476" s="250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  <c r="BP1476" s="12"/>
      <c r="BQ1476" s="12"/>
      <c r="BR1476" s="12"/>
      <c r="BS1476" s="12"/>
      <c r="BT1476" s="12"/>
      <c r="BU1476" s="12"/>
      <c r="BV1476" s="12"/>
      <c r="BW1476" s="12"/>
      <c r="BX1476" s="12"/>
    </row>
    <row r="1477" spans="1:76" ht="15" hidden="1" customHeight="1" outlineLevel="2" x14ac:dyDescent="0.25">
      <c r="A1477" s="1"/>
      <c r="B1477" s="1"/>
      <c r="C1477" s="1"/>
      <c r="D1477" s="1"/>
      <c r="E1477" s="288"/>
      <c r="F1477" s="289"/>
      <c r="G1477" s="289"/>
      <c r="H1477" s="290"/>
      <c r="I1477" s="251"/>
      <c r="J1477" s="252"/>
      <c r="K1477" s="252"/>
      <c r="L1477" s="252"/>
      <c r="M1477" s="252"/>
      <c r="N1477" s="252"/>
      <c r="O1477" s="252"/>
      <c r="P1477" s="252"/>
      <c r="Q1477" s="252"/>
      <c r="R1477" s="252"/>
      <c r="S1477" s="252"/>
      <c r="T1477" s="252"/>
      <c r="U1477" s="252"/>
      <c r="V1477" s="252"/>
      <c r="W1477" s="252"/>
      <c r="X1477" s="252"/>
      <c r="Y1477" s="252"/>
      <c r="Z1477" s="252"/>
      <c r="AA1477" s="252"/>
      <c r="AB1477" s="252"/>
      <c r="AC1477" s="252"/>
      <c r="AD1477" s="252"/>
      <c r="AE1477" s="252"/>
      <c r="AF1477" s="252"/>
      <c r="AG1477" s="252"/>
      <c r="AH1477" s="252"/>
      <c r="AI1477" s="252"/>
      <c r="AJ1477" s="252"/>
      <c r="AK1477" s="252"/>
      <c r="AL1477" s="252"/>
      <c r="AM1477" s="252"/>
      <c r="AN1477" s="252"/>
      <c r="AO1477" s="252"/>
      <c r="AP1477" s="252"/>
      <c r="AQ1477" s="252"/>
      <c r="AR1477" s="252"/>
      <c r="AS1477" s="252"/>
      <c r="AT1477" s="252"/>
      <c r="AU1477" s="252"/>
      <c r="AV1477" s="252"/>
      <c r="AW1477" s="253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  <c r="BP1477" s="12"/>
      <c r="BQ1477" s="12"/>
      <c r="BR1477" s="12"/>
      <c r="BS1477" s="12"/>
      <c r="BT1477" s="12"/>
      <c r="BU1477" s="12"/>
      <c r="BV1477" s="12"/>
      <c r="BW1477" s="12"/>
      <c r="BX1477" s="12"/>
    </row>
    <row r="1478" spans="1:76" ht="15" hidden="1" customHeight="1" outlineLevel="1" collapsed="1" x14ac:dyDescent="0.25">
      <c r="A1478" s="1"/>
      <c r="B1478" s="1"/>
      <c r="C1478" s="1"/>
      <c r="D1478" s="1"/>
      <c r="E1478" s="285" t="s">
        <v>87</v>
      </c>
      <c r="F1478" s="286"/>
      <c r="G1478" s="286"/>
      <c r="H1478" s="287"/>
      <c r="I1478" s="248" t="s">
        <v>1761</v>
      </c>
      <c r="J1478" s="249"/>
      <c r="K1478" s="249"/>
      <c r="L1478" s="249"/>
      <c r="M1478" s="249"/>
      <c r="N1478" s="249"/>
      <c r="O1478" s="249"/>
      <c r="P1478" s="249"/>
      <c r="Q1478" s="249"/>
      <c r="R1478" s="249"/>
      <c r="S1478" s="249"/>
      <c r="T1478" s="249"/>
      <c r="U1478" s="249"/>
      <c r="V1478" s="249"/>
      <c r="W1478" s="249"/>
      <c r="X1478" s="249"/>
      <c r="Y1478" s="249"/>
      <c r="Z1478" s="249"/>
      <c r="AA1478" s="249"/>
      <c r="AB1478" s="249"/>
      <c r="AC1478" s="249"/>
      <c r="AD1478" s="249"/>
      <c r="AE1478" s="249"/>
      <c r="AF1478" s="249"/>
      <c r="AG1478" s="249"/>
      <c r="AH1478" s="249"/>
      <c r="AI1478" s="249"/>
      <c r="AJ1478" s="249"/>
      <c r="AK1478" s="249"/>
      <c r="AL1478" s="249"/>
      <c r="AM1478" s="249"/>
      <c r="AN1478" s="249"/>
      <c r="AO1478" s="249"/>
      <c r="AP1478" s="249"/>
      <c r="AQ1478" s="249"/>
      <c r="AR1478" s="249"/>
      <c r="AS1478" s="249"/>
      <c r="AT1478" s="249"/>
      <c r="AU1478" s="249"/>
      <c r="AV1478" s="249"/>
      <c r="AW1478" s="250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  <c r="BP1478" s="12"/>
      <c r="BQ1478" s="12"/>
      <c r="BR1478" s="12"/>
      <c r="BS1478" s="12"/>
      <c r="BT1478" s="12"/>
      <c r="BU1478" s="12"/>
      <c r="BV1478" s="12"/>
      <c r="BW1478" s="12"/>
      <c r="BX1478" s="12"/>
    </row>
    <row r="1479" spans="1:76" ht="15" hidden="1" customHeight="1" outlineLevel="1" x14ac:dyDescent="0.25">
      <c r="A1479" s="1"/>
      <c r="B1479" s="1"/>
      <c r="C1479" s="1"/>
      <c r="D1479" s="1"/>
      <c r="E1479" s="291"/>
      <c r="F1479" s="292"/>
      <c r="G1479" s="292"/>
      <c r="H1479" s="293"/>
      <c r="I1479" s="254"/>
      <c r="J1479" s="255"/>
      <c r="K1479" s="255"/>
      <c r="L1479" s="255"/>
      <c r="M1479" s="255"/>
      <c r="N1479" s="255"/>
      <c r="O1479" s="255"/>
      <c r="P1479" s="255"/>
      <c r="Q1479" s="255"/>
      <c r="R1479" s="255"/>
      <c r="S1479" s="255"/>
      <c r="T1479" s="255"/>
      <c r="U1479" s="255"/>
      <c r="V1479" s="255"/>
      <c r="W1479" s="255"/>
      <c r="X1479" s="255"/>
      <c r="Y1479" s="255"/>
      <c r="Z1479" s="255"/>
      <c r="AA1479" s="255"/>
      <c r="AB1479" s="255"/>
      <c r="AC1479" s="255"/>
      <c r="AD1479" s="255"/>
      <c r="AE1479" s="255"/>
      <c r="AF1479" s="255"/>
      <c r="AG1479" s="255"/>
      <c r="AH1479" s="255"/>
      <c r="AI1479" s="255"/>
      <c r="AJ1479" s="255"/>
      <c r="AK1479" s="255"/>
      <c r="AL1479" s="255"/>
      <c r="AM1479" s="255"/>
      <c r="AN1479" s="255"/>
      <c r="AO1479" s="255"/>
      <c r="AP1479" s="255"/>
      <c r="AQ1479" s="255"/>
      <c r="AR1479" s="255"/>
      <c r="AS1479" s="255"/>
      <c r="AT1479" s="255"/>
      <c r="AU1479" s="255"/>
      <c r="AV1479" s="255"/>
      <c r="AW1479" s="256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  <c r="BP1479" s="12"/>
      <c r="BQ1479" s="12"/>
      <c r="BR1479" s="12"/>
      <c r="BS1479" s="12"/>
      <c r="BT1479" s="12"/>
      <c r="BU1479" s="12"/>
      <c r="BV1479" s="12"/>
      <c r="BW1479" s="12"/>
      <c r="BX1479" s="12"/>
    </row>
    <row r="1480" spans="1:76" ht="15" hidden="1" customHeight="1" outlineLevel="1" x14ac:dyDescent="0.25">
      <c r="A1480" s="1"/>
      <c r="B1480" s="1"/>
      <c r="C1480" s="1"/>
      <c r="D1480" s="1"/>
      <c r="E1480" s="200" t="s">
        <v>89</v>
      </c>
      <c r="F1480" s="200"/>
      <c r="G1480" s="200"/>
      <c r="H1480" s="200"/>
      <c r="I1480" s="200"/>
      <c r="J1480" s="200"/>
      <c r="K1480" s="200"/>
      <c r="L1480" s="200"/>
      <c r="M1480" s="200"/>
      <c r="N1480" s="200"/>
      <c r="O1480" s="200"/>
      <c r="P1480" s="200"/>
      <c r="Q1480" s="200"/>
      <c r="R1480" s="200"/>
      <c r="S1480" s="200"/>
      <c r="T1480" s="200"/>
      <c r="U1480" s="200"/>
      <c r="V1480" s="200"/>
      <c r="W1480" s="200"/>
      <c r="X1480" s="200"/>
      <c r="Y1480" s="200"/>
      <c r="Z1480" s="200"/>
      <c r="AA1480" s="200"/>
      <c r="AB1480" s="200"/>
      <c r="AC1480" s="200"/>
      <c r="AD1480" s="200"/>
      <c r="AE1480" s="200"/>
      <c r="AF1480" s="200"/>
      <c r="AG1480" s="200"/>
      <c r="AH1480" s="200"/>
      <c r="AI1480" s="200"/>
      <c r="AJ1480" s="200"/>
      <c r="AK1480" s="200"/>
      <c r="AL1480" s="200"/>
      <c r="AM1480" s="200"/>
      <c r="AN1480" s="200"/>
      <c r="AO1480" s="200"/>
      <c r="AP1480" s="200"/>
      <c r="AQ1480" s="200"/>
      <c r="AR1480" s="200"/>
      <c r="AS1480" s="200"/>
      <c r="AT1480" s="200"/>
      <c r="AU1480" s="200"/>
      <c r="AV1480" s="200"/>
      <c r="AW1480" s="200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  <c r="BP1480" s="12"/>
      <c r="BQ1480" s="12"/>
      <c r="BR1480" s="12"/>
      <c r="BS1480" s="12"/>
      <c r="BT1480" s="12"/>
      <c r="BU1480" s="12"/>
      <c r="BV1480" s="12"/>
      <c r="BW1480" s="12"/>
      <c r="BX1480" s="12"/>
    </row>
    <row r="1481" spans="1:76" ht="15" hidden="1" customHeight="1" outlineLevel="1" x14ac:dyDescent="0.25">
      <c r="A1481" s="1"/>
      <c r="B1481" s="1"/>
      <c r="C1481" s="1"/>
      <c r="D1481" s="1"/>
      <c r="E1481" s="28"/>
      <c r="F1481" s="285" t="s">
        <v>16</v>
      </c>
      <c r="G1481" s="286"/>
      <c r="H1481" s="286"/>
      <c r="I1481" s="287"/>
      <c r="J1481" s="436" t="s">
        <v>833</v>
      </c>
      <c r="K1481" s="437"/>
      <c r="L1481" s="437"/>
      <c r="M1481" s="438"/>
      <c r="N1481" s="285" t="s">
        <v>1261</v>
      </c>
      <c r="O1481" s="286"/>
      <c r="P1481" s="286"/>
      <c r="Q1481" s="286"/>
      <c r="R1481" s="286"/>
      <c r="S1481" s="286"/>
      <c r="T1481" s="286"/>
      <c r="U1481" s="286"/>
      <c r="V1481" s="286"/>
      <c r="W1481" s="286"/>
      <c r="X1481" s="286"/>
      <c r="Y1481" s="286"/>
      <c r="Z1481" s="286"/>
      <c r="AA1481" s="286"/>
      <c r="AB1481" s="286"/>
      <c r="AC1481" s="286"/>
      <c r="AD1481" s="286"/>
      <c r="AE1481" s="286"/>
      <c r="AF1481" s="286"/>
      <c r="AG1481" s="286"/>
      <c r="AH1481" s="286"/>
      <c r="AI1481" s="286"/>
      <c r="AJ1481" s="286"/>
      <c r="AK1481" s="286"/>
      <c r="AL1481" s="286"/>
      <c r="AM1481" s="286"/>
      <c r="AN1481" s="286"/>
      <c r="AO1481" s="286"/>
      <c r="AP1481" s="286"/>
      <c r="AQ1481" s="286"/>
      <c r="AR1481" s="286"/>
      <c r="AS1481" s="286"/>
      <c r="AT1481" s="287"/>
      <c r="AU1481" s="285" t="s">
        <v>19</v>
      </c>
      <c r="AV1481" s="286"/>
      <c r="AW1481" s="287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  <c r="BP1481" s="12"/>
      <c r="BQ1481" s="12"/>
      <c r="BR1481" s="12"/>
      <c r="BS1481" s="12"/>
      <c r="BT1481" s="12"/>
      <c r="BU1481" s="12"/>
      <c r="BV1481" s="12"/>
      <c r="BW1481" s="12"/>
      <c r="BX1481" s="12"/>
    </row>
    <row r="1482" spans="1:76" ht="15" hidden="1" customHeight="1" outlineLevel="1" x14ac:dyDescent="0.25">
      <c r="A1482" s="1"/>
      <c r="B1482" s="1"/>
      <c r="C1482" s="1"/>
      <c r="D1482" s="1"/>
      <c r="E1482" s="4"/>
      <c r="F1482" s="291"/>
      <c r="G1482" s="292"/>
      <c r="H1482" s="292"/>
      <c r="I1482" s="293"/>
      <c r="J1482" s="439"/>
      <c r="K1482" s="440"/>
      <c r="L1482" s="440"/>
      <c r="M1482" s="441"/>
      <c r="N1482" s="291"/>
      <c r="O1482" s="292"/>
      <c r="P1482" s="292"/>
      <c r="Q1482" s="292"/>
      <c r="R1482" s="292"/>
      <c r="S1482" s="292"/>
      <c r="T1482" s="292"/>
      <c r="U1482" s="292"/>
      <c r="V1482" s="292"/>
      <c r="W1482" s="292"/>
      <c r="X1482" s="292"/>
      <c r="Y1482" s="292"/>
      <c r="Z1482" s="292"/>
      <c r="AA1482" s="292"/>
      <c r="AB1482" s="292"/>
      <c r="AC1482" s="292"/>
      <c r="AD1482" s="292"/>
      <c r="AE1482" s="292"/>
      <c r="AF1482" s="292"/>
      <c r="AG1482" s="292"/>
      <c r="AH1482" s="292"/>
      <c r="AI1482" s="292"/>
      <c r="AJ1482" s="292"/>
      <c r="AK1482" s="292"/>
      <c r="AL1482" s="292"/>
      <c r="AM1482" s="292"/>
      <c r="AN1482" s="292"/>
      <c r="AO1482" s="292"/>
      <c r="AP1482" s="292"/>
      <c r="AQ1482" s="292"/>
      <c r="AR1482" s="292"/>
      <c r="AS1482" s="292"/>
      <c r="AT1482" s="293"/>
      <c r="AU1482" s="291"/>
      <c r="AV1482" s="292"/>
      <c r="AW1482" s="293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  <c r="BP1482" s="12"/>
      <c r="BQ1482" s="12"/>
      <c r="BR1482" s="12"/>
      <c r="BS1482" s="12"/>
      <c r="BT1482" s="12"/>
      <c r="BU1482" s="12"/>
      <c r="BV1482" s="12"/>
      <c r="BW1482" s="12"/>
      <c r="BX1482" s="12"/>
    </row>
    <row r="1483" spans="1:76" hidden="1" outlineLevel="1" x14ac:dyDescent="0.25">
      <c r="A1483" s="1"/>
      <c r="B1483" s="1"/>
      <c r="C1483" s="1"/>
      <c r="D1483" s="1"/>
      <c r="E1483" s="6"/>
      <c r="F1483" s="206"/>
      <c r="G1483" s="207"/>
      <c r="H1483" s="207"/>
      <c r="I1483" s="208"/>
      <c r="J1483" s="204"/>
      <c r="K1483" s="204"/>
      <c r="L1483" s="204"/>
      <c r="M1483" s="204"/>
      <c r="N1483" s="260" t="s">
        <v>16</v>
      </c>
      <c r="O1483" s="261"/>
      <c r="P1483" s="261"/>
      <c r="Q1483" s="261"/>
      <c r="R1483" s="261"/>
      <c r="S1483" s="261"/>
      <c r="T1483" s="262"/>
      <c r="U1483" s="260" t="s">
        <v>17</v>
      </c>
      <c r="V1483" s="261"/>
      <c r="W1483" s="261"/>
      <c r="X1483" s="261"/>
      <c r="Y1483" s="261"/>
      <c r="Z1483" s="261"/>
      <c r="AA1483" s="262"/>
      <c r="AB1483" s="260" t="s">
        <v>1202</v>
      </c>
      <c r="AC1483" s="261"/>
      <c r="AD1483" s="261"/>
      <c r="AE1483" s="261"/>
      <c r="AF1483" s="261"/>
      <c r="AG1483" s="261"/>
      <c r="AH1483" s="262"/>
      <c r="AI1483" s="260" t="s">
        <v>1244</v>
      </c>
      <c r="AJ1483" s="261"/>
      <c r="AK1483" s="261"/>
      <c r="AL1483" s="261"/>
      <c r="AM1483" s="261"/>
      <c r="AN1483" s="262"/>
      <c r="AO1483" s="260" t="s">
        <v>1245</v>
      </c>
      <c r="AP1483" s="261"/>
      <c r="AQ1483" s="261"/>
      <c r="AR1483" s="261"/>
      <c r="AS1483" s="261"/>
      <c r="AT1483" s="262"/>
      <c r="AU1483" s="204"/>
      <c r="AV1483" s="204"/>
      <c r="AW1483" s="204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  <c r="BP1483" s="12"/>
      <c r="BQ1483" s="12"/>
      <c r="BR1483" s="12"/>
      <c r="BS1483" s="12"/>
      <c r="BT1483" s="12"/>
      <c r="BU1483" s="12"/>
      <c r="BV1483" s="12"/>
      <c r="BW1483" s="12"/>
      <c r="BX1483" s="12"/>
    </row>
    <row r="1484" spans="1:76" hidden="1" outlineLevel="1" x14ac:dyDescent="0.25">
      <c r="A1484" s="1"/>
      <c r="B1484" s="1"/>
      <c r="C1484" s="1"/>
      <c r="D1484" s="1"/>
      <c r="E1484" s="6" t="s">
        <v>59</v>
      </c>
      <c r="F1484" s="351" t="s">
        <v>341</v>
      </c>
      <c r="G1484" s="207"/>
      <c r="H1484" s="207"/>
      <c r="I1484" s="208"/>
      <c r="J1484" s="204" t="s">
        <v>497</v>
      </c>
      <c r="K1484" s="204"/>
      <c r="L1484" s="204"/>
      <c r="M1484" s="204"/>
      <c r="N1484" s="353" t="s">
        <v>272</v>
      </c>
      <c r="O1484" s="261"/>
      <c r="P1484" s="261"/>
      <c r="Q1484" s="261"/>
      <c r="R1484" s="261"/>
      <c r="S1484" s="261"/>
      <c r="T1484" s="262"/>
      <c r="U1484" s="260">
        <f>M1438</f>
        <v>19</v>
      </c>
      <c r="V1484" s="261"/>
      <c r="W1484" s="261"/>
      <c r="X1484" s="261"/>
      <c r="Y1484" s="261"/>
      <c r="Z1484" s="261"/>
      <c r="AA1484" s="262"/>
      <c r="AB1484" s="353" t="s">
        <v>1327</v>
      </c>
      <c r="AC1484" s="261"/>
      <c r="AD1484" s="261"/>
      <c r="AE1484" s="261"/>
      <c r="AF1484" s="261"/>
      <c r="AG1484" s="261"/>
      <c r="AH1484" s="262"/>
      <c r="AI1484" s="260">
        <v>56</v>
      </c>
      <c r="AJ1484" s="261"/>
      <c r="AK1484" s="261"/>
      <c r="AL1484" s="261"/>
      <c r="AM1484" s="261"/>
      <c r="AN1484" s="262"/>
      <c r="AO1484" s="260">
        <v>28</v>
      </c>
      <c r="AP1484" s="261"/>
      <c r="AQ1484" s="261"/>
      <c r="AR1484" s="261"/>
      <c r="AS1484" s="261"/>
      <c r="AT1484" s="262"/>
      <c r="AU1484" s="204" t="s">
        <v>1369</v>
      </c>
      <c r="AV1484" s="204"/>
      <c r="AW1484" s="204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  <c r="BP1484" s="12"/>
      <c r="BQ1484" s="12"/>
      <c r="BR1484" s="12"/>
      <c r="BS1484" s="12"/>
      <c r="BT1484" s="12"/>
      <c r="BU1484" s="12"/>
      <c r="BV1484" s="12"/>
      <c r="BW1484" s="12"/>
      <c r="BX1484" s="12"/>
    </row>
    <row r="1485" spans="1:76" hidden="1" outlineLevel="1" x14ac:dyDescent="0.25">
      <c r="A1485" s="1"/>
      <c r="B1485" s="1"/>
      <c r="C1485" s="1"/>
      <c r="D1485" s="1"/>
      <c r="E1485" s="6"/>
      <c r="F1485" s="206"/>
      <c r="G1485" s="207"/>
      <c r="H1485" s="207"/>
      <c r="I1485" s="208"/>
      <c r="J1485" s="204"/>
      <c r="K1485" s="204"/>
      <c r="L1485" s="204"/>
      <c r="M1485" s="204"/>
      <c r="N1485" s="260" t="s">
        <v>16</v>
      </c>
      <c r="O1485" s="261"/>
      <c r="P1485" s="261"/>
      <c r="Q1485" s="261"/>
      <c r="R1485" s="261"/>
      <c r="S1485" s="261"/>
      <c r="T1485" s="262"/>
      <c r="U1485" s="260" t="s">
        <v>17</v>
      </c>
      <c r="V1485" s="261"/>
      <c r="W1485" s="261"/>
      <c r="X1485" s="261"/>
      <c r="Y1485" s="261"/>
      <c r="Z1485" s="261"/>
      <c r="AA1485" s="262"/>
      <c r="AB1485" s="260" t="s">
        <v>414</v>
      </c>
      <c r="AC1485" s="261"/>
      <c r="AD1485" s="261"/>
      <c r="AE1485" s="261"/>
      <c r="AF1485" s="261"/>
      <c r="AG1485" s="261"/>
      <c r="AH1485" s="262"/>
      <c r="AI1485" s="260" t="s">
        <v>1244</v>
      </c>
      <c r="AJ1485" s="261"/>
      <c r="AK1485" s="261"/>
      <c r="AL1485" s="261"/>
      <c r="AM1485" s="261"/>
      <c r="AN1485" s="262"/>
      <c r="AO1485" s="260" t="s">
        <v>1245</v>
      </c>
      <c r="AP1485" s="261"/>
      <c r="AQ1485" s="261"/>
      <c r="AR1485" s="261"/>
      <c r="AS1485" s="261"/>
      <c r="AT1485" s="262"/>
      <c r="AU1485" s="204"/>
      <c r="AV1485" s="204"/>
      <c r="AW1485" s="204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  <c r="BP1485" s="12"/>
      <c r="BQ1485" s="12"/>
      <c r="BR1485" s="12"/>
      <c r="BS1485" s="12"/>
      <c r="BT1485" s="12"/>
      <c r="BU1485" s="12"/>
      <c r="BV1485" s="12"/>
      <c r="BW1485" s="12"/>
      <c r="BX1485" s="12"/>
    </row>
    <row r="1486" spans="1:76" hidden="1" outlineLevel="1" x14ac:dyDescent="0.25">
      <c r="A1486" s="1"/>
      <c r="B1486" s="1"/>
      <c r="C1486" s="1"/>
      <c r="D1486" s="1"/>
      <c r="E1486" s="6" t="s">
        <v>63</v>
      </c>
      <c r="F1486" s="351" t="s">
        <v>341</v>
      </c>
      <c r="G1486" s="207"/>
      <c r="H1486" s="207"/>
      <c r="I1486" s="208"/>
      <c r="J1486" s="204" t="s">
        <v>497</v>
      </c>
      <c r="K1486" s="204"/>
      <c r="L1486" s="204"/>
      <c r="M1486" s="204"/>
      <c r="N1486" s="353" t="s">
        <v>272</v>
      </c>
      <c r="O1486" s="261"/>
      <c r="P1486" s="261"/>
      <c r="Q1486" s="261"/>
      <c r="R1486" s="261"/>
      <c r="S1486" s="261"/>
      <c r="T1486" s="262"/>
      <c r="U1486" s="260" t="str">
        <f>DEC2HEX(HEX2DEC(M1438)+128,2)</f>
        <v>99</v>
      </c>
      <c r="V1486" s="261"/>
      <c r="W1486" s="261"/>
      <c r="X1486" s="261"/>
      <c r="Y1486" s="261"/>
      <c r="Z1486" s="261"/>
      <c r="AA1486" s="262"/>
      <c r="AB1486" s="353" t="s">
        <v>332</v>
      </c>
      <c r="AC1486" s="261"/>
      <c r="AD1486" s="261"/>
      <c r="AE1486" s="261"/>
      <c r="AF1486" s="261"/>
      <c r="AG1486" s="261"/>
      <c r="AH1486" s="262"/>
      <c r="AI1486" s="260">
        <v>56</v>
      </c>
      <c r="AJ1486" s="261"/>
      <c r="AK1486" s="261"/>
      <c r="AL1486" s="261"/>
      <c r="AM1486" s="261"/>
      <c r="AN1486" s="262"/>
      <c r="AO1486" s="260" t="s">
        <v>367</v>
      </c>
      <c r="AP1486" s="261"/>
      <c r="AQ1486" s="261"/>
      <c r="AR1486" s="261"/>
      <c r="AS1486" s="261"/>
      <c r="AT1486" s="262"/>
      <c r="AU1486" s="204" t="s">
        <v>1762</v>
      </c>
      <c r="AV1486" s="204"/>
      <c r="AW1486" s="204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  <c r="BP1486" s="12"/>
      <c r="BQ1486" s="12"/>
      <c r="BR1486" s="12"/>
      <c r="BS1486" s="12"/>
      <c r="BT1486" s="12"/>
      <c r="BU1486" s="12"/>
      <c r="BV1486" s="12"/>
      <c r="BW1486" s="12"/>
      <c r="BX1486" s="12"/>
    </row>
    <row r="1487" spans="1:76" ht="15" hidden="1" customHeight="1" outlineLevel="1" x14ac:dyDescent="0.25">
      <c r="A1487" s="1"/>
      <c r="B1487" s="1"/>
      <c r="C1487" s="1"/>
      <c r="D1487" s="1"/>
      <c r="E1487" s="200" t="s">
        <v>93</v>
      </c>
      <c r="F1487" s="200"/>
      <c r="G1487" s="200"/>
      <c r="H1487" s="200"/>
      <c r="I1487" s="200"/>
      <c r="J1487" s="200"/>
      <c r="K1487" s="200"/>
      <c r="L1487" s="200"/>
      <c r="M1487" s="200"/>
      <c r="N1487" s="200"/>
      <c r="O1487" s="200"/>
      <c r="P1487" s="200"/>
      <c r="Q1487" s="200"/>
      <c r="R1487" s="200"/>
      <c r="S1487" s="200"/>
      <c r="T1487" s="200"/>
      <c r="U1487" s="200"/>
      <c r="V1487" s="200"/>
      <c r="W1487" s="200"/>
      <c r="X1487" s="200"/>
      <c r="Y1487" s="200"/>
      <c r="Z1487" s="200"/>
      <c r="AA1487" s="200"/>
      <c r="AB1487" s="200"/>
      <c r="AC1487" s="200"/>
      <c r="AD1487" s="200"/>
      <c r="AE1487" s="200"/>
      <c r="AF1487" s="200"/>
      <c r="AG1487" s="200"/>
      <c r="AH1487" s="200"/>
      <c r="AI1487" s="200"/>
      <c r="AJ1487" s="200"/>
      <c r="AK1487" s="200"/>
      <c r="AL1487" s="200"/>
      <c r="AM1487" s="200"/>
      <c r="AN1487" s="200"/>
      <c r="AO1487" s="200"/>
      <c r="AP1487" s="200"/>
      <c r="AQ1487" s="200"/>
      <c r="AR1487" s="200"/>
      <c r="AS1487" s="200"/>
      <c r="AT1487" s="200"/>
      <c r="AU1487" s="200"/>
      <c r="AV1487" s="200"/>
      <c r="AW1487" s="200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  <c r="BP1487" s="12"/>
      <c r="BQ1487" s="12"/>
      <c r="BR1487" s="12"/>
      <c r="BS1487" s="12"/>
      <c r="BT1487" s="12"/>
      <c r="BU1487" s="12"/>
      <c r="BV1487" s="12"/>
      <c r="BW1487" s="12"/>
      <c r="BX1487" s="12"/>
    </row>
    <row r="1488" spans="1:76" ht="15" hidden="1" customHeight="1" outlineLevel="1" x14ac:dyDescent="0.25">
      <c r="A1488" s="1"/>
      <c r="B1488" s="1"/>
      <c r="C1488" s="1"/>
      <c r="D1488" s="1"/>
      <c r="E1488" s="267" t="s">
        <v>840</v>
      </c>
      <c r="F1488" s="268"/>
      <c r="G1488" s="268"/>
      <c r="H1488" s="268"/>
      <c r="I1488" s="268"/>
      <c r="J1488" s="268"/>
      <c r="K1488" s="268"/>
      <c r="L1488" s="268"/>
      <c r="M1488" s="269"/>
      <c r="N1488" s="267" t="s">
        <v>1763</v>
      </c>
      <c r="O1488" s="268"/>
      <c r="P1488" s="268"/>
      <c r="Q1488" s="268"/>
      <c r="R1488" s="268"/>
      <c r="S1488" s="268"/>
      <c r="T1488" s="268"/>
      <c r="U1488" s="268"/>
      <c r="V1488" s="268"/>
      <c r="W1488" s="268"/>
      <c r="X1488" s="268"/>
      <c r="Y1488" s="268"/>
      <c r="Z1488" s="268"/>
      <c r="AA1488" s="268"/>
      <c r="AB1488" s="268"/>
      <c r="AC1488" s="268"/>
      <c r="AD1488" s="268"/>
      <c r="AE1488" s="268"/>
      <c r="AF1488" s="268"/>
      <c r="AG1488" s="268"/>
      <c r="AH1488" s="268"/>
      <c r="AI1488" s="268"/>
      <c r="AJ1488" s="268"/>
      <c r="AK1488" s="268"/>
      <c r="AL1488" s="268"/>
      <c r="AM1488" s="268"/>
      <c r="AN1488" s="268"/>
      <c r="AO1488" s="268"/>
      <c r="AP1488" s="268"/>
      <c r="AQ1488" s="268"/>
      <c r="AR1488" s="268"/>
      <c r="AS1488" s="268"/>
      <c r="AT1488" s="268"/>
      <c r="AU1488" s="268"/>
      <c r="AV1488" s="268"/>
      <c r="AW1488" s="269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  <c r="BP1488" s="12"/>
      <c r="BQ1488" s="12"/>
      <c r="BR1488" s="12"/>
      <c r="BS1488" s="12"/>
      <c r="BT1488" s="12"/>
      <c r="BU1488" s="12"/>
      <c r="BV1488" s="12"/>
      <c r="BW1488" s="12"/>
      <c r="BX1488" s="12"/>
    </row>
    <row r="1489" spans="1:99" ht="15" hidden="1" customHeight="1" outlineLevel="1" x14ac:dyDescent="0.25">
      <c r="A1489" s="1"/>
      <c r="B1489" s="1"/>
      <c r="C1489" s="1"/>
      <c r="D1489" s="1"/>
      <c r="E1489" s="267" t="s">
        <v>842</v>
      </c>
      <c r="F1489" s="268"/>
      <c r="G1489" s="268"/>
      <c r="H1489" s="268"/>
      <c r="I1489" s="268"/>
      <c r="J1489" s="268"/>
      <c r="K1489" s="268"/>
      <c r="L1489" s="268"/>
      <c r="M1489" s="269"/>
      <c r="N1489" s="267" t="s">
        <v>1764</v>
      </c>
      <c r="O1489" s="268"/>
      <c r="P1489" s="268"/>
      <c r="Q1489" s="268"/>
      <c r="R1489" s="268"/>
      <c r="S1489" s="268"/>
      <c r="T1489" s="268"/>
      <c r="U1489" s="268"/>
      <c r="V1489" s="268"/>
      <c r="W1489" s="268"/>
      <c r="X1489" s="268"/>
      <c r="Y1489" s="268"/>
      <c r="Z1489" s="268"/>
      <c r="AA1489" s="268"/>
      <c r="AB1489" s="268"/>
      <c r="AC1489" s="268"/>
      <c r="AD1489" s="268"/>
      <c r="AE1489" s="268"/>
      <c r="AF1489" s="268"/>
      <c r="AG1489" s="268"/>
      <c r="AH1489" s="268"/>
      <c r="AI1489" s="268"/>
      <c r="AJ1489" s="268"/>
      <c r="AK1489" s="268"/>
      <c r="AL1489" s="268"/>
      <c r="AM1489" s="268"/>
      <c r="AN1489" s="268"/>
      <c r="AO1489" s="268"/>
      <c r="AP1489" s="268"/>
      <c r="AQ1489" s="268"/>
      <c r="AR1489" s="268"/>
      <c r="AS1489" s="268"/>
      <c r="AT1489" s="268"/>
      <c r="AU1489" s="268"/>
      <c r="AV1489" s="268"/>
      <c r="AW1489" s="269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  <c r="BP1489" s="12"/>
      <c r="BQ1489" s="12"/>
      <c r="BR1489" s="12"/>
      <c r="BS1489" s="12"/>
      <c r="BT1489" s="12"/>
      <c r="BU1489" s="12"/>
      <c r="BV1489" s="12"/>
      <c r="BW1489" s="12"/>
      <c r="BX1489" s="12"/>
    </row>
    <row r="1490" spans="1:99" ht="15" hidden="1" customHeight="1" outlineLevel="1" x14ac:dyDescent="0.25">
      <c r="A1490" s="1"/>
      <c r="B1490" s="1"/>
      <c r="C1490" s="1"/>
      <c r="D1490" s="1"/>
      <c r="E1490" s="285" t="s">
        <v>197</v>
      </c>
      <c r="F1490" s="286"/>
      <c r="G1490" s="286"/>
      <c r="H1490" s="287"/>
      <c r="I1490" s="248" t="s">
        <v>1765</v>
      </c>
      <c r="J1490" s="249"/>
      <c r="K1490" s="249"/>
      <c r="L1490" s="249"/>
      <c r="M1490" s="249"/>
      <c r="N1490" s="249"/>
      <c r="O1490" s="249"/>
      <c r="P1490" s="249"/>
      <c r="Q1490" s="249"/>
      <c r="R1490" s="249"/>
      <c r="S1490" s="249"/>
      <c r="T1490" s="249"/>
      <c r="U1490" s="249"/>
      <c r="V1490" s="249"/>
      <c r="W1490" s="249"/>
      <c r="X1490" s="249"/>
      <c r="Y1490" s="249"/>
      <c r="Z1490" s="249"/>
      <c r="AA1490" s="249"/>
      <c r="AB1490" s="249"/>
      <c r="AC1490" s="249"/>
      <c r="AD1490" s="249"/>
      <c r="AE1490" s="249"/>
      <c r="AF1490" s="249"/>
      <c r="AG1490" s="249"/>
      <c r="AH1490" s="249"/>
      <c r="AI1490" s="249"/>
      <c r="AJ1490" s="249"/>
      <c r="AK1490" s="249"/>
      <c r="AL1490" s="249"/>
      <c r="AM1490" s="249"/>
      <c r="AN1490" s="249"/>
      <c r="AO1490" s="249"/>
      <c r="AP1490" s="249"/>
      <c r="AQ1490" s="249"/>
      <c r="AR1490" s="249"/>
      <c r="AS1490" s="249"/>
      <c r="AT1490" s="249"/>
      <c r="AU1490" s="249"/>
      <c r="AV1490" s="249"/>
      <c r="AW1490" s="250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  <c r="BP1490" s="12"/>
      <c r="BQ1490" s="12"/>
      <c r="BR1490" s="12"/>
      <c r="BS1490" s="12"/>
      <c r="BT1490" s="12"/>
      <c r="BU1490" s="12"/>
      <c r="BV1490" s="12"/>
      <c r="BW1490" s="12"/>
      <c r="BX1490" s="12"/>
    </row>
    <row r="1491" spans="1:99" ht="15" hidden="1" customHeight="1" outlineLevel="1" x14ac:dyDescent="0.25">
      <c r="A1491" s="1"/>
      <c r="B1491" s="1"/>
      <c r="C1491" s="1"/>
      <c r="D1491" s="1"/>
      <c r="E1491" s="291"/>
      <c r="F1491" s="292"/>
      <c r="G1491" s="292"/>
      <c r="H1491" s="293"/>
      <c r="I1491" s="254"/>
      <c r="J1491" s="255"/>
      <c r="K1491" s="255"/>
      <c r="L1491" s="255"/>
      <c r="M1491" s="255"/>
      <c r="N1491" s="255"/>
      <c r="O1491" s="255"/>
      <c r="P1491" s="255"/>
      <c r="Q1491" s="255"/>
      <c r="R1491" s="255"/>
      <c r="S1491" s="255"/>
      <c r="T1491" s="255"/>
      <c r="U1491" s="255"/>
      <c r="V1491" s="255"/>
      <c r="W1491" s="255"/>
      <c r="X1491" s="255"/>
      <c r="Y1491" s="255"/>
      <c r="Z1491" s="255"/>
      <c r="AA1491" s="255"/>
      <c r="AB1491" s="255"/>
      <c r="AC1491" s="255"/>
      <c r="AD1491" s="255"/>
      <c r="AE1491" s="255"/>
      <c r="AF1491" s="255"/>
      <c r="AG1491" s="255"/>
      <c r="AH1491" s="255"/>
      <c r="AI1491" s="255"/>
      <c r="AJ1491" s="255"/>
      <c r="AK1491" s="255"/>
      <c r="AL1491" s="255"/>
      <c r="AM1491" s="255"/>
      <c r="AN1491" s="255"/>
      <c r="AO1491" s="255"/>
      <c r="AP1491" s="255"/>
      <c r="AQ1491" s="255"/>
      <c r="AR1491" s="255"/>
      <c r="AS1491" s="255"/>
      <c r="AT1491" s="255"/>
      <c r="AU1491" s="255"/>
      <c r="AV1491" s="255"/>
      <c r="AW1491" s="256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  <c r="BP1491" s="12"/>
      <c r="BQ1491" s="12"/>
      <c r="BR1491" s="12"/>
      <c r="BS1491" s="12"/>
      <c r="BT1491" s="12"/>
      <c r="BU1491" s="12"/>
      <c r="BV1491" s="12"/>
      <c r="BW1491" s="12"/>
      <c r="BX1491" s="12"/>
    </row>
    <row r="1492" spans="1:99" ht="15" hidden="1" customHeight="1" outlineLevel="1" x14ac:dyDescent="0.25">
      <c r="A1492" s="1"/>
      <c r="B1492" s="1"/>
      <c r="C1492" s="1"/>
      <c r="D1492" s="1"/>
      <c r="E1492" s="200" t="s">
        <v>89</v>
      </c>
      <c r="F1492" s="200"/>
      <c r="G1492" s="200"/>
      <c r="H1492" s="200"/>
      <c r="I1492" s="200"/>
      <c r="J1492" s="200"/>
      <c r="K1492" s="200"/>
      <c r="L1492" s="200"/>
      <c r="M1492" s="200"/>
      <c r="N1492" s="200"/>
      <c r="O1492" s="200"/>
      <c r="P1492" s="200"/>
      <c r="Q1492" s="200"/>
      <c r="R1492" s="200"/>
      <c r="S1492" s="200"/>
      <c r="T1492" s="200"/>
      <c r="U1492" s="200"/>
      <c r="V1492" s="200"/>
      <c r="W1492" s="200"/>
      <c r="X1492" s="200"/>
      <c r="Y1492" s="200"/>
      <c r="Z1492" s="200"/>
      <c r="AA1492" s="200"/>
      <c r="AB1492" s="200"/>
      <c r="AC1492" s="200"/>
      <c r="AD1492" s="200"/>
      <c r="AE1492" s="200"/>
      <c r="AF1492" s="200"/>
      <c r="AG1492" s="200"/>
      <c r="AH1492" s="200"/>
      <c r="AI1492" s="200"/>
      <c r="AJ1492" s="200"/>
      <c r="AK1492" s="200"/>
      <c r="AL1492" s="200"/>
      <c r="AM1492" s="200"/>
      <c r="AN1492" s="200"/>
      <c r="AO1492" s="200"/>
      <c r="AP1492" s="200"/>
      <c r="AQ1492" s="200"/>
      <c r="AR1492" s="200"/>
      <c r="AS1492" s="200"/>
      <c r="AT1492" s="200"/>
      <c r="AU1492" s="200"/>
      <c r="AV1492" s="200"/>
      <c r="AW1492" s="200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  <c r="BP1492" s="12"/>
      <c r="BQ1492" s="12"/>
      <c r="BR1492" s="12"/>
      <c r="BS1492" s="12"/>
      <c r="BT1492" s="12"/>
      <c r="BU1492" s="12"/>
      <c r="BV1492" s="12"/>
      <c r="BW1492" s="12"/>
      <c r="BX1492" s="12"/>
    </row>
    <row r="1493" spans="1:99" ht="15" hidden="1" customHeight="1" outlineLevel="1" x14ac:dyDescent="0.25">
      <c r="A1493" s="1"/>
      <c r="B1493" s="1"/>
      <c r="C1493" s="1"/>
      <c r="D1493" s="1"/>
      <c r="E1493" s="28"/>
      <c r="F1493" s="285" t="s">
        <v>16</v>
      </c>
      <c r="G1493" s="286"/>
      <c r="H1493" s="286"/>
      <c r="I1493" s="287"/>
      <c r="J1493" s="436" t="s">
        <v>833</v>
      </c>
      <c r="K1493" s="437"/>
      <c r="L1493" s="437"/>
      <c r="M1493" s="438"/>
      <c r="N1493" s="285" t="s">
        <v>1261</v>
      </c>
      <c r="O1493" s="286"/>
      <c r="P1493" s="286"/>
      <c r="Q1493" s="286"/>
      <c r="R1493" s="286"/>
      <c r="S1493" s="286"/>
      <c r="T1493" s="286"/>
      <c r="U1493" s="286"/>
      <c r="V1493" s="286"/>
      <c r="W1493" s="286"/>
      <c r="X1493" s="286"/>
      <c r="Y1493" s="286"/>
      <c r="Z1493" s="286"/>
      <c r="AA1493" s="286"/>
      <c r="AB1493" s="286"/>
      <c r="AC1493" s="286"/>
      <c r="AD1493" s="286"/>
      <c r="AE1493" s="286"/>
      <c r="AF1493" s="286"/>
      <c r="AG1493" s="286"/>
      <c r="AH1493" s="286"/>
      <c r="AI1493" s="286"/>
      <c r="AJ1493" s="286"/>
      <c r="AK1493" s="286"/>
      <c r="AL1493" s="286"/>
      <c r="AM1493" s="286"/>
      <c r="AN1493" s="286"/>
      <c r="AO1493" s="286"/>
      <c r="AP1493" s="286"/>
      <c r="AQ1493" s="286"/>
      <c r="AR1493" s="286"/>
      <c r="AS1493" s="286"/>
      <c r="AT1493" s="287"/>
      <c r="AU1493" s="285" t="s">
        <v>19</v>
      </c>
      <c r="AV1493" s="286"/>
      <c r="AW1493" s="287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  <c r="BP1493" s="12"/>
      <c r="BQ1493" s="12"/>
      <c r="BR1493" s="12"/>
      <c r="BS1493" s="12"/>
      <c r="BT1493" s="12"/>
      <c r="BU1493" s="12"/>
      <c r="BV1493" s="12"/>
      <c r="BW1493" s="12"/>
      <c r="BX1493" s="12"/>
    </row>
    <row r="1494" spans="1:99" ht="15" hidden="1" customHeight="1" outlineLevel="1" x14ac:dyDescent="0.25">
      <c r="A1494" s="1"/>
      <c r="B1494" s="1"/>
      <c r="C1494" s="1"/>
      <c r="D1494" s="1"/>
      <c r="E1494" s="4"/>
      <c r="F1494" s="291"/>
      <c r="G1494" s="292"/>
      <c r="H1494" s="292"/>
      <c r="I1494" s="293"/>
      <c r="J1494" s="439"/>
      <c r="K1494" s="440"/>
      <c r="L1494" s="440"/>
      <c r="M1494" s="441"/>
      <c r="N1494" s="291"/>
      <c r="O1494" s="292"/>
      <c r="P1494" s="292"/>
      <c r="Q1494" s="292"/>
      <c r="R1494" s="292"/>
      <c r="S1494" s="292"/>
      <c r="T1494" s="292"/>
      <c r="U1494" s="292"/>
      <c r="V1494" s="292"/>
      <c r="W1494" s="292"/>
      <c r="X1494" s="292"/>
      <c r="Y1494" s="292"/>
      <c r="Z1494" s="292"/>
      <c r="AA1494" s="292"/>
      <c r="AB1494" s="292"/>
      <c r="AC1494" s="292"/>
      <c r="AD1494" s="292"/>
      <c r="AE1494" s="292"/>
      <c r="AF1494" s="292"/>
      <c r="AG1494" s="292"/>
      <c r="AH1494" s="292"/>
      <c r="AI1494" s="292"/>
      <c r="AJ1494" s="292"/>
      <c r="AK1494" s="292"/>
      <c r="AL1494" s="292"/>
      <c r="AM1494" s="292"/>
      <c r="AN1494" s="292"/>
      <c r="AO1494" s="292"/>
      <c r="AP1494" s="292"/>
      <c r="AQ1494" s="292"/>
      <c r="AR1494" s="292"/>
      <c r="AS1494" s="292"/>
      <c r="AT1494" s="293"/>
      <c r="AU1494" s="291"/>
      <c r="AV1494" s="292"/>
      <c r="AW1494" s="293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  <c r="BP1494" s="12"/>
      <c r="BQ1494" s="12"/>
      <c r="BR1494" s="12"/>
      <c r="BS1494" s="12"/>
      <c r="BT1494" s="12"/>
      <c r="BU1494" s="12"/>
      <c r="BV1494" s="12"/>
      <c r="BW1494" s="12"/>
      <c r="BX1494" s="12"/>
    </row>
    <row r="1495" spans="1:99" hidden="1" outlineLevel="1" x14ac:dyDescent="0.25">
      <c r="A1495" s="1"/>
      <c r="B1495" s="1"/>
      <c r="C1495" s="1"/>
      <c r="D1495" s="1"/>
      <c r="E1495" s="6"/>
      <c r="F1495" s="206"/>
      <c r="G1495" s="207"/>
      <c r="H1495" s="207"/>
      <c r="I1495" s="208"/>
      <c r="J1495" s="204"/>
      <c r="K1495" s="204"/>
      <c r="L1495" s="204"/>
      <c r="M1495" s="204"/>
      <c r="N1495" s="260" t="s">
        <v>16</v>
      </c>
      <c r="O1495" s="261"/>
      <c r="P1495" s="261"/>
      <c r="Q1495" s="261"/>
      <c r="R1495" s="261"/>
      <c r="S1495" s="261"/>
      <c r="T1495" s="262"/>
      <c r="U1495" s="260" t="s">
        <v>17</v>
      </c>
      <c r="V1495" s="261"/>
      <c r="W1495" s="261"/>
      <c r="X1495" s="261"/>
      <c r="Y1495" s="261"/>
      <c r="Z1495" s="261"/>
      <c r="AA1495" s="262"/>
      <c r="AB1495" s="260" t="s">
        <v>1202</v>
      </c>
      <c r="AC1495" s="261"/>
      <c r="AD1495" s="261"/>
      <c r="AE1495" s="261"/>
      <c r="AF1495" s="261"/>
      <c r="AG1495" s="261"/>
      <c r="AH1495" s="262"/>
      <c r="AI1495" s="260" t="s">
        <v>1244</v>
      </c>
      <c r="AJ1495" s="261"/>
      <c r="AK1495" s="261"/>
      <c r="AL1495" s="261"/>
      <c r="AM1495" s="261"/>
      <c r="AN1495" s="262"/>
      <c r="AO1495" s="260" t="s">
        <v>1245</v>
      </c>
      <c r="AP1495" s="261"/>
      <c r="AQ1495" s="261"/>
      <c r="AR1495" s="261"/>
      <c r="AS1495" s="261"/>
      <c r="AT1495" s="262"/>
      <c r="AU1495" s="204"/>
      <c r="AV1495" s="204"/>
      <c r="AW1495" s="204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  <c r="BP1495" s="12"/>
      <c r="BQ1495" s="12"/>
      <c r="BR1495" s="12"/>
      <c r="BS1495" s="12"/>
      <c r="BT1495" s="12"/>
      <c r="BU1495" s="12"/>
      <c r="BV1495" s="12"/>
      <c r="BW1495" s="12"/>
      <c r="BX1495" s="12"/>
    </row>
    <row r="1496" spans="1:99" hidden="1" outlineLevel="1" x14ac:dyDescent="0.25">
      <c r="A1496" s="1"/>
      <c r="B1496" s="1"/>
      <c r="C1496" s="1"/>
      <c r="D1496" s="1"/>
      <c r="E1496" s="6" t="s">
        <v>59</v>
      </c>
      <c r="F1496" s="351" t="s">
        <v>341</v>
      </c>
      <c r="G1496" s="207"/>
      <c r="H1496" s="207"/>
      <c r="I1496" s="208"/>
      <c r="J1496" s="204" t="s">
        <v>497</v>
      </c>
      <c r="K1496" s="204"/>
      <c r="L1496" s="204"/>
      <c r="M1496" s="204"/>
      <c r="N1496" s="353" t="s">
        <v>272</v>
      </c>
      <c r="O1496" s="261"/>
      <c r="P1496" s="261"/>
      <c r="Q1496" s="261"/>
      <c r="R1496" s="261"/>
      <c r="S1496" s="261"/>
      <c r="T1496" s="262"/>
      <c r="U1496" s="260">
        <f>M1438</f>
        <v>19</v>
      </c>
      <c r="V1496" s="261"/>
      <c r="W1496" s="261"/>
      <c r="X1496" s="261"/>
      <c r="Y1496" s="261"/>
      <c r="Z1496" s="261"/>
      <c r="AA1496" s="262"/>
      <c r="AB1496" s="353" t="s">
        <v>191</v>
      </c>
      <c r="AC1496" s="261"/>
      <c r="AD1496" s="261"/>
      <c r="AE1496" s="261"/>
      <c r="AF1496" s="261"/>
      <c r="AG1496" s="261"/>
      <c r="AH1496" s="262"/>
      <c r="AI1496" s="260" t="s">
        <v>1766</v>
      </c>
      <c r="AJ1496" s="261"/>
      <c r="AK1496" s="261"/>
      <c r="AL1496" s="261"/>
      <c r="AM1496" s="261"/>
      <c r="AN1496" s="262"/>
      <c r="AO1496" s="260" t="s">
        <v>413</v>
      </c>
      <c r="AP1496" s="261"/>
      <c r="AQ1496" s="261"/>
      <c r="AR1496" s="261"/>
      <c r="AS1496" s="261"/>
      <c r="AT1496" s="262"/>
      <c r="AU1496" s="204" t="s">
        <v>257</v>
      </c>
      <c r="AV1496" s="204"/>
      <c r="AW1496" s="204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  <c r="BP1496" s="12"/>
      <c r="BQ1496" s="12"/>
      <c r="BR1496" s="12"/>
      <c r="BS1496" s="12"/>
      <c r="BT1496" s="12"/>
      <c r="BU1496" s="12"/>
      <c r="BV1496" s="12"/>
      <c r="BW1496" s="12"/>
      <c r="BX1496" s="12"/>
    </row>
    <row r="1497" spans="1:99" hidden="1" outlineLevel="1" x14ac:dyDescent="0.25">
      <c r="A1497" s="1"/>
      <c r="B1497" s="1"/>
      <c r="C1497" s="1"/>
      <c r="D1497" s="1"/>
      <c r="E1497" s="6"/>
      <c r="F1497" s="206"/>
      <c r="G1497" s="207"/>
      <c r="H1497" s="207"/>
      <c r="I1497" s="208"/>
      <c r="J1497" s="204"/>
      <c r="K1497" s="204"/>
      <c r="L1497" s="204"/>
      <c r="M1497" s="204"/>
      <c r="N1497" s="260" t="s">
        <v>16</v>
      </c>
      <c r="O1497" s="261"/>
      <c r="P1497" s="261"/>
      <c r="Q1497" s="261"/>
      <c r="R1497" s="261"/>
      <c r="S1497" s="261"/>
      <c r="T1497" s="262"/>
      <c r="U1497" s="260" t="s">
        <v>17</v>
      </c>
      <c r="V1497" s="261"/>
      <c r="W1497" s="261"/>
      <c r="X1497" s="261"/>
      <c r="Y1497" s="261"/>
      <c r="Z1497" s="261"/>
      <c r="AA1497" s="262"/>
      <c r="AB1497" s="260" t="s">
        <v>414</v>
      </c>
      <c r="AC1497" s="261"/>
      <c r="AD1497" s="261"/>
      <c r="AE1497" s="261"/>
      <c r="AF1497" s="261"/>
      <c r="AG1497" s="261"/>
      <c r="AH1497" s="262"/>
      <c r="AI1497" s="260" t="s">
        <v>1244</v>
      </c>
      <c r="AJ1497" s="261"/>
      <c r="AK1497" s="261"/>
      <c r="AL1497" s="261"/>
      <c r="AM1497" s="261"/>
      <c r="AN1497" s="262"/>
      <c r="AO1497" s="260" t="s">
        <v>1245</v>
      </c>
      <c r="AP1497" s="261"/>
      <c r="AQ1497" s="261"/>
      <c r="AR1497" s="261"/>
      <c r="AS1497" s="261"/>
      <c r="AT1497" s="262"/>
      <c r="AU1497" s="204"/>
      <c r="AV1497" s="204"/>
      <c r="AW1497" s="204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  <c r="BP1497" s="12"/>
      <c r="BQ1497" s="12"/>
      <c r="BR1497" s="12"/>
      <c r="BS1497" s="12"/>
      <c r="BT1497" s="12"/>
      <c r="BU1497" s="12"/>
      <c r="BV1497" s="12"/>
      <c r="BW1497" s="12"/>
      <c r="BX1497" s="12"/>
    </row>
    <row r="1498" spans="1:99" hidden="1" outlineLevel="1" x14ac:dyDescent="0.25">
      <c r="A1498" s="1"/>
      <c r="B1498" s="1"/>
      <c r="C1498" s="1"/>
      <c r="D1498" s="1"/>
      <c r="E1498" s="6" t="s">
        <v>63</v>
      </c>
      <c r="F1498" s="351" t="s">
        <v>341</v>
      </c>
      <c r="G1498" s="207"/>
      <c r="H1498" s="207"/>
      <c r="I1498" s="208"/>
      <c r="J1498" s="204" t="s">
        <v>497</v>
      </c>
      <c r="K1498" s="204"/>
      <c r="L1498" s="204"/>
      <c r="M1498" s="204"/>
      <c r="N1498" s="353" t="s">
        <v>272</v>
      </c>
      <c r="O1498" s="261"/>
      <c r="P1498" s="261"/>
      <c r="Q1498" s="261"/>
      <c r="R1498" s="261"/>
      <c r="S1498" s="261"/>
      <c r="T1498" s="262"/>
      <c r="U1498" s="260" t="str">
        <f>DEC2HEX(HEX2DEC(M1438)+128,2)</f>
        <v>99</v>
      </c>
      <c r="V1498" s="261"/>
      <c r="W1498" s="261"/>
      <c r="X1498" s="261"/>
      <c r="Y1498" s="261"/>
      <c r="Z1498" s="261"/>
      <c r="AA1498" s="262"/>
      <c r="AB1498" s="353" t="s">
        <v>1327</v>
      </c>
      <c r="AC1498" s="261"/>
      <c r="AD1498" s="261"/>
      <c r="AE1498" s="261"/>
      <c r="AF1498" s="261"/>
      <c r="AG1498" s="261"/>
      <c r="AH1498" s="262"/>
      <c r="AI1498" s="260" t="s">
        <v>1766</v>
      </c>
      <c r="AJ1498" s="261"/>
      <c r="AK1498" s="261"/>
      <c r="AL1498" s="261"/>
      <c r="AM1498" s="261"/>
      <c r="AN1498" s="262"/>
      <c r="AO1498" s="260">
        <v>21</v>
      </c>
      <c r="AP1498" s="261"/>
      <c r="AQ1498" s="261"/>
      <c r="AR1498" s="261"/>
      <c r="AS1498" s="261"/>
      <c r="AT1498" s="262"/>
      <c r="AU1498" s="204">
        <v>72</v>
      </c>
      <c r="AV1498" s="204"/>
      <c r="AW1498" s="204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  <c r="BP1498" s="12"/>
      <c r="BQ1498" s="12"/>
      <c r="BR1498" s="12"/>
      <c r="BS1498" s="12"/>
      <c r="BT1498" s="12"/>
      <c r="BU1498" s="12"/>
      <c r="BV1498" s="12"/>
      <c r="BW1498" s="12"/>
      <c r="BX1498" s="12"/>
    </row>
    <row r="1499" spans="1:99" ht="15" hidden="1" customHeight="1" outlineLevel="1" x14ac:dyDescent="0.25">
      <c r="A1499" s="1"/>
      <c r="B1499" s="1"/>
      <c r="C1499" s="1"/>
      <c r="D1499" s="1"/>
      <c r="E1499" s="200" t="s">
        <v>93</v>
      </c>
      <c r="F1499" s="200"/>
      <c r="G1499" s="200"/>
      <c r="H1499" s="200"/>
      <c r="I1499" s="200"/>
      <c r="J1499" s="200"/>
      <c r="K1499" s="200"/>
      <c r="L1499" s="200"/>
      <c r="M1499" s="200"/>
      <c r="N1499" s="200"/>
      <c r="O1499" s="200"/>
      <c r="P1499" s="200"/>
      <c r="Q1499" s="200"/>
      <c r="R1499" s="200"/>
      <c r="S1499" s="200"/>
      <c r="T1499" s="200"/>
      <c r="U1499" s="200"/>
      <c r="V1499" s="200"/>
      <c r="W1499" s="200"/>
      <c r="X1499" s="200"/>
      <c r="Y1499" s="200"/>
      <c r="Z1499" s="200"/>
      <c r="AA1499" s="200"/>
      <c r="AB1499" s="200"/>
      <c r="AC1499" s="200"/>
      <c r="AD1499" s="200"/>
      <c r="AE1499" s="200"/>
      <c r="AF1499" s="200"/>
      <c r="AG1499" s="200"/>
      <c r="AH1499" s="200"/>
      <c r="AI1499" s="200"/>
      <c r="AJ1499" s="200"/>
      <c r="AK1499" s="200"/>
      <c r="AL1499" s="200"/>
      <c r="AM1499" s="200"/>
      <c r="AN1499" s="200"/>
      <c r="AO1499" s="200"/>
      <c r="AP1499" s="200"/>
      <c r="AQ1499" s="200"/>
      <c r="AR1499" s="200"/>
      <c r="AS1499" s="200"/>
      <c r="AT1499" s="200"/>
      <c r="AU1499" s="200"/>
      <c r="AV1499" s="200"/>
      <c r="AW1499" s="200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  <c r="BP1499" s="12"/>
      <c r="BQ1499" s="12"/>
      <c r="BR1499" s="12"/>
      <c r="BS1499" s="12"/>
      <c r="BT1499" s="12"/>
      <c r="BU1499" s="12"/>
      <c r="BV1499" s="12"/>
      <c r="BW1499" s="12"/>
      <c r="BX1499" s="12"/>
    </row>
    <row r="1500" spans="1:99" ht="15" hidden="1" customHeight="1" outlineLevel="1" x14ac:dyDescent="0.25">
      <c r="A1500" s="1"/>
      <c r="B1500" s="1"/>
      <c r="C1500" s="1"/>
      <c r="D1500" s="1"/>
      <c r="E1500" s="267" t="s">
        <v>840</v>
      </c>
      <c r="F1500" s="268"/>
      <c r="G1500" s="268"/>
      <c r="H1500" s="268"/>
      <c r="I1500" s="268"/>
      <c r="J1500" s="268"/>
      <c r="K1500" s="268"/>
      <c r="L1500" s="268"/>
      <c r="M1500" s="269"/>
      <c r="N1500" s="267" t="s">
        <v>1767</v>
      </c>
      <c r="O1500" s="268"/>
      <c r="P1500" s="268"/>
      <c r="Q1500" s="268"/>
      <c r="R1500" s="268"/>
      <c r="S1500" s="268"/>
      <c r="T1500" s="268"/>
      <c r="U1500" s="268"/>
      <c r="V1500" s="268"/>
      <c r="W1500" s="268"/>
      <c r="X1500" s="268"/>
      <c r="Y1500" s="268"/>
      <c r="Z1500" s="268"/>
      <c r="AA1500" s="268"/>
      <c r="AB1500" s="268"/>
      <c r="AC1500" s="268"/>
      <c r="AD1500" s="268"/>
      <c r="AE1500" s="268"/>
      <c r="AF1500" s="268"/>
      <c r="AG1500" s="268"/>
      <c r="AH1500" s="268"/>
      <c r="AI1500" s="268"/>
      <c r="AJ1500" s="268"/>
      <c r="AK1500" s="268"/>
      <c r="AL1500" s="268"/>
      <c r="AM1500" s="268"/>
      <c r="AN1500" s="268"/>
      <c r="AO1500" s="268"/>
      <c r="AP1500" s="268"/>
      <c r="AQ1500" s="268"/>
      <c r="AR1500" s="268"/>
      <c r="AS1500" s="268"/>
      <c r="AT1500" s="268"/>
      <c r="AU1500" s="268"/>
      <c r="AV1500" s="268"/>
      <c r="AW1500" s="269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  <c r="BP1500" s="12"/>
      <c r="BQ1500" s="12"/>
      <c r="BR1500" s="12"/>
      <c r="BS1500" s="12"/>
      <c r="BT1500" s="12"/>
      <c r="BU1500" s="12"/>
      <c r="BV1500" s="12"/>
      <c r="BW1500" s="12"/>
      <c r="BX1500" s="12"/>
    </row>
    <row r="1501" spans="1:99" ht="15" hidden="1" customHeight="1" outlineLevel="1" x14ac:dyDescent="0.25">
      <c r="A1501" s="1"/>
      <c r="B1501" s="1"/>
      <c r="C1501" s="1"/>
      <c r="D1501" s="1"/>
      <c r="E1501" s="267" t="s">
        <v>842</v>
      </c>
      <c r="F1501" s="268"/>
      <c r="G1501" s="268"/>
      <c r="H1501" s="268"/>
      <c r="I1501" s="268"/>
      <c r="J1501" s="268"/>
      <c r="K1501" s="268"/>
      <c r="L1501" s="268"/>
      <c r="M1501" s="269"/>
      <c r="N1501" s="267" t="s">
        <v>1768</v>
      </c>
      <c r="O1501" s="268"/>
      <c r="P1501" s="268"/>
      <c r="Q1501" s="268"/>
      <c r="R1501" s="268"/>
      <c r="S1501" s="268"/>
      <c r="T1501" s="268"/>
      <c r="U1501" s="268"/>
      <c r="V1501" s="268"/>
      <c r="W1501" s="268"/>
      <c r="X1501" s="268"/>
      <c r="Y1501" s="268"/>
      <c r="Z1501" s="268"/>
      <c r="AA1501" s="268"/>
      <c r="AB1501" s="268"/>
      <c r="AC1501" s="268"/>
      <c r="AD1501" s="268"/>
      <c r="AE1501" s="268"/>
      <c r="AF1501" s="268"/>
      <c r="AG1501" s="268"/>
      <c r="AH1501" s="268"/>
      <c r="AI1501" s="268"/>
      <c r="AJ1501" s="268"/>
      <c r="AK1501" s="268"/>
      <c r="AL1501" s="268"/>
      <c r="AM1501" s="268"/>
      <c r="AN1501" s="268"/>
      <c r="AO1501" s="268"/>
      <c r="AP1501" s="268"/>
      <c r="AQ1501" s="268"/>
      <c r="AR1501" s="268"/>
      <c r="AS1501" s="268"/>
      <c r="AT1501" s="268"/>
      <c r="AU1501" s="268"/>
      <c r="AV1501" s="268"/>
      <c r="AW1501" s="269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  <c r="BP1501" s="12"/>
      <c r="BQ1501" s="12"/>
      <c r="BR1501" s="12"/>
      <c r="BS1501" s="12"/>
      <c r="BT1501" s="12"/>
      <c r="BU1501" s="12"/>
      <c r="BV1501" s="12"/>
      <c r="BW1501" s="12"/>
      <c r="BX1501" s="12"/>
    </row>
    <row r="1502" spans="1:99" ht="15" hidden="1" customHeight="1" outlineLevel="1" thickBot="1" x14ac:dyDescent="0.3">
      <c r="B1502" s="1"/>
      <c r="D1502" s="1"/>
      <c r="AX1502" s="1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  <c r="BP1502" s="12"/>
      <c r="BQ1502" s="12"/>
      <c r="BR1502" s="12"/>
      <c r="BS1502" s="12"/>
      <c r="BT1502" s="12"/>
      <c r="BU1502" s="12"/>
      <c r="BV1502" s="12"/>
      <c r="BW1502" s="12"/>
      <c r="BX1502" s="12"/>
    </row>
    <row r="1503" spans="1:99" s="3" customFormat="1" ht="15" hidden="1" customHeight="1" outlineLevel="1" thickBot="1" x14ac:dyDescent="0.25">
      <c r="A1503" s="3">
        <f>A1438+1</f>
        <v>4</v>
      </c>
      <c r="C1503" s="2" t="str">
        <f>$C$1280&amp;"."&amp;A1503</f>
        <v>4.4</v>
      </c>
      <c r="E1503" s="233" t="s">
        <v>17</v>
      </c>
      <c r="F1503" s="233"/>
      <c r="G1503" s="233"/>
      <c r="H1503" s="233"/>
      <c r="I1503" s="233"/>
      <c r="J1503" s="233"/>
      <c r="K1503" s="234"/>
      <c r="L1503" s="234"/>
      <c r="M1503" s="235" t="s">
        <v>1158</v>
      </c>
      <c r="N1503" s="235"/>
      <c r="O1503" s="235"/>
      <c r="P1503" s="270" t="s">
        <v>1769</v>
      </c>
      <c r="Q1503" s="271"/>
      <c r="R1503" s="271"/>
      <c r="S1503" s="271"/>
      <c r="T1503" s="271"/>
      <c r="U1503" s="271"/>
      <c r="V1503" s="271"/>
      <c r="W1503" s="271"/>
      <c r="X1503" s="271"/>
      <c r="Y1503" s="271"/>
      <c r="Z1503" s="271"/>
      <c r="AA1503" s="271"/>
      <c r="AB1503" s="271"/>
      <c r="AC1503" s="271"/>
      <c r="AD1503" s="271"/>
      <c r="AE1503" s="271"/>
      <c r="AF1503" s="271"/>
      <c r="AG1503" s="271"/>
      <c r="AH1503" s="271"/>
      <c r="AI1503" s="271"/>
      <c r="AJ1503" s="271"/>
      <c r="AK1503" s="271"/>
      <c r="AL1503" s="271"/>
      <c r="AM1503" s="271"/>
      <c r="AN1503" s="271"/>
      <c r="AO1503" s="271"/>
      <c r="AP1503" s="271"/>
      <c r="AQ1503" s="271"/>
      <c r="AR1503" s="271"/>
      <c r="AS1503" s="271"/>
      <c r="AT1503" s="271"/>
      <c r="AU1503" s="271"/>
      <c r="AV1503" s="271"/>
      <c r="AW1503" s="272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</row>
    <row r="1504" spans="1:99" s="3" customFormat="1" ht="15" hidden="1" customHeight="1" outlineLevel="1" x14ac:dyDescent="0.25">
      <c r="C1504"/>
      <c r="E1504" s="522" t="s">
        <v>1258</v>
      </c>
      <c r="F1504" s="522"/>
      <c r="G1504" s="522"/>
      <c r="H1504" s="522"/>
      <c r="I1504" s="522"/>
      <c r="J1504" s="522"/>
      <c r="K1504" s="522"/>
      <c r="L1504" s="522"/>
      <c r="M1504" s="522"/>
      <c r="N1504" s="523" t="s">
        <v>1770</v>
      </c>
      <c r="O1504" s="523"/>
      <c r="P1504" s="523"/>
      <c r="Q1504" s="523"/>
      <c r="R1504" s="523"/>
      <c r="S1504" s="523"/>
      <c r="T1504" s="523"/>
      <c r="U1504" s="523"/>
      <c r="V1504" s="523"/>
      <c r="W1504" s="523"/>
      <c r="X1504" s="523"/>
      <c r="Y1504" s="523"/>
      <c r="Z1504" s="523"/>
      <c r="AA1504" s="523"/>
      <c r="AB1504" s="523"/>
      <c r="AC1504" s="523"/>
      <c r="AD1504" s="523"/>
      <c r="AE1504" s="523"/>
      <c r="AF1504" s="523"/>
      <c r="AG1504" s="523"/>
      <c r="AH1504" s="523"/>
      <c r="AI1504" s="523"/>
      <c r="AJ1504" s="523"/>
      <c r="AK1504" s="523"/>
      <c r="AL1504" s="523"/>
      <c r="AM1504" s="523"/>
      <c r="AN1504" s="523"/>
      <c r="AO1504" s="523"/>
      <c r="AP1504" s="523"/>
      <c r="AQ1504" s="523"/>
      <c r="AR1504" s="523"/>
      <c r="AS1504" s="523"/>
      <c r="AT1504" s="523"/>
      <c r="AU1504" s="523"/>
      <c r="AV1504" s="523"/>
      <c r="AW1504" s="52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</row>
    <row r="1505" spans="1:99" ht="15" hidden="1" customHeight="1" outlineLevel="1" x14ac:dyDescent="0.25">
      <c r="B1505" s="3"/>
      <c r="D1505" s="3"/>
      <c r="E1505" s="276" t="s">
        <v>57</v>
      </c>
      <c r="F1505" s="277"/>
      <c r="G1505" s="277"/>
      <c r="H1505" s="277"/>
      <c r="I1505" s="277"/>
      <c r="J1505" s="278"/>
      <c r="K1505" s="219" t="s">
        <v>1771</v>
      </c>
      <c r="L1505" s="220"/>
      <c r="M1505" s="220"/>
      <c r="N1505" s="220"/>
      <c r="O1505" s="220"/>
      <c r="P1505" s="220"/>
      <c r="Q1505" s="220"/>
      <c r="R1505" s="220"/>
      <c r="S1505" s="220"/>
      <c r="T1505" s="220"/>
      <c r="U1505" s="220"/>
      <c r="V1505" s="220"/>
      <c r="W1505" s="220"/>
      <c r="X1505" s="220"/>
      <c r="Y1505" s="220"/>
      <c r="Z1505" s="220"/>
      <c r="AA1505" s="220"/>
      <c r="AB1505" s="220"/>
      <c r="AC1505" s="220"/>
      <c r="AD1505" s="220"/>
      <c r="AE1505" s="220"/>
      <c r="AF1505" s="220"/>
      <c r="AG1505" s="220"/>
      <c r="AH1505" s="220"/>
      <c r="AI1505" s="220"/>
      <c r="AJ1505" s="220"/>
      <c r="AK1505" s="220"/>
      <c r="AL1505" s="220"/>
      <c r="AM1505" s="220"/>
      <c r="AN1505" s="220"/>
      <c r="AO1505" s="220"/>
      <c r="AP1505" s="220"/>
      <c r="AQ1505" s="220"/>
      <c r="AR1505" s="220"/>
      <c r="AS1505" s="220"/>
      <c r="AT1505" s="220"/>
      <c r="AU1505" s="220"/>
      <c r="AV1505" s="220"/>
      <c r="AW1505" s="221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</row>
    <row r="1506" spans="1:99" ht="15" hidden="1" customHeight="1" outlineLevel="1" x14ac:dyDescent="0.25">
      <c r="B1506" s="3"/>
      <c r="D1506" s="3"/>
      <c r="E1506" s="279"/>
      <c r="F1506" s="280"/>
      <c r="G1506" s="280"/>
      <c r="H1506" s="280"/>
      <c r="I1506" s="280"/>
      <c r="J1506" s="526"/>
      <c r="K1506" s="222"/>
      <c r="L1506" s="223"/>
      <c r="M1506" s="223"/>
      <c r="N1506" s="223"/>
      <c r="O1506" s="223"/>
      <c r="P1506" s="223"/>
      <c r="Q1506" s="223"/>
      <c r="R1506" s="223"/>
      <c r="S1506" s="223"/>
      <c r="T1506" s="223"/>
      <c r="U1506" s="223"/>
      <c r="V1506" s="223"/>
      <c r="W1506" s="223"/>
      <c r="X1506" s="223"/>
      <c r="Y1506" s="223"/>
      <c r="Z1506" s="223"/>
      <c r="AA1506" s="223"/>
      <c r="AB1506" s="223"/>
      <c r="AC1506" s="223"/>
      <c r="AD1506" s="223"/>
      <c r="AE1506" s="223"/>
      <c r="AF1506" s="223"/>
      <c r="AG1506" s="223"/>
      <c r="AH1506" s="223"/>
      <c r="AI1506" s="223"/>
      <c r="AJ1506" s="223"/>
      <c r="AK1506" s="223"/>
      <c r="AL1506" s="223"/>
      <c r="AM1506" s="223"/>
      <c r="AN1506" s="223"/>
      <c r="AO1506" s="223"/>
      <c r="AP1506" s="223"/>
      <c r="AQ1506" s="223"/>
      <c r="AR1506" s="223"/>
      <c r="AS1506" s="223"/>
      <c r="AT1506" s="223"/>
      <c r="AU1506" s="223"/>
      <c r="AV1506" s="223"/>
      <c r="AW1506" s="224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</row>
    <row r="1507" spans="1:99" s="1" customFormat="1" ht="15" hidden="1" customHeight="1" outlineLevel="2" x14ac:dyDescent="0.2">
      <c r="E1507" s="4"/>
      <c r="F1507" s="197" t="s">
        <v>16</v>
      </c>
      <c r="G1507" s="198"/>
      <c r="H1507" s="198"/>
      <c r="I1507" s="199"/>
      <c r="J1507" s="200" t="s">
        <v>17</v>
      </c>
      <c r="K1507" s="200"/>
      <c r="L1507" s="200"/>
      <c r="M1507" s="200"/>
      <c r="N1507" s="200" t="s">
        <v>1261</v>
      </c>
      <c r="O1507" s="200"/>
      <c r="P1507" s="200"/>
      <c r="Q1507" s="200"/>
      <c r="R1507" s="200"/>
      <c r="S1507" s="200"/>
      <c r="T1507" s="200"/>
      <c r="U1507" s="200"/>
      <c r="V1507" s="200"/>
      <c r="W1507" s="200"/>
      <c r="X1507" s="200"/>
      <c r="Y1507" s="200"/>
      <c r="Z1507" s="200"/>
      <c r="AA1507" s="200"/>
      <c r="AB1507" s="200"/>
      <c r="AC1507" s="200"/>
      <c r="AD1507" s="200"/>
      <c r="AE1507" s="200"/>
      <c r="AF1507" s="200"/>
      <c r="AG1507" s="200"/>
      <c r="AH1507" s="200"/>
      <c r="AI1507" s="200"/>
      <c r="AJ1507" s="200"/>
      <c r="AK1507" s="200"/>
      <c r="AL1507" s="200"/>
      <c r="AM1507" s="200"/>
      <c r="AN1507" s="200"/>
      <c r="AO1507" s="200"/>
      <c r="AP1507" s="200"/>
      <c r="AQ1507" s="200"/>
      <c r="AR1507" s="200"/>
      <c r="AS1507" s="200"/>
      <c r="AT1507" s="200"/>
      <c r="AU1507" s="228" t="s">
        <v>19</v>
      </c>
      <c r="AV1507" s="228"/>
      <c r="AW1507" s="228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  <c r="BP1507" s="12"/>
      <c r="BQ1507" s="12"/>
      <c r="BR1507" s="12"/>
      <c r="BS1507" s="12"/>
      <c r="BT1507" s="12"/>
      <c r="BU1507" s="12"/>
      <c r="BV1507" s="12"/>
      <c r="BW1507" s="12"/>
      <c r="BX1507" s="12"/>
      <c r="BY1507" s="12"/>
      <c r="BZ1507" s="12"/>
      <c r="CA1507" s="12"/>
      <c r="CB1507" s="12"/>
      <c r="CC1507" s="12"/>
      <c r="CD1507" s="12"/>
      <c r="CE1507" s="12"/>
      <c r="CF1507" s="12"/>
      <c r="CG1507" s="12"/>
      <c r="CH1507" s="12"/>
      <c r="CI1507" s="12"/>
      <c r="CJ1507" s="12"/>
      <c r="CK1507" s="12"/>
      <c r="CL1507" s="12"/>
      <c r="CM1507" s="12"/>
      <c r="CN1507" s="12"/>
      <c r="CO1507" s="12"/>
      <c r="CP1507" s="12"/>
      <c r="CQ1507" s="12"/>
      <c r="CR1507" s="12"/>
      <c r="CS1507" s="12"/>
      <c r="CT1507" s="12"/>
      <c r="CU1507" s="12"/>
    </row>
    <row r="1508" spans="1:99" ht="15" hidden="1" customHeight="1" outlineLevel="2" x14ac:dyDescent="0.25">
      <c r="A1508" s="1"/>
      <c r="B1508" s="1"/>
      <c r="C1508" s="1"/>
      <c r="D1508" s="1"/>
      <c r="E1508" s="5" t="s">
        <v>59</v>
      </c>
      <c r="F1508" s="201" t="s">
        <v>60</v>
      </c>
      <c r="G1508" s="202"/>
      <c r="H1508" s="202"/>
      <c r="I1508" s="203"/>
      <c r="J1508" s="204" t="s">
        <v>497</v>
      </c>
      <c r="K1508" s="204"/>
      <c r="L1508" s="204"/>
      <c r="M1508" s="204"/>
      <c r="N1508" s="206" t="s">
        <v>61</v>
      </c>
      <c r="O1508" s="207"/>
      <c r="P1508" s="207"/>
      <c r="Q1508" s="207"/>
      <c r="R1508" s="207"/>
      <c r="S1508" s="207"/>
      <c r="T1508" s="207"/>
      <c r="U1508" s="207"/>
      <c r="V1508" s="207"/>
      <c r="W1508" s="207"/>
      <c r="X1508" s="207"/>
      <c r="Y1508" s="207"/>
      <c r="Z1508" s="207"/>
      <c r="AA1508" s="207"/>
      <c r="AB1508" s="207"/>
      <c r="AC1508" s="207"/>
      <c r="AD1508" s="207"/>
      <c r="AE1508" s="207"/>
      <c r="AF1508" s="207"/>
      <c r="AG1508" s="207"/>
      <c r="AH1508" s="207"/>
      <c r="AI1508" s="207"/>
      <c r="AJ1508" s="207"/>
      <c r="AK1508" s="207"/>
      <c r="AL1508" s="207"/>
      <c r="AM1508" s="207"/>
      <c r="AN1508" s="207"/>
      <c r="AO1508" s="207"/>
      <c r="AP1508" s="207"/>
      <c r="AQ1508" s="207"/>
      <c r="AR1508" s="207"/>
      <c r="AS1508" s="207"/>
      <c r="AT1508" s="208"/>
      <c r="AU1508" s="205" t="s">
        <v>62</v>
      </c>
      <c r="AV1508" s="205"/>
      <c r="AW1508" s="205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  <c r="BP1508" s="12"/>
      <c r="BQ1508" s="12"/>
      <c r="BR1508" s="12"/>
      <c r="BS1508" s="12"/>
      <c r="BT1508" s="12"/>
      <c r="BU1508" s="12"/>
      <c r="BV1508" s="12"/>
      <c r="BW1508" s="12"/>
      <c r="BX1508" s="12"/>
    </row>
    <row r="1509" spans="1:99" ht="15" hidden="1" customHeight="1" outlineLevel="2" x14ac:dyDescent="0.25">
      <c r="A1509" s="1"/>
      <c r="B1509" s="1"/>
      <c r="C1509" s="1"/>
      <c r="D1509" s="1"/>
      <c r="E1509" s="5" t="s">
        <v>63</v>
      </c>
      <c r="F1509" s="201" t="s">
        <v>508</v>
      </c>
      <c r="G1509" s="202"/>
      <c r="H1509" s="202"/>
      <c r="I1509" s="203"/>
      <c r="J1509" s="205" t="s">
        <v>497</v>
      </c>
      <c r="K1509" s="205"/>
      <c r="L1509" s="205"/>
      <c r="M1509" s="205"/>
      <c r="N1509" s="201" t="s">
        <v>1263</v>
      </c>
      <c r="O1509" s="202"/>
      <c r="P1509" s="202"/>
      <c r="Q1509" s="202"/>
      <c r="R1509" s="202"/>
      <c r="S1509" s="202"/>
      <c r="T1509" s="202"/>
      <c r="U1509" s="202"/>
      <c r="V1509" s="202"/>
      <c r="W1509" s="202"/>
      <c r="X1509" s="202"/>
      <c r="Y1509" s="202"/>
      <c r="Z1509" s="202"/>
      <c r="AA1509" s="202"/>
      <c r="AB1509" s="202"/>
      <c r="AC1509" s="202"/>
      <c r="AD1509" s="202"/>
      <c r="AE1509" s="202"/>
      <c r="AF1509" s="202"/>
      <c r="AG1509" s="202"/>
      <c r="AH1509" s="202"/>
      <c r="AI1509" s="202"/>
      <c r="AJ1509" s="202"/>
      <c r="AK1509" s="202"/>
      <c r="AL1509" s="202"/>
      <c r="AM1509" s="202"/>
      <c r="AN1509" s="202"/>
      <c r="AO1509" s="202"/>
      <c r="AP1509" s="202"/>
      <c r="AQ1509" s="202"/>
      <c r="AR1509" s="202"/>
      <c r="AS1509" s="202"/>
      <c r="AT1509" s="203"/>
      <c r="AU1509" s="205" t="s">
        <v>62</v>
      </c>
      <c r="AV1509" s="205"/>
      <c r="AW1509" s="205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  <c r="BP1509" s="12"/>
      <c r="BQ1509" s="12"/>
      <c r="BR1509" s="12"/>
      <c r="BS1509" s="12"/>
      <c r="BT1509" s="12"/>
      <c r="BU1509" s="12"/>
      <c r="BV1509" s="12"/>
      <c r="BW1509" s="12"/>
      <c r="BX1509" s="12"/>
    </row>
    <row r="1510" spans="1:99" ht="15" hidden="1" customHeight="1" outlineLevel="2" x14ac:dyDescent="0.25">
      <c r="A1510" s="1"/>
      <c r="B1510" s="1"/>
      <c r="C1510" s="1"/>
      <c r="D1510" s="1"/>
      <c r="E1510" s="200" t="s">
        <v>1772</v>
      </c>
      <c r="F1510" s="200"/>
      <c r="G1510" s="200"/>
      <c r="H1510" s="200"/>
      <c r="I1510" s="200"/>
      <c r="J1510" s="200"/>
      <c r="K1510" s="200"/>
      <c r="L1510" s="200"/>
      <c r="M1510" s="200"/>
      <c r="N1510" s="200"/>
      <c r="O1510" s="200"/>
      <c r="P1510" s="200"/>
      <c r="Q1510" s="200"/>
      <c r="R1510" s="200"/>
      <c r="S1510" s="200"/>
      <c r="T1510" s="200"/>
      <c r="U1510" s="200"/>
      <c r="V1510" s="200"/>
      <c r="W1510" s="200"/>
      <c r="X1510" s="200"/>
      <c r="Y1510" s="200"/>
      <c r="Z1510" s="200"/>
      <c r="AA1510" s="200"/>
      <c r="AB1510" s="200"/>
      <c r="AC1510" s="200"/>
      <c r="AD1510" s="200"/>
      <c r="AE1510" s="200"/>
      <c r="AF1510" s="200"/>
      <c r="AG1510" s="200"/>
      <c r="AH1510" s="200"/>
      <c r="AI1510" s="200"/>
      <c r="AJ1510" s="200"/>
      <c r="AK1510" s="200"/>
      <c r="AL1510" s="200"/>
      <c r="AM1510" s="200"/>
      <c r="AN1510" s="200"/>
      <c r="AO1510" s="200"/>
      <c r="AP1510" s="200"/>
      <c r="AQ1510" s="200"/>
      <c r="AR1510" s="200"/>
      <c r="AS1510" s="200"/>
      <c r="AT1510" s="200"/>
      <c r="AU1510" s="200"/>
      <c r="AV1510" s="200"/>
      <c r="AW1510" s="200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  <c r="BP1510" s="12"/>
      <c r="BQ1510" s="12"/>
      <c r="BR1510" s="12"/>
      <c r="BS1510" s="12"/>
      <c r="BT1510" s="12"/>
      <c r="BU1510" s="12"/>
      <c r="BV1510" s="12"/>
      <c r="BW1510" s="12"/>
      <c r="BX1510" s="12"/>
    </row>
    <row r="1511" spans="1:99" ht="15" hidden="1" customHeight="1" outlineLevel="2" x14ac:dyDescent="0.25">
      <c r="A1511" s="1"/>
      <c r="B1511" s="1"/>
      <c r="C1511" s="1"/>
      <c r="D1511" s="1"/>
      <c r="E1511" s="201" t="s">
        <v>67</v>
      </c>
      <c r="F1511" s="202"/>
      <c r="G1511" s="202"/>
      <c r="H1511" s="202"/>
      <c r="I1511" s="203"/>
      <c r="J1511" s="201" t="s">
        <v>293</v>
      </c>
      <c r="K1511" s="202"/>
      <c r="L1511" s="202"/>
      <c r="M1511" s="202"/>
      <c r="N1511" s="203"/>
      <c r="O1511" s="201" t="s">
        <v>294</v>
      </c>
      <c r="P1511" s="202"/>
      <c r="Q1511" s="202"/>
      <c r="R1511" s="202"/>
      <c r="S1511" s="203"/>
      <c r="T1511" s="201" t="s">
        <v>295</v>
      </c>
      <c r="U1511" s="202"/>
      <c r="V1511" s="202"/>
      <c r="W1511" s="202"/>
      <c r="X1511" s="203"/>
      <c r="Y1511" s="201" t="s">
        <v>296</v>
      </c>
      <c r="Z1511" s="202"/>
      <c r="AA1511" s="202"/>
      <c r="AB1511" s="202"/>
      <c r="AC1511" s="203"/>
      <c r="AD1511" s="201" t="s">
        <v>297</v>
      </c>
      <c r="AE1511" s="202"/>
      <c r="AF1511" s="202"/>
      <c r="AG1511" s="202"/>
      <c r="AH1511" s="203"/>
      <c r="AI1511" s="201"/>
      <c r="AJ1511" s="202"/>
      <c r="AK1511" s="202"/>
      <c r="AL1511" s="202"/>
      <c r="AM1511" s="203"/>
      <c r="AN1511" s="201"/>
      <c r="AO1511" s="202"/>
      <c r="AP1511" s="202"/>
      <c r="AQ1511" s="202"/>
      <c r="AR1511" s="203"/>
      <c r="AS1511" s="201"/>
      <c r="AT1511" s="202"/>
      <c r="AU1511" s="202"/>
      <c r="AV1511" s="202"/>
      <c r="AW1511" s="203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  <c r="BP1511" s="12"/>
      <c r="BQ1511" s="12"/>
      <c r="BR1511" s="12"/>
      <c r="BS1511" s="12"/>
      <c r="BT1511" s="12"/>
      <c r="BU1511" s="12"/>
      <c r="BV1511" s="12"/>
      <c r="BW1511" s="12"/>
      <c r="BX1511" s="12"/>
    </row>
    <row r="1512" spans="1:99" ht="15" hidden="1" customHeight="1" outlineLevel="2" x14ac:dyDescent="0.25">
      <c r="A1512" s="1"/>
      <c r="B1512" s="1"/>
      <c r="C1512" s="1"/>
      <c r="D1512" s="1"/>
      <c r="E1512" s="442" t="s">
        <v>1266</v>
      </c>
      <c r="F1512" s="303"/>
      <c r="G1512" s="303"/>
      <c r="H1512" s="303"/>
      <c r="I1512" s="304"/>
      <c r="J1512" s="442" t="s">
        <v>585</v>
      </c>
      <c r="K1512" s="303"/>
      <c r="L1512" s="303"/>
      <c r="M1512" s="303"/>
      <c r="N1512" s="304"/>
      <c r="O1512" s="442" t="s">
        <v>1773</v>
      </c>
      <c r="P1512" s="303"/>
      <c r="Q1512" s="303"/>
      <c r="R1512" s="303"/>
      <c r="S1512" s="304"/>
      <c r="T1512" s="442" t="s">
        <v>1774</v>
      </c>
      <c r="U1512" s="303"/>
      <c r="V1512" s="303"/>
      <c r="W1512" s="303"/>
      <c r="X1512" s="304"/>
      <c r="Y1512" s="442" t="s">
        <v>1268</v>
      </c>
      <c r="Z1512" s="303"/>
      <c r="AA1512" s="303"/>
      <c r="AB1512" s="303"/>
      <c r="AC1512" s="304"/>
      <c r="AD1512" s="442" t="s">
        <v>1269</v>
      </c>
      <c r="AE1512" s="303"/>
      <c r="AF1512" s="303"/>
      <c r="AG1512" s="303"/>
      <c r="AH1512" s="304"/>
      <c r="AI1512" s="442"/>
      <c r="AJ1512" s="303"/>
      <c r="AK1512" s="303"/>
      <c r="AL1512" s="303"/>
      <c r="AM1512" s="304"/>
      <c r="AN1512" s="442"/>
      <c r="AO1512" s="303"/>
      <c r="AP1512" s="303"/>
      <c r="AQ1512" s="303"/>
      <c r="AR1512" s="304"/>
      <c r="AS1512" s="442"/>
      <c r="AT1512" s="303"/>
      <c r="AU1512" s="303"/>
      <c r="AV1512" s="303"/>
      <c r="AW1512" s="304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  <c r="BP1512" s="12"/>
      <c r="BQ1512" s="12"/>
      <c r="BR1512" s="12"/>
      <c r="BS1512" s="12"/>
      <c r="BT1512" s="12"/>
      <c r="BU1512" s="12"/>
      <c r="BV1512" s="12"/>
      <c r="BW1512" s="12"/>
      <c r="BX1512" s="12"/>
    </row>
    <row r="1513" spans="1:99" ht="15" hidden="1" customHeight="1" outlineLevel="2" x14ac:dyDescent="0.25">
      <c r="A1513" s="1"/>
      <c r="B1513" s="1"/>
      <c r="C1513" s="1"/>
      <c r="D1513" s="1"/>
      <c r="E1513" s="200" t="s">
        <v>624</v>
      </c>
      <c r="F1513" s="200"/>
      <c r="G1513" s="200"/>
      <c r="H1513" s="200"/>
      <c r="I1513" s="200"/>
      <c r="J1513" s="200"/>
      <c r="K1513" s="200"/>
      <c r="L1513" s="200"/>
      <c r="M1513" s="200"/>
      <c r="N1513" s="200"/>
      <c r="O1513" s="200"/>
      <c r="P1513" s="200"/>
      <c r="Q1513" s="200"/>
      <c r="R1513" s="200"/>
      <c r="S1513" s="200"/>
      <c r="T1513" s="200"/>
      <c r="U1513" s="200"/>
      <c r="V1513" s="200"/>
      <c r="W1513" s="200"/>
      <c r="X1513" s="200"/>
      <c r="Y1513" s="200"/>
      <c r="Z1513" s="200"/>
      <c r="AA1513" s="200"/>
      <c r="AB1513" s="200"/>
      <c r="AC1513" s="200"/>
      <c r="AD1513" s="200"/>
      <c r="AE1513" s="200"/>
      <c r="AF1513" s="200"/>
      <c r="AG1513" s="200"/>
      <c r="AH1513" s="200"/>
      <c r="AI1513" s="200"/>
      <c r="AJ1513" s="200"/>
      <c r="AK1513" s="200"/>
      <c r="AL1513" s="200"/>
      <c r="AM1513" s="200"/>
      <c r="AN1513" s="200"/>
      <c r="AO1513" s="200"/>
      <c r="AP1513" s="200"/>
      <c r="AQ1513" s="200"/>
      <c r="AR1513" s="200"/>
      <c r="AS1513" s="200"/>
      <c r="AT1513" s="200"/>
      <c r="AU1513" s="200"/>
      <c r="AV1513" s="200"/>
      <c r="AW1513" s="200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  <c r="BP1513" s="12"/>
      <c r="BQ1513" s="12"/>
      <c r="BR1513" s="12"/>
      <c r="BS1513" s="12"/>
      <c r="BT1513" s="12"/>
      <c r="BU1513" s="12"/>
      <c r="BV1513" s="12"/>
      <c r="BW1513" s="12"/>
      <c r="BX1513" s="12"/>
    </row>
    <row r="1514" spans="1:99" ht="15" hidden="1" customHeight="1" outlineLevel="2" x14ac:dyDescent="0.25">
      <c r="A1514" s="1"/>
      <c r="B1514" s="1"/>
      <c r="C1514" s="1"/>
      <c r="D1514" s="1"/>
      <c r="E1514" s="242" t="s">
        <v>1601</v>
      </c>
      <c r="F1514" s="243"/>
      <c r="G1514" s="243"/>
      <c r="H1514" s="243"/>
      <c r="I1514" s="243"/>
      <c r="J1514" s="243"/>
      <c r="K1514" s="243"/>
      <c r="L1514" s="243"/>
      <c r="M1514" s="243"/>
      <c r="N1514" s="243"/>
      <c r="O1514" s="243"/>
      <c r="P1514" s="243"/>
      <c r="Q1514" s="243"/>
      <c r="R1514" s="243"/>
      <c r="S1514" s="243"/>
      <c r="T1514" s="243"/>
      <c r="U1514" s="243"/>
      <c r="V1514" s="243"/>
      <c r="W1514" s="243"/>
      <c r="X1514" s="243"/>
      <c r="Y1514" s="243"/>
      <c r="Z1514" s="243"/>
      <c r="AA1514" s="243"/>
      <c r="AB1514" s="243"/>
      <c r="AC1514" s="243"/>
      <c r="AD1514" s="243"/>
      <c r="AE1514" s="243"/>
      <c r="AF1514" s="243"/>
      <c r="AG1514" s="243"/>
      <c r="AH1514" s="243"/>
      <c r="AI1514" s="243"/>
      <c r="AJ1514" s="243"/>
      <c r="AK1514" s="243"/>
      <c r="AL1514" s="243"/>
      <c r="AM1514" s="243"/>
      <c r="AN1514" s="243"/>
      <c r="AO1514" s="243"/>
      <c r="AP1514" s="243"/>
      <c r="AQ1514" s="243"/>
      <c r="AR1514" s="243"/>
      <c r="AS1514" s="243"/>
      <c r="AT1514" s="243"/>
      <c r="AU1514" s="243"/>
      <c r="AV1514" s="243"/>
      <c r="AW1514" s="244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  <c r="BP1514" s="12"/>
      <c r="BQ1514" s="12"/>
      <c r="BR1514" s="12"/>
      <c r="BS1514" s="12"/>
      <c r="BT1514" s="12"/>
      <c r="BU1514" s="12"/>
      <c r="BV1514" s="12"/>
      <c r="BW1514" s="12"/>
      <c r="BX1514" s="12"/>
    </row>
    <row r="1515" spans="1:99" ht="15" hidden="1" customHeight="1" outlineLevel="2" x14ac:dyDescent="0.25">
      <c r="A1515" s="1"/>
      <c r="B1515" s="1"/>
      <c r="C1515" s="1"/>
      <c r="D1515" s="1"/>
      <c r="E1515" s="242" t="str">
        <f>"&lt;Comando&gt; - 0x"&amp;M1503&amp;". O comando de resposta será 0x"&amp;DEC2HEX(HEX2DEC(M1503)+128,2)</f>
        <v>&lt;Comando&gt; - 0x1E. O comando de resposta será 0x9E</v>
      </c>
      <c r="F1515" s="243"/>
      <c r="G1515" s="243"/>
      <c r="H1515" s="243"/>
      <c r="I1515" s="243"/>
      <c r="J1515" s="243"/>
      <c r="K1515" s="243"/>
      <c r="L1515" s="243"/>
      <c r="M1515" s="243"/>
      <c r="N1515" s="243"/>
      <c r="O1515" s="243"/>
      <c r="P1515" s="243"/>
      <c r="Q1515" s="243"/>
      <c r="R1515" s="243"/>
      <c r="S1515" s="243"/>
      <c r="T1515" s="243"/>
      <c r="U1515" s="243"/>
      <c r="V1515" s="243"/>
      <c r="W1515" s="243"/>
      <c r="X1515" s="243"/>
      <c r="Y1515" s="243"/>
      <c r="Z1515" s="243"/>
      <c r="AA1515" s="243"/>
      <c r="AB1515" s="243"/>
      <c r="AC1515" s="243"/>
      <c r="AD1515" s="243"/>
      <c r="AE1515" s="243"/>
      <c r="AF1515" s="243"/>
      <c r="AG1515" s="243"/>
      <c r="AH1515" s="243"/>
      <c r="AI1515" s="243"/>
      <c r="AJ1515" s="243"/>
      <c r="AK1515" s="243"/>
      <c r="AL1515" s="243"/>
      <c r="AM1515" s="243"/>
      <c r="AN1515" s="243"/>
      <c r="AO1515" s="243"/>
      <c r="AP1515" s="243"/>
      <c r="AQ1515" s="243"/>
      <c r="AR1515" s="243"/>
      <c r="AS1515" s="243"/>
      <c r="AT1515" s="243"/>
      <c r="AU1515" s="243"/>
      <c r="AV1515" s="243"/>
      <c r="AW1515" s="244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  <c r="BP1515" s="12"/>
      <c r="BQ1515" s="12"/>
      <c r="BR1515" s="12"/>
      <c r="BS1515" s="12"/>
      <c r="BT1515" s="12"/>
      <c r="BU1515" s="12"/>
      <c r="BV1515" s="12"/>
      <c r="BW1515" s="12"/>
      <c r="BX1515" s="12"/>
    </row>
    <row r="1516" spans="1:99" ht="15" hidden="1" customHeight="1" outlineLevel="2" x14ac:dyDescent="0.25">
      <c r="A1516" s="1"/>
      <c r="B1516" s="1"/>
      <c r="C1516" s="1"/>
      <c r="D1516" s="1"/>
      <c r="E1516" s="242" t="s">
        <v>1775</v>
      </c>
      <c r="F1516" s="243"/>
      <c r="G1516" s="243"/>
      <c r="H1516" s="243"/>
      <c r="I1516" s="243"/>
      <c r="J1516" s="243"/>
      <c r="K1516" s="243"/>
      <c r="L1516" s="243"/>
      <c r="M1516" s="243"/>
      <c r="N1516" s="243"/>
      <c r="O1516" s="243"/>
      <c r="P1516" s="243"/>
      <c r="Q1516" s="243"/>
      <c r="R1516" s="243"/>
      <c r="S1516" s="243"/>
      <c r="T1516" s="243"/>
      <c r="U1516" s="243"/>
      <c r="V1516" s="243"/>
      <c r="W1516" s="243"/>
      <c r="X1516" s="243"/>
      <c r="Y1516" s="243"/>
      <c r="Z1516" s="243"/>
      <c r="AA1516" s="243"/>
      <c r="AB1516" s="243"/>
      <c r="AC1516" s="243"/>
      <c r="AD1516" s="243"/>
      <c r="AE1516" s="243"/>
      <c r="AF1516" s="243"/>
      <c r="AG1516" s="243"/>
      <c r="AH1516" s="243"/>
      <c r="AI1516" s="243"/>
      <c r="AJ1516" s="243"/>
      <c r="AK1516" s="243"/>
      <c r="AL1516" s="243"/>
      <c r="AM1516" s="243"/>
      <c r="AN1516" s="243"/>
      <c r="AO1516" s="243"/>
      <c r="AP1516" s="243"/>
      <c r="AQ1516" s="243"/>
      <c r="AR1516" s="243"/>
      <c r="AS1516" s="243"/>
      <c r="AT1516" s="243"/>
      <c r="AU1516" s="243"/>
      <c r="AV1516" s="243"/>
      <c r="AW1516" s="244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  <c r="BP1516" s="12"/>
      <c r="BQ1516" s="12"/>
      <c r="BR1516" s="12"/>
      <c r="BS1516" s="12"/>
      <c r="BT1516" s="12"/>
      <c r="BU1516" s="12"/>
      <c r="BV1516" s="12"/>
      <c r="BW1516" s="12"/>
      <c r="BX1516" s="12"/>
    </row>
    <row r="1517" spans="1:99" ht="15" hidden="1" customHeight="1" outlineLevel="2" x14ac:dyDescent="0.25">
      <c r="A1517" s="1"/>
      <c r="B1517" s="1"/>
      <c r="C1517" s="1"/>
      <c r="D1517" s="1"/>
      <c r="E1517" s="242" t="s">
        <v>723</v>
      </c>
      <c r="F1517" s="243"/>
      <c r="G1517" s="243"/>
      <c r="H1517" s="243"/>
      <c r="I1517" s="243"/>
      <c r="J1517" s="243"/>
      <c r="K1517" s="243"/>
      <c r="L1517" s="243"/>
      <c r="M1517" s="243"/>
      <c r="N1517" s="243"/>
      <c r="O1517" s="243"/>
      <c r="P1517" s="243"/>
      <c r="Q1517" s="243"/>
      <c r="R1517" s="243"/>
      <c r="S1517" s="243"/>
      <c r="T1517" s="243"/>
      <c r="U1517" s="243"/>
      <c r="V1517" s="243"/>
      <c r="W1517" s="243"/>
      <c r="X1517" s="243"/>
      <c r="Y1517" s="243"/>
      <c r="Z1517" s="243"/>
      <c r="AA1517" s="243"/>
      <c r="AB1517" s="243"/>
      <c r="AC1517" s="243"/>
      <c r="AD1517" s="243"/>
      <c r="AE1517" s="243"/>
      <c r="AF1517" s="243"/>
      <c r="AG1517" s="243"/>
      <c r="AH1517" s="243"/>
      <c r="AI1517" s="243"/>
      <c r="AJ1517" s="243"/>
      <c r="AK1517" s="243"/>
      <c r="AL1517" s="243"/>
      <c r="AM1517" s="243"/>
      <c r="AN1517" s="243"/>
      <c r="AO1517" s="243"/>
      <c r="AP1517" s="243"/>
      <c r="AQ1517" s="243"/>
      <c r="AR1517" s="243"/>
      <c r="AS1517" s="243"/>
      <c r="AT1517" s="243"/>
      <c r="AU1517" s="243"/>
      <c r="AV1517" s="243"/>
      <c r="AW1517" s="244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  <c r="BP1517" s="12"/>
      <c r="BQ1517" s="12"/>
      <c r="BR1517" s="12"/>
      <c r="BS1517" s="12"/>
      <c r="BT1517" s="12"/>
      <c r="BU1517" s="12"/>
      <c r="BV1517" s="12"/>
      <c r="BW1517" s="12"/>
      <c r="BX1517" s="12"/>
    </row>
    <row r="1518" spans="1:99" ht="15" hidden="1" customHeight="1" outlineLevel="2" x14ac:dyDescent="0.25">
      <c r="A1518" s="1"/>
      <c r="B1518" s="1"/>
      <c r="C1518" s="1"/>
      <c r="D1518" s="1"/>
      <c r="E1518" s="453" t="s">
        <v>1215</v>
      </c>
      <c r="F1518" s="454"/>
      <c r="G1518" s="454"/>
      <c r="H1518" s="454"/>
      <c r="I1518" s="454"/>
      <c r="J1518" s="454"/>
      <c r="K1518" s="454"/>
      <c r="L1518" s="454"/>
      <c r="M1518" s="454"/>
      <c r="N1518" s="454"/>
      <c r="O1518" s="454"/>
      <c r="P1518" s="454"/>
      <c r="Q1518" s="454"/>
      <c r="R1518" s="454"/>
      <c r="S1518" s="454"/>
      <c r="T1518" s="454"/>
      <c r="U1518" s="454"/>
      <c r="V1518" s="454"/>
      <c r="W1518" s="454"/>
      <c r="X1518" s="454"/>
      <c r="Y1518" s="454"/>
      <c r="Z1518" s="454"/>
      <c r="AA1518" s="454"/>
      <c r="AB1518" s="454"/>
      <c r="AC1518" s="454"/>
      <c r="AD1518" s="454"/>
      <c r="AE1518" s="454"/>
      <c r="AF1518" s="454"/>
      <c r="AG1518" s="454"/>
      <c r="AH1518" s="454"/>
      <c r="AI1518" s="454"/>
      <c r="AJ1518" s="454"/>
      <c r="AK1518" s="454"/>
      <c r="AL1518" s="454"/>
      <c r="AM1518" s="454"/>
      <c r="AN1518" s="454"/>
      <c r="AO1518" s="454"/>
      <c r="AP1518" s="454"/>
      <c r="AQ1518" s="454"/>
      <c r="AR1518" s="454"/>
      <c r="AS1518" s="454"/>
      <c r="AT1518" s="454"/>
      <c r="AU1518" s="454"/>
      <c r="AV1518" s="454"/>
      <c r="AW1518" s="455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  <c r="BP1518" s="12"/>
      <c r="BQ1518" s="12"/>
      <c r="BR1518" s="12"/>
      <c r="BS1518" s="12"/>
      <c r="BT1518" s="12"/>
      <c r="BU1518" s="12"/>
      <c r="BV1518" s="12"/>
      <c r="BW1518" s="12"/>
      <c r="BX1518" s="12"/>
    </row>
    <row r="1519" spans="1:99" ht="15" hidden="1" customHeight="1" outlineLevel="2" x14ac:dyDescent="0.25">
      <c r="A1519" s="1"/>
      <c r="B1519" s="1"/>
      <c r="C1519" s="1"/>
      <c r="D1519" s="1"/>
      <c r="E1519" s="450" t="s">
        <v>294</v>
      </c>
      <c r="F1519" s="450"/>
      <c r="G1519" s="450"/>
      <c r="H1519" s="450"/>
      <c r="I1519" s="450"/>
      <c r="J1519" s="450" t="s">
        <v>663</v>
      </c>
      <c r="K1519" s="450"/>
      <c r="L1519" s="450"/>
      <c r="M1519" s="450"/>
      <c r="N1519" s="450"/>
      <c r="O1519" s="450" t="s">
        <v>664</v>
      </c>
      <c r="P1519" s="450"/>
      <c r="Q1519" s="450"/>
      <c r="R1519" s="450"/>
      <c r="S1519" s="450"/>
      <c r="T1519" s="450" t="s">
        <v>665</v>
      </c>
      <c r="U1519" s="450"/>
      <c r="V1519" s="450"/>
      <c r="W1519" s="450"/>
      <c r="X1519" s="450"/>
      <c r="Y1519" s="450" t="s">
        <v>666</v>
      </c>
      <c r="Z1519" s="450"/>
      <c r="AA1519" s="450"/>
      <c r="AB1519" s="450"/>
      <c r="AC1519" s="450"/>
      <c r="AD1519" s="450" t="s">
        <v>667</v>
      </c>
      <c r="AE1519" s="450"/>
      <c r="AF1519" s="450"/>
      <c r="AG1519" s="450"/>
      <c r="AH1519" s="450"/>
      <c r="AI1519" s="450" t="s">
        <v>668</v>
      </c>
      <c r="AJ1519" s="450"/>
      <c r="AK1519" s="450"/>
      <c r="AL1519" s="450"/>
      <c r="AM1519" s="450"/>
      <c r="AN1519" s="450" t="s">
        <v>669</v>
      </c>
      <c r="AO1519" s="450"/>
      <c r="AP1519" s="450"/>
      <c r="AQ1519" s="450"/>
      <c r="AR1519" s="450"/>
      <c r="AS1519" s="450" t="s">
        <v>670</v>
      </c>
      <c r="AT1519" s="450"/>
      <c r="AU1519" s="450"/>
      <c r="AV1519" s="450"/>
      <c r="AW1519" s="450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  <c r="BP1519" s="12"/>
      <c r="BQ1519" s="12"/>
      <c r="BR1519" s="12"/>
      <c r="BS1519" s="12"/>
      <c r="BT1519" s="12"/>
      <c r="BU1519" s="12"/>
      <c r="BV1519" s="12"/>
      <c r="BW1519" s="12"/>
      <c r="BX1519" s="12"/>
    </row>
    <row r="1520" spans="1:99" ht="15" hidden="1" customHeight="1" outlineLevel="2" x14ac:dyDescent="0.25">
      <c r="A1520" s="1"/>
      <c r="B1520" s="1"/>
      <c r="C1520" s="1"/>
      <c r="D1520" s="1"/>
      <c r="E1520" s="450"/>
      <c r="F1520" s="450"/>
      <c r="G1520" s="450"/>
      <c r="H1520" s="450"/>
      <c r="I1520" s="450"/>
      <c r="J1520" s="443" t="s">
        <v>923</v>
      </c>
      <c r="K1520" s="443"/>
      <c r="L1520" s="443"/>
      <c r="M1520" s="443"/>
      <c r="N1520" s="443"/>
      <c r="O1520" s="443" t="s">
        <v>924</v>
      </c>
      <c r="P1520" s="443"/>
      <c r="Q1520" s="443"/>
      <c r="R1520" s="443"/>
      <c r="S1520" s="443"/>
      <c r="T1520" s="443" t="s">
        <v>925</v>
      </c>
      <c r="U1520" s="443"/>
      <c r="V1520" s="443"/>
      <c r="W1520" s="443"/>
      <c r="X1520" s="443"/>
      <c r="Y1520" s="443" t="s">
        <v>926</v>
      </c>
      <c r="Z1520" s="443"/>
      <c r="AA1520" s="443"/>
      <c r="AB1520" s="443"/>
      <c r="AC1520" s="443"/>
      <c r="AD1520" s="443" t="s">
        <v>927</v>
      </c>
      <c r="AE1520" s="443"/>
      <c r="AF1520" s="443"/>
      <c r="AG1520" s="443"/>
      <c r="AH1520" s="443"/>
      <c r="AI1520" s="443" t="s">
        <v>928</v>
      </c>
      <c r="AJ1520" s="443"/>
      <c r="AK1520" s="443"/>
      <c r="AL1520" s="443"/>
      <c r="AM1520" s="443"/>
      <c r="AN1520" s="443" t="s">
        <v>929</v>
      </c>
      <c r="AO1520" s="443"/>
      <c r="AP1520" s="443"/>
      <c r="AQ1520" s="443"/>
      <c r="AR1520" s="443"/>
      <c r="AS1520" s="443" t="s">
        <v>930</v>
      </c>
      <c r="AT1520" s="443"/>
      <c r="AU1520" s="443"/>
      <c r="AV1520" s="443"/>
      <c r="AW1520" s="443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  <c r="BV1520" s="12"/>
      <c r="BW1520" s="12"/>
      <c r="BX1520" s="12"/>
    </row>
    <row r="1521" spans="1:76" ht="15" hidden="1" customHeight="1" outlineLevel="2" x14ac:dyDescent="0.25">
      <c r="A1521" s="1"/>
      <c r="B1521" s="1"/>
      <c r="C1521" s="1"/>
      <c r="D1521" s="1"/>
      <c r="E1521" s="450" t="s">
        <v>295</v>
      </c>
      <c r="F1521" s="450"/>
      <c r="G1521" s="450"/>
      <c r="H1521" s="450"/>
      <c r="I1521" s="450"/>
      <c r="J1521" s="450" t="s">
        <v>663</v>
      </c>
      <c r="K1521" s="450"/>
      <c r="L1521" s="450"/>
      <c r="M1521" s="450"/>
      <c r="N1521" s="450"/>
      <c r="O1521" s="450" t="s">
        <v>664</v>
      </c>
      <c r="P1521" s="450"/>
      <c r="Q1521" s="450"/>
      <c r="R1521" s="450"/>
      <c r="S1521" s="450"/>
      <c r="T1521" s="450" t="s">
        <v>665</v>
      </c>
      <c r="U1521" s="450"/>
      <c r="V1521" s="450"/>
      <c r="W1521" s="450"/>
      <c r="X1521" s="450"/>
      <c r="Y1521" s="450" t="s">
        <v>666</v>
      </c>
      <c r="Z1521" s="450"/>
      <c r="AA1521" s="450"/>
      <c r="AB1521" s="450"/>
      <c r="AC1521" s="450"/>
      <c r="AD1521" s="450" t="s">
        <v>667</v>
      </c>
      <c r="AE1521" s="450"/>
      <c r="AF1521" s="450"/>
      <c r="AG1521" s="450"/>
      <c r="AH1521" s="450"/>
      <c r="AI1521" s="450" t="s">
        <v>668</v>
      </c>
      <c r="AJ1521" s="450"/>
      <c r="AK1521" s="450"/>
      <c r="AL1521" s="450"/>
      <c r="AM1521" s="450"/>
      <c r="AN1521" s="450" t="s">
        <v>669</v>
      </c>
      <c r="AO1521" s="450"/>
      <c r="AP1521" s="450"/>
      <c r="AQ1521" s="450"/>
      <c r="AR1521" s="450"/>
      <c r="AS1521" s="450" t="s">
        <v>670</v>
      </c>
      <c r="AT1521" s="450"/>
      <c r="AU1521" s="450"/>
      <c r="AV1521" s="450"/>
      <c r="AW1521" s="450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  <c r="BP1521" s="12"/>
      <c r="BQ1521" s="12"/>
      <c r="BR1521" s="12"/>
      <c r="BS1521" s="12"/>
      <c r="BT1521" s="12"/>
      <c r="BU1521" s="12"/>
      <c r="BV1521" s="12"/>
      <c r="BW1521" s="12"/>
      <c r="BX1521" s="12"/>
    </row>
    <row r="1522" spans="1:76" ht="15" hidden="1" customHeight="1" outlineLevel="2" x14ac:dyDescent="0.25">
      <c r="A1522" s="1"/>
      <c r="B1522" s="1"/>
      <c r="C1522" s="1"/>
      <c r="D1522" s="1"/>
      <c r="E1522" s="450"/>
      <c r="F1522" s="450"/>
      <c r="G1522" s="450"/>
      <c r="H1522" s="450"/>
      <c r="I1522" s="450"/>
      <c r="J1522" s="443" t="s">
        <v>932</v>
      </c>
      <c r="K1522" s="443"/>
      <c r="L1522" s="443"/>
      <c r="M1522" s="443"/>
      <c r="N1522" s="443"/>
      <c r="O1522" s="443" t="s">
        <v>933</v>
      </c>
      <c r="P1522" s="443"/>
      <c r="Q1522" s="443"/>
      <c r="R1522" s="443"/>
      <c r="S1522" s="443"/>
      <c r="T1522" s="443" t="s">
        <v>934</v>
      </c>
      <c r="U1522" s="443"/>
      <c r="V1522" s="443"/>
      <c r="W1522" s="443"/>
      <c r="X1522" s="443"/>
      <c r="Y1522" s="443" t="s">
        <v>935</v>
      </c>
      <c r="Z1522" s="443"/>
      <c r="AA1522" s="443"/>
      <c r="AB1522" s="443"/>
      <c r="AC1522" s="443"/>
      <c r="AD1522" s="443" t="s">
        <v>936</v>
      </c>
      <c r="AE1522" s="443"/>
      <c r="AF1522" s="443"/>
      <c r="AG1522" s="443"/>
      <c r="AH1522" s="443"/>
      <c r="AI1522" s="443" t="s">
        <v>937</v>
      </c>
      <c r="AJ1522" s="443"/>
      <c r="AK1522" s="443"/>
      <c r="AL1522" s="443"/>
      <c r="AM1522" s="443"/>
      <c r="AN1522" s="443" t="s">
        <v>938</v>
      </c>
      <c r="AO1522" s="443"/>
      <c r="AP1522" s="443"/>
      <c r="AQ1522" s="443"/>
      <c r="AR1522" s="443"/>
      <c r="AS1522" s="443" t="s">
        <v>939</v>
      </c>
      <c r="AT1522" s="443"/>
      <c r="AU1522" s="443"/>
      <c r="AV1522" s="443"/>
      <c r="AW1522" s="443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  <c r="BP1522" s="12"/>
      <c r="BQ1522" s="12"/>
      <c r="BR1522" s="12"/>
      <c r="BS1522" s="12"/>
      <c r="BT1522" s="12"/>
      <c r="BU1522" s="12"/>
      <c r="BV1522" s="12"/>
      <c r="BW1522" s="12"/>
      <c r="BX1522" s="12"/>
    </row>
    <row r="1523" spans="1:76" ht="15" hidden="1" customHeight="1" outlineLevel="2" x14ac:dyDescent="0.25">
      <c r="A1523" s="1"/>
      <c r="B1523" s="1"/>
      <c r="C1523" s="1"/>
      <c r="D1523" s="1"/>
      <c r="E1523" s="242" t="s">
        <v>1273</v>
      </c>
      <c r="F1523" s="243"/>
      <c r="G1523" s="243"/>
      <c r="H1523" s="243"/>
      <c r="I1523" s="243"/>
      <c r="J1523" s="243"/>
      <c r="K1523" s="243"/>
      <c r="L1523" s="243"/>
      <c r="M1523" s="243"/>
      <c r="N1523" s="243"/>
      <c r="O1523" s="243"/>
      <c r="P1523" s="243"/>
      <c r="Q1523" s="243"/>
      <c r="R1523" s="243"/>
      <c r="S1523" s="243"/>
      <c r="T1523" s="243"/>
      <c r="U1523" s="243"/>
      <c r="V1523" s="243"/>
      <c r="W1523" s="243"/>
      <c r="X1523" s="243"/>
      <c r="Y1523" s="243"/>
      <c r="Z1523" s="243"/>
      <c r="AA1523" s="243"/>
      <c r="AB1523" s="243"/>
      <c r="AC1523" s="243"/>
      <c r="AD1523" s="243"/>
      <c r="AE1523" s="243"/>
      <c r="AF1523" s="243"/>
      <c r="AG1523" s="243"/>
      <c r="AH1523" s="243"/>
      <c r="AI1523" s="243"/>
      <c r="AJ1523" s="243"/>
      <c r="AK1523" s="243"/>
      <c r="AL1523" s="243"/>
      <c r="AM1523" s="243"/>
      <c r="AN1523" s="243"/>
      <c r="AO1523" s="243"/>
      <c r="AP1523" s="243"/>
      <c r="AQ1523" s="243"/>
      <c r="AR1523" s="243"/>
      <c r="AS1523" s="243"/>
      <c r="AT1523" s="243"/>
      <c r="AU1523" s="243"/>
      <c r="AV1523" s="243"/>
      <c r="AW1523" s="244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  <c r="BP1523" s="12"/>
      <c r="BQ1523" s="12"/>
      <c r="BR1523" s="12"/>
      <c r="BS1523" s="12"/>
      <c r="BT1523" s="12"/>
      <c r="BU1523" s="12"/>
      <c r="BV1523" s="12"/>
      <c r="BW1523" s="12"/>
      <c r="BX1523" s="12"/>
    </row>
    <row r="1524" spans="1:76" ht="15" hidden="1" customHeight="1" outlineLevel="2" x14ac:dyDescent="0.25">
      <c r="A1524" s="1"/>
      <c r="B1524" s="1"/>
      <c r="C1524" s="1"/>
      <c r="D1524" s="1"/>
      <c r="E1524" s="242" t="s">
        <v>1274</v>
      </c>
      <c r="F1524" s="243"/>
      <c r="G1524" s="243"/>
      <c r="H1524" s="243"/>
      <c r="I1524" s="243"/>
      <c r="J1524" s="243"/>
      <c r="K1524" s="243"/>
      <c r="L1524" s="243"/>
      <c r="M1524" s="243"/>
      <c r="N1524" s="243"/>
      <c r="O1524" s="243"/>
      <c r="P1524" s="243"/>
      <c r="Q1524" s="243"/>
      <c r="R1524" s="243"/>
      <c r="S1524" s="243"/>
      <c r="T1524" s="243"/>
      <c r="U1524" s="243"/>
      <c r="V1524" s="243"/>
      <c r="W1524" s="243"/>
      <c r="X1524" s="243"/>
      <c r="Y1524" s="243"/>
      <c r="Z1524" s="243"/>
      <c r="AA1524" s="243"/>
      <c r="AB1524" s="243"/>
      <c r="AC1524" s="243"/>
      <c r="AD1524" s="243"/>
      <c r="AE1524" s="243"/>
      <c r="AF1524" s="243"/>
      <c r="AG1524" s="243"/>
      <c r="AH1524" s="243"/>
      <c r="AI1524" s="243"/>
      <c r="AJ1524" s="243"/>
      <c r="AK1524" s="243"/>
      <c r="AL1524" s="243"/>
      <c r="AM1524" s="243"/>
      <c r="AN1524" s="243"/>
      <c r="AO1524" s="243"/>
      <c r="AP1524" s="243"/>
      <c r="AQ1524" s="243"/>
      <c r="AR1524" s="243"/>
      <c r="AS1524" s="243"/>
      <c r="AT1524" s="243"/>
      <c r="AU1524" s="243"/>
      <c r="AV1524" s="243"/>
      <c r="AW1524" s="244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  <c r="BP1524" s="12"/>
      <c r="BQ1524" s="12"/>
      <c r="BR1524" s="12"/>
      <c r="BS1524" s="12"/>
      <c r="BT1524" s="12"/>
      <c r="BU1524" s="12"/>
      <c r="BV1524" s="12"/>
      <c r="BW1524" s="12"/>
      <c r="BX1524" s="12"/>
    </row>
    <row r="1525" spans="1:76" ht="15" hidden="1" customHeight="1" outlineLevel="2" x14ac:dyDescent="0.25">
      <c r="A1525" s="1"/>
      <c r="B1525" s="1"/>
      <c r="C1525" s="1"/>
      <c r="D1525" s="1"/>
      <c r="E1525" s="453"/>
      <c r="F1525" s="454"/>
      <c r="G1525" s="454"/>
      <c r="H1525" s="454"/>
      <c r="I1525" s="454"/>
      <c r="J1525" s="454"/>
      <c r="K1525" s="454"/>
      <c r="L1525" s="454"/>
      <c r="M1525" s="454"/>
      <c r="N1525" s="454"/>
      <c r="O1525" s="454"/>
      <c r="P1525" s="454"/>
      <c r="Q1525" s="454"/>
      <c r="R1525" s="454"/>
      <c r="S1525" s="454"/>
      <c r="T1525" s="454"/>
      <c r="U1525" s="454"/>
      <c r="V1525" s="454"/>
      <c r="W1525" s="454"/>
      <c r="X1525" s="454"/>
      <c r="Y1525" s="454"/>
      <c r="Z1525" s="454"/>
      <c r="AA1525" s="454"/>
      <c r="AB1525" s="454"/>
      <c r="AC1525" s="454"/>
      <c r="AD1525" s="454"/>
      <c r="AE1525" s="454"/>
      <c r="AF1525" s="454"/>
      <c r="AG1525" s="454"/>
      <c r="AH1525" s="454"/>
      <c r="AI1525" s="454"/>
      <c r="AJ1525" s="454"/>
      <c r="AK1525" s="454"/>
      <c r="AL1525" s="454"/>
      <c r="AM1525" s="454"/>
      <c r="AN1525" s="454"/>
      <c r="AO1525" s="454"/>
      <c r="AP1525" s="454"/>
      <c r="AQ1525" s="454"/>
      <c r="AR1525" s="454"/>
      <c r="AS1525" s="454"/>
      <c r="AT1525" s="454"/>
      <c r="AU1525" s="454"/>
      <c r="AV1525" s="454"/>
      <c r="AW1525" s="455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  <c r="BP1525" s="12"/>
      <c r="BQ1525" s="12"/>
      <c r="BR1525" s="12"/>
      <c r="BS1525" s="12"/>
      <c r="BT1525" s="12"/>
      <c r="BU1525" s="12"/>
      <c r="BV1525" s="12"/>
      <c r="BW1525" s="12"/>
      <c r="BX1525" s="12"/>
    </row>
    <row r="1526" spans="1:76" ht="15" hidden="1" customHeight="1" outlineLevel="2" x14ac:dyDescent="0.25">
      <c r="A1526" s="1"/>
      <c r="B1526" s="1"/>
      <c r="C1526" s="1"/>
      <c r="D1526" s="1"/>
      <c r="E1526" s="200" t="s">
        <v>1776</v>
      </c>
      <c r="F1526" s="200"/>
      <c r="G1526" s="200"/>
      <c r="H1526" s="200"/>
      <c r="I1526" s="200"/>
      <c r="J1526" s="200"/>
      <c r="K1526" s="200"/>
      <c r="L1526" s="200"/>
      <c r="M1526" s="200"/>
      <c r="N1526" s="200"/>
      <c r="O1526" s="200"/>
      <c r="P1526" s="200"/>
      <c r="Q1526" s="200"/>
      <c r="R1526" s="200"/>
      <c r="S1526" s="200"/>
      <c r="T1526" s="200"/>
      <c r="U1526" s="200"/>
      <c r="V1526" s="200"/>
      <c r="W1526" s="200"/>
      <c r="X1526" s="200"/>
      <c r="Y1526" s="200"/>
      <c r="Z1526" s="200"/>
      <c r="AA1526" s="200"/>
      <c r="AB1526" s="200"/>
      <c r="AC1526" s="200"/>
      <c r="AD1526" s="200"/>
      <c r="AE1526" s="200"/>
      <c r="AF1526" s="200"/>
      <c r="AG1526" s="200"/>
      <c r="AH1526" s="200"/>
      <c r="AI1526" s="200"/>
      <c r="AJ1526" s="200"/>
      <c r="AK1526" s="200"/>
      <c r="AL1526" s="200"/>
      <c r="AM1526" s="200"/>
      <c r="AN1526" s="200"/>
      <c r="AO1526" s="200"/>
      <c r="AP1526" s="200"/>
      <c r="AQ1526" s="200"/>
      <c r="AR1526" s="200"/>
      <c r="AS1526" s="200"/>
      <c r="AT1526" s="200"/>
      <c r="AU1526" s="200"/>
      <c r="AV1526" s="200"/>
      <c r="AW1526" s="200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  <c r="BP1526" s="12"/>
      <c r="BQ1526" s="12"/>
      <c r="BR1526" s="12"/>
      <c r="BS1526" s="12"/>
      <c r="BT1526" s="12"/>
      <c r="BU1526" s="12"/>
      <c r="BV1526" s="12"/>
      <c r="BW1526" s="12"/>
      <c r="BX1526" s="12"/>
    </row>
    <row r="1527" spans="1:76" ht="15" hidden="1" customHeight="1" outlineLevel="2" x14ac:dyDescent="0.25">
      <c r="A1527" s="1"/>
      <c r="B1527" s="1"/>
      <c r="C1527" s="1"/>
      <c r="D1527" s="1"/>
      <c r="E1527" s="201" t="s">
        <v>67</v>
      </c>
      <c r="F1527" s="202"/>
      <c r="G1527" s="202"/>
      <c r="H1527" s="202"/>
      <c r="I1527" s="203"/>
      <c r="J1527" s="201" t="s">
        <v>293</v>
      </c>
      <c r="K1527" s="202"/>
      <c r="L1527" s="202"/>
      <c r="M1527" s="202"/>
      <c r="N1527" s="203"/>
      <c r="O1527" s="201" t="s">
        <v>294</v>
      </c>
      <c r="P1527" s="202"/>
      <c r="Q1527" s="202"/>
      <c r="R1527" s="202"/>
      <c r="S1527" s="203"/>
      <c r="T1527" s="201" t="s">
        <v>295</v>
      </c>
      <c r="U1527" s="202"/>
      <c r="V1527" s="202"/>
      <c r="W1527" s="202"/>
      <c r="X1527" s="203"/>
      <c r="Y1527" s="201" t="s">
        <v>296</v>
      </c>
      <c r="Z1527" s="202"/>
      <c r="AA1527" s="202"/>
      <c r="AB1527" s="202"/>
      <c r="AC1527" s="203"/>
      <c r="AD1527" s="201" t="s">
        <v>297</v>
      </c>
      <c r="AE1527" s="202"/>
      <c r="AF1527" s="202"/>
      <c r="AG1527" s="202"/>
      <c r="AH1527" s="203"/>
      <c r="AI1527" s="201"/>
      <c r="AJ1527" s="202"/>
      <c r="AK1527" s="202"/>
      <c r="AL1527" s="202"/>
      <c r="AM1527" s="203"/>
      <c r="AN1527" s="201"/>
      <c r="AO1527" s="202"/>
      <c r="AP1527" s="202"/>
      <c r="AQ1527" s="202"/>
      <c r="AR1527" s="203"/>
      <c r="AS1527" s="201"/>
      <c r="AT1527" s="202"/>
      <c r="AU1527" s="202"/>
      <c r="AV1527" s="202"/>
      <c r="AW1527" s="203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  <c r="BP1527" s="12"/>
      <c r="BQ1527" s="12"/>
      <c r="BR1527" s="12"/>
      <c r="BS1527" s="12"/>
      <c r="BT1527" s="12"/>
      <c r="BU1527" s="12"/>
      <c r="BV1527" s="12"/>
      <c r="BW1527" s="12"/>
      <c r="BX1527" s="12"/>
    </row>
    <row r="1528" spans="1:76" ht="15" hidden="1" customHeight="1" outlineLevel="2" x14ac:dyDescent="0.25">
      <c r="A1528" s="1"/>
      <c r="B1528" s="1"/>
      <c r="C1528" s="1"/>
      <c r="D1528" s="1"/>
      <c r="E1528" s="442" t="s">
        <v>1266</v>
      </c>
      <c r="F1528" s="303"/>
      <c r="G1528" s="303"/>
      <c r="H1528" s="303"/>
      <c r="I1528" s="304"/>
      <c r="J1528" s="442" t="s">
        <v>585</v>
      </c>
      <c r="K1528" s="303"/>
      <c r="L1528" s="303"/>
      <c r="M1528" s="303"/>
      <c r="N1528" s="304"/>
      <c r="O1528" s="442" t="s">
        <v>1777</v>
      </c>
      <c r="P1528" s="303"/>
      <c r="Q1528" s="303"/>
      <c r="R1528" s="303"/>
      <c r="S1528" s="304"/>
      <c r="T1528" s="442" t="s">
        <v>1348</v>
      </c>
      <c r="U1528" s="303"/>
      <c r="V1528" s="303"/>
      <c r="W1528" s="303"/>
      <c r="X1528" s="304"/>
      <c r="Y1528" s="442" t="s">
        <v>1268</v>
      </c>
      <c r="Z1528" s="303"/>
      <c r="AA1528" s="303"/>
      <c r="AB1528" s="303"/>
      <c r="AC1528" s="304"/>
      <c r="AD1528" s="442" t="s">
        <v>1269</v>
      </c>
      <c r="AE1528" s="303"/>
      <c r="AF1528" s="303"/>
      <c r="AG1528" s="303"/>
      <c r="AH1528" s="304"/>
      <c r="AI1528" s="442"/>
      <c r="AJ1528" s="303"/>
      <c r="AK1528" s="303"/>
      <c r="AL1528" s="303"/>
      <c r="AM1528" s="304"/>
      <c r="AN1528" s="442"/>
      <c r="AO1528" s="303"/>
      <c r="AP1528" s="303"/>
      <c r="AQ1528" s="303"/>
      <c r="AR1528" s="304"/>
      <c r="AS1528" s="442"/>
      <c r="AT1528" s="303"/>
      <c r="AU1528" s="303"/>
      <c r="AV1528" s="303"/>
      <c r="AW1528" s="304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  <c r="BP1528" s="12"/>
      <c r="BQ1528" s="12"/>
      <c r="BR1528" s="12"/>
      <c r="BS1528" s="12"/>
      <c r="BT1528" s="12"/>
      <c r="BU1528" s="12"/>
      <c r="BV1528" s="12"/>
      <c r="BW1528" s="12"/>
      <c r="BX1528" s="12"/>
    </row>
    <row r="1529" spans="1:76" ht="15" hidden="1" customHeight="1" outlineLevel="2" x14ac:dyDescent="0.25">
      <c r="A1529" s="1"/>
      <c r="B1529" s="1"/>
      <c r="C1529" s="1"/>
      <c r="D1529" s="1"/>
      <c r="E1529" s="200" t="s">
        <v>624</v>
      </c>
      <c r="F1529" s="200"/>
      <c r="G1529" s="200"/>
      <c r="H1529" s="200"/>
      <c r="I1529" s="200"/>
      <c r="J1529" s="200"/>
      <c r="K1529" s="200"/>
      <c r="L1529" s="200"/>
      <c r="M1529" s="200"/>
      <c r="N1529" s="200"/>
      <c r="O1529" s="200"/>
      <c r="P1529" s="200"/>
      <c r="Q1529" s="200"/>
      <c r="R1529" s="200"/>
      <c r="S1529" s="200"/>
      <c r="T1529" s="200"/>
      <c r="U1529" s="200"/>
      <c r="V1529" s="200"/>
      <c r="W1529" s="200"/>
      <c r="X1529" s="200"/>
      <c r="Y1529" s="200"/>
      <c r="Z1529" s="200"/>
      <c r="AA1529" s="200"/>
      <c r="AB1529" s="200"/>
      <c r="AC1529" s="200"/>
      <c r="AD1529" s="200"/>
      <c r="AE1529" s="200"/>
      <c r="AF1529" s="200"/>
      <c r="AG1529" s="200"/>
      <c r="AH1529" s="200"/>
      <c r="AI1529" s="200"/>
      <c r="AJ1529" s="200"/>
      <c r="AK1529" s="200"/>
      <c r="AL1529" s="200"/>
      <c r="AM1529" s="200"/>
      <c r="AN1529" s="200"/>
      <c r="AO1529" s="200"/>
      <c r="AP1529" s="200"/>
      <c r="AQ1529" s="200"/>
      <c r="AR1529" s="200"/>
      <c r="AS1529" s="200"/>
      <c r="AT1529" s="200"/>
      <c r="AU1529" s="200"/>
      <c r="AV1529" s="200"/>
      <c r="AW1529" s="200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  <c r="BP1529" s="12"/>
      <c r="BQ1529" s="12"/>
      <c r="BR1529" s="12"/>
      <c r="BS1529" s="12"/>
      <c r="BT1529" s="12"/>
      <c r="BU1529" s="12"/>
      <c r="BV1529" s="12"/>
      <c r="BW1529" s="12"/>
      <c r="BX1529" s="12"/>
    </row>
    <row r="1530" spans="1:76" ht="15" hidden="1" customHeight="1" outlineLevel="2" x14ac:dyDescent="0.25">
      <c r="A1530" s="1"/>
      <c r="B1530" s="1"/>
      <c r="C1530" s="1"/>
      <c r="D1530" s="1"/>
      <c r="E1530" s="242" t="s">
        <v>1601</v>
      </c>
      <c r="F1530" s="243"/>
      <c r="G1530" s="243"/>
      <c r="H1530" s="243"/>
      <c r="I1530" s="243"/>
      <c r="J1530" s="243"/>
      <c r="K1530" s="243"/>
      <c r="L1530" s="243"/>
      <c r="M1530" s="243"/>
      <c r="N1530" s="243"/>
      <c r="O1530" s="243"/>
      <c r="P1530" s="243"/>
      <c r="Q1530" s="243"/>
      <c r="R1530" s="243"/>
      <c r="S1530" s="243"/>
      <c r="T1530" s="243"/>
      <c r="U1530" s="243"/>
      <c r="V1530" s="243"/>
      <c r="W1530" s="243"/>
      <c r="X1530" s="243"/>
      <c r="Y1530" s="243"/>
      <c r="Z1530" s="243"/>
      <c r="AA1530" s="243"/>
      <c r="AB1530" s="243"/>
      <c r="AC1530" s="243"/>
      <c r="AD1530" s="243"/>
      <c r="AE1530" s="243"/>
      <c r="AF1530" s="243"/>
      <c r="AG1530" s="243"/>
      <c r="AH1530" s="243"/>
      <c r="AI1530" s="243"/>
      <c r="AJ1530" s="243"/>
      <c r="AK1530" s="243"/>
      <c r="AL1530" s="243"/>
      <c r="AM1530" s="243"/>
      <c r="AN1530" s="243"/>
      <c r="AO1530" s="243"/>
      <c r="AP1530" s="243"/>
      <c r="AQ1530" s="243"/>
      <c r="AR1530" s="243"/>
      <c r="AS1530" s="243"/>
      <c r="AT1530" s="243"/>
      <c r="AU1530" s="243"/>
      <c r="AV1530" s="243"/>
      <c r="AW1530" s="244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  <c r="BP1530" s="12"/>
      <c r="BQ1530" s="12"/>
      <c r="BR1530" s="12"/>
      <c r="BS1530" s="12"/>
      <c r="BT1530" s="12"/>
      <c r="BU1530" s="12"/>
      <c r="BV1530" s="12"/>
      <c r="BW1530" s="12"/>
      <c r="BX1530" s="12"/>
    </row>
    <row r="1531" spans="1:76" ht="15" hidden="1" customHeight="1" outlineLevel="2" x14ac:dyDescent="0.25">
      <c r="A1531" s="1"/>
      <c r="B1531" s="1"/>
      <c r="C1531" s="1"/>
      <c r="D1531" s="1"/>
      <c r="E1531" s="242" t="str">
        <f>"&lt;Comando&gt; - 0x"&amp;M1503&amp;". O comando de resposta será 0x"&amp;DEC2HEX(HEX2DEC(M1503)+128,2)</f>
        <v>&lt;Comando&gt; - 0x1E. O comando de resposta será 0x9E</v>
      </c>
      <c r="F1531" s="243"/>
      <c r="G1531" s="243"/>
      <c r="H1531" s="243"/>
      <c r="I1531" s="243"/>
      <c r="J1531" s="243"/>
      <c r="K1531" s="243"/>
      <c r="L1531" s="243"/>
      <c r="M1531" s="243"/>
      <c r="N1531" s="243"/>
      <c r="O1531" s="243"/>
      <c r="P1531" s="243"/>
      <c r="Q1531" s="243"/>
      <c r="R1531" s="243"/>
      <c r="S1531" s="243"/>
      <c r="T1531" s="243"/>
      <c r="U1531" s="243"/>
      <c r="V1531" s="243"/>
      <c r="W1531" s="243"/>
      <c r="X1531" s="243"/>
      <c r="Y1531" s="243"/>
      <c r="Z1531" s="243"/>
      <c r="AA1531" s="243"/>
      <c r="AB1531" s="243"/>
      <c r="AC1531" s="243"/>
      <c r="AD1531" s="243"/>
      <c r="AE1531" s="243"/>
      <c r="AF1531" s="243"/>
      <c r="AG1531" s="243"/>
      <c r="AH1531" s="243"/>
      <c r="AI1531" s="243"/>
      <c r="AJ1531" s="243"/>
      <c r="AK1531" s="243"/>
      <c r="AL1531" s="243"/>
      <c r="AM1531" s="243"/>
      <c r="AN1531" s="243"/>
      <c r="AO1531" s="243"/>
      <c r="AP1531" s="243"/>
      <c r="AQ1531" s="243"/>
      <c r="AR1531" s="243"/>
      <c r="AS1531" s="243"/>
      <c r="AT1531" s="243"/>
      <c r="AU1531" s="243"/>
      <c r="AV1531" s="243"/>
      <c r="AW1531" s="244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  <c r="BP1531" s="12"/>
      <c r="BQ1531" s="12"/>
      <c r="BR1531" s="12"/>
      <c r="BS1531" s="12"/>
      <c r="BT1531" s="12"/>
      <c r="BU1531" s="12"/>
      <c r="BV1531" s="12"/>
      <c r="BW1531" s="12"/>
      <c r="BX1531" s="12"/>
    </row>
    <row r="1532" spans="1:76" ht="15" hidden="1" customHeight="1" outlineLevel="2" x14ac:dyDescent="0.25">
      <c r="A1532" s="1"/>
      <c r="B1532" s="1"/>
      <c r="C1532" s="1"/>
      <c r="D1532" s="1"/>
      <c r="E1532" s="242" t="s">
        <v>1778</v>
      </c>
      <c r="F1532" s="243"/>
      <c r="G1532" s="243"/>
      <c r="H1532" s="243"/>
      <c r="I1532" s="243"/>
      <c r="J1532" s="243"/>
      <c r="K1532" s="243"/>
      <c r="L1532" s="243"/>
      <c r="M1532" s="243"/>
      <c r="N1532" s="243"/>
      <c r="O1532" s="243"/>
      <c r="P1532" s="243"/>
      <c r="Q1532" s="243"/>
      <c r="R1532" s="243"/>
      <c r="S1532" s="243"/>
      <c r="T1532" s="243"/>
      <c r="U1532" s="243"/>
      <c r="V1532" s="243"/>
      <c r="W1532" s="243"/>
      <c r="X1532" s="243"/>
      <c r="Y1532" s="243"/>
      <c r="Z1532" s="243"/>
      <c r="AA1532" s="243"/>
      <c r="AB1532" s="243"/>
      <c r="AC1532" s="243"/>
      <c r="AD1532" s="243"/>
      <c r="AE1532" s="243"/>
      <c r="AF1532" s="243"/>
      <c r="AG1532" s="243"/>
      <c r="AH1532" s="243"/>
      <c r="AI1532" s="243"/>
      <c r="AJ1532" s="243"/>
      <c r="AK1532" s="243"/>
      <c r="AL1532" s="243"/>
      <c r="AM1532" s="243"/>
      <c r="AN1532" s="243"/>
      <c r="AO1532" s="243"/>
      <c r="AP1532" s="243"/>
      <c r="AQ1532" s="243"/>
      <c r="AR1532" s="243"/>
      <c r="AS1532" s="243"/>
      <c r="AT1532" s="243"/>
      <c r="AU1532" s="243"/>
      <c r="AV1532" s="243"/>
      <c r="AW1532" s="244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  <c r="BP1532" s="12"/>
      <c r="BQ1532" s="12"/>
      <c r="BR1532" s="12"/>
      <c r="BS1532" s="12"/>
      <c r="BT1532" s="12"/>
      <c r="BU1532" s="12"/>
      <c r="BV1532" s="12"/>
      <c r="BW1532" s="12"/>
      <c r="BX1532" s="12"/>
    </row>
    <row r="1533" spans="1:76" ht="15" hidden="1" customHeight="1" outlineLevel="2" x14ac:dyDescent="0.25">
      <c r="A1533" s="1"/>
      <c r="B1533" s="1"/>
      <c r="C1533" s="1"/>
      <c r="D1533" s="1"/>
      <c r="E1533" s="242" t="s">
        <v>1779</v>
      </c>
      <c r="F1533" s="243"/>
      <c r="G1533" s="243"/>
      <c r="H1533" s="243"/>
      <c r="I1533" s="243"/>
      <c r="J1533" s="243"/>
      <c r="K1533" s="243"/>
      <c r="L1533" s="243"/>
      <c r="M1533" s="243"/>
      <c r="N1533" s="243"/>
      <c r="O1533" s="243"/>
      <c r="P1533" s="243"/>
      <c r="Q1533" s="243"/>
      <c r="R1533" s="243"/>
      <c r="S1533" s="243"/>
      <c r="T1533" s="243"/>
      <c r="U1533" s="243"/>
      <c r="V1533" s="243"/>
      <c r="W1533" s="243"/>
      <c r="X1533" s="243"/>
      <c r="Y1533" s="243"/>
      <c r="Z1533" s="243"/>
      <c r="AA1533" s="243"/>
      <c r="AB1533" s="243"/>
      <c r="AC1533" s="243"/>
      <c r="AD1533" s="243"/>
      <c r="AE1533" s="243"/>
      <c r="AF1533" s="243"/>
      <c r="AG1533" s="243"/>
      <c r="AH1533" s="243"/>
      <c r="AI1533" s="243"/>
      <c r="AJ1533" s="243"/>
      <c r="AK1533" s="243"/>
      <c r="AL1533" s="243"/>
      <c r="AM1533" s="243"/>
      <c r="AN1533" s="243"/>
      <c r="AO1533" s="243"/>
      <c r="AP1533" s="243"/>
      <c r="AQ1533" s="243"/>
      <c r="AR1533" s="243"/>
      <c r="AS1533" s="243"/>
      <c r="AT1533" s="243"/>
      <c r="AU1533" s="243"/>
      <c r="AV1533" s="243"/>
      <c r="AW1533" s="244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  <c r="BP1533" s="12"/>
      <c r="BQ1533" s="12"/>
      <c r="BR1533" s="12"/>
      <c r="BS1533" s="12"/>
      <c r="BT1533" s="12"/>
      <c r="BU1533" s="12"/>
      <c r="BV1533" s="12"/>
      <c r="BW1533" s="12"/>
      <c r="BX1533" s="12"/>
    </row>
    <row r="1534" spans="1:76" ht="15" hidden="1" customHeight="1" outlineLevel="2" x14ac:dyDescent="0.25">
      <c r="A1534" s="1"/>
      <c r="B1534" s="1"/>
      <c r="C1534" s="1"/>
      <c r="D1534" s="1"/>
      <c r="E1534" s="242" t="s">
        <v>1780</v>
      </c>
      <c r="F1534" s="243"/>
      <c r="G1534" s="243"/>
      <c r="H1534" s="243"/>
      <c r="I1534" s="243"/>
      <c r="J1534" s="243"/>
      <c r="K1534" s="243"/>
      <c r="L1534" s="243"/>
      <c r="M1534" s="243"/>
      <c r="N1534" s="243"/>
      <c r="O1534" s="243"/>
      <c r="P1534" s="243"/>
      <c r="Q1534" s="243"/>
      <c r="R1534" s="243"/>
      <c r="S1534" s="243"/>
      <c r="T1534" s="243"/>
      <c r="U1534" s="243"/>
      <c r="V1534" s="243"/>
      <c r="W1534" s="243"/>
      <c r="X1534" s="243"/>
      <c r="Y1534" s="243"/>
      <c r="Z1534" s="243"/>
      <c r="AA1534" s="243"/>
      <c r="AB1534" s="243"/>
      <c r="AC1534" s="243"/>
      <c r="AD1534" s="243"/>
      <c r="AE1534" s="243"/>
      <c r="AF1534" s="243"/>
      <c r="AG1534" s="243"/>
      <c r="AH1534" s="243"/>
      <c r="AI1534" s="243"/>
      <c r="AJ1534" s="243"/>
      <c r="AK1534" s="243"/>
      <c r="AL1534" s="243"/>
      <c r="AM1534" s="243"/>
      <c r="AN1534" s="243"/>
      <c r="AO1534" s="243"/>
      <c r="AP1534" s="243"/>
      <c r="AQ1534" s="243"/>
      <c r="AR1534" s="243"/>
      <c r="AS1534" s="243"/>
      <c r="AT1534" s="243"/>
      <c r="AU1534" s="243"/>
      <c r="AV1534" s="243"/>
      <c r="AW1534" s="244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  <c r="BP1534" s="12"/>
      <c r="BQ1534" s="12"/>
      <c r="BR1534" s="12"/>
      <c r="BS1534" s="12"/>
      <c r="BT1534" s="12"/>
      <c r="BU1534" s="12"/>
      <c r="BV1534" s="12"/>
      <c r="BW1534" s="12"/>
      <c r="BX1534" s="12"/>
    </row>
    <row r="1535" spans="1:76" ht="15" hidden="1" customHeight="1" outlineLevel="2" x14ac:dyDescent="0.25">
      <c r="A1535" s="1"/>
      <c r="B1535" s="1"/>
      <c r="C1535" s="1"/>
      <c r="D1535" s="1"/>
      <c r="E1535" s="242" t="s">
        <v>1781</v>
      </c>
      <c r="F1535" s="243"/>
      <c r="G1535" s="243"/>
      <c r="H1535" s="243"/>
      <c r="I1535" s="243"/>
      <c r="J1535" s="243"/>
      <c r="K1535" s="243"/>
      <c r="L1535" s="243"/>
      <c r="M1535" s="243"/>
      <c r="N1535" s="243"/>
      <c r="O1535" s="243"/>
      <c r="P1535" s="243"/>
      <c r="Q1535" s="243"/>
      <c r="R1535" s="243"/>
      <c r="S1535" s="243"/>
      <c r="T1535" s="243"/>
      <c r="U1535" s="243"/>
      <c r="V1535" s="243"/>
      <c r="W1535" s="243"/>
      <c r="X1535" s="243"/>
      <c r="Y1535" s="243"/>
      <c r="Z1535" s="243"/>
      <c r="AA1535" s="243"/>
      <c r="AB1535" s="243"/>
      <c r="AC1535" s="243"/>
      <c r="AD1535" s="243"/>
      <c r="AE1535" s="243"/>
      <c r="AF1535" s="243"/>
      <c r="AG1535" s="243"/>
      <c r="AH1535" s="243"/>
      <c r="AI1535" s="243"/>
      <c r="AJ1535" s="243"/>
      <c r="AK1535" s="243"/>
      <c r="AL1535" s="243"/>
      <c r="AM1535" s="243"/>
      <c r="AN1535" s="243"/>
      <c r="AO1535" s="243"/>
      <c r="AP1535" s="243"/>
      <c r="AQ1535" s="243"/>
      <c r="AR1535" s="243"/>
      <c r="AS1535" s="243"/>
      <c r="AT1535" s="243"/>
      <c r="AU1535" s="243"/>
      <c r="AV1535" s="243"/>
      <c r="AW1535" s="244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  <c r="BP1535" s="12"/>
      <c r="BQ1535" s="12"/>
      <c r="BR1535" s="12"/>
      <c r="BS1535" s="12"/>
      <c r="BT1535" s="12"/>
      <c r="BU1535" s="12"/>
      <c r="BV1535" s="12"/>
      <c r="BW1535" s="12"/>
      <c r="BX1535" s="12"/>
    </row>
    <row r="1536" spans="1:76" ht="15" hidden="1" customHeight="1" outlineLevel="2" x14ac:dyDescent="0.25">
      <c r="A1536" s="1"/>
      <c r="B1536" s="1"/>
      <c r="C1536" s="1"/>
      <c r="D1536" s="1"/>
      <c r="E1536" s="242" t="s">
        <v>1782</v>
      </c>
      <c r="F1536" s="243"/>
      <c r="G1536" s="243"/>
      <c r="H1536" s="243"/>
      <c r="I1536" s="243"/>
      <c r="J1536" s="243"/>
      <c r="K1536" s="243"/>
      <c r="L1536" s="243"/>
      <c r="M1536" s="243"/>
      <c r="N1536" s="243"/>
      <c r="O1536" s="243"/>
      <c r="P1536" s="243"/>
      <c r="Q1536" s="243"/>
      <c r="R1536" s="243"/>
      <c r="S1536" s="243"/>
      <c r="T1536" s="243"/>
      <c r="U1536" s="243"/>
      <c r="V1536" s="243"/>
      <c r="W1536" s="243"/>
      <c r="X1536" s="243"/>
      <c r="Y1536" s="243"/>
      <c r="Z1536" s="243"/>
      <c r="AA1536" s="243"/>
      <c r="AB1536" s="243"/>
      <c r="AC1536" s="243"/>
      <c r="AD1536" s="243"/>
      <c r="AE1536" s="243"/>
      <c r="AF1536" s="243"/>
      <c r="AG1536" s="243"/>
      <c r="AH1536" s="243"/>
      <c r="AI1536" s="243"/>
      <c r="AJ1536" s="243"/>
      <c r="AK1536" s="243"/>
      <c r="AL1536" s="243"/>
      <c r="AM1536" s="243"/>
      <c r="AN1536" s="243"/>
      <c r="AO1536" s="243"/>
      <c r="AP1536" s="243"/>
      <c r="AQ1536" s="243"/>
      <c r="AR1536" s="243"/>
      <c r="AS1536" s="243"/>
      <c r="AT1536" s="243"/>
      <c r="AU1536" s="243"/>
      <c r="AV1536" s="243"/>
      <c r="AW1536" s="244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  <c r="BP1536" s="12"/>
      <c r="BQ1536" s="12"/>
      <c r="BR1536" s="12"/>
      <c r="BS1536" s="12"/>
      <c r="BT1536" s="12"/>
      <c r="BU1536" s="12"/>
      <c r="BV1536" s="12"/>
      <c r="BW1536" s="12"/>
      <c r="BX1536" s="12"/>
    </row>
    <row r="1537" spans="1:76" ht="15" hidden="1" customHeight="1" outlineLevel="2" x14ac:dyDescent="0.25">
      <c r="A1537" s="1"/>
      <c r="B1537" s="1"/>
      <c r="C1537" s="1"/>
      <c r="D1537" s="1"/>
      <c r="E1537" s="242" t="s">
        <v>1783</v>
      </c>
      <c r="F1537" s="243"/>
      <c r="G1537" s="243"/>
      <c r="H1537" s="243"/>
      <c r="I1537" s="243"/>
      <c r="J1537" s="243"/>
      <c r="K1537" s="243"/>
      <c r="L1537" s="243"/>
      <c r="M1537" s="243"/>
      <c r="N1537" s="243"/>
      <c r="O1537" s="243"/>
      <c r="P1537" s="243"/>
      <c r="Q1537" s="243"/>
      <c r="R1537" s="243"/>
      <c r="S1537" s="243"/>
      <c r="T1537" s="243"/>
      <c r="U1537" s="243"/>
      <c r="V1537" s="243"/>
      <c r="W1537" s="243"/>
      <c r="X1537" s="243"/>
      <c r="Y1537" s="243"/>
      <c r="Z1537" s="243"/>
      <c r="AA1537" s="243"/>
      <c r="AB1537" s="243"/>
      <c r="AC1537" s="243"/>
      <c r="AD1537" s="243"/>
      <c r="AE1537" s="243"/>
      <c r="AF1537" s="243"/>
      <c r="AG1537" s="243"/>
      <c r="AH1537" s="243"/>
      <c r="AI1537" s="243"/>
      <c r="AJ1537" s="243"/>
      <c r="AK1537" s="243"/>
      <c r="AL1537" s="243"/>
      <c r="AM1537" s="243"/>
      <c r="AN1537" s="243"/>
      <c r="AO1537" s="243"/>
      <c r="AP1537" s="243"/>
      <c r="AQ1537" s="243"/>
      <c r="AR1537" s="243"/>
      <c r="AS1537" s="243"/>
      <c r="AT1537" s="243"/>
      <c r="AU1537" s="243"/>
      <c r="AV1537" s="243"/>
      <c r="AW1537" s="244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  <c r="BP1537" s="12"/>
      <c r="BQ1537" s="12"/>
      <c r="BR1537" s="12"/>
      <c r="BS1537" s="12"/>
      <c r="BT1537" s="12"/>
      <c r="BU1537" s="12"/>
      <c r="BV1537" s="12"/>
      <c r="BW1537" s="12"/>
      <c r="BX1537" s="12"/>
    </row>
    <row r="1538" spans="1:76" ht="15" hidden="1" customHeight="1" outlineLevel="2" x14ac:dyDescent="0.25">
      <c r="A1538" s="1"/>
      <c r="B1538" s="1"/>
      <c r="C1538" s="1"/>
      <c r="D1538" s="1"/>
      <c r="E1538" s="242" t="s">
        <v>1784</v>
      </c>
      <c r="F1538" s="243"/>
      <c r="G1538" s="243"/>
      <c r="H1538" s="243"/>
      <c r="I1538" s="243"/>
      <c r="J1538" s="243"/>
      <c r="K1538" s="243"/>
      <c r="L1538" s="243"/>
      <c r="M1538" s="243"/>
      <c r="N1538" s="243"/>
      <c r="O1538" s="243"/>
      <c r="P1538" s="243"/>
      <c r="Q1538" s="243"/>
      <c r="R1538" s="243"/>
      <c r="S1538" s="243"/>
      <c r="T1538" s="243"/>
      <c r="U1538" s="243"/>
      <c r="V1538" s="243"/>
      <c r="W1538" s="243"/>
      <c r="X1538" s="243"/>
      <c r="Y1538" s="243"/>
      <c r="Z1538" s="243"/>
      <c r="AA1538" s="243"/>
      <c r="AB1538" s="243"/>
      <c r="AC1538" s="243"/>
      <c r="AD1538" s="243"/>
      <c r="AE1538" s="243"/>
      <c r="AF1538" s="243"/>
      <c r="AG1538" s="243"/>
      <c r="AH1538" s="243"/>
      <c r="AI1538" s="243"/>
      <c r="AJ1538" s="243"/>
      <c r="AK1538" s="243"/>
      <c r="AL1538" s="243"/>
      <c r="AM1538" s="243"/>
      <c r="AN1538" s="243"/>
      <c r="AO1538" s="243"/>
      <c r="AP1538" s="243"/>
      <c r="AQ1538" s="243"/>
      <c r="AR1538" s="243"/>
      <c r="AS1538" s="243"/>
      <c r="AT1538" s="243"/>
      <c r="AU1538" s="243"/>
      <c r="AV1538" s="243"/>
      <c r="AW1538" s="244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  <c r="BP1538" s="12"/>
      <c r="BQ1538" s="12"/>
      <c r="BR1538" s="12"/>
      <c r="BS1538" s="12"/>
      <c r="BT1538" s="12"/>
      <c r="BU1538" s="12"/>
      <c r="BV1538" s="12"/>
      <c r="BW1538" s="12"/>
      <c r="BX1538" s="12"/>
    </row>
    <row r="1539" spans="1:76" ht="15" hidden="1" customHeight="1" outlineLevel="2" x14ac:dyDescent="0.25">
      <c r="A1539" s="1"/>
      <c r="B1539" s="1"/>
      <c r="C1539" s="1"/>
      <c r="D1539" s="1"/>
      <c r="E1539" s="242" t="s">
        <v>1785</v>
      </c>
      <c r="F1539" s="243"/>
      <c r="G1539" s="243"/>
      <c r="H1539" s="243"/>
      <c r="I1539" s="243"/>
      <c r="J1539" s="243"/>
      <c r="K1539" s="243"/>
      <c r="L1539" s="243"/>
      <c r="M1539" s="243"/>
      <c r="N1539" s="243"/>
      <c r="O1539" s="243"/>
      <c r="P1539" s="243"/>
      <c r="Q1539" s="243"/>
      <c r="R1539" s="243"/>
      <c r="S1539" s="243"/>
      <c r="T1539" s="243"/>
      <c r="U1539" s="243"/>
      <c r="V1539" s="243"/>
      <c r="W1539" s="243"/>
      <c r="X1539" s="243"/>
      <c r="Y1539" s="243"/>
      <c r="Z1539" s="243"/>
      <c r="AA1539" s="243"/>
      <c r="AB1539" s="243"/>
      <c r="AC1539" s="243"/>
      <c r="AD1539" s="243"/>
      <c r="AE1539" s="243"/>
      <c r="AF1539" s="243"/>
      <c r="AG1539" s="243"/>
      <c r="AH1539" s="243"/>
      <c r="AI1539" s="243"/>
      <c r="AJ1539" s="243"/>
      <c r="AK1539" s="243"/>
      <c r="AL1539" s="243"/>
      <c r="AM1539" s="243"/>
      <c r="AN1539" s="243"/>
      <c r="AO1539" s="243"/>
      <c r="AP1539" s="243"/>
      <c r="AQ1539" s="243"/>
      <c r="AR1539" s="243"/>
      <c r="AS1539" s="243"/>
      <c r="AT1539" s="243"/>
      <c r="AU1539" s="243"/>
      <c r="AV1539" s="243"/>
      <c r="AW1539" s="244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  <c r="BP1539" s="12"/>
      <c r="BQ1539" s="12"/>
      <c r="BR1539" s="12"/>
      <c r="BS1539" s="12"/>
      <c r="BT1539" s="12"/>
      <c r="BU1539" s="12"/>
      <c r="BV1539" s="12"/>
      <c r="BW1539" s="12"/>
      <c r="BX1539" s="12"/>
    </row>
    <row r="1540" spans="1:76" ht="15" hidden="1" customHeight="1" outlineLevel="2" x14ac:dyDescent="0.25">
      <c r="A1540" s="1"/>
      <c r="B1540" s="1"/>
      <c r="C1540" s="1"/>
      <c r="D1540" s="1"/>
      <c r="E1540" s="242" t="s">
        <v>1786</v>
      </c>
      <c r="F1540" s="243"/>
      <c r="G1540" s="243"/>
      <c r="H1540" s="243"/>
      <c r="I1540" s="243"/>
      <c r="J1540" s="243"/>
      <c r="K1540" s="243"/>
      <c r="L1540" s="243"/>
      <c r="M1540" s="243"/>
      <c r="N1540" s="243"/>
      <c r="O1540" s="243"/>
      <c r="P1540" s="243"/>
      <c r="Q1540" s="243"/>
      <c r="R1540" s="243"/>
      <c r="S1540" s="243"/>
      <c r="T1540" s="243"/>
      <c r="U1540" s="243"/>
      <c r="V1540" s="243"/>
      <c r="W1540" s="243"/>
      <c r="X1540" s="243"/>
      <c r="Y1540" s="243"/>
      <c r="Z1540" s="243"/>
      <c r="AA1540" s="243"/>
      <c r="AB1540" s="243"/>
      <c r="AC1540" s="243"/>
      <c r="AD1540" s="243"/>
      <c r="AE1540" s="243"/>
      <c r="AF1540" s="243"/>
      <c r="AG1540" s="243"/>
      <c r="AH1540" s="243"/>
      <c r="AI1540" s="243"/>
      <c r="AJ1540" s="243"/>
      <c r="AK1540" s="243"/>
      <c r="AL1540" s="243"/>
      <c r="AM1540" s="243"/>
      <c r="AN1540" s="243"/>
      <c r="AO1540" s="243"/>
      <c r="AP1540" s="243"/>
      <c r="AQ1540" s="243"/>
      <c r="AR1540" s="243"/>
      <c r="AS1540" s="243"/>
      <c r="AT1540" s="243"/>
      <c r="AU1540" s="243"/>
      <c r="AV1540" s="243"/>
      <c r="AW1540" s="244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  <c r="BP1540" s="12"/>
      <c r="BQ1540" s="12"/>
      <c r="BR1540" s="12"/>
      <c r="BS1540" s="12"/>
      <c r="BT1540" s="12"/>
      <c r="BU1540" s="12"/>
      <c r="BV1540" s="12"/>
      <c r="BW1540" s="12"/>
      <c r="BX1540" s="12"/>
    </row>
    <row r="1541" spans="1:76" ht="15" hidden="1" customHeight="1" outlineLevel="2" x14ac:dyDescent="0.25">
      <c r="A1541" s="1"/>
      <c r="B1541" s="1"/>
      <c r="C1541" s="1"/>
      <c r="D1541" s="1"/>
      <c r="E1541" s="242" t="s">
        <v>1787</v>
      </c>
      <c r="F1541" s="243"/>
      <c r="G1541" s="243"/>
      <c r="H1541" s="243"/>
      <c r="I1541" s="243"/>
      <c r="J1541" s="243"/>
      <c r="K1541" s="243"/>
      <c r="L1541" s="243"/>
      <c r="M1541" s="243"/>
      <c r="N1541" s="243"/>
      <c r="O1541" s="243"/>
      <c r="P1541" s="243"/>
      <c r="Q1541" s="243"/>
      <c r="R1541" s="243"/>
      <c r="S1541" s="243"/>
      <c r="T1541" s="243"/>
      <c r="U1541" s="243"/>
      <c r="V1541" s="243"/>
      <c r="W1541" s="243"/>
      <c r="X1541" s="243"/>
      <c r="Y1541" s="243"/>
      <c r="Z1541" s="243"/>
      <c r="AA1541" s="243"/>
      <c r="AB1541" s="243"/>
      <c r="AC1541" s="243"/>
      <c r="AD1541" s="243"/>
      <c r="AE1541" s="243"/>
      <c r="AF1541" s="243"/>
      <c r="AG1541" s="243"/>
      <c r="AH1541" s="243"/>
      <c r="AI1541" s="243"/>
      <c r="AJ1541" s="243"/>
      <c r="AK1541" s="243"/>
      <c r="AL1541" s="243"/>
      <c r="AM1541" s="243"/>
      <c r="AN1541" s="243"/>
      <c r="AO1541" s="243"/>
      <c r="AP1541" s="243"/>
      <c r="AQ1541" s="243"/>
      <c r="AR1541" s="243"/>
      <c r="AS1541" s="243"/>
      <c r="AT1541" s="243"/>
      <c r="AU1541" s="243"/>
      <c r="AV1541" s="243"/>
      <c r="AW1541" s="244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  <c r="BP1541" s="12"/>
      <c r="BQ1541" s="12"/>
      <c r="BR1541" s="12"/>
      <c r="BS1541" s="12"/>
      <c r="BT1541" s="12"/>
      <c r="BU1541" s="12"/>
      <c r="BV1541" s="12"/>
      <c r="BW1541" s="12"/>
      <c r="BX1541" s="12"/>
    </row>
    <row r="1542" spans="1:76" ht="15" hidden="1" customHeight="1" outlineLevel="2" x14ac:dyDescent="0.25">
      <c r="A1542" s="1"/>
      <c r="B1542" s="1"/>
      <c r="C1542" s="1"/>
      <c r="D1542" s="1"/>
      <c r="E1542" s="242" t="s">
        <v>1788</v>
      </c>
      <c r="F1542" s="243"/>
      <c r="G1542" s="243"/>
      <c r="H1542" s="243"/>
      <c r="I1542" s="243"/>
      <c r="J1542" s="243"/>
      <c r="K1542" s="243"/>
      <c r="L1542" s="243"/>
      <c r="M1542" s="243"/>
      <c r="N1542" s="243"/>
      <c r="O1542" s="243"/>
      <c r="P1542" s="243"/>
      <c r="Q1542" s="243"/>
      <c r="R1542" s="243"/>
      <c r="S1542" s="243"/>
      <c r="T1542" s="243"/>
      <c r="U1542" s="243"/>
      <c r="V1542" s="243"/>
      <c r="W1542" s="243"/>
      <c r="X1542" s="243"/>
      <c r="Y1542" s="243"/>
      <c r="Z1542" s="243"/>
      <c r="AA1542" s="243"/>
      <c r="AB1542" s="243"/>
      <c r="AC1542" s="243"/>
      <c r="AD1542" s="243"/>
      <c r="AE1542" s="243"/>
      <c r="AF1542" s="243"/>
      <c r="AG1542" s="243"/>
      <c r="AH1542" s="243"/>
      <c r="AI1542" s="243"/>
      <c r="AJ1542" s="243"/>
      <c r="AK1542" s="243"/>
      <c r="AL1542" s="243"/>
      <c r="AM1542" s="243"/>
      <c r="AN1542" s="243"/>
      <c r="AO1542" s="243"/>
      <c r="AP1542" s="243"/>
      <c r="AQ1542" s="243"/>
      <c r="AR1542" s="243"/>
      <c r="AS1542" s="243"/>
      <c r="AT1542" s="243"/>
      <c r="AU1542" s="243"/>
      <c r="AV1542" s="243"/>
      <c r="AW1542" s="244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  <c r="BP1542" s="12"/>
      <c r="BQ1542" s="12"/>
      <c r="BR1542" s="12"/>
      <c r="BS1542" s="12"/>
      <c r="BT1542" s="12"/>
      <c r="BU1542" s="12"/>
      <c r="BV1542" s="12"/>
      <c r="BW1542" s="12"/>
      <c r="BX1542" s="12"/>
    </row>
    <row r="1543" spans="1:76" ht="15" hidden="1" customHeight="1" outlineLevel="2" x14ac:dyDescent="0.25">
      <c r="A1543" s="1"/>
      <c r="B1543" s="1"/>
      <c r="C1543" s="1"/>
      <c r="D1543" s="1"/>
      <c r="E1543" s="242" t="s">
        <v>1789</v>
      </c>
      <c r="F1543" s="243"/>
      <c r="G1543" s="243"/>
      <c r="H1543" s="243"/>
      <c r="I1543" s="243"/>
      <c r="J1543" s="243"/>
      <c r="K1543" s="243"/>
      <c r="L1543" s="243"/>
      <c r="M1543" s="243"/>
      <c r="N1543" s="243"/>
      <c r="O1543" s="243"/>
      <c r="P1543" s="243"/>
      <c r="Q1543" s="243"/>
      <c r="R1543" s="243"/>
      <c r="S1543" s="243"/>
      <c r="T1543" s="243"/>
      <c r="U1543" s="243"/>
      <c r="V1543" s="243"/>
      <c r="W1543" s="243"/>
      <c r="X1543" s="243"/>
      <c r="Y1543" s="243"/>
      <c r="Z1543" s="243"/>
      <c r="AA1543" s="243"/>
      <c r="AB1543" s="243"/>
      <c r="AC1543" s="243"/>
      <c r="AD1543" s="243"/>
      <c r="AE1543" s="243"/>
      <c r="AF1543" s="243"/>
      <c r="AG1543" s="243"/>
      <c r="AH1543" s="243"/>
      <c r="AI1543" s="243"/>
      <c r="AJ1543" s="243"/>
      <c r="AK1543" s="243"/>
      <c r="AL1543" s="243"/>
      <c r="AM1543" s="243"/>
      <c r="AN1543" s="243"/>
      <c r="AO1543" s="243"/>
      <c r="AP1543" s="243"/>
      <c r="AQ1543" s="243"/>
      <c r="AR1543" s="243"/>
      <c r="AS1543" s="243"/>
      <c r="AT1543" s="243"/>
      <c r="AU1543" s="243"/>
      <c r="AV1543" s="243"/>
      <c r="AW1543" s="244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  <c r="BP1543" s="12"/>
      <c r="BQ1543" s="12"/>
      <c r="BR1543" s="12"/>
      <c r="BS1543" s="12"/>
      <c r="BT1543" s="12"/>
      <c r="BU1543" s="12"/>
      <c r="BV1543" s="12"/>
      <c r="BW1543" s="12"/>
      <c r="BX1543" s="12"/>
    </row>
    <row r="1544" spans="1:76" ht="15" hidden="1" customHeight="1" outlineLevel="2" x14ac:dyDescent="0.25">
      <c r="A1544" s="1"/>
      <c r="B1544" s="1"/>
      <c r="C1544" s="1"/>
      <c r="D1544" s="1"/>
      <c r="E1544" s="242" t="s">
        <v>1790</v>
      </c>
      <c r="F1544" s="243"/>
      <c r="G1544" s="243"/>
      <c r="H1544" s="243"/>
      <c r="I1544" s="243"/>
      <c r="J1544" s="243"/>
      <c r="K1544" s="243"/>
      <c r="L1544" s="243"/>
      <c r="M1544" s="243"/>
      <c r="N1544" s="243"/>
      <c r="O1544" s="243"/>
      <c r="P1544" s="243"/>
      <c r="Q1544" s="243"/>
      <c r="R1544" s="243"/>
      <c r="S1544" s="243"/>
      <c r="T1544" s="243"/>
      <c r="U1544" s="243"/>
      <c r="V1544" s="243"/>
      <c r="W1544" s="243"/>
      <c r="X1544" s="243"/>
      <c r="Y1544" s="243"/>
      <c r="Z1544" s="243"/>
      <c r="AA1544" s="243"/>
      <c r="AB1544" s="243"/>
      <c r="AC1544" s="243"/>
      <c r="AD1544" s="243"/>
      <c r="AE1544" s="243"/>
      <c r="AF1544" s="243"/>
      <c r="AG1544" s="243"/>
      <c r="AH1544" s="243"/>
      <c r="AI1544" s="243"/>
      <c r="AJ1544" s="243"/>
      <c r="AK1544" s="243"/>
      <c r="AL1544" s="243"/>
      <c r="AM1544" s="243"/>
      <c r="AN1544" s="243"/>
      <c r="AO1544" s="243"/>
      <c r="AP1544" s="243"/>
      <c r="AQ1544" s="243"/>
      <c r="AR1544" s="243"/>
      <c r="AS1544" s="243"/>
      <c r="AT1544" s="243"/>
      <c r="AU1544" s="243"/>
      <c r="AV1544" s="243"/>
      <c r="AW1544" s="244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  <c r="BP1544" s="12"/>
      <c r="BQ1544" s="12"/>
      <c r="BR1544" s="12"/>
      <c r="BS1544" s="12"/>
      <c r="BT1544" s="12"/>
      <c r="BU1544" s="12"/>
      <c r="BV1544" s="12"/>
      <c r="BW1544" s="12"/>
      <c r="BX1544" s="12"/>
    </row>
    <row r="1545" spans="1:76" ht="15" hidden="1" customHeight="1" outlineLevel="2" x14ac:dyDescent="0.25">
      <c r="A1545" s="1"/>
      <c r="B1545" s="1"/>
      <c r="C1545" s="1"/>
      <c r="D1545" s="1"/>
      <c r="E1545" s="242" t="s">
        <v>1791</v>
      </c>
      <c r="F1545" s="243"/>
      <c r="G1545" s="243"/>
      <c r="H1545" s="243"/>
      <c r="I1545" s="243"/>
      <c r="J1545" s="243"/>
      <c r="K1545" s="243"/>
      <c r="L1545" s="243"/>
      <c r="M1545" s="243"/>
      <c r="N1545" s="243"/>
      <c r="O1545" s="243"/>
      <c r="P1545" s="243"/>
      <c r="Q1545" s="243"/>
      <c r="R1545" s="243"/>
      <c r="S1545" s="243"/>
      <c r="T1545" s="243"/>
      <c r="U1545" s="243"/>
      <c r="V1545" s="243"/>
      <c r="W1545" s="243"/>
      <c r="X1545" s="243"/>
      <c r="Y1545" s="243"/>
      <c r="Z1545" s="243"/>
      <c r="AA1545" s="243"/>
      <c r="AB1545" s="243"/>
      <c r="AC1545" s="243"/>
      <c r="AD1545" s="243"/>
      <c r="AE1545" s="243"/>
      <c r="AF1545" s="243"/>
      <c r="AG1545" s="243"/>
      <c r="AH1545" s="243"/>
      <c r="AI1545" s="243"/>
      <c r="AJ1545" s="243"/>
      <c r="AK1545" s="243"/>
      <c r="AL1545" s="243"/>
      <c r="AM1545" s="243"/>
      <c r="AN1545" s="243"/>
      <c r="AO1545" s="243"/>
      <c r="AP1545" s="243"/>
      <c r="AQ1545" s="243"/>
      <c r="AR1545" s="243"/>
      <c r="AS1545" s="243"/>
      <c r="AT1545" s="243"/>
      <c r="AU1545" s="243"/>
      <c r="AV1545" s="243"/>
      <c r="AW1545" s="244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  <c r="BP1545" s="12"/>
      <c r="BQ1545" s="12"/>
      <c r="BR1545" s="12"/>
      <c r="BS1545" s="12"/>
      <c r="BT1545" s="12"/>
      <c r="BU1545" s="12"/>
      <c r="BV1545" s="12"/>
      <c r="BW1545" s="12"/>
      <c r="BX1545" s="12"/>
    </row>
    <row r="1546" spans="1:76" ht="15" hidden="1" customHeight="1" outlineLevel="2" x14ac:dyDescent="0.25">
      <c r="A1546" s="1"/>
      <c r="B1546" s="1"/>
      <c r="C1546" s="1"/>
      <c r="D1546" s="1"/>
      <c r="E1546" s="242" t="s">
        <v>1792</v>
      </c>
      <c r="F1546" s="243"/>
      <c r="G1546" s="243"/>
      <c r="H1546" s="243"/>
      <c r="I1546" s="243"/>
      <c r="J1546" s="243"/>
      <c r="K1546" s="243"/>
      <c r="L1546" s="243"/>
      <c r="M1546" s="243"/>
      <c r="N1546" s="243"/>
      <c r="O1546" s="243"/>
      <c r="P1546" s="243"/>
      <c r="Q1546" s="243"/>
      <c r="R1546" s="243"/>
      <c r="S1546" s="243"/>
      <c r="T1546" s="243"/>
      <c r="U1546" s="243"/>
      <c r="V1546" s="243"/>
      <c r="W1546" s="243"/>
      <c r="X1546" s="243"/>
      <c r="Y1546" s="243"/>
      <c r="Z1546" s="243"/>
      <c r="AA1546" s="243"/>
      <c r="AB1546" s="243"/>
      <c r="AC1546" s="243"/>
      <c r="AD1546" s="243"/>
      <c r="AE1546" s="243"/>
      <c r="AF1546" s="243"/>
      <c r="AG1546" s="243"/>
      <c r="AH1546" s="243"/>
      <c r="AI1546" s="243"/>
      <c r="AJ1546" s="243"/>
      <c r="AK1546" s="243"/>
      <c r="AL1546" s="243"/>
      <c r="AM1546" s="243"/>
      <c r="AN1546" s="243"/>
      <c r="AO1546" s="243"/>
      <c r="AP1546" s="243"/>
      <c r="AQ1546" s="243"/>
      <c r="AR1546" s="243"/>
      <c r="AS1546" s="243"/>
      <c r="AT1546" s="243"/>
      <c r="AU1546" s="243"/>
      <c r="AV1546" s="243"/>
      <c r="AW1546" s="244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  <c r="BP1546" s="12"/>
      <c r="BQ1546" s="12"/>
      <c r="BR1546" s="12"/>
      <c r="BS1546" s="12"/>
      <c r="BT1546" s="12"/>
      <c r="BU1546" s="12"/>
      <c r="BV1546" s="12"/>
      <c r="BW1546" s="12"/>
      <c r="BX1546" s="12"/>
    </row>
    <row r="1547" spans="1:76" ht="15" hidden="1" customHeight="1" outlineLevel="2" x14ac:dyDescent="0.25">
      <c r="A1547" s="1"/>
      <c r="B1547" s="1"/>
      <c r="C1547" s="1"/>
      <c r="D1547" s="1"/>
      <c r="E1547" s="242" t="s">
        <v>1793</v>
      </c>
      <c r="F1547" s="243"/>
      <c r="G1547" s="243"/>
      <c r="H1547" s="243"/>
      <c r="I1547" s="243"/>
      <c r="J1547" s="243"/>
      <c r="K1547" s="243"/>
      <c r="L1547" s="243"/>
      <c r="M1547" s="243"/>
      <c r="N1547" s="243"/>
      <c r="O1547" s="243"/>
      <c r="P1547" s="243"/>
      <c r="Q1547" s="243"/>
      <c r="R1547" s="243"/>
      <c r="S1547" s="243"/>
      <c r="T1547" s="243"/>
      <c r="U1547" s="243"/>
      <c r="V1547" s="243"/>
      <c r="W1547" s="243"/>
      <c r="X1547" s="243"/>
      <c r="Y1547" s="243"/>
      <c r="Z1547" s="243"/>
      <c r="AA1547" s="243"/>
      <c r="AB1547" s="243"/>
      <c r="AC1547" s="243"/>
      <c r="AD1547" s="243"/>
      <c r="AE1547" s="243"/>
      <c r="AF1547" s="243"/>
      <c r="AG1547" s="243"/>
      <c r="AH1547" s="243"/>
      <c r="AI1547" s="243"/>
      <c r="AJ1547" s="243"/>
      <c r="AK1547" s="243"/>
      <c r="AL1547" s="243"/>
      <c r="AM1547" s="243"/>
      <c r="AN1547" s="243"/>
      <c r="AO1547" s="243"/>
      <c r="AP1547" s="243"/>
      <c r="AQ1547" s="243"/>
      <c r="AR1547" s="243"/>
      <c r="AS1547" s="243"/>
      <c r="AT1547" s="243"/>
      <c r="AU1547" s="243"/>
      <c r="AV1547" s="243"/>
      <c r="AW1547" s="244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  <c r="BP1547" s="12"/>
      <c r="BQ1547" s="12"/>
      <c r="BR1547" s="12"/>
      <c r="BS1547" s="12"/>
      <c r="BT1547" s="12"/>
      <c r="BU1547" s="12"/>
      <c r="BV1547" s="12"/>
      <c r="BW1547" s="12"/>
      <c r="BX1547" s="12"/>
    </row>
    <row r="1548" spans="1:76" ht="15" hidden="1" customHeight="1" outlineLevel="2" x14ac:dyDescent="0.25">
      <c r="A1548" s="1"/>
      <c r="B1548" s="1"/>
      <c r="C1548" s="1"/>
      <c r="D1548" s="1"/>
      <c r="E1548" s="242" t="s">
        <v>1794</v>
      </c>
      <c r="F1548" s="243"/>
      <c r="G1548" s="243"/>
      <c r="H1548" s="243"/>
      <c r="I1548" s="243"/>
      <c r="J1548" s="243"/>
      <c r="K1548" s="243"/>
      <c r="L1548" s="243"/>
      <c r="M1548" s="243"/>
      <c r="N1548" s="243"/>
      <c r="O1548" s="243"/>
      <c r="P1548" s="243"/>
      <c r="Q1548" s="243"/>
      <c r="R1548" s="243"/>
      <c r="S1548" s="243"/>
      <c r="T1548" s="243"/>
      <c r="U1548" s="243"/>
      <c r="V1548" s="243"/>
      <c r="W1548" s="243"/>
      <c r="X1548" s="243"/>
      <c r="Y1548" s="243"/>
      <c r="Z1548" s="243"/>
      <c r="AA1548" s="243"/>
      <c r="AB1548" s="243"/>
      <c r="AC1548" s="243"/>
      <c r="AD1548" s="243"/>
      <c r="AE1548" s="243"/>
      <c r="AF1548" s="243"/>
      <c r="AG1548" s="243"/>
      <c r="AH1548" s="243"/>
      <c r="AI1548" s="243"/>
      <c r="AJ1548" s="243"/>
      <c r="AK1548" s="243"/>
      <c r="AL1548" s="243"/>
      <c r="AM1548" s="243"/>
      <c r="AN1548" s="243"/>
      <c r="AO1548" s="243"/>
      <c r="AP1548" s="243"/>
      <c r="AQ1548" s="243"/>
      <c r="AR1548" s="243"/>
      <c r="AS1548" s="243"/>
      <c r="AT1548" s="243"/>
      <c r="AU1548" s="243"/>
      <c r="AV1548" s="243"/>
      <c r="AW1548" s="244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  <c r="BP1548" s="12"/>
      <c r="BQ1548" s="12"/>
      <c r="BR1548" s="12"/>
      <c r="BS1548" s="12"/>
      <c r="BT1548" s="12"/>
      <c r="BU1548" s="12"/>
      <c r="BV1548" s="12"/>
      <c r="BW1548" s="12"/>
      <c r="BX1548" s="12"/>
    </row>
    <row r="1549" spans="1:76" ht="15" hidden="1" customHeight="1" outlineLevel="2" x14ac:dyDescent="0.25">
      <c r="A1549" s="1"/>
      <c r="B1549" s="1"/>
      <c r="C1549" s="1"/>
      <c r="D1549" s="1"/>
      <c r="E1549" s="242" t="s">
        <v>1795</v>
      </c>
      <c r="F1549" s="243"/>
      <c r="G1549" s="243"/>
      <c r="H1549" s="243"/>
      <c r="I1549" s="243"/>
      <c r="J1549" s="243"/>
      <c r="K1549" s="243"/>
      <c r="L1549" s="243"/>
      <c r="M1549" s="243"/>
      <c r="N1549" s="243"/>
      <c r="O1549" s="243"/>
      <c r="P1549" s="243"/>
      <c r="Q1549" s="243"/>
      <c r="R1549" s="243"/>
      <c r="S1549" s="243"/>
      <c r="T1549" s="243"/>
      <c r="U1549" s="243"/>
      <c r="V1549" s="243"/>
      <c r="W1549" s="243"/>
      <c r="X1549" s="243"/>
      <c r="Y1549" s="243"/>
      <c r="Z1549" s="243"/>
      <c r="AA1549" s="243"/>
      <c r="AB1549" s="243"/>
      <c r="AC1549" s="243"/>
      <c r="AD1549" s="243"/>
      <c r="AE1549" s="243"/>
      <c r="AF1549" s="243"/>
      <c r="AG1549" s="243"/>
      <c r="AH1549" s="243"/>
      <c r="AI1549" s="243"/>
      <c r="AJ1549" s="243"/>
      <c r="AK1549" s="243"/>
      <c r="AL1549" s="243"/>
      <c r="AM1549" s="243"/>
      <c r="AN1549" s="243"/>
      <c r="AO1549" s="243"/>
      <c r="AP1549" s="243"/>
      <c r="AQ1549" s="243"/>
      <c r="AR1549" s="243"/>
      <c r="AS1549" s="243"/>
      <c r="AT1549" s="243"/>
      <c r="AU1549" s="243"/>
      <c r="AV1549" s="243"/>
      <c r="AW1549" s="244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  <c r="BP1549" s="12"/>
      <c r="BQ1549" s="12"/>
      <c r="BR1549" s="12"/>
      <c r="BS1549" s="12"/>
      <c r="BT1549" s="12"/>
      <c r="BU1549" s="12"/>
      <c r="BV1549" s="12"/>
      <c r="BW1549" s="12"/>
      <c r="BX1549" s="12"/>
    </row>
    <row r="1550" spans="1:76" ht="15" hidden="1" customHeight="1" outlineLevel="2" x14ac:dyDescent="0.25">
      <c r="A1550" s="1"/>
      <c r="B1550" s="1"/>
      <c r="C1550" s="1"/>
      <c r="D1550" s="1"/>
      <c r="E1550" s="242" t="s">
        <v>1273</v>
      </c>
      <c r="F1550" s="243"/>
      <c r="G1550" s="243"/>
      <c r="H1550" s="243"/>
      <c r="I1550" s="243"/>
      <c r="J1550" s="243"/>
      <c r="K1550" s="243"/>
      <c r="L1550" s="243"/>
      <c r="M1550" s="243"/>
      <c r="N1550" s="243"/>
      <c r="O1550" s="243"/>
      <c r="P1550" s="243"/>
      <c r="Q1550" s="243"/>
      <c r="R1550" s="243"/>
      <c r="S1550" s="243"/>
      <c r="T1550" s="243"/>
      <c r="U1550" s="243"/>
      <c r="V1550" s="243"/>
      <c r="W1550" s="243"/>
      <c r="X1550" s="243"/>
      <c r="Y1550" s="243"/>
      <c r="Z1550" s="243"/>
      <c r="AA1550" s="243"/>
      <c r="AB1550" s="243"/>
      <c r="AC1550" s="243"/>
      <c r="AD1550" s="243"/>
      <c r="AE1550" s="243"/>
      <c r="AF1550" s="243"/>
      <c r="AG1550" s="243"/>
      <c r="AH1550" s="243"/>
      <c r="AI1550" s="243"/>
      <c r="AJ1550" s="243"/>
      <c r="AK1550" s="243"/>
      <c r="AL1550" s="243"/>
      <c r="AM1550" s="243"/>
      <c r="AN1550" s="243"/>
      <c r="AO1550" s="243"/>
      <c r="AP1550" s="243"/>
      <c r="AQ1550" s="243"/>
      <c r="AR1550" s="243"/>
      <c r="AS1550" s="243"/>
      <c r="AT1550" s="243"/>
      <c r="AU1550" s="243"/>
      <c r="AV1550" s="243"/>
      <c r="AW1550" s="244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  <c r="BP1550" s="12"/>
      <c r="BQ1550" s="12"/>
      <c r="BR1550" s="12"/>
      <c r="BS1550" s="12"/>
      <c r="BT1550" s="12"/>
      <c r="BU1550" s="12"/>
      <c r="BV1550" s="12"/>
      <c r="BW1550" s="12"/>
      <c r="BX1550" s="12"/>
    </row>
    <row r="1551" spans="1:76" ht="15" hidden="1" customHeight="1" outlineLevel="2" x14ac:dyDescent="0.25">
      <c r="A1551" s="1"/>
      <c r="B1551" s="1"/>
      <c r="C1551" s="1"/>
      <c r="D1551" s="1"/>
      <c r="E1551" s="242" t="s">
        <v>1274</v>
      </c>
      <c r="F1551" s="243"/>
      <c r="G1551" s="243"/>
      <c r="H1551" s="243"/>
      <c r="I1551" s="243"/>
      <c r="J1551" s="243"/>
      <c r="K1551" s="243"/>
      <c r="L1551" s="243"/>
      <c r="M1551" s="243"/>
      <c r="N1551" s="243"/>
      <c r="O1551" s="243"/>
      <c r="P1551" s="243"/>
      <c r="Q1551" s="243"/>
      <c r="R1551" s="243"/>
      <c r="S1551" s="243"/>
      <c r="T1551" s="243"/>
      <c r="U1551" s="243"/>
      <c r="V1551" s="243"/>
      <c r="W1551" s="243"/>
      <c r="X1551" s="243"/>
      <c r="Y1551" s="243"/>
      <c r="Z1551" s="243"/>
      <c r="AA1551" s="243"/>
      <c r="AB1551" s="243"/>
      <c r="AC1551" s="243"/>
      <c r="AD1551" s="243"/>
      <c r="AE1551" s="243"/>
      <c r="AF1551" s="243"/>
      <c r="AG1551" s="243"/>
      <c r="AH1551" s="243"/>
      <c r="AI1551" s="243"/>
      <c r="AJ1551" s="243"/>
      <c r="AK1551" s="243"/>
      <c r="AL1551" s="243"/>
      <c r="AM1551" s="243"/>
      <c r="AN1551" s="243"/>
      <c r="AO1551" s="243"/>
      <c r="AP1551" s="243"/>
      <c r="AQ1551" s="243"/>
      <c r="AR1551" s="243"/>
      <c r="AS1551" s="243"/>
      <c r="AT1551" s="243"/>
      <c r="AU1551" s="243"/>
      <c r="AV1551" s="243"/>
      <c r="AW1551" s="244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  <c r="BP1551" s="12"/>
      <c r="BQ1551" s="12"/>
      <c r="BR1551" s="12"/>
      <c r="BS1551" s="12"/>
      <c r="BT1551" s="12"/>
      <c r="BU1551" s="12"/>
      <c r="BV1551" s="12"/>
      <c r="BW1551" s="12"/>
      <c r="BX1551" s="12"/>
    </row>
    <row r="1552" spans="1:76" ht="15" hidden="1" customHeight="1" outlineLevel="2" x14ac:dyDescent="0.25">
      <c r="A1552" s="1"/>
      <c r="B1552" s="1"/>
      <c r="C1552" s="1"/>
      <c r="D1552" s="1"/>
      <c r="E1552" s="453"/>
      <c r="F1552" s="454"/>
      <c r="G1552" s="454"/>
      <c r="H1552" s="454"/>
      <c r="I1552" s="454"/>
      <c r="J1552" s="454"/>
      <c r="K1552" s="454"/>
      <c r="L1552" s="454"/>
      <c r="M1552" s="454"/>
      <c r="N1552" s="454"/>
      <c r="O1552" s="454"/>
      <c r="P1552" s="454"/>
      <c r="Q1552" s="454"/>
      <c r="R1552" s="454"/>
      <c r="S1552" s="454"/>
      <c r="T1552" s="454"/>
      <c r="U1552" s="454"/>
      <c r="V1552" s="454"/>
      <c r="W1552" s="454"/>
      <c r="X1552" s="454"/>
      <c r="Y1552" s="454"/>
      <c r="Z1552" s="454"/>
      <c r="AA1552" s="454"/>
      <c r="AB1552" s="454"/>
      <c r="AC1552" s="454"/>
      <c r="AD1552" s="454"/>
      <c r="AE1552" s="454"/>
      <c r="AF1552" s="454"/>
      <c r="AG1552" s="454"/>
      <c r="AH1552" s="454"/>
      <c r="AI1552" s="454"/>
      <c r="AJ1552" s="454"/>
      <c r="AK1552" s="454"/>
      <c r="AL1552" s="454"/>
      <c r="AM1552" s="454"/>
      <c r="AN1552" s="454"/>
      <c r="AO1552" s="454"/>
      <c r="AP1552" s="454"/>
      <c r="AQ1552" s="454"/>
      <c r="AR1552" s="454"/>
      <c r="AS1552" s="454"/>
      <c r="AT1552" s="454"/>
      <c r="AU1552" s="454"/>
      <c r="AV1552" s="454"/>
      <c r="AW1552" s="455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  <c r="BP1552" s="12"/>
      <c r="BQ1552" s="12"/>
      <c r="BR1552" s="12"/>
      <c r="BS1552" s="12"/>
      <c r="BT1552" s="12"/>
      <c r="BU1552" s="12"/>
      <c r="BV1552" s="12"/>
      <c r="BW1552" s="12"/>
      <c r="BX1552" s="12"/>
    </row>
    <row r="1553" spans="1:76" ht="15" hidden="1" customHeight="1" outlineLevel="2" x14ac:dyDescent="0.25">
      <c r="A1553" s="1"/>
      <c r="B1553" s="1"/>
      <c r="C1553" s="1"/>
      <c r="D1553" s="1"/>
      <c r="E1553" s="200" t="s">
        <v>1275</v>
      </c>
      <c r="F1553" s="200"/>
      <c r="G1553" s="200"/>
      <c r="H1553" s="200"/>
      <c r="I1553" s="200"/>
      <c r="J1553" s="200"/>
      <c r="K1553" s="200"/>
      <c r="L1553" s="200"/>
      <c r="M1553" s="200"/>
      <c r="N1553" s="200"/>
      <c r="O1553" s="200"/>
      <c r="P1553" s="200"/>
      <c r="Q1553" s="200"/>
      <c r="R1553" s="200"/>
      <c r="S1553" s="200"/>
      <c r="T1553" s="200"/>
      <c r="U1553" s="200"/>
      <c r="V1553" s="200"/>
      <c r="W1553" s="200"/>
      <c r="X1553" s="200"/>
      <c r="Y1553" s="200"/>
      <c r="Z1553" s="200"/>
      <c r="AA1553" s="200"/>
      <c r="AB1553" s="200"/>
      <c r="AC1553" s="200"/>
      <c r="AD1553" s="200"/>
      <c r="AE1553" s="200"/>
      <c r="AF1553" s="200"/>
      <c r="AG1553" s="200"/>
      <c r="AH1553" s="200"/>
      <c r="AI1553" s="200"/>
      <c r="AJ1553" s="200"/>
      <c r="AK1553" s="200"/>
      <c r="AL1553" s="200"/>
      <c r="AM1553" s="200"/>
      <c r="AN1553" s="200"/>
      <c r="AO1553" s="200"/>
      <c r="AP1553" s="200"/>
      <c r="AQ1553" s="200"/>
      <c r="AR1553" s="200"/>
      <c r="AS1553" s="200"/>
      <c r="AT1553" s="200"/>
      <c r="AU1553" s="200"/>
      <c r="AV1553" s="200"/>
      <c r="AW1553" s="200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  <c r="BP1553" s="12"/>
      <c r="BQ1553" s="12"/>
      <c r="BR1553" s="12"/>
      <c r="BS1553" s="12"/>
      <c r="BT1553" s="12"/>
      <c r="BU1553" s="12"/>
      <c r="BV1553" s="12"/>
      <c r="BW1553" s="12"/>
      <c r="BX1553" s="12"/>
    </row>
    <row r="1554" spans="1:76" ht="15" hidden="1" customHeight="1" outlineLevel="2" x14ac:dyDescent="0.25">
      <c r="A1554" s="1"/>
      <c r="B1554" s="1"/>
      <c r="C1554" s="1"/>
      <c r="D1554" s="1"/>
      <c r="E1554" s="201" t="s">
        <v>67</v>
      </c>
      <c r="F1554" s="202"/>
      <c r="G1554" s="202"/>
      <c r="H1554" s="202"/>
      <c r="I1554" s="203"/>
      <c r="J1554" s="201" t="s">
        <v>293</v>
      </c>
      <c r="K1554" s="202"/>
      <c r="L1554" s="202"/>
      <c r="M1554" s="202"/>
      <c r="N1554" s="203"/>
      <c r="O1554" s="201" t="s">
        <v>294</v>
      </c>
      <c r="P1554" s="202"/>
      <c r="Q1554" s="202"/>
      <c r="R1554" s="202"/>
      <c r="S1554" s="203"/>
      <c r="T1554" s="201" t="s">
        <v>295</v>
      </c>
      <c r="U1554" s="202"/>
      <c r="V1554" s="202"/>
      <c r="W1554" s="202"/>
      <c r="X1554" s="203"/>
      <c r="Y1554" s="201"/>
      <c r="Z1554" s="202"/>
      <c r="AA1554" s="202"/>
      <c r="AB1554" s="202"/>
      <c r="AC1554" s="203"/>
      <c r="AD1554" s="201"/>
      <c r="AE1554" s="202"/>
      <c r="AF1554" s="202"/>
      <c r="AG1554" s="202"/>
      <c r="AH1554" s="203"/>
      <c r="AI1554" s="201"/>
      <c r="AJ1554" s="202"/>
      <c r="AK1554" s="202"/>
      <c r="AL1554" s="202"/>
      <c r="AM1554" s="203"/>
      <c r="AN1554" s="201"/>
      <c r="AO1554" s="202"/>
      <c r="AP1554" s="202"/>
      <c r="AQ1554" s="202"/>
      <c r="AR1554" s="203"/>
      <c r="AS1554" s="201"/>
      <c r="AT1554" s="202"/>
      <c r="AU1554" s="202"/>
      <c r="AV1554" s="202"/>
      <c r="AW1554" s="203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  <c r="BP1554" s="12"/>
      <c r="BQ1554" s="12"/>
      <c r="BR1554" s="12"/>
      <c r="BS1554" s="12"/>
      <c r="BT1554" s="12"/>
      <c r="BU1554" s="12"/>
      <c r="BV1554" s="12"/>
      <c r="BW1554" s="12"/>
      <c r="BX1554" s="12"/>
    </row>
    <row r="1555" spans="1:76" ht="15" hidden="1" customHeight="1" outlineLevel="2" x14ac:dyDescent="0.25">
      <c r="A1555" s="1"/>
      <c r="B1555" s="1"/>
      <c r="C1555" s="1"/>
      <c r="D1555" s="1"/>
      <c r="E1555" s="442" t="s">
        <v>1266</v>
      </c>
      <c r="F1555" s="303"/>
      <c r="G1555" s="303"/>
      <c r="H1555" s="303"/>
      <c r="I1555" s="304"/>
      <c r="J1555" s="442" t="s">
        <v>585</v>
      </c>
      <c r="K1555" s="303"/>
      <c r="L1555" s="303"/>
      <c r="M1555" s="303"/>
      <c r="N1555" s="304"/>
      <c r="O1555" s="442" t="s">
        <v>1268</v>
      </c>
      <c r="P1555" s="303"/>
      <c r="Q1555" s="303"/>
      <c r="R1555" s="303"/>
      <c r="S1555" s="304"/>
      <c r="T1555" s="442" t="s">
        <v>1269</v>
      </c>
      <c r="U1555" s="303"/>
      <c r="V1555" s="303"/>
      <c r="W1555" s="303"/>
      <c r="X1555" s="304"/>
      <c r="Y1555" s="442"/>
      <c r="Z1555" s="303"/>
      <c r="AA1555" s="303"/>
      <c r="AB1555" s="303"/>
      <c r="AC1555" s="304"/>
      <c r="AD1555" s="442"/>
      <c r="AE1555" s="303"/>
      <c r="AF1555" s="303"/>
      <c r="AG1555" s="303"/>
      <c r="AH1555" s="304"/>
      <c r="AI1555" s="442"/>
      <c r="AJ1555" s="303"/>
      <c r="AK1555" s="303"/>
      <c r="AL1555" s="303"/>
      <c r="AM1555" s="304"/>
      <c r="AN1555" s="442"/>
      <c r="AO1555" s="303"/>
      <c r="AP1555" s="303"/>
      <c r="AQ1555" s="303"/>
      <c r="AR1555" s="304"/>
      <c r="AS1555" s="442"/>
      <c r="AT1555" s="303"/>
      <c r="AU1555" s="303"/>
      <c r="AV1555" s="303"/>
      <c r="AW1555" s="304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  <c r="BP1555" s="12"/>
      <c r="BQ1555" s="12"/>
      <c r="BR1555" s="12"/>
      <c r="BS1555" s="12"/>
      <c r="BT1555" s="12"/>
      <c r="BU1555" s="12"/>
      <c r="BV1555" s="12"/>
      <c r="BW1555" s="12"/>
      <c r="BX1555" s="12"/>
    </row>
    <row r="1556" spans="1:76" ht="15" hidden="1" customHeight="1" outlineLevel="2" x14ac:dyDescent="0.25">
      <c r="A1556" s="1"/>
      <c r="B1556" s="1"/>
      <c r="C1556" s="1"/>
      <c r="D1556" s="1"/>
      <c r="E1556" s="200" t="s">
        <v>659</v>
      </c>
      <c r="F1556" s="200"/>
      <c r="G1556" s="200"/>
      <c r="H1556" s="200"/>
      <c r="I1556" s="200"/>
      <c r="J1556" s="200"/>
      <c r="K1556" s="200"/>
      <c r="L1556" s="200"/>
      <c r="M1556" s="200"/>
      <c r="N1556" s="200"/>
      <c r="O1556" s="200"/>
      <c r="P1556" s="200"/>
      <c r="Q1556" s="200"/>
      <c r="R1556" s="200"/>
      <c r="S1556" s="200"/>
      <c r="T1556" s="200"/>
      <c r="U1556" s="200"/>
      <c r="V1556" s="200"/>
      <c r="W1556" s="200"/>
      <c r="X1556" s="200"/>
      <c r="Y1556" s="200"/>
      <c r="Z1556" s="200"/>
      <c r="AA1556" s="200"/>
      <c r="AB1556" s="200"/>
      <c r="AC1556" s="200"/>
      <c r="AD1556" s="200"/>
      <c r="AE1556" s="200"/>
      <c r="AF1556" s="200"/>
      <c r="AG1556" s="200"/>
      <c r="AH1556" s="200"/>
      <c r="AI1556" s="200"/>
      <c r="AJ1556" s="200"/>
      <c r="AK1556" s="200"/>
      <c r="AL1556" s="200"/>
      <c r="AM1556" s="200"/>
      <c r="AN1556" s="200"/>
      <c r="AO1556" s="200"/>
      <c r="AP1556" s="200"/>
      <c r="AQ1556" s="200"/>
      <c r="AR1556" s="200"/>
      <c r="AS1556" s="200"/>
      <c r="AT1556" s="200"/>
      <c r="AU1556" s="200"/>
      <c r="AV1556" s="200"/>
      <c r="AW1556" s="200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  <c r="BP1556" s="12"/>
      <c r="BQ1556" s="12"/>
      <c r="BR1556" s="12"/>
      <c r="BS1556" s="12"/>
      <c r="BT1556" s="12"/>
      <c r="BU1556" s="12"/>
      <c r="BV1556" s="12"/>
      <c r="BW1556" s="12"/>
      <c r="BX1556" s="12"/>
    </row>
    <row r="1557" spans="1:76" ht="15" hidden="1" customHeight="1" outlineLevel="2" x14ac:dyDescent="0.25">
      <c r="A1557" s="1"/>
      <c r="B1557" s="1"/>
      <c r="C1557" s="1"/>
      <c r="D1557" s="1"/>
      <c r="E1557" s="242" t="s">
        <v>1276</v>
      </c>
      <c r="F1557" s="243"/>
      <c r="G1557" s="243"/>
      <c r="H1557" s="243"/>
      <c r="I1557" s="243"/>
      <c r="J1557" s="243"/>
      <c r="K1557" s="243"/>
      <c r="L1557" s="243"/>
      <c r="M1557" s="243"/>
      <c r="N1557" s="243"/>
      <c r="O1557" s="243"/>
      <c r="P1557" s="243"/>
      <c r="Q1557" s="243"/>
      <c r="R1557" s="243"/>
      <c r="S1557" s="243"/>
      <c r="T1557" s="243"/>
      <c r="U1557" s="243"/>
      <c r="V1557" s="243"/>
      <c r="W1557" s="243"/>
      <c r="X1557" s="243"/>
      <c r="Y1557" s="243"/>
      <c r="Z1557" s="243"/>
      <c r="AA1557" s="243"/>
      <c r="AB1557" s="243"/>
      <c r="AC1557" s="243"/>
      <c r="AD1557" s="243"/>
      <c r="AE1557" s="243"/>
      <c r="AF1557" s="243"/>
      <c r="AG1557" s="243"/>
      <c r="AH1557" s="243"/>
      <c r="AI1557" s="243"/>
      <c r="AJ1557" s="243"/>
      <c r="AK1557" s="243"/>
      <c r="AL1557" s="243"/>
      <c r="AM1557" s="243"/>
      <c r="AN1557" s="243"/>
      <c r="AO1557" s="243"/>
      <c r="AP1557" s="243"/>
      <c r="AQ1557" s="243"/>
      <c r="AR1557" s="243"/>
      <c r="AS1557" s="243"/>
      <c r="AT1557" s="243"/>
      <c r="AU1557" s="243"/>
      <c r="AV1557" s="243"/>
      <c r="AW1557" s="244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  <c r="BP1557" s="12"/>
      <c r="BQ1557" s="12"/>
      <c r="BR1557" s="12"/>
      <c r="BS1557" s="12"/>
      <c r="BT1557" s="12"/>
      <c r="BU1557" s="12"/>
      <c r="BV1557" s="12"/>
      <c r="BW1557" s="12"/>
      <c r="BX1557" s="12"/>
    </row>
    <row r="1558" spans="1:76" ht="15" hidden="1" customHeight="1" outlineLevel="2" x14ac:dyDescent="0.25">
      <c r="A1558" s="1"/>
      <c r="B1558" s="1"/>
      <c r="C1558" s="1"/>
      <c r="D1558" s="1"/>
      <c r="E1558" s="242" t="str">
        <f>"&lt;Comando&gt; - 0x"&amp;DEC2HEX(HEX2DEC(M1503)+128,2)</f>
        <v>&lt;Comando&gt; - 0x9E</v>
      </c>
      <c r="F1558" s="243"/>
      <c r="G1558" s="243"/>
      <c r="H1558" s="243"/>
      <c r="I1558" s="243"/>
      <c r="J1558" s="243"/>
      <c r="K1558" s="243"/>
      <c r="L1558" s="243"/>
      <c r="M1558" s="243"/>
      <c r="N1558" s="243"/>
      <c r="O1558" s="243"/>
      <c r="P1558" s="243"/>
      <c r="Q1558" s="243"/>
      <c r="R1558" s="243"/>
      <c r="S1558" s="243"/>
      <c r="T1558" s="243"/>
      <c r="U1558" s="243"/>
      <c r="V1558" s="243"/>
      <c r="W1558" s="243"/>
      <c r="X1558" s="243"/>
      <c r="Y1558" s="243"/>
      <c r="Z1558" s="243"/>
      <c r="AA1558" s="243"/>
      <c r="AB1558" s="243"/>
      <c r="AC1558" s="243"/>
      <c r="AD1558" s="243"/>
      <c r="AE1558" s="243"/>
      <c r="AF1558" s="243"/>
      <c r="AG1558" s="243"/>
      <c r="AH1558" s="243"/>
      <c r="AI1558" s="243"/>
      <c r="AJ1558" s="243"/>
      <c r="AK1558" s="243"/>
      <c r="AL1558" s="243"/>
      <c r="AM1558" s="243"/>
      <c r="AN1558" s="243"/>
      <c r="AO1558" s="243"/>
      <c r="AP1558" s="243"/>
      <c r="AQ1558" s="243"/>
      <c r="AR1558" s="243"/>
      <c r="AS1558" s="243"/>
      <c r="AT1558" s="243"/>
      <c r="AU1558" s="243"/>
      <c r="AV1558" s="243"/>
      <c r="AW1558" s="244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  <c r="BP1558" s="12"/>
      <c r="BQ1558" s="12"/>
      <c r="BR1558" s="12"/>
      <c r="BS1558" s="12"/>
      <c r="BT1558" s="12"/>
      <c r="BU1558" s="12"/>
      <c r="BV1558" s="12"/>
      <c r="BW1558" s="12"/>
      <c r="BX1558" s="12"/>
    </row>
    <row r="1559" spans="1:76" ht="15" hidden="1" customHeight="1" outlineLevel="2" x14ac:dyDescent="0.25">
      <c r="A1559" s="1"/>
      <c r="B1559" s="1"/>
      <c r="C1559" s="1"/>
      <c r="D1559" s="1"/>
      <c r="E1559" s="242" t="s">
        <v>1273</v>
      </c>
      <c r="F1559" s="243"/>
      <c r="G1559" s="243"/>
      <c r="H1559" s="243"/>
      <c r="I1559" s="243"/>
      <c r="J1559" s="243"/>
      <c r="K1559" s="243"/>
      <c r="L1559" s="243"/>
      <c r="M1559" s="243"/>
      <c r="N1559" s="243"/>
      <c r="O1559" s="243"/>
      <c r="P1559" s="243"/>
      <c r="Q1559" s="243"/>
      <c r="R1559" s="243"/>
      <c r="S1559" s="243"/>
      <c r="T1559" s="243"/>
      <c r="U1559" s="243"/>
      <c r="V1559" s="243"/>
      <c r="W1559" s="243"/>
      <c r="X1559" s="243"/>
      <c r="Y1559" s="243"/>
      <c r="Z1559" s="243"/>
      <c r="AA1559" s="243"/>
      <c r="AB1559" s="243"/>
      <c r="AC1559" s="243"/>
      <c r="AD1559" s="243"/>
      <c r="AE1559" s="243"/>
      <c r="AF1559" s="243"/>
      <c r="AG1559" s="243"/>
      <c r="AH1559" s="243"/>
      <c r="AI1559" s="243"/>
      <c r="AJ1559" s="243"/>
      <c r="AK1559" s="243"/>
      <c r="AL1559" s="243"/>
      <c r="AM1559" s="243"/>
      <c r="AN1559" s="243"/>
      <c r="AO1559" s="243"/>
      <c r="AP1559" s="243"/>
      <c r="AQ1559" s="243"/>
      <c r="AR1559" s="243"/>
      <c r="AS1559" s="243"/>
      <c r="AT1559" s="243"/>
      <c r="AU1559" s="243"/>
      <c r="AV1559" s="243"/>
      <c r="AW1559" s="244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  <c r="BP1559" s="12"/>
      <c r="BQ1559" s="12"/>
      <c r="BR1559" s="12"/>
      <c r="BS1559" s="12"/>
      <c r="BT1559" s="12"/>
      <c r="BU1559" s="12"/>
      <c r="BV1559" s="12"/>
      <c r="BW1559" s="12"/>
      <c r="BX1559" s="12"/>
    </row>
    <row r="1560" spans="1:76" ht="15" hidden="1" customHeight="1" outlineLevel="2" x14ac:dyDescent="0.25">
      <c r="A1560" s="1"/>
      <c r="B1560" s="1"/>
      <c r="C1560" s="1"/>
      <c r="D1560" s="1"/>
      <c r="E1560" s="242" t="s">
        <v>1274</v>
      </c>
      <c r="F1560" s="243"/>
      <c r="G1560" s="243"/>
      <c r="H1560" s="243"/>
      <c r="I1560" s="243"/>
      <c r="J1560" s="243"/>
      <c r="K1560" s="243"/>
      <c r="L1560" s="243"/>
      <c r="M1560" s="243"/>
      <c r="N1560" s="243"/>
      <c r="O1560" s="243"/>
      <c r="P1560" s="243"/>
      <c r="Q1560" s="243"/>
      <c r="R1560" s="243"/>
      <c r="S1560" s="243"/>
      <c r="T1560" s="243"/>
      <c r="U1560" s="243"/>
      <c r="V1560" s="243"/>
      <c r="W1560" s="243"/>
      <c r="X1560" s="243"/>
      <c r="Y1560" s="243"/>
      <c r="Z1560" s="243"/>
      <c r="AA1560" s="243"/>
      <c r="AB1560" s="243"/>
      <c r="AC1560" s="243"/>
      <c r="AD1560" s="243"/>
      <c r="AE1560" s="243"/>
      <c r="AF1560" s="243"/>
      <c r="AG1560" s="243"/>
      <c r="AH1560" s="243"/>
      <c r="AI1560" s="243"/>
      <c r="AJ1560" s="243"/>
      <c r="AK1560" s="243"/>
      <c r="AL1560" s="243"/>
      <c r="AM1560" s="243"/>
      <c r="AN1560" s="243"/>
      <c r="AO1560" s="243"/>
      <c r="AP1560" s="243"/>
      <c r="AQ1560" s="243"/>
      <c r="AR1560" s="243"/>
      <c r="AS1560" s="243"/>
      <c r="AT1560" s="243"/>
      <c r="AU1560" s="243"/>
      <c r="AV1560" s="243"/>
      <c r="AW1560" s="244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/>
      <c r="BW1560" s="12"/>
      <c r="BX1560" s="12"/>
    </row>
    <row r="1561" spans="1:76" ht="15" hidden="1" customHeight="1" outlineLevel="2" x14ac:dyDescent="0.25">
      <c r="A1561" s="1"/>
      <c r="B1561" s="1"/>
      <c r="C1561" s="1"/>
      <c r="D1561" s="1"/>
      <c r="E1561" s="453"/>
      <c r="F1561" s="454"/>
      <c r="G1561" s="454"/>
      <c r="H1561" s="454"/>
      <c r="I1561" s="454"/>
      <c r="J1561" s="454"/>
      <c r="K1561" s="454"/>
      <c r="L1561" s="454"/>
      <c r="M1561" s="454"/>
      <c r="N1561" s="454"/>
      <c r="O1561" s="454"/>
      <c r="P1561" s="454"/>
      <c r="Q1561" s="454"/>
      <c r="R1561" s="454"/>
      <c r="S1561" s="454"/>
      <c r="T1561" s="454"/>
      <c r="U1561" s="454"/>
      <c r="V1561" s="454"/>
      <c r="W1561" s="454"/>
      <c r="X1561" s="454"/>
      <c r="Y1561" s="454"/>
      <c r="Z1561" s="454"/>
      <c r="AA1561" s="454"/>
      <c r="AB1561" s="454"/>
      <c r="AC1561" s="454"/>
      <c r="AD1561" s="454"/>
      <c r="AE1561" s="454"/>
      <c r="AF1561" s="454"/>
      <c r="AG1561" s="454"/>
      <c r="AH1561" s="454"/>
      <c r="AI1561" s="454"/>
      <c r="AJ1561" s="454"/>
      <c r="AK1561" s="454"/>
      <c r="AL1561" s="454"/>
      <c r="AM1561" s="454"/>
      <c r="AN1561" s="454"/>
      <c r="AO1561" s="454"/>
      <c r="AP1561" s="454"/>
      <c r="AQ1561" s="454"/>
      <c r="AR1561" s="454"/>
      <c r="AS1561" s="454"/>
      <c r="AT1561" s="454"/>
      <c r="AU1561" s="454"/>
      <c r="AV1561" s="454"/>
      <c r="AW1561" s="455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  <c r="BP1561" s="12"/>
      <c r="BQ1561" s="12"/>
      <c r="BR1561" s="12"/>
      <c r="BS1561" s="12"/>
      <c r="BT1561" s="12"/>
      <c r="BU1561" s="12"/>
      <c r="BV1561" s="12"/>
      <c r="BW1561" s="12"/>
      <c r="BX1561" s="12"/>
    </row>
    <row r="1562" spans="1:76" ht="15" hidden="1" customHeight="1" outlineLevel="2" x14ac:dyDescent="0.25">
      <c r="A1562" s="1"/>
      <c r="B1562" s="1"/>
      <c r="C1562" s="1"/>
      <c r="D1562" s="1"/>
      <c r="E1562" s="285" t="s">
        <v>84</v>
      </c>
      <c r="F1562" s="286"/>
      <c r="G1562" s="286"/>
      <c r="H1562" s="287"/>
      <c r="I1562" s="248"/>
      <c r="J1562" s="249"/>
      <c r="K1562" s="249"/>
      <c r="L1562" s="249"/>
      <c r="M1562" s="249"/>
      <c r="N1562" s="249"/>
      <c r="O1562" s="249"/>
      <c r="P1562" s="249"/>
      <c r="Q1562" s="249"/>
      <c r="R1562" s="249"/>
      <c r="S1562" s="249"/>
      <c r="T1562" s="249"/>
      <c r="U1562" s="249"/>
      <c r="V1562" s="249"/>
      <c r="W1562" s="249"/>
      <c r="X1562" s="249"/>
      <c r="Y1562" s="249"/>
      <c r="Z1562" s="249"/>
      <c r="AA1562" s="249"/>
      <c r="AB1562" s="249"/>
      <c r="AC1562" s="249"/>
      <c r="AD1562" s="249"/>
      <c r="AE1562" s="249"/>
      <c r="AF1562" s="249"/>
      <c r="AG1562" s="249"/>
      <c r="AH1562" s="249"/>
      <c r="AI1562" s="249"/>
      <c r="AJ1562" s="249"/>
      <c r="AK1562" s="249"/>
      <c r="AL1562" s="249"/>
      <c r="AM1562" s="249"/>
      <c r="AN1562" s="249"/>
      <c r="AO1562" s="249"/>
      <c r="AP1562" s="249"/>
      <c r="AQ1562" s="249"/>
      <c r="AR1562" s="249"/>
      <c r="AS1562" s="249"/>
      <c r="AT1562" s="249"/>
      <c r="AU1562" s="249"/>
      <c r="AV1562" s="249"/>
      <c r="AW1562" s="250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  <c r="BP1562" s="12"/>
      <c r="BQ1562" s="12"/>
      <c r="BR1562" s="12"/>
      <c r="BS1562" s="12"/>
      <c r="BT1562" s="12"/>
      <c r="BU1562" s="12"/>
      <c r="BV1562" s="12"/>
      <c r="BW1562" s="12"/>
      <c r="BX1562" s="12"/>
    </row>
    <row r="1563" spans="1:76" ht="15" hidden="1" customHeight="1" outlineLevel="2" x14ac:dyDescent="0.25">
      <c r="A1563" s="1"/>
      <c r="B1563" s="1"/>
      <c r="C1563" s="1"/>
      <c r="D1563" s="1"/>
      <c r="E1563" s="288"/>
      <c r="F1563" s="289"/>
      <c r="G1563" s="289"/>
      <c r="H1563" s="290"/>
      <c r="I1563" s="251"/>
      <c r="J1563" s="252"/>
      <c r="K1563" s="252"/>
      <c r="L1563" s="252"/>
      <c r="M1563" s="252"/>
      <c r="N1563" s="252"/>
      <c r="O1563" s="252"/>
      <c r="P1563" s="252"/>
      <c r="Q1563" s="252"/>
      <c r="R1563" s="252"/>
      <c r="S1563" s="252"/>
      <c r="T1563" s="252"/>
      <c r="U1563" s="252"/>
      <c r="V1563" s="252"/>
      <c r="W1563" s="252"/>
      <c r="X1563" s="252"/>
      <c r="Y1563" s="252"/>
      <c r="Z1563" s="252"/>
      <c r="AA1563" s="252"/>
      <c r="AB1563" s="252"/>
      <c r="AC1563" s="252"/>
      <c r="AD1563" s="252"/>
      <c r="AE1563" s="252"/>
      <c r="AF1563" s="252"/>
      <c r="AG1563" s="252"/>
      <c r="AH1563" s="252"/>
      <c r="AI1563" s="252"/>
      <c r="AJ1563" s="252"/>
      <c r="AK1563" s="252"/>
      <c r="AL1563" s="252"/>
      <c r="AM1563" s="252"/>
      <c r="AN1563" s="252"/>
      <c r="AO1563" s="252"/>
      <c r="AP1563" s="252"/>
      <c r="AQ1563" s="252"/>
      <c r="AR1563" s="252"/>
      <c r="AS1563" s="252"/>
      <c r="AT1563" s="252"/>
      <c r="AU1563" s="252"/>
      <c r="AV1563" s="252"/>
      <c r="AW1563" s="253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  <c r="BP1563" s="12"/>
      <c r="BQ1563" s="12"/>
      <c r="BR1563" s="12"/>
      <c r="BS1563" s="12"/>
      <c r="BT1563" s="12"/>
      <c r="BU1563" s="12"/>
      <c r="BV1563" s="12"/>
      <c r="BW1563" s="12"/>
      <c r="BX1563" s="12"/>
    </row>
    <row r="1564" spans="1:76" ht="15" hidden="1" customHeight="1" outlineLevel="1" collapsed="1" x14ac:dyDescent="0.25">
      <c r="A1564" s="1"/>
      <c r="B1564" s="1"/>
      <c r="C1564" s="1"/>
      <c r="D1564" s="1"/>
      <c r="E1564" s="285" t="s">
        <v>87</v>
      </c>
      <c r="F1564" s="286"/>
      <c r="G1564" s="286"/>
      <c r="H1564" s="287"/>
      <c r="I1564" s="248" t="s">
        <v>1796</v>
      </c>
      <c r="J1564" s="249"/>
      <c r="K1564" s="249"/>
      <c r="L1564" s="249"/>
      <c r="M1564" s="249"/>
      <c r="N1564" s="249"/>
      <c r="O1564" s="249"/>
      <c r="P1564" s="249"/>
      <c r="Q1564" s="249"/>
      <c r="R1564" s="249"/>
      <c r="S1564" s="249"/>
      <c r="T1564" s="249"/>
      <c r="U1564" s="249"/>
      <c r="V1564" s="249"/>
      <c r="W1564" s="249"/>
      <c r="X1564" s="249"/>
      <c r="Y1564" s="249"/>
      <c r="Z1564" s="249"/>
      <c r="AA1564" s="249"/>
      <c r="AB1564" s="249"/>
      <c r="AC1564" s="249"/>
      <c r="AD1564" s="249"/>
      <c r="AE1564" s="249"/>
      <c r="AF1564" s="249"/>
      <c r="AG1564" s="249"/>
      <c r="AH1564" s="249"/>
      <c r="AI1564" s="249"/>
      <c r="AJ1564" s="249"/>
      <c r="AK1564" s="249"/>
      <c r="AL1564" s="249"/>
      <c r="AM1564" s="249"/>
      <c r="AN1564" s="249"/>
      <c r="AO1564" s="249"/>
      <c r="AP1564" s="249"/>
      <c r="AQ1564" s="249"/>
      <c r="AR1564" s="249"/>
      <c r="AS1564" s="249"/>
      <c r="AT1564" s="249"/>
      <c r="AU1564" s="249"/>
      <c r="AV1564" s="249"/>
      <c r="AW1564" s="250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  <c r="BP1564" s="12"/>
      <c r="BQ1564" s="12"/>
      <c r="BR1564" s="12"/>
      <c r="BS1564" s="12"/>
      <c r="BT1564" s="12"/>
      <c r="BU1564" s="12"/>
      <c r="BV1564" s="12"/>
      <c r="BW1564" s="12"/>
      <c r="BX1564" s="12"/>
    </row>
    <row r="1565" spans="1:76" ht="15" hidden="1" customHeight="1" outlineLevel="1" x14ac:dyDescent="0.25">
      <c r="A1565" s="1"/>
      <c r="B1565" s="1"/>
      <c r="C1565" s="1"/>
      <c r="D1565" s="1"/>
      <c r="E1565" s="291"/>
      <c r="F1565" s="292"/>
      <c r="G1565" s="292"/>
      <c r="H1565" s="293"/>
      <c r="I1565" s="254"/>
      <c r="J1565" s="255"/>
      <c r="K1565" s="255"/>
      <c r="L1565" s="255"/>
      <c r="M1565" s="255"/>
      <c r="N1565" s="255"/>
      <c r="O1565" s="255"/>
      <c r="P1565" s="255"/>
      <c r="Q1565" s="255"/>
      <c r="R1565" s="255"/>
      <c r="S1565" s="255"/>
      <c r="T1565" s="255"/>
      <c r="U1565" s="255"/>
      <c r="V1565" s="255"/>
      <c r="W1565" s="255"/>
      <c r="X1565" s="255"/>
      <c r="Y1565" s="255"/>
      <c r="Z1565" s="255"/>
      <c r="AA1565" s="255"/>
      <c r="AB1565" s="255"/>
      <c r="AC1565" s="255"/>
      <c r="AD1565" s="255"/>
      <c r="AE1565" s="255"/>
      <c r="AF1565" s="255"/>
      <c r="AG1565" s="255"/>
      <c r="AH1565" s="255"/>
      <c r="AI1565" s="255"/>
      <c r="AJ1565" s="255"/>
      <c r="AK1565" s="255"/>
      <c r="AL1565" s="255"/>
      <c r="AM1565" s="255"/>
      <c r="AN1565" s="255"/>
      <c r="AO1565" s="255"/>
      <c r="AP1565" s="255"/>
      <c r="AQ1565" s="255"/>
      <c r="AR1565" s="255"/>
      <c r="AS1565" s="255"/>
      <c r="AT1565" s="255"/>
      <c r="AU1565" s="255"/>
      <c r="AV1565" s="255"/>
      <c r="AW1565" s="256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  <c r="BP1565" s="12"/>
      <c r="BQ1565" s="12"/>
      <c r="BR1565" s="12"/>
      <c r="BS1565" s="12"/>
      <c r="BT1565" s="12"/>
      <c r="BU1565" s="12"/>
      <c r="BV1565" s="12"/>
      <c r="BW1565" s="12"/>
      <c r="BX1565" s="12"/>
    </row>
    <row r="1566" spans="1:76" ht="15" hidden="1" customHeight="1" outlineLevel="1" x14ac:dyDescent="0.25">
      <c r="A1566" s="1"/>
      <c r="B1566" s="1"/>
      <c r="C1566" s="1"/>
      <c r="D1566" s="1"/>
      <c r="E1566" s="200" t="s">
        <v>89</v>
      </c>
      <c r="F1566" s="200"/>
      <c r="G1566" s="200"/>
      <c r="H1566" s="200"/>
      <c r="I1566" s="200"/>
      <c r="J1566" s="200"/>
      <c r="K1566" s="200"/>
      <c r="L1566" s="200"/>
      <c r="M1566" s="200"/>
      <c r="N1566" s="200"/>
      <c r="O1566" s="200"/>
      <c r="P1566" s="200"/>
      <c r="Q1566" s="200"/>
      <c r="R1566" s="200"/>
      <c r="S1566" s="200"/>
      <c r="T1566" s="200"/>
      <c r="U1566" s="200"/>
      <c r="V1566" s="200"/>
      <c r="W1566" s="200"/>
      <c r="X1566" s="200"/>
      <c r="Y1566" s="200"/>
      <c r="Z1566" s="200"/>
      <c r="AA1566" s="200"/>
      <c r="AB1566" s="200"/>
      <c r="AC1566" s="200"/>
      <c r="AD1566" s="200"/>
      <c r="AE1566" s="200"/>
      <c r="AF1566" s="200"/>
      <c r="AG1566" s="200"/>
      <c r="AH1566" s="200"/>
      <c r="AI1566" s="200"/>
      <c r="AJ1566" s="200"/>
      <c r="AK1566" s="200"/>
      <c r="AL1566" s="200"/>
      <c r="AM1566" s="200"/>
      <c r="AN1566" s="200"/>
      <c r="AO1566" s="200"/>
      <c r="AP1566" s="200"/>
      <c r="AQ1566" s="200"/>
      <c r="AR1566" s="200"/>
      <c r="AS1566" s="200"/>
      <c r="AT1566" s="200"/>
      <c r="AU1566" s="200"/>
      <c r="AV1566" s="200"/>
      <c r="AW1566" s="200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  <c r="BP1566" s="12"/>
      <c r="BQ1566" s="12"/>
      <c r="BR1566" s="12"/>
      <c r="BS1566" s="12"/>
      <c r="BT1566" s="12"/>
      <c r="BU1566" s="12"/>
      <c r="BV1566" s="12"/>
      <c r="BW1566" s="12"/>
      <c r="BX1566" s="12"/>
    </row>
    <row r="1567" spans="1:76" ht="15" hidden="1" customHeight="1" outlineLevel="1" x14ac:dyDescent="0.25">
      <c r="A1567" s="1"/>
      <c r="B1567" s="1"/>
      <c r="C1567" s="1"/>
      <c r="D1567" s="1"/>
      <c r="E1567" s="28"/>
      <c r="F1567" s="285" t="s">
        <v>16</v>
      </c>
      <c r="G1567" s="286"/>
      <c r="H1567" s="286"/>
      <c r="I1567" s="287"/>
      <c r="J1567" s="436" t="s">
        <v>833</v>
      </c>
      <c r="K1567" s="437"/>
      <c r="L1567" s="437"/>
      <c r="M1567" s="438"/>
      <c r="N1567" s="285" t="s">
        <v>1261</v>
      </c>
      <c r="O1567" s="286"/>
      <c r="P1567" s="286"/>
      <c r="Q1567" s="286"/>
      <c r="R1567" s="286"/>
      <c r="S1567" s="286"/>
      <c r="T1567" s="286"/>
      <c r="U1567" s="286"/>
      <c r="V1567" s="286"/>
      <c r="W1567" s="286"/>
      <c r="X1567" s="286"/>
      <c r="Y1567" s="286"/>
      <c r="Z1567" s="286"/>
      <c r="AA1567" s="286"/>
      <c r="AB1567" s="286"/>
      <c r="AC1567" s="286"/>
      <c r="AD1567" s="286"/>
      <c r="AE1567" s="286"/>
      <c r="AF1567" s="286"/>
      <c r="AG1567" s="286"/>
      <c r="AH1567" s="286"/>
      <c r="AI1567" s="286"/>
      <c r="AJ1567" s="286"/>
      <c r="AK1567" s="286"/>
      <c r="AL1567" s="286"/>
      <c r="AM1567" s="286"/>
      <c r="AN1567" s="286"/>
      <c r="AO1567" s="286"/>
      <c r="AP1567" s="286"/>
      <c r="AQ1567" s="286"/>
      <c r="AR1567" s="286"/>
      <c r="AS1567" s="286"/>
      <c r="AT1567" s="287"/>
      <c r="AU1567" s="285" t="s">
        <v>19</v>
      </c>
      <c r="AV1567" s="286"/>
      <c r="AW1567" s="287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  <c r="BP1567" s="12"/>
      <c r="BQ1567" s="12"/>
      <c r="BR1567" s="12"/>
      <c r="BS1567" s="12"/>
      <c r="BT1567" s="12"/>
      <c r="BU1567" s="12"/>
      <c r="BV1567" s="12"/>
      <c r="BW1567" s="12"/>
      <c r="BX1567" s="12"/>
    </row>
    <row r="1568" spans="1:76" ht="15" hidden="1" customHeight="1" outlineLevel="1" x14ac:dyDescent="0.25">
      <c r="A1568" s="1"/>
      <c r="B1568" s="1"/>
      <c r="C1568" s="1"/>
      <c r="D1568" s="1"/>
      <c r="E1568" s="4"/>
      <c r="F1568" s="291"/>
      <c r="G1568" s="292"/>
      <c r="H1568" s="292"/>
      <c r="I1568" s="293"/>
      <c r="J1568" s="439"/>
      <c r="K1568" s="440"/>
      <c r="L1568" s="440"/>
      <c r="M1568" s="441"/>
      <c r="N1568" s="291"/>
      <c r="O1568" s="292"/>
      <c r="P1568" s="292"/>
      <c r="Q1568" s="292"/>
      <c r="R1568" s="292"/>
      <c r="S1568" s="292"/>
      <c r="T1568" s="292"/>
      <c r="U1568" s="292"/>
      <c r="V1568" s="292"/>
      <c r="W1568" s="292"/>
      <c r="X1568" s="292"/>
      <c r="Y1568" s="292"/>
      <c r="Z1568" s="292"/>
      <c r="AA1568" s="292"/>
      <c r="AB1568" s="292"/>
      <c r="AC1568" s="292"/>
      <c r="AD1568" s="292"/>
      <c r="AE1568" s="292"/>
      <c r="AF1568" s="292"/>
      <c r="AG1568" s="292"/>
      <c r="AH1568" s="292"/>
      <c r="AI1568" s="292"/>
      <c r="AJ1568" s="292"/>
      <c r="AK1568" s="292"/>
      <c r="AL1568" s="292"/>
      <c r="AM1568" s="292"/>
      <c r="AN1568" s="292"/>
      <c r="AO1568" s="292"/>
      <c r="AP1568" s="292"/>
      <c r="AQ1568" s="292"/>
      <c r="AR1568" s="292"/>
      <c r="AS1568" s="292"/>
      <c r="AT1568" s="293"/>
      <c r="AU1568" s="291"/>
      <c r="AV1568" s="292"/>
      <c r="AW1568" s="293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  <c r="BP1568" s="12"/>
      <c r="BQ1568" s="12"/>
      <c r="BR1568" s="12"/>
      <c r="BS1568" s="12"/>
      <c r="BT1568" s="12"/>
      <c r="BU1568" s="12"/>
      <c r="BV1568" s="12"/>
      <c r="BW1568" s="12"/>
      <c r="BX1568" s="12"/>
    </row>
    <row r="1569" spans="1:76" hidden="1" outlineLevel="1" x14ac:dyDescent="0.25">
      <c r="A1569" s="1"/>
      <c r="B1569" s="1"/>
      <c r="C1569" s="1"/>
      <c r="D1569" s="1"/>
      <c r="E1569" s="6"/>
      <c r="F1569" s="206"/>
      <c r="G1569" s="207"/>
      <c r="H1569" s="207"/>
      <c r="I1569" s="208"/>
      <c r="J1569" s="204"/>
      <c r="K1569" s="204"/>
      <c r="L1569" s="204"/>
      <c r="M1569" s="204"/>
      <c r="N1569" s="263" t="s">
        <v>16</v>
      </c>
      <c r="O1569" s="263"/>
      <c r="P1569" s="263"/>
      <c r="Q1569" s="263"/>
      <c r="R1569" s="263"/>
      <c r="S1569" s="263"/>
      <c r="T1569" s="260" t="s">
        <v>17</v>
      </c>
      <c r="U1569" s="261"/>
      <c r="V1569" s="261"/>
      <c r="W1569" s="261"/>
      <c r="X1569" s="261"/>
      <c r="Y1569" s="262"/>
      <c r="Z1569" s="260" t="s">
        <v>1797</v>
      </c>
      <c r="AA1569" s="261"/>
      <c r="AB1569" s="261"/>
      <c r="AC1569" s="261"/>
      <c r="AD1569" s="261"/>
      <c r="AE1569" s="262"/>
      <c r="AF1569" s="260" t="s">
        <v>1798</v>
      </c>
      <c r="AG1569" s="261"/>
      <c r="AH1569" s="261"/>
      <c r="AI1569" s="261"/>
      <c r="AJ1569" s="262"/>
      <c r="AK1569" s="260" t="s">
        <v>1244</v>
      </c>
      <c r="AL1569" s="261"/>
      <c r="AM1569" s="261"/>
      <c r="AN1569" s="261"/>
      <c r="AO1569" s="262"/>
      <c r="AP1569" s="260" t="s">
        <v>1245</v>
      </c>
      <c r="AQ1569" s="261"/>
      <c r="AR1569" s="261"/>
      <c r="AS1569" s="261"/>
      <c r="AT1569" s="262"/>
      <c r="AU1569" s="204"/>
      <c r="AV1569" s="204"/>
      <c r="AW1569" s="204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  <c r="BP1569" s="12"/>
      <c r="BQ1569" s="12"/>
      <c r="BR1569" s="12"/>
      <c r="BS1569" s="12"/>
      <c r="BT1569" s="12"/>
      <c r="BU1569" s="12"/>
      <c r="BV1569" s="12"/>
      <c r="BW1569" s="12"/>
      <c r="BX1569" s="12"/>
    </row>
    <row r="1570" spans="1:76" hidden="1" outlineLevel="1" x14ac:dyDescent="0.25">
      <c r="A1570" s="1"/>
      <c r="B1570" s="1"/>
      <c r="C1570" s="1"/>
      <c r="D1570" s="1"/>
      <c r="E1570" s="6" t="s">
        <v>59</v>
      </c>
      <c r="F1570" s="351" t="s">
        <v>60</v>
      </c>
      <c r="G1570" s="207"/>
      <c r="H1570" s="207"/>
      <c r="I1570" s="208"/>
      <c r="J1570" s="204" t="s">
        <v>497</v>
      </c>
      <c r="K1570" s="204"/>
      <c r="L1570" s="204"/>
      <c r="M1570" s="204"/>
      <c r="N1570" s="353" t="s">
        <v>199</v>
      </c>
      <c r="O1570" s="408"/>
      <c r="P1570" s="408"/>
      <c r="Q1570" s="408"/>
      <c r="R1570" s="408"/>
      <c r="S1570" s="409"/>
      <c r="T1570" s="260" t="str">
        <f>M1503</f>
        <v>1E</v>
      </c>
      <c r="U1570" s="261"/>
      <c r="V1570" s="261"/>
      <c r="W1570" s="261"/>
      <c r="X1570" s="261"/>
      <c r="Y1570" s="262"/>
      <c r="Z1570" s="353" t="s">
        <v>1327</v>
      </c>
      <c r="AA1570" s="408"/>
      <c r="AB1570" s="408"/>
      <c r="AC1570" s="408"/>
      <c r="AD1570" s="408"/>
      <c r="AE1570" s="409"/>
      <c r="AF1570" s="353">
        <v>80</v>
      </c>
      <c r="AG1570" s="261"/>
      <c r="AH1570" s="261"/>
      <c r="AI1570" s="261"/>
      <c r="AJ1570" s="262"/>
      <c r="AK1570" s="260" t="s">
        <v>1799</v>
      </c>
      <c r="AL1570" s="261"/>
      <c r="AM1570" s="261"/>
      <c r="AN1570" s="261"/>
      <c r="AO1570" s="262"/>
      <c r="AP1570" s="260" t="s">
        <v>1800</v>
      </c>
      <c r="AQ1570" s="261"/>
      <c r="AR1570" s="261"/>
      <c r="AS1570" s="261"/>
      <c r="AT1570" s="262"/>
      <c r="AU1570" s="204" t="s">
        <v>1801</v>
      </c>
      <c r="AV1570" s="204"/>
      <c r="AW1570" s="204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  <c r="BP1570" s="12"/>
      <c r="BQ1570" s="12"/>
      <c r="BR1570" s="12"/>
      <c r="BS1570" s="12"/>
      <c r="BT1570" s="12"/>
      <c r="BU1570" s="12"/>
      <c r="BV1570" s="12"/>
      <c r="BW1570" s="12"/>
      <c r="BX1570" s="12"/>
    </row>
    <row r="1571" spans="1:76" hidden="1" outlineLevel="1" x14ac:dyDescent="0.25">
      <c r="A1571" s="1"/>
      <c r="B1571" s="1"/>
      <c r="C1571" s="1"/>
      <c r="D1571" s="1"/>
      <c r="E1571" s="6"/>
      <c r="F1571" s="206"/>
      <c r="G1571" s="207"/>
      <c r="H1571" s="207"/>
      <c r="I1571" s="208"/>
      <c r="J1571" s="204"/>
      <c r="K1571" s="204"/>
      <c r="L1571" s="204"/>
      <c r="M1571" s="204"/>
      <c r="N1571" s="260" t="s">
        <v>16</v>
      </c>
      <c r="O1571" s="261"/>
      <c r="P1571" s="261"/>
      <c r="Q1571" s="261"/>
      <c r="R1571" s="261"/>
      <c r="S1571" s="261"/>
      <c r="T1571" s="261"/>
      <c r="U1571" s="262"/>
      <c r="V1571" s="260" t="s">
        <v>17</v>
      </c>
      <c r="W1571" s="261"/>
      <c r="X1571" s="261"/>
      <c r="Y1571" s="261"/>
      <c r="Z1571" s="261"/>
      <c r="AA1571" s="261"/>
      <c r="AB1571" s="261"/>
      <c r="AC1571" s="261"/>
      <c r="AD1571" s="262"/>
      <c r="AE1571" s="260" t="s">
        <v>1244</v>
      </c>
      <c r="AF1571" s="261"/>
      <c r="AG1571" s="261"/>
      <c r="AH1571" s="261"/>
      <c r="AI1571" s="261"/>
      <c r="AJ1571" s="261"/>
      <c r="AK1571" s="261"/>
      <c r="AL1571" s="262"/>
      <c r="AM1571" s="263" t="s">
        <v>1245</v>
      </c>
      <c r="AN1571" s="263"/>
      <c r="AO1571" s="263"/>
      <c r="AP1571" s="263"/>
      <c r="AQ1571" s="263"/>
      <c r="AR1571" s="263"/>
      <c r="AS1571" s="263"/>
      <c r="AT1571" s="263"/>
      <c r="AU1571" s="204"/>
      <c r="AV1571" s="204"/>
      <c r="AW1571" s="204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  <c r="BP1571" s="12"/>
      <c r="BQ1571" s="12"/>
      <c r="BR1571" s="12"/>
      <c r="BS1571" s="12"/>
      <c r="BT1571" s="12"/>
      <c r="BU1571" s="12"/>
      <c r="BV1571" s="12"/>
      <c r="BW1571" s="12"/>
      <c r="BX1571" s="12"/>
    </row>
    <row r="1572" spans="1:76" hidden="1" outlineLevel="1" x14ac:dyDescent="0.25">
      <c r="A1572" s="1"/>
      <c r="B1572" s="1"/>
      <c r="C1572" s="1"/>
      <c r="D1572" s="1"/>
      <c r="E1572" s="6" t="s">
        <v>63</v>
      </c>
      <c r="F1572" s="351" t="s">
        <v>508</v>
      </c>
      <c r="G1572" s="207"/>
      <c r="H1572" s="207"/>
      <c r="I1572" s="208"/>
      <c r="J1572" s="204" t="s">
        <v>497</v>
      </c>
      <c r="K1572" s="204"/>
      <c r="L1572" s="204"/>
      <c r="M1572" s="204"/>
      <c r="N1572" s="353" t="s">
        <v>191</v>
      </c>
      <c r="O1572" s="408"/>
      <c r="P1572" s="408"/>
      <c r="Q1572" s="408"/>
      <c r="R1572" s="408"/>
      <c r="S1572" s="408"/>
      <c r="T1572" s="408"/>
      <c r="U1572" s="409"/>
      <c r="V1572" s="260" t="str">
        <f>DEC2HEX(HEX2DEC(M1503)+128,2)</f>
        <v>9E</v>
      </c>
      <c r="W1572" s="261"/>
      <c r="X1572" s="261"/>
      <c r="Y1572" s="261"/>
      <c r="Z1572" s="261"/>
      <c r="AA1572" s="261"/>
      <c r="AB1572" s="261"/>
      <c r="AC1572" s="261"/>
      <c r="AD1572" s="262"/>
      <c r="AE1572" s="353" t="s">
        <v>508</v>
      </c>
      <c r="AF1572" s="261"/>
      <c r="AG1572" s="261"/>
      <c r="AH1572" s="261"/>
      <c r="AI1572" s="261"/>
      <c r="AJ1572" s="261"/>
      <c r="AK1572" s="261"/>
      <c r="AL1572" s="262"/>
      <c r="AM1572" s="260">
        <v>44</v>
      </c>
      <c r="AN1572" s="261"/>
      <c r="AO1572" s="261"/>
      <c r="AP1572" s="261"/>
      <c r="AQ1572" s="261"/>
      <c r="AR1572" s="261"/>
      <c r="AS1572" s="261"/>
      <c r="AT1572" s="262"/>
      <c r="AU1572" s="204" t="s">
        <v>1802</v>
      </c>
      <c r="AV1572" s="204"/>
      <c r="AW1572" s="204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  <c r="BP1572" s="12"/>
      <c r="BQ1572" s="12"/>
      <c r="BR1572" s="12"/>
      <c r="BS1572" s="12"/>
      <c r="BT1572" s="12"/>
      <c r="BU1572" s="12"/>
      <c r="BV1572" s="12"/>
      <c r="BW1572" s="12"/>
      <c r="BX1572" s="12"/>
    </row>
    <row r="1573" spans="1:76" ht="15" hidden="1" customHeight="1" outlineLevel="1" x14ac:dyDescent="0.25">
      <c r="A1573" s="1"/>
      <c r="B1573" s="1"/>
      <c r="C1573" s="1"/>
      <c r="D1573" s="1"/>
      <c r="E1573" s="200" t="s">
        <v>93</v>
      </c>
      <c r="F1573" s="200"/>
      <c r="G1573" s="200"/>
      <c r="H1573" s="200"/>
      <c r="I1573" s="200"/>
      <c r="J1573" s="200"/>
      <c r="K1573" s="200"/>
      <c r="L1573" s="200"/>
      <c r="M1573" s="200"/>
      <c r="N1573" s="200"/>
      <c r="O1573" s="200"/>
      <c r="P1573" s="200"/>
      <c r="Q1573" s="200"/>
      <c r="R1573" s="200"/>
      <c r="S1573" s="200"/>
      <c r="T1573" s="200"/>
      <c r="U1573" s="200"/>
      <c r="V1573" s="200"/>
      <c r="W1573" s="200"/>
      <c r="X1573" s="200"/>
      <c r="Y1573" s="200"/>
      <c r="Z1573" s="200"/>
      <c r="AA1573" s="200"/>
      <c r="AB1573" s="200"/>
      <c r="AC1573" s="200"/>
      <c r="AD1573" s="200"/>
      <c r="AE1573" s="200"/>
      <c r="AF1573" s="200"/>
      <c r="AG1573" s="200"/>
      <c r="AH1573" s="200"/>
      <c r="AI1573" s="200"/>
      <c r="AJ1573" s="200"/>
      <c r="AK1573" s="200"/>
      <c r="AL1573" s="200"/>
      <c r="AM1573" s="200"/>
      <c r="AN1573" s="200"/>
      <c r="AO1573" s="200"/>
      <c r="AP1573" s="200"/>
      <c r="AQ1573" s="200"/>
      <c r="AR1573" s="200"/>
      <c r="AS1573" s="200"/>
      <c r="AT1573" s="200"/>
      <c r="AU1573" s="200"/>
      <c r="AV1573" s="200"/>
      <c r="AW1573" s="200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  <c r="BP1573" s="12"/>
      <c r="BQ1573" s="12"/>
      <c r="BR1573" s="12"/>
      <c r="BS1573" s="12"/>
      <c r="BT1573" s="12"/>
      <c r="BU1573" s="12"/>
      <c r="BV1573" s="12"/>
      <c r="BW1573" s="12"/>
      <c r="BX1573" s="12"/>
    </row>
    <row r="1574" spans="1:76" ht="15" hidden="1" customHeight="1" outlineLevel="1" x14ac:dyDescent="0.25">
      <c r="A1574" s="1"/>
      <c r="B1574" s="1"/>
      <c r="C1574" s="1"/>
      <c r="D1574" s="1"/>
      <c r="E1574" s="267" t="s">
        <v>840</v>
      </c>
      <c r="F1574" s="268"/>
      <c r="G1574" s="268"/>
      <c r="H1574" s="268"/>
      <c r="I1574" s="268"/>
      <c r="J1574" s="268"/>
      <c r="K1574" s="268"/>
      <c r="L1574" s="268"/>
      <c r="M1574" s="269"/>
      <c r="N1574" s="267" t="s">
        <v>1803</v>
      </c>
      <c r="O1574" s="268"/>
      <c r="P1574" s="268"/>
      <c r="Q1574" s="268"/>
      <c r="R1574" s="268"/>
      <c r="S1574" s="268"/>
      <c r="T1574" s="268"/>
      <c r="U1574" s="268"/>
      <c r="V1574" s="268"/>
      <c r="W1574" s="268"/>
      <c r="X1574" s="268"/>
      <c r="Y1574" s="268"/>
      <c r="Z1574" s="268"/>
      <c r="AA1574" s="268"/>
      <c r="AB1574" s="268"/>
      <c r="AC1574" s="268"/>
      <c r="AD1574" s="268"/>
      <c r="AE1574" s="268"/>
      <c r="AF1574" s="268"/>
      <c r="AG1574" s="268"/>
      <c r="AH1574" s="268"/>
      <c r="AI1574" s="268"/>
      <c r="AJ1574" s="268"/>
      <c r="AK1574" s="268"/>
      <c r="AL1574" s="268"/>
      <c r="AM1574" s="268"/>
      <c r="AN1574" s="268"/>
      <c r="AO1574" s="268"/>
      <c r="AP1574" s="268"/>
      <c r="AQ1574" s="268"/>
      <c r="AR1574" s="268"/>
      <c r="AS1574" s="268"/>
      <c r="AT1574" s="268"/>
      <c r="AU1574" s="268"/>
      <c r="AV1574" s="268"/>
      <c r="AW1574" s="269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  <c r="BP1574" s="12"/>
      <c r="BQ1574" s="12"/>
      <c r="BR1574" s="12"/>
      <c r="BS1574" s="12"/>
      <c r="BT1574" s="12"/>
      <c r="BU1574" s="12"/>
      <c r="BV1574" s="12"/>
      <c r="BW1574" s="12"/>
      <c r="BX1574" s="12"/>
    </row>
    <row r="1575" spans="1:76" ht="15" hidden="1" customHeight="1" outlineLevel="1" x14ac:dyDescent="0.25">
      <c r="A1575" s="1"/>
      <c r="B1575" s="1"/>
      <c r="C1575" s="1"/>
      <c r="D1575" s="1"/>
      <c r="E1575" s="267" t="s">
        <v>842</v>
      </c>
      <c r="F1575" s="268"/>
      <c r="G1575" s="268"/>
      <c r="H1575" s="268"/>
      <c r="I1575" s="268"/>
      <c r="J1575" s="268"/>
      <c r="K1575" s="268"/>
      <c r="L1575" s="268"/>
      <c r="M1575" s="269"/>
      <c r="N1575" s="267" t="s">
        <v>1804</v>
      </c>
      <c r="O1575" s="268"/>
      <c r="P1575" s="268"/>
      <c r="Q1575" s="268"/>
      <c r="R1575" s="268"/>
      <c r="S1575" s="268"/>
      <c r="T1575" s="268"/>
      <c r="U1575" s="268"/>
      <c r="V1575" s="268"/>
      <c r="W1575" s="268"/>
      <c r="X1575" s="268"/>
      <c r="Y1575" s="268"/>
      <c r="Z1575" s="268"/>
      <c r="AA1575" s="268"/>
      <c r="AB1575" s="268"/>
      <c r="AC1575" s="268"/>
      <c r="AD1575" s="268"/>
      <c r="AE1575" s="268"/>
      <c r="AF1575" s="268"/>
      <c r="AG1575" s="268"/>
      <c r="AH1575" s="268"/>
      <c r="AI1575" s="268"/>
      <c r="AJ1575" s="268"/>
      <c r="AK1575" s="268"/>
      <c r="AL1575" s="268"/>
      <c r="AM1575" s="268"/>
      <c r="AN1575" s="268"/>
      <c r="AO1575" s="268"/>
      <c r="AP1575" s="268"/>
      <c r="AQ1575" s="268"/>
      <c r="AR1575" s="268"/>
      <c r="AS1575" s="268"/>
      <c r="AT1575" s="268"/>
      <c r="AU1575" s="268"/>
      <c r="AV1575" s="268"/>
      <c r="AW1575" s="269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  <c r="BP1575" s="12"/>
      <c r="BQ1575" s="12"/>
      <c r="BR1575" s="12"/>
      <c r="BS1575" s="12"/>
      <c r="BT1575" s="12"/>
      <c r="BU1575" s="12"/>
      <c r="BV1575" s="12"/>
      <c r="BW1575" s="12"/>
      <c r="BX1575" s="12"/>
    </row>
    <row r="1576" spans="1:76" ht="15" hidden="1" customHeight="1" outlineLevel="1" x14ac:dyDescent="0.25">
      <c r="A1576" s="1"/>
      <c r="B1576" s="1"/>
      <c r="C1576" s="1"/>
      <c r="D1576" s="1"/>
      <c r="E1576" s="285" t="s">
        <v>87</v>
      </c>
      <c r="F1576" s="286"/>
      <c r="G1576" s="286"/>
      <c r="H1576" s="287"/>
      <c r="I1576" s="248" t="s">
        <v>1805</v>
      </c>
      <c r="J1576" s="249"/>
      <c r="K1576" s="249"/>
      <c r="L1576" s="249"/>
      <c r="M1576" s="249"/>
      <c r="N1576" s="249"/>
      <c r="O1576" s="249"/>
      <c r="P1576" s="249"/>
      <c r="Q1576" s="249"/>
      <c r="R1576" s="249"/>
      <c r="S1576" s="249"/>
      <c r="T1576" s="249"/>
      <c r="U1576" s="249"/>
      <c r="V1576" s="249"/>
      <c r="W1576" s="249"/>
      <c r="X1576" s="249"/>
      <c r="Y1576" s="249"/>
      <c r="Z1576" s="249"/>
      <c r="AA1576" s="249"/>
      <c r="AB1576" s="249"/>
      <c r="AC1576" s="249"/>
      <c r="AD1576" s="249"/>
      <c r="AE1576" s="249"/>
      <c r="AF1576" s="249"/>
      <c r="AG1576" s="249"/>
      <c r="AH1576" s="249"/>
      <c r="AI1576" s="249"/>
      <c r="AJ1576" s="249"/>
      <c r="AK1576" s="249"/>
      <c r="AL1576" s="249"/>
      <c r="AM1576" s="249"/>
      <c r="AN1576" s="249"/>
      <c r="AO1576" s="249"/>
      <c r="AP1576" s="249"/>
      <c r="AQ1576" s="249"/>
      <c r="AR1576" s="249"/>
      <c r="AS1576" s="249"/>
      <c r="AT1576" s="249"/>
      <c r="AU1576" s="249"/>
      <c r="AV1576" s="249"/>
      <c r="AW1576" s="250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  <c r="BP1576" s="12"/>
      <c r="BQ1576" s="12"/>
      <c r="BR1576" s="12"/>
      <c r="BS1576" s="12"/>
      <c r="BT1576" s="12"/>
      <c r="BU1576" s="12"/>
      <c r="BV1576" s="12"/>
      <c r="BW1576" s="12"/>
      <c r="BX1576" s="12"/>
    </row>
    <row r="1577" spans="1:76" ht="15" hidden="1" customHeight="1" outlineLevel="1" x14ac:dyDescent="0.25">
      <c r="A1577" s="1"/>
      <c r="B1577" s="1"/>
      <c r="C1577" s="1"/>
      <c r="D1577" s="1"/>
      <c r="E1577" s="291"/>
      <c r="F1577" s="292"/>
      <c r="G1577" s="292"/>
      <c r="H1577" s="293"/>
      <c r="I1577" s="254"/>
      <c r="J1577" s="255"/>
      <c r="K1577" s="255"/>
      <c r="L1577" s="255"/>
      <c r="M1577" s="255"/>
      <c r="N1577" s="255"/>
      <c r="O1577" s="255"/>
      <c r="P1577" s="255"/>
      <c r="Q1577" s="255"/>
      <c r="R1577" s="255"/>
      <c r="S1577" s="255"/>
      <c r="T1577" s="255"/>
      <c r="U1577" s="255"/>
      <c r="V1577" s="255"/>
      <c r="W1577" s="255"/>
      <c r="X1577" s="255"/>
      <c r="Y1577" s="255"/>
      <c r="Z1577" s="255"/>
      <c r="AA1577" s="255"/>
      <c r="AB1577" s="255"/>
      <c r="AC1577" s="255"/>
      <c r="AD1577" s="255"/>
      <c r="AE1577" s="255"/>
      <c r="AF1577" s="255"/>
      <c r="AG1577" s="255"/>
      <c r="AH1577" s="255"/>
      <c r="AI1577" s="255"/>
      <c r="AJ1577" s="255"/>
      <c r="AK1577" s="255"/>
      <c r="AL1577" s="255"/>
      <c r="AM1577" s="255"/>
      <c r="AN1577" s="255"/>
      <c r="AO1577" s="255"/>
      <c r="AP1577" s="255"/>
      <c r="AQ1577" s="255"/>
      <c r="AR1577" s="255"/>
      <c r="AS1577" s="255"/>
      <c r="AT1577" s="255"/>
      <c r="AU1577" s="255"/>
      <c r="AV1577" s="255"/>
      <c r="AW1577" s="256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  <c r="BP1577" s="12"/>
      <c r="BQ1577" s="12"/>
      <c r="BR1577" s="12"/>
      <c r="BS1577" s="12"/>
      <c r="BT1577" s="12"/>
      <c r="BU1577" s="12"/>
      <c r="BV1577" s="12"/>
      <c r="BW1577" s="12"/>
      <c r="BX1577" s="12"/>
    </row>
    <row r="1578" spans="1:76" ht="15" hidden="1" customHeight="1" outlineLevel="1" x14ac:dyDescent="0.25">
      <c r="A1578" s="1"/>
      <c r="B1578" s="1"/>
      <c r="C1578" s="1"/>
      <c r="D1578" s="1"/>
      <c r="E1578" s="200" t="s">
        <v>89</v>
      </c>
      <c r="F1578" s="200"/>
      <c r="G1578" s="200"/>
      <c r="H1578" s="200"/>
      <c r="I1578" s="200"/>
      <c r="J1578" s="200"/>
      <c r="K1578" s="200"/>
      <c r="L1578" s="200"/>
      <c r="M1578" s="200"/>
      <c r="N1578" s="200"/>
      <c r="O1578" s="200"/>
      <c r="P1578" s="200"/>
      <c r="Q1578" s="200"/>
      <c r="R1578" s="200"/>
      <c r="S1578" s="200"/>
      <c r="T1578" s="200"/>
      <c r="U1578" s="200"/>
      <c r="V1578" s="200"/>
      <c r="W1578" s="200"/>
      <c r="X1578" s="200"/>
      <c r="Y1578" s="200"/>
      <c r="Z1578" s="200"/>
      <c r="AA1578" s="200"/>
      <c r="AB1578" s="200"/>
      <c r="AC1578" s="200"/>
      <c r="AD1578" s="200"/>
      <c r="AE1578" s="200"/>
      <c r="AF1578" s="200"/>
      <c r="AG1578" s="200"/>
      <c r="AH1578" s="200"/>
      <c r="AI1578" s="200"/>
      <c r="AJ1578" s="200"/>
      <c r="AK1578" s="200"/>
      <c r="AL1578" s="200"/>
      <c r="AM1578" s="200"/>
      <c r="AN1578" s="200"/>
      <c r="AO1578" s="200"/>
      <c r="AP1578" s="200"/>
      <c r="AQ1578" s="200"/>
      <c r="AR1578" s="200"/>
      <c r="AS1578" s="200"/>
      <c r="AT1578" s="200"/>
      <c r="AU1578" s="200"/>
      <c r="AV1578" s="200"/>
      <c r="AW1578" s="200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  <c r="BP1578" s="12"/>
      <c r="BQ1578" s="12"/>
      <c r="BR1578" s="12"/>
      <c r="BS1578" s="12"/>
      <c r="BT1578" s="12"/>
      <c r="BU1578" s="12"/>
      <c r="BV1578" s="12"/>
      <c r="BW1578" s="12"/>
      <c r="BX1578" s="12"/>
    </row>
    <row r="1579" spans="1:76" ht="15" hidden="1" customHeight="1" outlineLevel="1" x14ac:dyDescent="0.25">
      <c r="A1579" s="1"/>
      <c r="B1579" s="1"/>
      <c r="C1579" s="1"/>
      <c r="D1579" s="1"/>
      <c r="E1579" s="28"/>
      <c r="F1579" s="285" t="s">
        <v>16</v>
      </c>
      <c r="G1579" s="286"/>
      <c r="H1579" s="286"/>
      <c r="I1579" s="287"/>
      <c r="J1579" s="436" t="s">
        <v>833</v>
      </c>
      <c r="K1579" s="437"/>
      <c r="L1579" s="437"/>
      <c r="M1579" s="438"/>
      <c r="N1579" s="285" t="s">
        <v>1261</v>
      </c>
      <c r="O1579" s="286"/>
      <c r="P1579" s="286"/>
      <c r="Q1579" s="286"/>
      <c r="R1579" s="286"/>
      <c r="S1579" s="286"/>
      <c r="T1579" s="286"/>
      <c r="U1579" s="286"/>
      <c r="V1579" s="286"/>
      <c r="W1579" s="286"/>
      <c r="X1579" s="286"/>
      <c r="Y1579" s="286"/>
      <c r="Z1579" s="286"/>
      <c r="AA1579" s="286"/>
      <c r="AB1579" s="286"/>
      <c r="AC1579" s="286"/>
      <c r="AD1579" s="286"/>
      <c r="AE1579" s="286"/>
      <c r="AF1579" s="286"/>
      <c r="AG1579" s="286"/>
      <c r="AH1579" s="286"/>
      <c r="AI1579" s="286"/>
      <c r="AJ1579" s="286"/>
      <c r="AK1579" s="286"/>
      <c r="AL1579" s="286"/>
      <c r="AM1579" s="286"/>
      <c r="AN1579" s="286"/>
      <c r="AO1579" s="286"/>
      <c r="AP1579" s="286"/>
      <c r="AQ1579" s="286"/>
      <c r="AR1579" s="286"/>
      <c r="AS1579" s="286"/>
      <c r="AT1579" s="287"/>
      <c r="AU1579" s="285" t="s">
        <v>19</v>
      </c>
      <c r="AV1579" s="286"/>
      <c r="AW1579" s="287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  <c r="BP1579" s="12"/>
      <c r="BQ1579" s="12"/>
      <c r="BR1579" s="12"/>
      <c r="BS1579" s="12"/>
      <c r="BT1579" s="12"/>
      <c r="BU1579" s="12"/>
      <c r="BV1579" s="12"/>
      <c r="BW1579" s="12"/>
      <c r="BX1579" s="12"/>
    </row>
    <row r="1580" spans="1:76" ht="15" hidden="1" customHeight="1" outlineLevel="1" x14ac:dyDescent="0.25">
      <c r="A1580" s="1"/>
      <c r="B1580" s="1"/>
      <c r="C1580" s="1"/>
      <c r="D1580" s="1"/>
      <c r="E1580" s="4"/>
      <c r="F1580" s="291"/>
      <c r="G1580" s="292"/>
      <c r="H1580" s="292"/>
      <c r="I1580" s="293"/>
      <c r="J1580" s="439"/>
      <c r="K1580" s="440"/>
      <c r="L1580" s="440"/>
      <c r="M1580" s="441"/>
      <c r="N1580" s="291"/>
      <c r="O1580" s="292"/>
      <c r="P1580" s="292"/>
      <c r="Q1580" s="292"/>
      <c r="R1580" s="292"/>
      <c r="S1580" s="292"/>
      <c r="T1580" s="292"/>
      <c r="U1580" s="292"/>
      <c r="V1580" s="292"/>
      <c r="W1580" s="292"/>
      <c r="X1580" s="292"/>
      <c r="Y1580" s="292"/>
      <c r="Z1580" s="292"/>
      <c r="AA1580" s="292"/>
      <c r="AB1580" s="292"/>
      <c r="AC1580" s="292"/>
      <c r="AD1580" s="292"/>
      <c r="AE1580" s="292"/>
      <c r="AF1580" s="292"/>
      <c r="AG1580" s="292"/>
      <c r="AH1580" s="292"/>
      <c r="AI1580" s="292"/>
      <c r="AJ1580" s="292"/>
      <c r="AK1580" s="292"/>
      <c r="AL1580" s="292"/>
      <c r="AM1580" s="292"/>
      <c r="AN1580" s="292"/>
      <c r="AO1580" s="292"/>
      <c r="AP1580" s="292"/>
      <c r="AQ1580" s="292"/>
      <c r="AR1580" s="292"/>
      <c r="AS1580" s="292"/>
      <c r="AT1580" s="293"/>
      <c r="AU1580" s="291"/>
      <c r="AV1580" s="292"/>
      <c r="AW1580" s="293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  <c r="BP1580" s="12"/>
      <c r="BQ1580" s="12"/>
      <c r="BR1580" s="12"/>
      <c r="BS1580" s="12"/>
      <c r="BT1580" s="12"/>
      <c r="BU1580" s="12"/>
      <c r="BV1580" s="12"/>
      <c r="BW1580" s="12"/>
      <c r="BX1580" s="12"/>
    </row>
    <row r="1581" spans="1:76" hidden="1" outlineLevel="1" x14ac:dyDescent="0.25">
      <c r="A1581" s="1"/>
      <c r="B1581" s="1"/>
      <c r="C1581" s="1"/>
      <c r="D1581" s="1"/>
      <c r="E1581" s="6"/>
      <c r="F1581" s="206"/>
      <c r="G1581" s="207"/>
      <c r="H1581" s="207"/>
      <c r="I1581" s="208"/>
      <c r="J1581" s="204"/>
      <c r="K1581" s="204"/>
      <c r="L1581" s="204"/>
      <c r="M1581" s="204"/>
      <c r="N1581" s="263" t="s">
        <v>16</v>
      </c>
      <c r="O1581" s="263"/>
      <c r="P1581" s="263"/>
      <c r="Q1581" s="263"/>
      <c r="R1581" s="263"/>
      <c r="S1581" s="263"/>
      <c r="T1581" s="260" t="s">
        <v>17</v>
      </c>
      <c r="U1581" s="261"/>
      <c r="V1581" s="261"/>
      <c r="W1581" s="261"/>
      <c r="X1581" s="261"/>
      <c r="Y1581" s="262"/>
      <c r="Z1581" s="260" t="s">
        <v>1202</v>
      </c>
      <c r="AA1581" s="261"/>
      <c r="AB1581" s="261"/>
      <c r="AC1581" s="261"/>
      <c r="AD1581" s="261"/>
      <c r="AE1581" s="262"/>
      <c r="AF1581" s="260" t="s">
        <v>1806</v>
      </c>
      <c r="AG1581" s="261"/>
      <c r="AH1581" s="261"/>
      <c r="AI1581" s="261"/>
      <c r="AJ1581" s="262"/>
      <c r="AK1581" s="260" t="s">
        <v>1244</v>
      </c>
      <c r="AL1581" s="261"/>
      <c r="AM1581" s="261"/>
      <c r="AN1581" s="261"/>
      <c r="AO1581" s="262"/>
      <c r="AP1581" s="260" t="s">
        <v>1245</v>
      </c>
      <c r="AQ1581" s="261"/>
      <c r="AR1581" s="261"/>
      <c r="AS1581" s="261"/>
      <c r="AT1581" s="262"/>
      <c r="AU1581" s="204"/>
      <c r="AV1581" s="204"/>
      <c r="AW1581" s="204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  <c r="BP1581" s="12"/>
      <c r="BQ1581" s="12"/>
      <c r="BR1581" s="12"/>
      <c r="BS1581" s="12"/>
      <c r="BT1581" s="12"/>
      <c r="BU1581" s="12"/>
      <c r="BV1581" s="12"/>
      <c r="BW1581" s="12"/>
      <c r="BX1581" s="12"/>
    </row>
    <row r="1582" spans="1:76" hidden="1" outlineLevel="1" x14ac:dyDescent="0.25">
      <c r="A1582" s="1"/>
      <c r="B1582" s="1"/>
      <c r="C1582" s="1"/>
      <c r="D1582" s="1"/>
      <c r="E1582" s="6" t="s">
        <v>59</v>
      </c>
      <c r="F1582" s="351" t="s">
        <v>60</v>
      </c>
      <c r="G1582" s="207"/>
      <c r="H1582" s="207"/>
      <c r="I1582" s="208"/>
      <c r="J1582" s="204" t="s">
        <v>497</v>
      </c>
      <c r="K1582" s="204"/>
      <c r="L1582" s="204"/>
      <c r="M1582" s="204"/>
      <c r="N1582" s="353" t="s">
        <v>199</v>
      </c>
      <c r="O1582" s="408"/>
      <c r="P1582" s="408"/>
      <c r="Q1582" s="408"/>
      <c r="R1582" s="408"/>
      <c r="S1582" s="409"/>
      <c r="T1582" s="260" t="str">
        <f>M1503</f>
        <v>1E</v>
      </c>
      <c r="U1582" s="261"/>
      <c r="V1582" s="261"/>
      <c r="W1582" s="261"/>
      <c r="X1582" s="261"/>
      <c r="Y1582" s="262"/>
      <c r="Z1582" s="353" t="s">
        <v>1807</v>
      </c>
      <c r="AA1582" s="408"/>
      <c r="AB1582" s="408"/>
      <c r="AC1582" s="408"/>
      <c r="AD1582" s="408"/>
      <c r="AE1582" s="409"/>
      <c r="AF1582" s="353" t="s">
        <v>1327</v>
      </c>
      <c r="AG1582" s="261"/>
      <c r="AH1582" s="261"/>
      <c r="AI1582" s="261"/>
      <c r="AJ1582" s="262"/>
      <c r="AK1582" s="260" t="s">
        <v>1808</v>
      </c>
      <c r="AL1582" s="261"/>
      <c r="AM1582" s="261"/>
      <c r="AN1582" s="261"/>
      <c r="AO1582" s="262"/>
      <c r="AP1582" s="260" t="s">
        <v>1800</v>
      </c>
      <c r="AQ1582" s="261"/>
      <c r="AR1582" s="261"/>
      <c r="AS1582" s="261"/>
      <c r="AT1582" s="262"/>
      <c r="AU1582" s="204" t="s">
        <v>943</v>
      </c>
      <c r="AV1582" s="204"/>
      <c r="AW1582" s="204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  <c r="BP1582" s="12"/>
      <c r="BQ1582" s="12"/>
      <c r="BR1582" s="12"/>
      <c r="BS1582" s="12"/>
      <c r="BT1582" s="12"/>
      <c r="BU1582" s="12"/>
      <c r="BV1582" s="12"/>
      <c r="BW1582" s="12"/>
      <c r="BX1582" s="12"/>
    </row>
    <row r="1583" spans="1:76" hidden="1" outlineLevel="1" x14ac:dyDescent="0.25">
      <c r="A1583" s="1"/>
      <c r="B1583" s="1"/>
      <c r="C1583" s="1"/>
      <c r="D1583" s="1"/>
      <c r="E1583" s="6"/>
      <c r="F1583" s="206"/>
      <c r="G1583" s="207"/>
      <c r="H1583" s="207"/>
      <c r="I1583" s="208"/>
      <c r="J1583" s="204"/>
      <c r="K1583" s="204"/>
      <c r="L1583" s="204"/>
      <c r="M1583" s="204"/>
      <c r="N1583" s="260" t="s">
        <v>16</v>
      </c>
      <c r="O1583" s="261"/>
      <c r="P1583" s="261"/>
      <c r="Q1583" s="261"/>
      <c r="R1583" s="261"/>
      <c r="S1583" s="261"/>
      <c r="T1583" s="261"/>
      <c r="U1583" s="262"/>
      <c r="V1583" s="260" t="s">
        <v>17</v>
      </c>
      <c r="W1583" s="261"/>
      <c r="X1583" s="261"/>
      <c r="Y1583" s="261"/>
      <c r="Z1583" s="261"/>
      <c r="AA1583" s="261"/>
      <c r="AB1583" s="261"/>
      <c r="AC1583" s="261"/>
      <c r="AD1583" s="262"/>
      <c r="AE1583" s="260" t="s">
        <v>1244</v>
      </c>
      <c r="AF1583" s="261"/>
      <c r="AG1583" s="261"/>
      <c r="AH1583" s="261"/>
      <c r="AI1583" s="261"/>
      <c r="AJ1583" s="261"/>
      <c r="AK1583" s="261"/>
      <c r="AL1583" s="262"/>
      <c r="AM1583" s="263" t="s">
        <v>1245</v>
      </c>
      <c r="AN1583" s="263"/>
      <c r="AO1583" s="263"/>
      <c r="AP1583" s="263"/>
      <c r="AQ1583" s="263"/>
      <c r="AR1583" s="263"/>
      <c r="AS1583" s="263"/>
      <c r="AT1583" s="263"/>
      <c r="AU1583" s="204"/>
      <c r="AV1583" s="204"/>
      <c r="AW1583" s="204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  <c r="BP1583" s="12"/>
      <c r="BQ1583" s="12"/>
      <c r="BR1583" s="12"/>
      <c r="BS1583" s="12"/>
      <c r="BT1583" s="12"/>
      <c r="BU1583" s="12"/>
      <c r="BV1583" s="12"/>
      <c r="BW1583" s="12"/>
      <c r="BX1583" s="12"/>
    </row>
    <row r="1584" spans="1:76" hidden="1" outlineLevel="1" x14ac:dyDescent="0.25">
      <c r="A1584" s="1"/>
      <c r="B1584" s="1"/>
      <c r="C1584" s="1"/>
      <c r="D1584" s="1"/>
      <c r="E1584" s="6" t="s">
        <v>63</v>
      </c>
      <c r="F1584" s="351" t="s">
        <v>508</v>
      </c>
      <c r="G1584" s="207"/>
      <c r="H1584" s="207"/>
      <c r="I1584" s="208"/>
      <c r="J1584" s="204" t="s">
        <v>497</v>
      </c>
      <c r="K1584" s="204"/>
      <c r="L1584" s="204"/>
      <c r="M1584" s="204"/>
      <c r="N1584" s="353" t="s">
        <v>191</v>
      </c>
      <c r="O1584" s="408"/>
      <c r="P1584" s="408"/>
      <c r="Q1584" s="408"/>
      <c r="R1584" s="408"/>
      <c r="S1584" s="408"/>
      <c r="T1584" s="408"/>
      <c r="U1584" s="409"/>
      <c r="V1584" s="260" t="str">
        <f>DEC2HEX(HEX2DEC(M1503)+128,2)</f>
        <v>9E</v>
      </c>
      <c r="W1584" s="261"/>
      <c r="X1584" s="261"/>
      <c r="Y1584" s="261"/>
      <c r="Z1584" s="261"/>
      <c r="AA1584" s="261"/>
      <c r="AB1584" s="261"/>
      <c r="AC1584" s="261"/>
      <c r="AD1584" s="262"/>
      <c r="AE1584" s="353" t="s">
        <v>508</v>
      </c>
      <c r="AF1584" s="261"/>
      <c r="AG1584" s="261"/>
      <c r="AH1584" s="261"/>
      <c r="AI1584" s="261"/>
      <c r="AJ1584" s="261"/>
      <c r="AK1584" s="261"/>
      <c r="AL1584" s="262"/>
      <c r="AM1584" s="260">
        <v>44</v>
      </c>
      <c r="AN1584" s="261"/>
      <c r="AO1584" s="261"/>
      <c r="AP1584" s="261"/>
      <c r="AQ1584" s="261"/>
      <c r="AR1584" s="261"/>
      <c r="AS1584" s="261"/>
      <c r="AT1584" s="262"/>
      <c r="AU1584" s="204" t="s">
        <v>1802</v>
      </c>
      <c r="AV1584" s="204"/>
      <c r="AW1584" s="204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  <c r="BP1584" s="12"/>
      <c r="BQ1584" s="12"/>
      <c r="BR1584" s="12"/>
      <c r="BS1584" s="12"/>
      <c r="BT1584" s="12"/>
      <c r="BU1584" s="12"/>
      <c r="BV1584" s="12"/>
      <c r="BW1584" s="12"/>
      <c r="BX1584" s="12"/>
    </row>
    <row r="1585" spans="1:99" ht="15" hidden="1" customHeight="1" outlineLevel="1" x14ac:dyDescent="0.25">
      <c r="A1585" s="1"/>
      <c r="B1585" s="1"/>
      <c r="C1585" s="1"/>
      <c r="D1585" s="1"/>
      <c r="E1585" s="200" t="s">
        <v>93</v>
      </c>
      <c r="F1585" s="200"/>
      <c r="G1585" s="200"/>
      <c r="H1585" s="200"/>
      <c r="I1585" s="200"/>
      <c r="J1585" s="200"/>
      <c r="K1585" s="200"/>
      <c r="L1585" s="200"/>
      <c r="M1585" s="200"/>
      <c r="N1585" s="200"/>
      <c r="O1585" s="200"/>
      <c r="P1585" s="200"/>
      <c r="Q1585" s="200"/>
      <c r="R1585" s="200"/>
      <c r="S1585" s="200"/>
      <c r="T1585" s="200"/>
      <c r="U1585" s="200"/>
      <c r="V1585" s="200"/>
      <c r="W1585" s="200"/>
      <c r="X1585" s="200"/>
      <c r="Y1585" s="200"/>
      <c r="Z1585" s="200"/>
      <c r="AA1585" s="200"/>
      <c r="AB1585" s="200"/>
      <c r="AC1585" s="200"/>
      <c r="AD1585" s="200"/>
      <c r="AE1585" s="200"/>
      <c r="AF1585" s="200"/>
      <c r="AG1585" s="200"/>
      <c r="AH1585" s="200"/>
      <c r="AI1585" s="200"/>
      <c r="AJ1585" s="200"/>
      <c r="AK1585" s="200"/>
      <c r="AL1585" s="200"/>
      <c r="AM1585" s="200"/>
      <c r="AN1585" s="200"/>
      <c r="AO1585" s="200"/>
      <c r="AP1585" s="200"/>
      <c r="AQ1585" s="200"/>
      <c r="AR1585" s="200"/>
      <c r="AS1585" s="200"/>
      <c r="AT1585" s="200"/>
      <c r="AU1585" s="200"/>
      <c r="AV1585" s="200"/>
      <c r="AW1585" s="200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  <c r="BP1585" s="12"/>
      <c r="BQ1585" s="12"/>
      <c r="BR1585" s="12"/>
      <c r="BS1585" s="12"/>
      <c r="BT1585" s="12"/>
      <c r="BU1585" s="12"/>
      <c r="BV1585" s="12"/>
      <c r="BW1585" s="12"/>
      <c r="BX1585" s="12"/>
    </row>
    <row r="1586" spans="1:99" ht="15" hidden="1" customHeight="1" outlineLevel="1" x14ac:dyDescent="0.25">
      <c r="A1586" s="1"/>
      <c r="B1586" s="1"/>
      <c r="C1586" s="1"/>
      <c r="D1586" s="1"/>
      <c r="E1586" s="267" t="s">
        <v>840</v>
      </c>
      <c r="F1586" s="268"/>
      <c r="G1586" s="268"/>
      <c r="H1586" s="268"/>
      <c r="I1586" s="268"/>
      <c r="J1586" s="268"/>
      <c r="K1586" s="268"/>
      <c r="L1586" s="268"/>
      <c r="M1586" s="269"/>
      <c r="N1586" s="267" t="s">
        <v>1809</v>
      </c>
      <c r="O1586" s="268"/>
      <c r="P1586" s="268"/>
      <c r="Q1586" s="268"/>
      <c r="R1586" s="268"/>
      <c r="S1586" s="268"/>
      <c r="T1586" s="268"/>
      <c r="U1586" s="268"/>
      <c r="V1586" s="268"/>
      <c r="W1586" s="268"/>
      <c r="X1586" s="268"/>
      <c r="Y1586" s="268"/>
      <c r="Z1586" s="268"/>
      <c r="AA1586" s="268"/>
      <c r="AB1586" s="268"/>
      <c r="AC1586" s="268"/>
      <c r="AD1586" s="268"/>
      <c r="AE1586" s="268"/>
      <c r="AF1586" s="268"/>
      <c r="AG1586" s="268"/>
      <c r="AH1586" s="268"/>
      <c r="AI1586" s="268"/>
      <c r="AJ1586" s="268"/>
      <c r="AK1586" s="268"/>
      <c r="AL1586" s="268"/>
      <c r="AM1586" s="268"/>
      <c r="AN1586" s="268"/>
      <c r="AO1586" s="268"/>
      <c r="AP1586" s="268"/>
      <c r="AQ1586" s="268"/>
      <c r="AR1586" s="268"/>
      <c r="AS1586" s="268"/>
      <c r="AT1586" s="268"/>
      <c r="AU1586" s="268"/>
      <c r="AV1586" s="268"/>
      <c r="AW1586" s="269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  <c r="BP1586" s="12"/>
      <c r="BQ1586" s="12"/>
      <c r="BR1586" s="12"/>
      <c r="BS1586" s="12"/>
      <c r="BT1586" s="12"/>
      <c r="BU1586" s="12"/>
      <c r="BV1586" s="12"/>
      <c r="BW1586" s="12"/>
      <c r="BX1586" s="12"/>
    </row>
    <row r="1587" spans="1:99" ht="15" hidden="1" customHeight="1" outlineLevel="1" x14ac:dyDescent="0.25">
      <c r="A1587" s="1"/>
      <c r="B1587" s="1"/>
      <c r="C1587" s="1"/>
      <c r="D1587" s="1"/>
      <c r="E1587" s="267" t="s">
        <v>842</v>
      </c>
      <c r="F1587" s="268"/>
      <c r="G1587" s="268"/>
      <c r="H1587" s="268"/>
      <c r="I1587" s="268"/>
      <c r="J1587" s="268"/>
      <c r="K1587" s="268"/>
      <c r="L1587" s="268"/>
      <c r="M1587" s="269"/>
      <c r="N1587" s="267" t="s">
        <v>1804</v>
      </c>
      <c r="O1587" s="268"/>
      <c r="P1587" s="268"/>
      <c r="Q1587" s="268"/>
      <c r="R1587" s="268"/>
      <c r="S1587" s="268"/>
      <c r="T1587" s="268"/>
      <c r="U1587" s="268"/>
      <c r="V1587" s="268"/>
      <c r="W1587" s="268"/>
      <c r="X1587" s="268"/>
      <c r="Y1587" s="268"/>
      <c r="Z1587" s="268"/>
      <c r="AA1587" s="268"/>
      <c r="AB1587" s="268"/>
      <c r="AC1587" s="268"/>
      <c r="AD1587" s="268"/>
      <c r="AE1587" s="268"/>
      <c r="AF1587" s="268"/>
      <c r="AG1587" s="268"/>
      <c r="AH1587" s="268"/>
      <c r="AI1587" s="268"/>
      <c r="AJ1587" s="268"/>
      <c r="AK1587" s="268"/>
      <c r="AL1587" s="268"/>
      <c r="AM1587" s="268"/>
      <c r="AN1587" s="268"/>
      <c r="AO1587" s="268"/>
      <c r="AP1587" s="268"/>
      <c r="AQ1587" s="268"/>
      <c r="AR1587" s="268"/>
      <c r="AS1587" s="268"/>
      <c r="AT1587" s="268"/>
      <c r="AU1587" s="268"/>
      <c r="AV1587" s="268"/>
      <c r="AW1587" s="269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  <c r="BP1587" s="12"/>
      <c r="BQ1587" s="12"/>
      <c r="BR1587" s="12"/>
      <c r="BS1587" s="12"/>
      <c r="BT1587" s="12"/>
      <c r="BU1587" s="12"/>
      <c r="BV1587" s="12"/>
      <c r="BW1587" s="12"/>
      <c r="BX1587" s="12"/>
    </row>
    <row r="1588" spans="1:99" ht="15" hidden="1" customHeight="1" outlineLevel="1" thickBot="1" x14ac:dyDescent="0.3">
      <c r="B1588" s="1"/>
      <c r="D1588" s="1"/>
      <c r="AX1588" s="1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  <c r="BP1588" s="12"/>
      <c r="BQ1588" s="12"/>
      <c r="BR1588" s="12"/>
      <c r="BS1588" s="12"/>
      <c r="BT1588" s="12"/>
      <c r="BU1588" s="12"/>
      <c r="BV1588" s="12"/>
      <c r="BW1588" s="12"/>
      <c r="BX1588" s="12"/>
    </row>
    <row r="1589" spans="1:99" s="3" customFormat="1" ht="15" hidden="1" customHeight="1" outlineLevel="1" thickBot="1" x14ac:dyDescent="0.25">
      <c r="A1589" s="3">
        <f>A1503+1</f>
        <v>5</v>
      </c>
      <c r="C1589" s="2" t="str">
        <f>$C$1280&amp;"."&amp;A1589</f>
        <v>4.5</v>
      </c>
      <c r="E1589" s="233" t="s">
        <v>17</v>
      </c>
      <c r="F1589" s="233"/>
      <c r="G1589" s="233"/>
      <c r="H1589" s="233"/>
      <c r="I1589" s="233"/>
      <c r="J1589" s="233"/>
      <c r="K1589" s="234"/>
      <c r="L1589" s="234"/>
      <c r="M1589" s="235" t="s">
        <v>450</v>
      </c>
      <c r="N1589" s="235"/>
      <c r="O1589" s="235"/>
      <c r="P1589" s="270" t="s">
        <v>1810</v>
      </c>
      <c r="Q1589" s="271"/>
      <c r="R1589" s="271"/>
      <c r="S1589" s="271"/>
      <c r="T1589" s="271"/>
      <c r="U1589" s="271"/>
      <c r="V1589" s="271"/>
      <c r="W1589" s="271"/>
      <c r="X1589" s="271"/>
      <c r="Y1589" s="271"/>
      <c r="Z1589" s="271"/>
      <c r="AA1589" s="271"/>
      <c r="AB1589" s="271"/>
      <c r="AC1589" s="271"/>
      <c r="AD1589" s="271"/>
      <c r="AE1589" s="271"/>
      <c r="AF1589" s="271"/>
      <c r="AG1589" s="271"/>
      <c r="AH1589" s="271"/>
      <c r="AI1589" s="271"/>
      <c r="AJ1589" s="271"/>
      <c r="AK1589" s="271"/>
      <c r="AL1589" s="271"/>
      <c r="AM1589" s="271"/>
      <c r="AN1589" s="271"/>
      <c r="AO1589" s="271"/>
      <c r="AP1589" s="271"/>
      <c r="AQ1589" s="271"/>
      <c r="AR1589" s="271"/>
      <c r="AS1589" s="271"/>
      <c r="AT1589" s="271"/>
      <c r="AU1589" s="271"/>
      <c r="AV1589" s="271"/>
      <c r="AW1589" s="272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</row>
    <row r="1590" spans="1:99" s="3" customFormat="1" ht="15" hidden="1" customHeight="1" outlineLevel="1" x14ac:dyDescent="0.25">
      <c r="C1590"/>
      <c r="E1590" s="522" t="s">
        <v>1258</v>
      </c>
      <c r="F1590" s="522"/>
      <c r="G1590" s="522"/>
      <c r="H1590" s="522"/>
      <c r="I1590" s="522"/>
      <c r="J1590" s="522"/>
      <c r="K1590" s="522"/>
      <c r="L1590" s="522"/>
      <c r="M1590" s="522"/>
      <c r="N1590" s="523" t="s">
        <v>1259</v>
      </c>
      <c r="O1590" s="523"/>
      <c r="P1590" s="523"/>
      <c r="Q1590" s="523"/>
      <c r="R1590" s="523"/>
      <c r="S1590" s="523"/>
      <c r="T1590" s="523"/>
      <c r="U1590" s="523"/>
      <c r="V1590" s="523"/>
      <c r="W1590" s="523"/>
      <c r="X1590" s="523"/>
      <c r="Y1590" s="523"/>
      <c r="Z1590" s="523"/>
      <c r="AA1590" s="523"/>
      <c r="AB1590" s="523"/>
      <c r="AC1590" s="523"/>
      <c r="AD1590" s="523"/>
      <c r="AE1590" s="523"/>
      <c r="AF1590" s="523"/>
      <c r="AG1590" s="523"/>
      <c r="AH1590" s="523"/>
      <c r="AI1590" s="523"/>
      <c r="AJ1590" s="523"/>
      <c r="AK1590" s="523"/>
      <c r="AL1590" s="523"/>
      <c r="AM1590" s="523"/>
      <c r="AN1590" s="523"/>
      <c r="AO1590" s="523"/>
      <c r="AP1590" s="523"/>
      <c r="AQ1590" s="523"/>
      <c r="AR1590" s="523"/>
      <c r="AS1590" s="523"/>
      <c r="AT1590" s="523"/>
      <c r="AU1590" s="523"/>
      <c r="AV1590" s="523"/>
      <c r="AW1590" s="52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</row>
    <row r="1591" spans="1:99" ht="15" hidden="1" customHeight="1" outlineLevel="1" x14ac:dyDescent="0.25">
      <c r="B1591" s="3"/>
      <c r="D1591" s="3"/>
      <c r="E1591" s="276" t="s">
        <v>57</v>
      </c>
      <c r="F1591" s="277"/>
      <c r="G1591" s="277"/>
      <c r="H1591" s="277"/>
      <c r="I1591" s="277"/>
      <c r="J1591" s="278"/>
      <c r="K1591" s="219"/>
      <c r="L1591" s="220"/>
      <c r="M1591" s="220"/>
      <c r="N1591" s="220"/>
      <c r="O1591" s="220"/>
      <c r="P1591" s="220"/>
      <c r="Q1591" s="220"/>
      <c r="R1591" s="220"/>
      <c r="S1591" s="220"/>
      <c r="T1591" s="220"/>
      <c r="U1591" s="220"/>
      <c r="V1591" s="220"/>
      <c r="W1591" s="220"/>
      <c r="X1591" s="220"/>
      <c r="Y1591" s="220"/>
      <c r="Z1591" s="220"/>
      <c r="AA1591" s="220"/>
      <c r="AB1591" s="220"/>
      <c r="AC1591" s="220"/>
      <c r="AD1591" s="220"/>
      <c r="AE1591" s="220"/>
      <c r="AF1591" s="220"/>
      <c r="AG1591" s="220"/>
      <c r="AH1591" s="220"/>
      <c r="AI1591" s="220"/>
      <c r="AJ1591" s="220"/>
      <c r="AK1591" s="220"/>
      <c r="AL1591" s="220"/>
      <c r="AM1591" s="220"/>
      <c r="AN1591" s="220"/>
      <c r="AO1591" s="220"/>
      <c r="AP1591" s="220"/>
      <c r="AQ1591" s="220"/>
      <c r="AR1591" s="220"/>
      <c r="AS1591" s="220"/>
      <c r="AT1591" s="220"/>
      <c r="AU1591" s="220"/>
      <c r="AV1591" s="220"/>
      <c r="AW1591" s="221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</row>
    <row r="1592" spans="1:99" ht="15" hidden="1" customHeight="1" outlineLevel="1" x14ac:dyDescent="0.25">
      <c r="B1592" s="3"/>
      <c r="D1592" s="3"/>
      <c r="E1592" s="279"/>
      <c r="F1592" s="280"/>
      <c r="G1592" s="280"/>
      <c r="H1592" s="280"/>
      <c r="I1592" s="280"/>
      <c r="J1592" s="526"/>
      <c r="K1592" s="222"/>
      <c r="L1592" s="223"/>
      <c r="M1592" s="223"/>
      <c r="N1592" s="223"/>
      <c r="O1592" s="223"/>
      <c r="P1592" s="223"/>
      <c r="Q1592" s="223"/>
      <c r="R1592" s="223"/>
      <c r="S1592" s="223"/>
      <c r="T1592" s="223"/>
      <c r="U1592" s="223"/>
      <c r="V1592" s="223"/>
      <c r="W1592" s="223"/>
      <c r="X1592" s="223"/>
      <c r="Y1592" s="223"/>
      <c r="Z1592" s="223"/>
      <c r="AA1592" s="223"/>
      <c r="AB1592" s="223"/>
      <c r="AC1592" s="223"/>
      <c r="AD1592" s="223"/>
      <c r="AE1592" s="223"/>
      <c r="AF1592" s="223"/>
      <c r="AG1592" s="223"/>
      <c r="AH1592" s="223"/>
      <c r="AI1592" s="223"/>
      <c r="AJ1592" s="223"/>
      <c r="AK1592" s="223"/>
      <c r="AL1592" s="223"/>
      <c r="AM1592" s="223"/>
      <c r="AN1592" s="223"/>
      <c r="AO1592" s="223"/>
      <c r="AP1592" s="223"/>
      <c r="AQ1592" s="223"/>
      <c r="AR1592" s="223"/>
      <c r="AS1592" s="223"/>
      <c r="AT1592" s="223"/>
      <c r="AU1592" s="223"/>
      <c r="AV1592" s="223"/>
      <c r="AW1592" s="224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</row>
    <row r="1593" spans="1:99" s="1" customFormat="1" ht="15" hidden="1" customHeight="1" outlineLevel="2" x14ac:dyDescent="0.2">
      <c r="E1593" s="4"/>
      <c r="F1593" s="197" t="s">
        <v>16</v>
      </c>
      <c r="G1593" s="198"/>
      <c r="H1593" s="198"/>
      <c r="I1593" s="199"/>
      <c r="J1593" s="200" t="s">
        <v>17</v>
      </c>
      <c r="K1593" s="200"/>
      <c r="L1593" s="200"/>
      <c r="M1593" s="200"/>
      <c r="N1593" s="200" t="s">
        <v>1261</v>
      </c>
      <c r="O1593" s="200"/>
      <c r="P1593" s="200"/>
      <c r="Q1593" s="200"/>
      <c r="R1593" s="200"/>
      <c r="S1593" s="200"/>
      <c r="T1593" s="200"/>
      <c r="U1593" s="200"/>
      <c r="V1593" s="200"/>
      <c r="W1593" s="200"/>
      <c r="X1593" s="200"/>
      <c r="Y1593" s="200"/>
      <c r="Z1593" s="200"/>
      <c r="AA1593" s="200"/>
      <c r="AB1593" s="200"/>
      <c r="AC1593" s="200"/>
      <c r="AD1593" s="200"/>
      <c r="AE1593" s="200"/>
      <c r="AF1593" s="200"/>
      <c r="AG1593" s="200"/>
      <c r="AH1593" s="200"/>
      <c r="AI1593" s="200"/>
      <c r="AJ1593" s="200"/>
      <c r="AK1593" s="200"/>
      <c r="AL1593" s="200"/>
      <c r="AM1593" s="200"/>
      <c r="AN1593" s="200"/>
      <c r="AO1593" s="200"/>
      <c r="AP1593" s="200"/>
      <c r="AQ1593" s="200"/>
      <c r="AR1593" s="200"/>
      <c r="AS1593" s="200"/>
      <c r="AT1593" s="200"/>
      <c r="AU1593" s="228" t="s">
        <v>19</v>
      </c>
      <c r="AV1593" s="228"/>
      <c r="AW1593" s="228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  <c r="BP1593" s="12"/>
      <c r="BQ1593" s="12"/>
      <c r="BR1593" s="12"/>
      <c r="BS1593" s="12"/>
      <c r="BT1593" s="12"/>
      <c r="BU1593" s="12"/>
      <c r="BV1593" s="12"/>
      <c r="BW1593" s="12"/>
      <c r="BX1593" s="12"/>
      <c r="BY1593" s="12"/>
      <c r="BZ1593" s="12"/>
      <c r="CA1593" s="12"/>
      <c r="CB1593" s="12"/>
      <c r="CC1593" s="12"/>
      <c r="CD1593" s="12"/>
      <c r="CE1593" s="12"/>
      <c r="CF1593" s="12"/>
      <c r="CG1593" s="12"/>
      <c r="CH1593" s="12"/>
      <c r="CI1593" s="12"/>
      <c r="CJ1593" s="12"/>
      <c r="CK1593" s="12"/>
      <c r="CL1593" s="12"/>
      <c r="CM1593" s="12"/>
      <c r="CN1593" s="12"/>
      <c r="CO1593" s="12"/>
      <c r="CP1593" s="12"/>
      <c r="CQ1593" s="12"/>
      <c r="CR1593" s="12"/>
      <c r="CS1593" s="12"/>
      <c r="CT1593" s="12"/>
      <c r="CU1593" s="12"/>
    </row>
    <row r="1594" spans="1:99" ht="15" hidden="1" customHeight="1" outlineLevel="2" x14ac:dyDescent="0.25">
      <c r="A1594" s="1"/>
      <c r="B1594" s="1"/>
      <c r="C1594" s="1"/>
      <c r="D1594" s="1"/>
      <c r="E1594" s="5" t="s">
        <v>59</v>
      </c>
      <c r="F1594" s="201" t="s">
        <v>508</v>
      </c>
      <c r="G1594" s="202"/>
      <c r="H1594" s="202"/>
      <c r="I1594" s="203"/>
      <c r="J1594" s="204" t="s">
        <v>497</v>
      </c>
      <c r="K1594" s="204"/>
      <c r="L1594" s="204"/>
      <c r="M1594" s="204"/>
      <c r="N1594" s="206" t="s">
        <v>1289</v>
      </c>
      <c r="O1594" s="207"/>
      <c r="P1594" s="207"/>
      <c r="Q1594" s="207"/>
      <c r="R1594" s="207"/>
      <c r="S1594" s="207"/>
      <c r="T1594" s="207"/>
      <c r="U1594" s="207"/>
      <c r="V1594" s="207"/>
      <c r="W1594" s="207"/>
      <c r="X1594" s="207"/>
      <c r="Y1594" s="207"/>
      <c r="Z1594" s="207"/>
      <c r="AA1594" s="207"/>
      <c r="AB1594" s="207"/>
      <c r="AC1594" s="207"/>
      <c r="AD1594" s="207"/>
      <c r="AE1594" s="207"/>
      <c r="AF1594" s="207"/>
      <c r="AG1594" s="207"/>
      <c r="AH1594" s="207"/>
      <c r="AI1594" s="207"/>
      <c r="AJ1594" s="207"/>
      <c r="AK1594" s="207"/>
      <c r="AL1594" s="207"/>
      <c r="AM1594" s="207"/>
      <c r="AN1594" s="207"/>
      <c r="AO1594" s="207"/>
      <c r="AP1594" s="207"/>
      <c r="AQ1594" s="207"/>
      <c r="AR1594" s="207"/>
      <c r="AS1594" s="207"/>
      <c r="AT1594" s="208"/>
      <c r="AU1594" s="205" t="s">
        <v>62</v>
      </c>
      <c r="AV1594" s="205"/>
      <c r="AW1594" s="205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  <c r="BP1594" s="12"/>
      <c r="BQ1594" s="12"/>
      <c r="BR1594" s="12"/>
      <c r="BS1594" s="12"/>
      <c r="BT1594" s="12"/>
      <c r="BU1594" s="12"/>
      <c r="BV1594" s="12"/>
      <c r="BW1594" s="12"/>
      <c r="BX1594" s="12"/>
    </row>
    <row r="1595" spans="1:99" ht="15" hidden="1" customHeight="1" outlineLevel="2" x14ac:dyDescent="0.25">
      <c r="A1595" s="1"/>
      <c r="B1595" s="1"/>
      <c r="C1595" s="1"/>
      <c r="D1595" s="1"/>
      <c r="E1595" s="5" t="s">
        <v>63</v>
      </c>
      <c r="F1595" s="201" t="s">
        <v>508</v>
      </c>
      <c r="G1595" s="202"/>
      <c r="H1595" s="202"/>
      <c r="I1595" s="203"/>
      <c r="J1595" s="205" t="s">
        <v>497</v>
      </c>
      <c r="K1595" s="205"/>
      <c r="L1595" s="205"/>
      <c r="M1595" s="205"/>
      <c r="N1595" s="201" t="s">
        <v>1263</v>
      </c>
      <c r="O1595" s="202"/>
      <c r="P1595" s="202"/>
      <c r="Q1595" s="202"/>
      <c r="R1595" s="202"/>
      <c r="S1595" s="202"/>
      <c r="T1595" s="202"/>
      <c r="U1595" s="202"/>
      <c r="V1595" s="202"/>
      <c r="W1595" s="202"/>
      <c r="X1595" s="202"/>
      <c r="Y1595" s="202"/>
      <c r="Z1595" s="202"/>
      <c r="AA1595" s="202"/>
      <c r="AB1595" s="202"/>
      <c r="AC1595" s="202"/>
      <c r="AD1595" s="202"/>
      <c r="AE1595" s="202"/>
      <c r="AF1595" s="202"/>
      <c r="AG1595" s="202"/>
      <c r="AH1595" s="202"/>
      <c r="AI1595" s="202"/>
      <c r="AJ1595" s="202"/>
      <c r="AK1595" s="202"/>
      <c r="AL1595" s="202"/>
      <c r="AM1595" s="202"/>
      <c r="AN1595" s="202"/>
      <c r="AO1595" s="202"/>
      <c r="AP1595" s="202"/>
      <c r="AQ1595" s="202"/>
      <c r="AR1595" s="202"/>
      <c r="AS1595" s="202"/>
      <c r="AT1595" s="203"/>
      <c r="AU1595" s="205" t="s">
        <v>62</v>
      </c>
      <c r="AV1595" s="205"/>
      <c r="AW1595" s="205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  <c r="BP1595" s="12"/>
      <c r="BQ1595" s="12"/>
      <c r="BR1595" s="12"/>
      <c r="BS1595" s="12"/>
      <c r="BT1595" s="12"/>
      <c r="BU1595" s="12"/>
      <c r="BV1595" s="12"/>
      <c r="BW1595" s="12"/>
      <c r="BX1595" s="12"/>
    </row>
    <row r="1596" spans="1:99" ht="15" hidden="1" customHeight="1" outlineLevel="2" x14ac:dyDescent="0.25">
      <c r="A1596" s="1"/>
      <c r="B1596" s="1"/>
      <c r="C1596" s="1"/>
      <c r="D1596" s="1"/>
      <c r="E1596" s="200" t="s">
        <v>1776</v>
      </c>
      <c r="F1596" s="200"/>
      <c r="G1596" s="200"/>
      <c r="H1596" s="200"/>
      <c r="I1596" s="200"/>
      <c r="J1596" s="200"/>
      <c r="K1596" s="200"/>
      <c r="L1596" s="200"/>
      <c r="M1596" s="200"/>
      <c r="N1596" s="200"/>
      <c r="O1596" s="200"/>
      <c r="P1596" s="200"/>
      <c r="Q1596" s="200"/>
      <c r="R1596" s="200"/>
      <c r="S1596" s="200"/>
      <c r="T1596" s="200"/>
      <c r="U1596" s="200"/>
      <c r="V1596" s="200"/>
      <c r="W1596" s="200"/>
      <c r="X1596" s="200"/>
      <c r="Y1596" s="200"/>
      <c r="Z1596" s="200"/>
      <c r="AA1596" s="200"/>
      <c r="AB1596" s="200"/>
      <c r="AC1596" s="200"/>
      <c r="AD1596" s="200"/>
      <c r="AE1596" s="200"/>
      <c r="AF1596" s="200"/>
      <c r="AG1596" s="200"/>
      <c r="AH1596" s="200"/>
      <c r="AI1596" s="200"/>
      <c r="AJ1596" s="200"/>
      <c r="AK1596" s="200"/>
      <c r="AL1596" s="200"/>
      <c r="AM1596" s="200"/>
      <c r="AN1596" s="200"/>
      <c r="AO1596" s="200"/>
      <c r="AP1596" s="200"/>
      <c r="AQ1596" s="200"/>
      <c r="AR1596" s="200"/>
      <c r="AS1596" s="200"/>
      <c r="AT1596" s="200"/>
      <c r="AU1596" s="200"/>
      <c r="AV1596" s="200"/>
      <c r="AW1596" s="200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  <c r="BP1596" s="12"/>
      <c r="BQ1596" s="12"/>
      <c r="BR1596" s="12"/>
      <c r="BS1596" s="12"/>
      <c r="BT1596" s="12"/>
      <c r="BU1596" s="12"/>
      <c r="BV1596" s="12"/>
      <c r="BW1596" s="12"/>
      <c r="BX1596" s="12"/>
    </row>
    <row r="1597" spans="1:99" ht="15" hidden="1" customHeight="1" outlineLevel="2" x14ac:dyDescent="0.25">
      <c r="A1597" s="1"/>
      <c r="B1597" s="1"/>
      <c r="C1597" s="1"/>
      <c r="D1597" s="1"/>
      <c r="E1597" s="201" t="s">
        <v>67</v>
      </c>
      <c r="F1597" s="202"/>
      <c r="G1597" s="202"/>
      <c r="H1597" s="202"/>
      <c r="I1597" s="203"/>
      <c r="J1597" s="201" t="s">
        <v>293</v>
      </c>
      <c r="K1597" s="202"/>
      <c r="L1597" s="202"/>
      <c r="M1597" s="202"/>
      <c r="N1597" s="203"/>
      <c r="O1597" s="201" t="s">
        <v>294</v>
      </c>
      <c r="P1597" s="202"/>
      <c r="Q1597" s="202"/>
      <c r="R1597" s="202"/>
      <c r="S1597" s="203"/>
      <c r="T1597" s="201" t="s">
        <v>295</v>
      </c>
      <c r="U1597" s="202"/>
      <c r="V1597" s="202"/>
      <c r="W1597" s="202"/>
      <c r="X1597" s="203"/>
      <c r="Y1597" s="201"/>
      <c r="Z1597" s="202"/>
      <c r="AA1597" s="202"/>
      <c r="AB1597" s="202"/>
      <c r="AC1597" s="203"/>
      <c r="AD1597" s="201"/>
      <c r="AE1597" s="202"/>
      <c r="AF1597" s="202"/>
      <c r="AG1597" s="202"/>
      <c r="AH1597" s="203"/>
      <c r="AI1597" s="201"/>
      <c r="AJ1597" s="202"/>
      <c r="AK1597" s="202"/>
      <c r="AL1597" s="202"/>
      <c r="AM1597" s="203"/>
      <c r="AN1597" s="201"/>
      <c r="AO1597" s="202"/>
      <c r="AP1597" s="202"/>
      <c r="AQ1597" s="202"/>
      <c r="AR1597" s="203"/>
      <c r="AS1597" s="201"/>
      <c r="AT1597" s="202"/>
      <c r="AU1597" s="202"/>
      <c r="AV1597" s="202"/>
      <c r="AW1597" s="203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  <c r="BP1597" s="12"/>
      <c r="BQ1597" s="12"/>
      <c r="BR1597" s="12"/>
      <c r="BS1597" s="12"/>
      <c r="BT1597" s="12"/>
      <c r="BU1597" s="12"/>
      <c r="BV1597" s="12"/>
      <c r="BW1597" s="12"/>
      <c r="BX1597" s="12"/>
    </row>
    <row r="1598" spans="1:99" ht="15" hidden="1" customHeight="1" outlineLevel="2" x14ac:dyDescent="0.25">
      <c r="A1598" s="1"/>
      <c r="B1598" s="1"/>
      <c r="C1598" s="1"/>
      <c r="D1598" s="1"/>
      <c r="E1598" s="442" t="s">
        <v>1266</v>
      </c>
      <c r="F1598" s="303"/>
      <c r="G1598" s="303"/>
      <c r="H1598" s="303"/>
      <c r="I1598" s="304"/>
      <c r="J1598" s="442" t="s">
        <v>585</v>
      </c>
      <c r="K1598" s="303"/>
      <c r="L1598" s="303"/>
      <c r="M1598" s="303"/>
      <c r="N1598" s="304"/>
      <c r="O1598" s="442" t="s">
        <v>1268</v>
      </c>
      <c r="P1598" s="303"/>
      <c r="Q1598" s="303"/>
      <c r="R1598" s="303"/>
      <c r="S1598" s="304"/>
      <c r="T1598" s="442" t="s">
        <v>1269</v>
      </c>
      <c r="U1598" s="303"/>
      <c r="V1598" s="303"/>
      <c r="W1598" s="303"/>
      <c r="X1598" s="304"/>
      <c r="Y1598" s="442"/>
      <c r="Z1598" s="303"/>
      <c r="AA1598" s="303"/>
      <c r="AB1598" s="303"/>
      <c r="AC1598" s="304"/>
      <c r="AD1598" s="442"/>
      <c r="AE1598" s="303"/>
      <c r="AF1598" s="303"/>
      <c r="AG1598" s="303"/>
      <c r="AH1598" s="304"/>
      <c r="AI1598" s="442"/>
      <c r="AJ1598" s="303"/>
      <c r="AK1598" s="303"/>
      <c r="AL1598" s="303"/>
      <c r="AM1598" s="304"/>
      <c r="AN1598" s="442"/>
      <c r="AO1598" s="303"/>
      <c r="AP1598" s="303"/>
      <c r="AQ1598" s="303"/>
      <c r="AR1598" s="304"/>
      <c r="AS1598" s="442"/>
      <c r="AT1598" s="303"/>
      <c r="AU1598" s="303"/>
      <c r="AV1598" s="303"/>
      <c r="AW1598" s="304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  <c r="BP1598" s="12"/>
      <c r="BQ1598" s="12"/>
      <c r="BR1598" s="12"/>
      <c r="BS1598" s="12"/>
      <c r="BT1598" s="12"/>
      <c r="BU1598" s="12"/>
      <c r="BV1598" s="12"/>
      <c r="BW1598" s="12"/>
      <c r="BX1598" s="12"/>
    </row>
    <row r="1599" spans="1:99" ht="15" hidden="1" customHeight="1" outlineLevel="2" x14ac:dyDescent="0.25">
      <c r="A1599" s="1"/>
      <c r="B1599" s="1"/>
      <c r="C1599" s="1"/>
      <c r="D1599" s="1"/>
      <c r="E1599" s="200" t="s">
        <v>624</v>
      </c>
      <c r="F1599" s="200"/>
      <c r="G1599" s="200"/>
      <c r="H1599" s="200"/>
      <c r="I1599" s="200"/>
      <c r="J1599" s="200"/>
      <c r="K1599" s="200"/>
      <c r="L1599" s="200"/>
      <c r="M1599" s="200"/>
      <c r="N1599" s="200"/>
      <c r="O1599" s="200"/>
      <c r="P1599" s="200"/>
      <c r="Q1599" s="200"/>
      <c r="R1599" s="200"/>
      <c r="S1599" s="200"/>
      <c r="T1599" s="200"/>
      <c r="U1599" s="200"/>
      <c r="V1599" s="200"/>
      <c r="W1599" s="200"/>
      <c r="X1599" s="200"/>
      <c r="Y1599" s="200"/>
      <c r="Z1599" s="200"/>
      <c r="AA1599" s="200"/>
      <c r="AB1599" s="200"/>
      <c r="AC1599" s="200"/>
      <c r="AD1599" s="200"/>
      <c r="AE1599" s="200"/>
      <c r="AF1599" s="200"/>
      <c r="AG1599" s="200"/>
      <c r="AH1599" s="200"/>
      <c r="AI1599" s="200"/>
      <c r="AJ1599" s="200"/>
      <c r="AK1599" s="200"/>
      <c r="AL1599" s="200"/>
      <c r="AM1599" s="200"/>
      <c r="AN1599" s="200"/>
      <c r="AO1599" s="200"/>
      <c r="AP1599" s="200"/>
      <c r="AQ1599" s="200"/>
      <c r="AR1599" s="200"/>
      <c r="AS1599" s="200"/>
      <c r="AT1599" s="200"/>
      <c r="AU1599" s="200"/>
      <c r="AV1599" s="200"/>
      <c r="AW1599" s="200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  <c r="BP1599" s="12"/>
      <c r="BQ1599" s="12"/>
      <c r="BR1599" s="12"/>
      <c r="BS1599" s="12"/>
      <c r="BT1599" s="12"/>
      <c r="BU1599" s="12"/>
      <c r="BV1599" s="12"/>
      <c r="BW1599" s="12"/>
      <c r="BX1599" s="12"/>
    </row>
    <row r="1600" spans="1:99" ht="15" hidden="1" customHeight="1" outlineLevel="2" x14ac:dyDescent="0.25">
      <c r="A1600" s="1"/>
      <c r="B1600" s="1"/>
      <c r="C1600" s="1"/>
      <c r="D1600" s="1"/>
      <c r="E1600" s="242" t="s">
        <v>1276</v>
      </c>
      <c r="F1600" s="243"/>
      <c r="G1600" s="243"/>
      <c r="H1600" s="243"/>
      <c r="I1600" s="243"/>
      <c r="J1600" s="243"/>
      <c r="K1600" s="243"/>
      <c r="L1600" s="243"/>
      <c r="M1600" s="243"/>
      <c r="N1600" s="243"/>
      <c r="O1600" s="243"/>
      <c r="P1600" s="243"/>
      <c r="Q1600" s="243"/>
      <c r="R1600" s="243"/>
      <c r="S1600" s="243"/>
      <c r="T1600" s="243"/>
      <c r="U1600" s="243"/>
      <c r="V1600" s="243"/>
      <c r="W1600" s="243"/>
      <c r="X1600" s="243"/>
      <c r="Y1600" s="243"/>
      <c r="Z1600" s="243"/>
      <c r="AA1600" s="243"/>
      <c r="AB1600" s="243"/>
      <c r="AC1600" s="243"/>
      <c r="AD1600" s="243"/>
      <c r="AE1600" s="243"/>
      <c r="AF1600" s="243"/>
      <c r="AG1600" s="243"/>
      <c r="AH1600" s="243"/>
      <c r="AI1600" s="243"/>
      <c r="AJ1600" s="243"/>
      <c r="AK1600" s="243"/>
      <c r="AL1600" s="243"/>
      <c r="AM1600" s="243"/>
      <c r="AN1600" s="243"/>
      <c r="AO1600" s="243"/>
      <c r="AP1600" s="243"/>
      <c r="AQ1600" s="243"/>
      <c r="AR1600" s="243"/>
      <c r="AS1600" s="243"/>
      <c r="AT1600" s="243"/>
      <c r="AU1600" s="243"/>
      <c r="AV1600" s="243"/>
      <c r="AW1600" s="244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  <c r="BP1600" s="12"/>
      <c r="BQ1600" s="12"/>
      <c r="BR1600" s="12"/>
      <c r="BS1600" s="12"/>
      <c r="BT1600" s="12"/>
      <c r="BU1600" s="12"/>
      <c r="BV1600" s="12"/>
      <c r="BW1600" s="12"/>
      <c r="BX1600" s="12"/>
    </row>
    <row r="1601" spans="1:76" ht="15" hidden="1" customHeight="1" outlineLevel="2" x14ac:dyDescent="0.25">
      <c r="A1601" s="1"/>
      <c r="B1601" s="1"/>
      <c r="C1601" s="1"/>
      <c r="D1601" s="1"/>
      <c r="E1601" s="242" t="str">
        <f>"&lt;Comando&gt; - 0x"&amp;M1589&amp;". O comando de resposta será 0x"&amp;DEC2HEX(HEX2DEC(M1589)+128,2)</f>
        <v>&lt;Comando&gt; - 0x1C. O comando de resposta será 0x9C</v>
      </c>
      <c r="F1601" s="243"/>
      <c r="G1601" s="243"/>
      <c r="H1601" s="243"/>
      <c r="I1601" s="243"/>
      <c r="J1601" s="243"/>
      <c r="K1601" s="243"/>
      <c r="L1601" s="243"/>
      <c r="M1601" s="243"/>
      <c r="N1601" s="243"/>
      <c r="O1601" s="243"/>
      <c r="P1601" s="243"/>
      <c r="Q1601" s="243"/>
      <c r="R1601" s="243"/>
      <c r="S1601" s="243"/>
      <c r="T1601" s="243"/>
      <c r="U1601" s="243"/>
      <c r="V1601" s="243"/>
      <c r="W1601" s="243"/>
      <c r="X1601" s="243"/>
      <c r="Y1601" s="243"/>
      <c r="Z1601" s="243"/>
      <c r="AA1601" s="243"/>
      <c r="AB1601" s="243"/>
      <c r="AC1601" s="243"/>
      <c r="AD1601" s="243"/>
      <c r="AE1601" s="243"/>
      <c r="AF1601" s="243"/>
      <c r="AG1601" s="243"/>
      <c r="AH1601" s="243"/>
      <c r="AI1601" s="243"/>
      <c r="AJ1601" s="243"/>
      <c r="AK1601" s="243"/>
      <c r="AL1601" s="243"/>
      <c r="AM1601" s="243"/>
      <c r="AN1601" s="243"/>
      <c r="AO1601" s="243"/>
      <c r="AP1601" s="243"/>
      <c r="AQ1601" s="243"/>
      <c r="AR1601" s="243"/>
      <c r="AS1601" s="243"/>
      <c r="AT1601" s="243"/>
      <c r="AU1601" s="243"/>
      <c r="AV1601" s="243"/>
      <c r="AW1601" s="244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  <c r="BP1601" s="12"/>
      <c r="BQ1601" s="12"/>
      <c r="BR1601" s="12"/>
      <c r="BS1601" s="12"/>
      <c r="BT1601" s="12"/>
      <c r="BU1601" s="12"/>
      <c r="BV1601" s="12"/>
      <c r="BW1601" s="12"/>
      <c r="BX1601" s="12"/>
    </row>
    <row r="1602" spans="1:76" ht="15" hidden="1" customHeight="1" outlineLevel="2" x14ac:dyDescent="0.25">
      <c r="A1602" s="1"/>
      <c r="B1602" s="1"/>
      <c r="C1602" s="1"/>
      <c r="D1602" s="1"/>
      <c r="E1602" s="242" t="s">
        <v>1273</v>
      </c>
      <c r="F1602" s="243"/>
      <c r="G1602" s="243"/>
      <c r="H1602" s="243"/>
      <c r="I1602" s="243"/>
      <c r="J1602" s="243"/>
      <c r="K1602" s="243"/>
      <c r="L1602" s="243"/>
      <c r="M1602" s="243"/>
      <c r="N1602" s="243"/>
      <c r="O1602" s="243"/>
      <c r="P1602" s="243"/>
      <c r="Q1602" s="243"/>
      <c r="R1602" s="243"/>
      <c r="S1602" s="243"/>
      <c r="T1602" s="243"/>
      <c r="U1602" s="243"/>
      <c r="V1602" s="243"/>
      <c r="W1602" s="243"/>
      <c r="X1602" s="243"/>
      <c r="Y1602" s="243"/>
      <c r="Z1602" s="243"/>
      <c r="AA1602" s="243"/>
      <c r="AB1602" s="243"/>
      <c r="AC1602" s="243"/>
      <c r="AD1602" s="243"/>
      <c r="AE1602" s="243"/>
      <c r="AF1602" s="243"/>
      <c r="AG1602" s="243"/>
      <c r="AH1602" s="243"/>
      <c r="AI1602" s="243"/>
      <c r="AJ1602" s="243"/>
      <c r="AK1602" s="243"/>
      <c r="AL1602" s="243"/>
      <c r="AM1602" s="243"/>
      <c r="AN1602" s="243"/>
      <c r="AO1602" s="243"/>
      <c r="AP1602" s="243"/>
      <c r="AQ1602" s="243"/>
      <c r="AR1602" s="243"/>
      <c r="AS1602" s="243"/>
      <c r="AT1602" s="243"/>
      <c r="AU1602" s="243"/>
      <c r="AV1602" s="243"/>
      <c r="AW1602" s="244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  <c r="BP1602" s="12"/>
      <c r="BQ1602" s="12"/>
      <c r="BR1602" s="12"/>
      <c r="BS1602" s="12"/>
      <c r="BT1602" s="12"/>
      <c r="BU1602" s="12"/>
      <c r="BV1602" s="12"/>
      <c r="BW1602" s="12"/>
      <c r="BX1602" s="12"/>
    </row>
    <row r="1603" spans="1:76" ht="15" hidden="1" customHeight="1" outlineLevel="2" x14ac:dyDescent="0.25">
      <c r="A1603" s="1"/>
      <c r="B1603" s="1"/>
      <c r="C1603" s="1"/>
      <c r="D1603" s="1"/>
      <c r="E1603" s="242" t="s">
        <v>1274</v>
      </c>
      <c r="F1603" s="243"/>
      <c r="G1603" s="243"/>
      <c r="H1603" s="243"/>
      <c r="I1603" s="243"/>
      <c r="J1603" s="243"/>
      <c r="K1603" s="243"/>
      <c r="L1603" s="243"/>
      <c r="M1603" s="243"/>
      <c r="N1603" s="243"/>
      <c r="O1603" s="243"/>
      <c r="P1603" s="243"/>
      <c r="Q1603" s="243"/>
      <c r="R1603" s="243"/>
      <c r="S1603" s="243"/>
      <c r="T1603" s="243"/>
      <c r="U1603" s="243"/>
      <c r="V1603" s="243"/>
      <c r="W1603" s="243"/>
      <c r="X1603" s="243"/>
      <c r="Y1603" s="243"/>
      <c r="Z1603" s="243"/>
      <c r="AA1603" s="243"/>
      <c r="AB1603" s="243"/>
      <c r="AC1603" s="243"/>
      <c r="AD1603" s="243"/>
      <c r="AE1603" s="243"/>
      <c r="AF1603" s="243"/>
      <c r="AG1603" s="243"/>
      <c r="AH1603" s="243"/>
      <c r="AI1603" s="243"/>
      <c r="AJ1603" s="243"/>
      <c r="AK1603" s="243"/>
      <c r="AL1603" s="243"/>
      <c r="AM1603" s="243"/>
      <c r="AN1603" s="243"/>
      <c r="AO1603" s="243"/>
      <c r="AP1603" s="243"/>
      <c r="AQ1603" s="243"/>
      <c r="AR1603" s="243"/>
      <c r="AS1603" s="243"/>
      <c r="AT1603" s="243"/>
      <c r="AU1603" s="243"/>
      <c r="AV1603" s="243"/>
      <c r="AW1603" s="244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  <c r="BP1603" s="12"/>
      <c r="BQ1603" s="12"/>
      <c r="BR1603" s="12"/>
      <c r="BS1603" s="12"/>
      <c r="BT1603" s="12"/>
      <c r="BU1603" s="12"/>
      <c r="BV1603" s="12"/>
      <c r="BW1603" s="12"/>
      <c r="BX1603" s="12"/>
    </row>
    <row r="1604" spans="1:76" ht="15" hidden="1" customHeight="1" outlineLevel="2" x14ac:dyDescent="0.25">
      <c r="A1604" s="1"/>
      <c r="B1604" s="1"/>
      <c r="C1604" s="1"/>
      <c r="D1604" s="1"/>
      <c r="E1604" s="453"/>
      <c r="F1604" s="454"/>
      <c r="G1604" s="454"/>
      <c r="H1604" s="454"/>
      <c r="I1604" s="454"/>
      <c r="J1604" s="454"/>
      <c r="K1604" s="454"/>
      <c r="L1604" s="454"/>
      <c r="M1604" s="454"/>
      <c r="N1604" s="454"/>
      <c r="O1604" s="454"/>
      <c r="P1604" s="454"/>
      <c r="Q1604" s="454"/>
      <c r="R1604" s="454"/>
      <c r="S1604" s="454"/>
      <c r="T1604" s="454"/>
      <c r="U1604" s="454"/>
      <c r="V1604" s="454"/>
      <c r="W1604" s="454"/>
      <c r="X1604" s="454"/>
      <c r="Y1604" s="454"/>
      <c r="Z1604" s="454"/>
      <c r="AA1604" s="454"/>
      <c r="AB1604" s="454"/>
      <c r="AC1604" s="454"/>
      <c r="AD1604" s="454"/>
      <c r="AE1604" s="454"/>
      <c r="AF1604" s="454"/>
      <c r="AG1604" s="454"/>
      <c r="AH1604" s="454"/>
      <c r="AI1604" s="454"/>
      <c r="AJ1604" s="454"/>
      <c r="AK1604" s="454"/>
      <c r="AL1604" s="454"/>
      <c r="AM1604" s="454"/>
      <c r="AN1604" s="454"/>
      <c r="AO1604" s="454"/>
      <c r="AP1604" s="454"/>
      <c r="AQ1604" s="454"/>
      <c r="AR1604" s="454"/>
      <c r="AS1604" s="454"/>
      <c r="AT1604" s="454"/>
      <c r="AU1604" s="454"/>
      <c r="AV1604" s="454"/>
      <c r="AW1604" s="455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  <c r="BP1604" s="12"/>
      <c r="BQ1604" s="12"/>
      <c r="BR1604" s="12"/>
      <c r="BS1604" s="12"/>
      <c r="BT1604" s="12"/>
      <c r="BU1604" s="12"/>
      <c r="BV1604" s="12"/>
      <c r="BW1604" s="12"/>
      <c r="BX1604" s="12"/>
    </row>
    <row r="1605" spans="1:76" ht="15" hidden="1" customHeight="1" outlineLevel="2" x14ac:dyDescent="0.25">
      <c r="A1605" s="1"/>
      <c r="B1605" s="1"/>
      <c r="C1605" s="1"/>
      <c r="D1605" s="1"/>
      <c r="E1605" s="200" t="s">
        <v>1275</v>
      </c>
      <c r="F1605" s="200"/>
      <c r="G1605" s="200"/>
      <c r="H1605" s="200"/>
      <c r="I1605" s="200"/>
      <c r="J1605" s="200"/>
      <c r="K1605" s="200"/>
      <c r="L1605" s="200"/>
      <c r="M1605" s="200"/>
      <c r="N1605" s="200"/>
      <c r="O1605" s="200"/>
      <c r="P1605" s="200"/>
      <c r="Q1605" s="200"/>
      <c r="R1605" s="200"/>
      <c r="S1605" s="200"/>
      <c r="T1605" s="200"/>
      <c r="U1605" s="200"/>
      <c r="V1605" s="200"/>
      <c r="W1605" s="200"/>
      <c r="X1605" s="200"/>
      <c r="Y1605" s="200"/>
      <c r="Z1605" s="200"/>
      <c r="AA1605" s="200"/>
      <c r="AB1605" s="200"/>
      <c r="AC1605" s="200"/>
      <c r="AD1605" s="200"/>
      <c r="AE1605" s="200"/>
      <c r="AF1605" s="200"/>
      <c r="AG1605" s="200"/>
      <c r="AH1605" s="200"/>
      <c r="AI1605" s="200"/>
      <c r="AJ1605" s="200"/>
      <c r="AK1605" s="200"/>
      <c r="AL1605" s="200"/>
      <c r="AM1605" s="200"/>
      <c r="AN1605" s="200"/>
      <c r="AO1605" s="200"/>
      <c r="AP1605" s="200"/>
      <c r="AQ1605" s="200"/>
      <c r="AR1605" s="200"/>
      <c r="AS1605" s="200"/>
      <c r="AT1605" s="200"/>
      <c r="AU1605" s="200"/>
      <c r="AV1605" s="200"/>
      <c r="AW1605" s="200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  <c r="BP1605" s="12"/>
      <c r="BQ1605" s="12"/>
      <c r="BR1605" s="12"/>
      <c r="BS1605" s="12"/>
      <c r="BT1605" s="12"/>
      <c r="BU1605" s="12"/>
      <c r="BV1605" s="12"/>
      <c r="BW1605" s="12"/>
      <c r="BX1605" s="12"/>
    </row>
    <row r="1606" spans="1:76" ht="15" hidden="1" customHeight="1" outlineLevel="2" x14ac:dyDescent="0.25">
      <c r="A1606" s="1"/>
      <c r="B1606" s="1"/>
      <c r="C1606" s="1"/>
      <c r="D1606" s="1"/>
      <c r="E1606" s="201" t="s">
        <v>67</v>
      </c>
      <c r="F1606" s="202"/>
      <c r="G1606" s="202"/>
      <c r="H1606" s="202"/>
      <c r="I1606" s="203"/>
      <c r="J1606" s="201" t="s">
        <v>293</v>
      </c>
      <c r="K1606" s="202"/>
      <c r="L1606" s="202"/>
      <c r="M1606" s="202"/>
      <c r="N1606" s="203"/>
      <c r="O1606" s="201" t="s">
        <v>294</v>
      </c>
      <c r="P1606" s="202"/>
      <c r="Q1606" s="202"/>
      <c r="R1606" s="202"/>
      <c r="S1606" s="203"/>
      <c r="T1606" s="201" t="s">
        <v>295</v>
      </c>
      <c r="U1606" s="202"/>
      <c r="V1606" s="202"/>
      <c r="W1606" s="202"/>
      <c r="X1606" s="203"/>
      <c r="Y1606" s="201"/>
      <c r="Z1606" s="202"/>
      <c r="AA1606" s="202"/>
      <c r="AB1606" s="202"/>
      <c r="AC1606" s="203"/>
      <c r="AD1606" s="201"/>
      <c r="AE1606" s="202"/>
      <c r="AF1606" s="202"/>
      <c r="AG1606" s="202"/>
      <c r="AH1606" s="203"/>
      <c r="AI1606" s="201"/>
      <c r="AJ1606" s="202"/>
      <c r="AK1606" s="202"/>
      <c r="AL1606" s="202"/>
      <c r="AM1606" s="203"/>
      <c r="AN1606" s="201"/>
      <c r="AO1606" s="202"/>
      <c r="AP1606" s="202"/>
      <c r="AQ1606" s="202"/>
      <c r="AR1606" s="203"/>
      <c r="AS1606" s="201"/>
      <c r="AT1606" s="202"/>
      <c r="AU1606" s="202"/>
      <c r="AV1606" s="202"/>
      <c r="AW1606" s="203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  <c r="BP1606" s="12"/>
      <c r="BQ1606" s="12"/>
      <c r="BR1606" s="12"/>
      <c r="BS1606" s="12"/>
      <c r="BT1606" s="12"/>
      <c r="BU1606" s="12"/>
      <c r="BV1606" s="12"/>
      <c r="BW1606" s="12"/>
      <c r="BX1606" s="12"/>
    </row>
    <row r="1607" spans="1:76" ht="15" hidden="1" customHeight="1" outlineLevel="2" x14ac:dyDescent="0.25">
      <c r="A1607" s="1"/>
      <c r="B1607" s="1"/>
      <c r="C1607" s="1"/>
      <c r="D1607" s="1"/>
      <c r="E1607" s="442" t="s">
        <v>1266</v>
      </c>
      <c r="F1607" s="303"/>
      <c r="G1607" s="303"/>
      <c r="H1607" s="303"/>
      <c r="I1607" s="304"/>
      <c r="J1607" s="442" t="s">
        <v>585</v>
      </c>
      <c r="K1607" s="303"/>
      <c r="L1607" s="303"/>
      <c r="M1607" s="303"/>
      <c r="N1607" s="304"/>
      <c r="O1607" s="442" t="s">
        <v>1268</v>
      </c>
      <c r="P1607" s="303"/>
      <c r="Q1607" s="303"/>
      <c r="R1607" s="303"/>
      <c r="S1607" s="304"/>
      <c r="T1607" s="442" t="s">
        <v>1269</v>
      </c>
      <c r="U1607" s="303"/>
      <c r="V1607" s="303"/>
      <c r="W1607" s="303"/>
      <c r="X1607" s="304"/>
      <c r="Y1607" s="442"/>
      <c r="Z1607" s="303"/>
      <c r="AA1607" s="303"/>
      <c r="AB1607" s="303"/>
      <c r="AC1607" s="304"/>
      <c r="AD1607" s="442"/>
      <c r="AE1607" s="303"/>
      <c r="AF1607" s="303"/>
      <c r="AG1607" s="303"/>
      <c r="AH1607" s="304"/>
      <c r="AI1607" s="442"/>
      <c r="AJ1607" s="303"/>
      <c r="AK1607" s="303"/>
      <c r="AL1607" s="303"/>
      <c r="AM1607" s="304"/>
      <c r="AN1607" s="442"/>
      <c r="AO1607" s="303"/>
      <c r="AP1607" s="303"/>
      <c r="AQ1607" s="303"/>
      <c r="AR1607" s="304"/>
      <c r="AS1607" s="442"/>
      <c r="AT1607" s="303"/>
      <c r="AU1607" s="303"/>
      <c r="AV1607" s="303"/>
      <c r="AW1607" s="304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  <c r="BP1607" s="12"/>
      <c r="BQ1607" s="12"/>
      <c r="BR1607" s="12"/>
      <c r="BS1607" s="12"/>
      <c r="BT1607" s="12"/>
      <c r="BU1607" s="12"/>
      <c r="BV1607" s="12"/>
      <c r="BW1607" s="12"/>
      <c r="BX1607" s="12"/>
    </row>
    <row r="1608" spans="1:76" ht="15" hidden="1" customHeight="1" outlineLevel="2" x14ac:dyDescent="0.25">
      <c r="A1608" s="1"/>
      <c r="B1608" s="1"/>
      <c r="C1608" s="1"/>
      <c r="D1608" s="1"/>
      <c r="E1608" s="200" t="s">
        <v>659</v>
      </c>
      <c r="F1608" s="200"/>
      <c r="G1608" s="200"/>
      <c r="H1608" s="200"/>
      <c r="I1608" s="200"/>
      <c r="J1608" s="200"/>
      <c r="K1608" s="200"/>
      <c r="L1608" s="200"/>
      <c r="M1608" s="200"/>
      <c r="N1608" s="200"/>
      <c r="O1608" s="200"/>
      <c r="P1608" s="200"/>
      <c r="Q1608" s="200"/>
      <c r="R1608" s="200"/>
      <c r="S1608" s="200"/>
      <c r="T1608" s="200"/>
      <c r="U1608" s="200"/>
      <c r="V1608" s="200"/>
      <c r="W1608" s="200"/>
      <c r="X1608" s="200"/>
      <c r="Y1608" s="200"/>
      <c r="Z1608" s="200"/>
      <c r="AA1608" s="200"/>
      <c r="AB1608" s="200"/>
      <c r="AC1608" s="200"/>
      <c r="AD1608" s="200"/>
      <c r="AE1608" s="200"/>
      <c r="AF1608" s="200"/>
      <c r="AG1608" s="200"/>
      <c r="AH1608" s="200"/>
      <c r="AI1608" s="200"/>
      <c r="AJ1608" s="200"/>
      <c r="AK1608" s="200"/>
      <c r="AL1608" s="200"/>
      <c r="AM1608" s="200"/>
      <c r="AN1608" s="200"/>
      <c r="AO1608" s="200"/>
      <c r="AP1608" s="200"/>
      <c r="AQ1608" s="200"/>
      <c r="AR1608" s="200"/>
      <c r="AS1608" s="200"/>
      <c r="AT1608" s="200"/>
      <c r="AU1608" s="200"/>
      <c r="AV1608" s="200"/>
      <c r="AW1608" s="200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  <c r="BP1608" s="12"/>
      <c r="BQ1608" s="12"/>
      <c r="BR1608" s="12"/>
      <c r="BS1608" s="12"/>
      <c r="BT1608" s="12"/>
      <c r="BU1608" s="12"/>
      <c r="BV1608" s="12"/>
      <c r="BW1608" s="12"/>
      <c r="BX1608" s="12"/>
    </row>
    <row r="1609" spans="1:76" ht="15" hidden="1" customHeight="1" outlineLevel="2" x14ac:dyDescent="0.25">
      <c r="A1609" s="1"/>
      <c r="B1609" s="1"/>
      <c r="C1609" s="1"/>
      <c r="D1609" s="1"/>
      <c r="E1609" s="242" t="s">
        <v>1276</v>
      </c>
      <c r="F1609" s="243"/>
      <c r="G1609" s="243"/>
      <c r="H1609" s="243"/>
      <c r="I1609" s="243"/>
      <c r="J1609" s="243"/>
      <c r="K1609" s="243"/>
      <c r="L1609" s="243"/>
      <c r="M1609" s="243"/>
      <c r="N1609" s="243"/>
      <c r="O1609" s="243"/>
      <c r="P1609" s="243"/>
      <c r="Q1609" s="243"/>
      <c r="R1609" s="243"/>
      <c r="S1609" s="243"/>
      <c r="T1609" s="243"/>
      <c r="U1609" s="243"/>
      <c r="V1609" s="243"/>
      <c r="W1609" s="243"/>
      <c r="X1609" s="243"/>
      <c r="Y1609" s="243"/>
      <c r="Z1609" s="243"/>
      <c r="AA1609" s="243"/>
      <c r="AB1609" s="243"/>
      <c r="AC1609" s="243"/>
      <c r="AD1609" s="243"/>
      <c r="AE1609" s="243"/>
      <c r="AF1609" s="243"/>
      <c r="AG1609" s="243"/>
      <c r="AH1609" s="243"/>
      <c r="AI1609" s="243"/>
      <c r="AJ1609" s="243"/>
      <c r="AK1609" s="243"/>
      <c r="AL1609" s="243"/>
      <c r="AM1609" s="243"/>
      <c r="AN1609" s="243"/>
      <c r="AO1609" s="243"/>
      <c r="AP1609" s="243"/>
      <c r="AQ1609" s="243"/>
      <c r="AR1609" s="243"/>
      <c r="AS1609" s="243"/>
      <c r="AT1609" s="243"/>
      <c r="AU1609" s="243"/>
      <c r="AV1609" s="243"/>
      <c r="AW1609" s="244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  <c r="BP1609" s="12"/>
      <c r="BQ1609" s="12"/>
      <c r="BR1609" s="12"/>
      <c r="BS1609" s="12"/>
      <c r="BT1609" s="12"/>
      <c r="BU1609" s="12"/>
      <c r="BV1609" s="12"/>
      <c r="BW1609" s="12"/>
      <c r="BX1609" s="12"/>
    </row>
    <row r="1610" spans="1:76" ht="15" hidden="1" customHeight="1" outlineLevel="2" x14ac:dyDescent="0.25">
      <c r="A1610" s="1"/>
      <c r="B1610" s="1"/>
      <c r="C1610" s="1"/>
      <c r="D1610" s="1"/>
      <c r="E1610" s="242" t="str">
        <f>"&lt;Comando&gt; - 0x"&amp;DEC2HEX(HEX2DEC(M1589)+128,2)</f>
        <v>&lt;Comando&gt; - 0x9C</v>
      </c>
      <c r="F1610" s="243"/>
      <c r="G1610" s="243"/>
      <c r="H1610" s="243"/>
      <c r="I1610" s="243"/>
      <c r="J1610" s="243"/>
      <c r="K1610" s="243"/>
      <c r="L1610" s="243"/>
      <c r="M1610" s="243"/>
      <c r="N1610" s="243"/>
      <c r="O1610" s="243"/>
      <c r="P1610" s="243"/>
      <c r="Q1610" s="243"/>
      <c r="R1610" s="243"/>
      <c r="S1610" s="243"/>
      <c r="T1610" s="243"/>
      <c r="U1610" s="243"/>
      <c r="V1610" s="243"/>
      <c r="W1610" s="243"/>
      <c r="X1610" s="243"/>
      <c r="Y1610" s="243"/>
      <c r="Z1610" s="243"/>
      <c r="AA1610" s="243"/>
      <c r="AB1610" s="243"/>
      <c r="AC1610" s="243"/>
      <c r="AD1610" s="243"/>
      <c r="AE1610" s="243"/>
      <c r="AF1610" s="243"/>
      <c r="AG1610" s="243"/>
      <c r="AH1610" s="243"/>
      <c r="AI1610" s="243"/>
      <c r="AJ1610" s="243"/>
      <c r="AK1610" s="243"/>
      <c r="AL1610" s="243"/>
      <c r="AM1610" s="243"/>
      <c r="AN1610" s="243"/>
      <c r="AO1610" s="243"/>
      <c r="AP1610" s="243"/>
      <c r="AQ1610" s="243"/>
      <c r="AR1610" s="243"/>
      <c r="AS1610" s="243"/>
      <c r="AT1610" s="243"/>
      <c r="AU1610" s="243"/>
      <c r="AV1610" s="243"/>
      <c r="AW1610" s="244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  <c r="BP1610" s="12"/>
      <c r="BQ1610" s="12"/>
      <c r="BR1610" s="12"/>
      <c r="BS1610" s="12"/>
      <c r="BT1610" s="12"/>
      <c r="BU1610" s="12"/>
      <c r="BV1610" s="12"/>
      <c r="BW1610" s="12"/>
      <c r="BX1610" s="12"/>
    </row>
    <row r="1611" spans="1:76" ht="15" hidden="1" customHeight="1" outlineLevel="2" x14ac:dyDescent="0.25">
      <c r="A1611" s="1"/>
      <c r="B1611" s="1"/>
      <c r="C1611" s="1"/>
      <c r="D1611" s="1"/>
      <c r="E1611" s="242" t="s">
        <v>1273</v>
      </c>
      <c r="F1611" s="243"/>
      <c r="G1611" s="243"/>
      <c r="H1611" s="243"/>
      <c r="I1611" s="243"/>
      <c r="J1611" s="243"/>
      <c r="K1611" s="243"/>
      <c r="L1611" s="243"/>
      <c r="M1611" s="243"/>
      <c r="N1611" s="243"/>
      <c r="O1611" s="243"/>
      <c r="P1611" s="243"/>
      <c r="Q1611" s="243"/>
      <c r="R1611" s="243"/>
      <c r="S1611" s="243"/>
      <c r="T1611" s="243"/>
      <c r="U1611" s="243"/>
      <c r="V1611" s="243"/>
      <c r="W1611" s="243"/>
      <c r="X1611" s="243"/>
      <c r="Y1611" s="243"/>
      <c r="Z1611" s="243"/>
      <c r="AA1611" s="243"/>
      <c r="AB1611" s="243"/>
      <c r="AC1611" s="243"/>
      <c r="AD1611" s="243"/>
      <c r="AE1611" s="243"/>
      <c r="AF1611" s="243"/>
      <c r="AG1611" s="243"/>
      <c r="AH1611" s="243"/>
      <c r="AI1611" s="243"/>
      <c r="AJ1611" s="243"/>
      <c r="AK1611" s="243"/>
      <c r="AL1611" s="243"/>
      <c r="AM1611" s="243"/>
      <c r="AN1611" s="243"/>
      <c r="AO1611" s="243"/>
      <c r="AP1611" s="243"/>
      <c r="AQ1611" s="243"/>
      <c r="AR1611" s="243"/>
      <c r="AS1611" s="243"/>
      <c r="AT1611" s="243"/>
      <c r="AU1611" s="243"/>
      <c r="AV1611" s="243"/>
      <c r="AW1611" s="244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  <c r="BP1611" s="12"/>
      <c r="BQ1611" s="12"/>
      <c r="BR1611" s="12"/>
      <c r="BS1611" s="12"/>
      <c r="BT1611" s="12"/>
      <c r="BU1611" s="12"/>
      <c r="BV1611" s="12"/>
      <c r="BW1611" s="12"/>
      <c r="BX1611" s="12"/>
    </row>
    <row r="1612" spans="1:76" ht="15" hidden="1" customHeight="1" outlineLevel="2" x14ac:dyDescent="0.25">
      <c r="A1612" s="1"/>
      <c r="B1612" s="1"/>
      <c r="C1612" s="1"/>
      <c r="D1612" s="1"/>
      <c r="E1612" s="242" t="s">
        <v>1274</v>
      </c>
      <c r="F1612" s="243"/>
      <c r="G1612" s="243"/>
      <c r="H1612" s="243"/>
      <c r="I1612" s="243"/>
      <c r="J1612" s="243"/>
      <c r="K1612" s="243"/>
      <c r="L1612" s="243"/>
      <c r="M1612" s="243"/>
      <c r="N1612" s="243"/>
      <c r="O1612" s="243"/>
      <c r="P1612" s="243"/>
      <c r="Q1612" s="243"/>
      <c r="R1612" s="243"/>
      <c r="S1612" s="243"/>
      <c r="T1612" s="243"/>
      <c r="U1612" s="243"/>
      <c r="V1612" s="243"/>
      <c r="W1612" s="243"/>
      <c r="X1612" s="243"/>
      <c r="Y1612" s="243"/>
      <c r="Z1612" s="243"/>
      <c r="AA1612" s="243"/>
      <c r="AB1612" s="243"/>
      <c r="AC1612" s="243"/>
      <c r="AD1612" s="243"/>
      <c r="AE1612" s="243"/>
      <c r="AF1612" s="243"/>
      <c r="AG1612" s="243"/>
      <c r="AH1612" s="243"/>
      <c r="AI1612" s="243"/>
      <c r="AJ1612" s="243"/>
      <c r="AK1612" s="243"/>
      <c r="AL1612" s="243"/>
      <c r="AM1612" s="243"/>
      <c r="AN1612" s="243"/>
      <c r="AO1612" s="243"/>
      <c r="AP1612" s="243"/>
      <c r="AQ1612" s="243"/>
      <c r="AR1612" s="243"/>
      <c r="AS1612" s="243"/>
      <c r="AT1612" s="243"/>
      <c r="AU1612" s="243"/>
      <c r="AV1612" s="243"/>
      <c r="AW1612" s="244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  <c r="BP1612" s="12"/>
      <c r="BQ1612" s="12"/>
      <c r="BR1612" s="12"/>
      <c r="BS1612" s="12"/>
      <c r="BT1612" s="12"/>
      <c r="BU1612" s="12"/>
      <c r="BV1612" s="12"/>
      <c r="BW1612" s="12"/>
      <c r="BX1612" s="12"/>
    </row>
    <row r="1613" spans="1:76" ht="15" hidden="1" customHeight="1" outlineLevel="2" x14ac:dyDescent="0.25">
      <c r="A1613" s="1"/>
      <c r="B1613" s="1"/>
      <c r="C1613" s="1"/>
      <c r="D1613" s="1"/>
      <c r="E1613" s="453"/>
      <c r="F1613" s="454"/>
      <c r="G1613" s="454"/>
      <c r="H1613" s="454"/>
      <c r="I1613" s="454"/>
      <c r="J1613" s="454"/>
      <c r="K1613" s="454"/>
      <c r="L1613" s="454"/>
      <c r="M1613" s="454"/>
      <c r="N1613" s="454"/>
      <c r="O1613" s="454"/>
      <c r="P1613" s="454"/>
      <c r="Q1613" s="454"/>
      <c r="R1613" s="454"/>
      <c r="S1613" s="454"/>
      <c r="T1613" s="454"/>
      <c r="U1613" s="454"/>
      <c r="V1613" s="454"/>
      <c r="W1613" s="454"/>
      <c r="X1613" s="454"/>
      <c r="Y1613" s="454"/>
      <c r="Z1613" s="454"/>
      <c r="AA1613" s="454"/>
      <c r="AB1613" s="454"/>
      <c r="AC1613" s="454"/>
      <c r="AD1613" s="454"/>
      <c r="AE1613" s="454"/>
      <c r="AF1613" s="454"/>
      <c r="AG1613" s="454"/>
      <c r="AH1613" s="454"/>
      <c r="AI1613" s="454"/>
      <c r="AJ1613" s="454"/>
      <c r="AK1613" s="454"/>
      <c r="AL1613" s="454"/>
      <c r="AM1613" s="454"/>
      <c r="AN1613" s="454"/>
      <c r="AO1613" s="454"/>
      <c r="AP1613" s="454"/>
      <c r="AQ1613" s="454"/>
      <c r="AR1613" s="454"/>
      <c r="AS1613" s="454"/>
      <c r="AT1613" s="454"/>
      <c r="AU1613" s="454"/>
      <c r="AV1613" s="454"/>
      <c r="AW1613" s="455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  <c r="BP1613" s="12"/>
      <c r="BQ1613" s="12"/>
      <c r="BR1613" s="12"/>
      <c r="BS1613" s="12"/>
      <c r="BT1613" s="12"/>
      <c r="BU1613" s="12"/>
      <c r="BV1613" s="12"/>
      <c r="BW1613" s="12"/>
      <c r="BX1613" s="12"/>
    </row>
    <row r="1614" spans="1:76" ht="15" hidden="1" customHeight="1" outlineLevel="2" x14ac:dyDescent="0.25">
      <c r="A1614" s="1"/>
      <c r="B1614" s="1"/>
      <c r="C1614" s="1"/>
      <c r="D1614" s="1"/>
      <c r="E1614" s="285" t="s">
        <v>84</v>
      </c>
      <c r="F1614" s="286"/>
      <c r="G1614" s="286"/>
      <c r="H1614" s="287"/>
      <c r="I1614" s="248"/>
      <c r="J1614" s="249"/>
      <c r="K1614" s="249"/>
      <c r="L1614" s="249"/>
      <c r="M1614" s="249"/>
      <c r="N1614" s="249"/>
      <c r="O1614" s="249"/>
      <c r="P1614" s="249"/>
      <c r="Q1614" s="249"/>
      <c r="R1614" s="249"/>
      <c r="S1614" s="249"/>
      <c r="T1614" s="249"/>
      <c r="U1614" s="249"/>
      <c r="V1614" s="249"/>
      <c r="W1614" s="249"/>
      <c r="X1614" s="249"/>
      <c r="Y1614" s="249"/>
      <c r="Z1614" s="249"/>
      <c r="AA1614" s="249"/>
      <c r="AB1614" s="249"/>
      <c r="AC1614" s="249"/>
      <c r="AD1614" s="249"/>
      <c r="AE1614" s="249"/>
      <c r="AF1614" s="249"/>
      <c r="AG1614" s="249"/>
      <c r="AH1614" s="249"/>
      <c r="AI1614" s="249"/>
      <c r="AJ1614" s="249"/>
      <c r="AK1614" s="249"/>
      <c r="AL1614" s="249"/>
      <c r="AM1614" s="249"/>
      <c r="AN1614" s="249"/>
      <c r="AO1614" s="249"/>
      <c r="AP1614" s="249"/>
      <c r="AQ1614" s="249"/>
      <c r="AR1614" s="249"/>
      <c r="AS1614" s="249"/>
      <c r="AT1614" s="249"/>
      <c r="AU1614" s="249"/>
      <c r="AV1614" s="249"/>
      <c r="AW1614" s="250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  <c r="BP1614" s="12"/>
      <c r="BQ1614" s="12"/>
      <c r="BR1614" s="12"/>
      <c r="BS1614" s="12"/>
      <c r="BT1614" s="12"/>
      <c r="BU1614" s="12"/>
      <c r="BV1614" s="12"/>
      <c r="BW1614" s="12"/>
      <c r="BX1614" s="12"/>
    </row>
    <row r="1615" spans="1:76" ht="15" hidden="1" customHeight="1" outlineLevel="2" x14ac:dyDescent="0.25">
      <c r="A1615" s="1"/>
      <c r="B1615" s="1"/>
      <c r="C1615" s="1"/>
      <c r="D1615" s="1"/>
      <c r="E1615" s="288"/>
      <c r="F1615" s="289"/>
      <c r="G1615" s="289"/>
      <c r="H1615" s="290"/>
      <c r="I1615" s="251"/>
      <c r="J1615" s="252"/>
      <c r="K1615" s="252"/>
      <c r="L1615" s="252"/>
      <c r="M1615" s="252"/>
      <c r="N1615" s="252"/>
      <c r="O1615" s="252"/>
      <c r="P1615" s="252"/>
      <c r="Q1615" s="252"/>
      <c r="R1615" s="252"/>
      <c r="S1615" s="252"/>
      <c r="T1615" s="252"/>
      <c r="U1615" s="252"/>
      <c r="V1615" s="252"/>
      <c r="W1615" s="252"/>
      <c r="X1615" s="252"/>
      <c r="Y1615" s="252"/>
      <c r="Z1615" s="252"/>
      <c r="AA1615" s="252"/>
      <c r="AB1615" s="252"/>
      <c r="AC1615" s="252"/>
      <c r="AD1615" s="252"/>
      <c r="AE1615" s="252"/>
      <c r="AF1615" s="252"/>
      <c r="AG1615" s="252"/>
      <c r="AH1615" s="252"/>
      <c r="AI1615" s="252"/>
      <c r="AJ1615" s="252"/>
      <c r="AK1615" s="252"/>
      <c r="AL1615" s="252"/>
      <c r="AM1615" s="252"/>
      <c r="AN1615" s="252"/>
      <c r="AO1615" s="252"/>
      <c r="AP1615" s="252"/>
      <c r="AQ1615" s="252"/>
      <c r="AR1615" s="252"/>
      <c r="AS1615" s="252"/>
      <c r="AT1615" s="252"/>
      <c r="AU1615" s="252"/>
      <c r="AV1615" s="252"/>
      <c r="AW1615" s="253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  <c r="BP1615" s="12"/>
      <c r="BQ1615" s="12"/>
      <c r="BR1615" s="12"/>
      <c r="BS1615" s="12"/>
      <c r="BT1615" s="12"/>
      <c r="BU1615" s="12"/>
      <c r="BV1615" s="12"/>
      <c r="BW1615" s="12"/>
      <c r="BX1615" s="12"/>
    </row>
    <row r="1616" spans="1:76" ht="15" hidden="1" customHeight="1" outlineLevel="1" collapsed="1" x14ac:dyDescent="0.25">
      <c r="A1616" s="1"/>
      <c r="B1616" s="1"/>
      <c r="C1616" s="1"/>
      <c r="D1616" s="1"/>
      <c r="E1616" s="285" t="s">
        <v>87</v>
      </c>
      <c r="F1616" s="286"/>
      <c r="G1616" s="286"/>
      <c r="H1616" s="287"/>
      <c r="I1616" s="248" t="s">
        <v>1811</v>
      </c>
      <c r="J1616" s="249"/>
      <c r="K1616" s="249"/>
      <c r="L1616" s="249"/>
      <c r="M1616" s="249"/>
      <c r="N1616" s="249"/>
      <c r="O1616" s="249"/>
      <c r="P1616" s="249"/>
      <c r="Q1616" s="249"/>
      <c r="R1616" s="249"/>
      <c r="S1616" s="249"/>
      <c r="T1616" s="249"/>
      <c r="U1616" s="249"/>
      <c r="V1616" s="249"/>
      <c r="W1616" s="249"/>
      <c r="X1616" s="249"/>
      <c r="Y1616" s="249"/>
      <c r="Z1616" s="249"/>
      <c r="AA1616" s="249"/>
      <c r="AB1616" s="249"/>
      <c r="AC1616" s="249"/>
      <c r="AD1616" s="249"/>
      <c r="AE1616" s="249"/>
      <c r="AF1616" s="249"/>
      <c r="AG1616" s="249"/>
      <c r="AH1616" s="249"/>
      <c r="AI1616" s="249"/>
      <c r="AJ1616" s="249"/>
      <c r="AK1616" s="249"/>
      <c r="AL1616" s="249"/>
      <c r="AM1616" s="249"/>
      <c r="AN1616" s="249"/>
      <c r="AO1616" s="249"/>
      <c r="AP1616" s="249"/>
      <c r="AQ1616" s="249"/>
      <c r="AR1616" s="249"/>
      <c r="AS1616" s="249"/>
      <c r="AT1616" s="249"/>
      <c r="AU1616" s="249"/>
      <c r="AV1616" s="249"/>
      <c r="AW1616" s="250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  <c r="BP1616" s="12"/>
      <c r="BQ1616" s="12"/>
      <c r="BR1616" s="12"/>
      <c r="BS1616" s="12"/>
      <c r="BT1616" s="12"/>
      <c r="BU1616" s="12"/>
      <c r="BV1616" s="12"/>
      <c r="BW1616" s="12"/>
      <c r="BX1616" s="12"/>
    </row>
    <row r="1617" spans="1:99" ht="15" hidden="1" customHeight="1" outlineLevel="1" x14ac:dyDescent="0.25">
      <c r="A1617" s="1"/>
      <c r="B1617" s="1"/>
      <c r="C1617" s="1"/>
      <c r="D1617" s="1"/>
      <c r="E1617" s="291"/>
      <c r="F1617" s="292"/>
      <c r="G1617" s="292"/>
      <c r="H1617" s="293"/>
      <c r="I1617" s="254"/>
      <c r="J1617" s="255"/>
      <c r="K1617" s="255"/>
      <c r="L1617" s="255"/>
      <c r="M1617" s="255"/>
      <c r="N1617" s="255"/>
      <c r="O1617" s="255"/>
      <c r="P1617" s="255"/>
      <c r="Q1617" s="255"/>
      <c r="R1617" s="255"/>
      <c r="S1617" s="255"/>
      <c r="T1617" s="255"/>
      <c r="U1617" s="255"/>
      <c r="V1617" s="255"/>
      <c r="W1617" s="255"/>
      <c r="X1617" s="255"/>
      <c r="Y1617" s="255"/>
      <c r="Z1617" s="255"/>
      <c r="AA1617" s="255"/>
      <c r="AB1617" s="255"/>
      <c r="AC1617" s="255"/>
      <c r="AD1617" s="255"/>
      <c r="AE1617" s="255"/>
      <c r="AF1617" s="255"/>
      <c r="AG1617" s="255"/>
      <c r="AH1617" s="255"/>
      <c r="AI1617" s="255"/>
      <c r="AJ1617" s="255"/>
      <c r="AK1617" s="255"/>
      <c r="AL1617" s="255"/>
      <c r="AM1617" s="255"/>
      <c r="AN1617" s="255"/>
      <c r="AO1617" s="255"/>
      <c r="AP1617" s="255"/>
      <c r="AQ1617" s="255"/>
      <c r="AR1617" s="255"/>
      <c r="AS1617" s="255"/>
      <c r="AT1617" s="255"/>
      <c r="AU1617" s="255"/>
      <c r="AV1617" s="255"/>
      <c r="AW1617" s="256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  <c r="BP1617" s="12"/>
      <c r="BQ1617" s="12"/>
      <c r="BR1617" s="12"/>
      <c r="BS1617" s="12"/>
      <c r="BT1617" s="12"/>
      <c r="BU1617" s="12"/>
      <c r="BV1617" s="12"/>
      <c r="BW1617" s="12"/>
      <c r="BX1617" s="12"/>
    </row>
    <row r="1618" spans="1:99" ht="15" hidden="1" customHeight="1" outlineLevel="1" x14ac:dyDescent="0.25">
      <c r="A1618" s="1"/>
      <c r="B1618" s="1"/>
      <c r="C1618" s="1"/>
      <c r="D1618" s="1"/>
      <c r="E1618" s="200" t="s">
        <v>89</v>
      </c>
      <c r="F1618" s="200"/>
      <c r="G1618" s="200"/>
      <c r="H1618" s="200"/>
      <c r="I1618" s="200"/>
      <c r="J1618" s="200"/>
      <c r="K1618" s="200"/>
      <c r="L1618" s="200"/>
      <c r="M1618" s="200"/>
      <c r="N1618" s="200"/>
      <c r="O1618" s="200"/>
      <c r="P1618" s="200"/>
      <c r="Q1618" s="200"/>
      <c r="R1618" s="200"/>
      <c r="S1618" s="200"/>
      <c r="T1618" s="200"/>
      <c r="U1618" s="200"/>
      <c r="V1618" s="200"/>
      <c r="W1618" s="200"/>
      <c r="X1618" s="200"/>
      <c r="Y1618" s="200"/>
      <c r="Z1618" s="200"/>
      <c r="AA1618" s="200"/>
      <c r="AB1618" s="200"/>
      <c r="AC1618" s="200"/>
      <c r="AD1618" s="200"/>
      <c r="AE1618" s="200"/>
      <c r="AF1618" s="200"/>
      <c r="AG1618" s="200"/>
      <c r="AH1618" s="200"/>
      <c r="AI1618" s="200"/>
      <c r="AJ1618" s="200"/>
      <c r="AK1618" s="200"/>
      <c r="AL1618" s="200"/>
      <c r="AM1618" s="200"/>
      <c r="AN1618" s="200"/>
      <c r="AO1618" s="200"/>
      <c r="AP1618" s="200"/>
      <c r="AQ1618" s="200"/>
      <c r="AR1618" s="200"/>
      <c r="AS1618" s="200"/>
      <c r="AT1618" s="200"/>
      <c r="AU1618" s="200"/>
      <c r="AV1618" s="200"/>
      <c r="AW1618" s="200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  <c r="BP1618" s="12"/>
      <c r="BQ1618" s="12"/>
      <c r="BR1618" s="12"/>
      <c r="BS1618" s="12"/>
      <c r="BT1618" s="12"/>
      <c r="BU1618" s="12"/>
      <c r="BV1618" s="12"/>
      <c r="BW1618" s="12"/>
      <c r="BX1618" s="12"/>
    </row>
    <row r="1619" spans="1:99" ht="15" hidden="1" customHeight="1" outlineLevel="1" x14ac:dyDescent="0.25">
      <c r="A1619" s="1"/>
      <c r="B1619" s="1"/>
      <c r="C1619" s="1"/>
      <c r="D1619" s="1"/>
      <c r="E1619" s="28"/>
      <c r="F1619" s="285" t="s">
        <v>16</v>
      </c>
      <c r="G1619" s="286"/>
      <c r="H1619" s="286"/>
      <c r="I1619" s="287"/>
      <c r="J1619" s="436" t="s">
        <v>833</v>
      </c>
      <c r="K1619" s="437"/>
      <c r="L1619" s="437"/>
      <c r="M1619" s="438"/>
      <c r="N1619" s="285" t="s">
        <v>1261</v>
      </c>
      <c r="O1619" s="286"/>
      <c r="P1619" s="286"/>
      <c r="Q1619" s="286"/>
      <c r="R1619" s="286"/>
      <c r="S1619" s="286"/>
      <c r="T1619" s="286"/>
      <c r="U1619" s="286"/>
      <c r="V1619" s="286"/>
      <c r="W1619" s="286"/>
      <c r="X1619" s="286"/>
      <c r="Y1619" s="286"/>
      <c r="Z1619" s="286"/>
      <c r="AA1619" s="286"/>
      <c r="AB1619" s="286"/>
      <c r="AC1619" s="286"/>
      <c r="AD1619" s="286"/>
      <c r="AE1619" s="286"/>
      <c r="AF1619" s="286"/>
      <c r="AG1619" s="286"/>
      <c r="AH1619" s="286"/>
      <c r="AI1619" s="286"/>
      <c r="AJ1619" s="286"/>
      <c r="AK1619" s="286"/>
      <c r="AL1619" s="286"/>
      <c r="AM1619" s="286"/>
      <c r="AN1619" s="286"/>
      <c r="AO1619" s="286"/>
      <c r="AP1619" s="286"/>
      <c r="AQ1619" s="286"/>
      <c r="AR1619" s="286"/>
      <c r="AS1619" s="286"/>
      <c r="AT1619" s="287"/>
      <c r="AU1619" s="285" t="s">
        <v>19</v>
      </c>
      <c r="AV1619" s="286"/>
      <c r="AW1619" s="287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  <c r="BP1619" s="12"/>
      <c r="BQ1619" s="12"/>
      <c r="BR1619" s="12"/>
      <c r="BS1619" s="12"/>
      <c r="BT1619" s="12"/>
      <c r="BU1619" s="12"/>
      <c r="BV1619" s="12"/>
      <c r="BW1619" s="12"/>
      <c r="BX1619" s="12"/>
    </row>
    <row r="1620" spans="1:99" ht="15" hidden="1" customHeight="1" outlineLevel="1" x14ac:dyDescent="0.25">
      <c r="A1620" s="1"/>
      <c r="B1620" s="1"/>
      <c r="C1620" s="1"/>
      <c r="D1620" s="1"/>
      <c r="E1620" s="4"/>
      <c r="F1620" s="291"/>
      <c r="G1620" s="292"/>
      <c r="H1620" s="292"/>
      <c r="I1620" s="293"/>
      <c r="J1620" s="439"/>
      <c r="K1620" s="440"/>
      <c r="L1620" s="440"/>
      <c r="M1620" s="441"/>
      <c r="N1620" s="291"/>
      <c r="O1620" s="292"/>
      <c r="P1620" s="292"/>
      <c r="Q1620" s="292"/>
      <c r="R1620" s="292"/>
      <c r="S1620" s="292"/>
      <c r="T1620" s="292"/>
      <c r="U1620" s="292"/>
      <c r="V1620" s="292"/>
      <c r="W1620" s="292"/>
      <c r="X1620" s="292"/>
      <c r="Y1620" s="292"/>
      <c r="Z1620" s="292"/>
      <c r="AA1620" s="292"/>
      <c r="AB1620" s="292"/>
      <c r="AC1620" s="292"/>
      <c r="AD1620" s="292"/>
      <c r="AE1620" s="292"/>
      <c r="AF1620" s="292"/>
      <c r="AG1620" s="292"/>
      <c r="AH1620" s="292"/>
      <c r="AI1620" s="292"/>
      <c r="AJ1620" s="292"/>
      <c r="AK1620" s="292"/>
      <c r="AL1620" s="292"/>
      <c r="AM1620" s="292"/>
      <c r="AN1620" s="292"/>
      <c r="AO1620" s="292"/>
      <c r="AP1620" s="292"/>
      <c r="AQ1620" s="292"/>
      <c r="AR1620" s="292"/>
      <c r="AS1620" s="292"/>
      <c r="AT1620" s="293"/>
      <c r="AU1620" s="291"/>
      <c r="AV1620" s="292"/>
      <c r="AW1620" s="293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  <c r="BP1620" s="12"/>
      <c r="BQ1620" s="12"/>
      <c r="BR1620" s="12"/>
      <c r="BS1620" s="12"/>
      <c r="BT1620" s="12"/>
      <c r="BU1620" s="12"/>
      <c r="BV1620" s="12"/>
      <c r="BW1620" s="12"/>
      <c r="BX1620" s="12"/>
    </row>
    <row r="1621" spans="1:99" hidden="1" outlineLevel="1" x14ac:dyDescent="0.25">
      <c r="A1621" s="1"/>
      <c r="B1621" s="1"/>
      <c r="C1621" s="1"/>
      <c r="D1621" s="1"/>
      <c r="E1621" s="6"/>
      <c r="F1621" s="206"/>
      <c r="G1621" s="207"/>
      <c r="H1621" s="207"/>
      <c r="I1621" s="208"/>
      <c r="J1621" s="204"/>
      <c r="K1621" s="204"/>
      <c r="L1621" s="204"/>
      <c r="M1621" s="204"/>
      <c r="N1621" s="260" t="s">
        <v>16</v>
      </c>
      <c r="O1621" s="261"/>
      <c r="P1621" s="261"/>
      <c r="Q1621" s="261"/>
      <c r="R1621" s="261"/>
      <c r="S1621" s="261"/>
      <c r="T1621" s="261"/>
      <c r="U1621" s="262"/>
      <c r="V1621" s="260" t="s">
        <v>17</v>
      </c>
      <c r="W1621" s="261"/>
      <c r="X1621" s="261"/>
      <c r="Y1621" s="261"/>
      <c r="Z1621" s="261"/>
      <c r="AA1621" s="261"/>
      <c r="AB1621" s="261"/>
      <c r="AC1621" s="261"/>
      <c r="AD1621" s="262"/>
      <c r="AE1621" s="260" t="s">
        <v>1244</v>
      </c>
      <c r="AF1621" s="261"/>
      <c r="AG1621" s="261"/>
      <c r="AH1621" s="261"/>
      <c r="AI1621" s="261"/>
      <c r="AJ1621" s="261"/>
      <c r="AK1621" s="261"/>
      <c r="AL1621" s="262"/>
      <c r="AM1621" s="263" t="s">
        <v>1245</v>
      </c>
      <c r="AN1621" s="263"/>
      <c r="AO1621" s="263"/>
      <c r="AP1621" s="263"/>
      <c r="AQ1621" s="263"/>
      <c r="AR1621" s="263"/>
      <c r="AS1621" s="263"/>
      <c r="AT1621" s="263"/>
      <c r="AU1621" s="204"/>
      <c r="AV1621" s="204"/>
      <c r="AW1621" s="204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  <c r="BP1621" s="12"/>
      <c r="BQ1621" s="12"/>
      <c r="BR1621" s="12"/>
      <c r="BS1621" s="12"/>
      <c r="BT1621" s="12"/>
      <c r="BU1621" s="12"/>
      <c r="BV1621" s="12"/>
      <c r="BW1621" s="12"/>
      <c r="BX1621" s="12"/>
    </row>
    <row r="1622" spans="1:99" hidden="1" outlineLevel="1" x14ac:dyDescent="0.25">
      <c r="A1622" s="1"/>
      <c r="B1622" s="1"/>
      <c r="C1622" s="1"/>
      <c r="D1622" s="1"/>
      <c r="E1622" s="6" t="s">
        <v>59</v>
      </c>
      <c r="F1622" s="351" t="s">
        <v>508</v>
      </c>
      <c r="G1622" s="207"/>
      <c r="H1622" s="207"/>
      <c r="I1622" s="208"/>
      <c r="J1622" s="204" t="s">
        <v>497</v>
      </c>
      <c r="K1622" s="204"/>
      <c r="L1622" s="204"/>
      <c r="M1622" s="204"/>
      <c r="N1622" s="353" t="s">
        <v>191</v>
      </c>
      <c r="O1622" s="408"/>
      <c r="P1622" s="408"/>
      <c r="Q1622" s="408"/>
      <c r="R1622" s="408"/>
      <c r="S1622" s="408"/>
      <c r="T1622" s="408"/>
      <c r="U1622" s="409"/>
      <c r="V1622" s="260" t="str">
        <f>M1589</f>
        <v>1C</v>
      </c>
      <c r="W1622" s="261"/>
      <c r="X1622" s="261"/>
      <c r="Y1622" s="261"/>
      <c r="Z1622" s="261"/>
      <c r="AA1622" s="261"/>
      <c r="AB1622" s="261"/>
      <c r="AC1622" s="261"/>
      <c r="AD1622" s="262"/>
      <c r="AE1622" s="353" t="s">
        <v>341</v>
      </c>
      <c r="AF1622" s="261"/>
      <c r="AG1622" s="261"/>
      <c r="AH1622" s="261"/>
      <c r="AI1622" s="261"/>
      <c r="AJ1622" s="261"/>
      <c r="AK1622" s="261"/>
      <c r="AL1622" s="262"/>
      <c r="AM1622" s="260">
        <v>48</v>
      </c>
      <c r="AN1622" s="261"/>
      <c r="AO1622" s="261"/>
      <c r="AP1622" s="261"/>
      <c r="AQ1622" s="261"/>
      <c r="AR1622" s="261"/>
      <c r="AS1622" s="261"/>
      <c r="AT1622" s="262"/>
      <c r="AU1622" s="204" t="s">
        <v>1812</v>
      </c>
      <c r="AV1622" s="204"/>
      <c r="AW1622" s="204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  <c r="BP1622" s="12"/>
      <c r="BQ1622" s="12"/>
      <c r="BR1622" s="12"/>
      <c r="BS1622" s="12"/>
      <c r="BT1622" s="12"/>
      <c r="BU1622" s="12"/>
      <c r="BV1622" s="12"/>
      <c r="BW1622" s="12"/>
      <c r="BX1622" s="12"/>
    </row>
    <row r="1623" spans="1:99" hidden="1" outlineLevel="1" x14ac:dyDescent="0.25">
      <c r="A1623" s="1"/>
      <c r="B1623" s="1"/>
      <c r="C1623" s="1"/>
      <c r="D1623" s="1"/>
      <c r="E1623" s="6"/>
      <c r="F1623" s="206"/>
      <c r="G1623" s="207"/>
      <c r="H1623" s="207"/>
      <c r="I1623" s="208"/>
      <c r="J1623" s="204"/>
      <c r="K1623" s="204"/>
      <c r="L1623" s="204"/>
      <c r="M1623" s="204"/>
      <c r="N1623" s="260" t="s">
        <v>16</v>
      </c>
      <c r="O1623" s="261"/>
      <c r="P1623" s="261"/>
      <c r="Q1623" s="261"/>
      <c r="R1623" s="261"/>
      <c r="S1623" s="261"/>
      <c r="T1623" s="261"/>
      <c r="U1623" s="262"/>
      <c r="V1623" s="260" t="s">
        <v>17</v>
      </c>
      <c r="W1623" s="261"/>
      <c r="X1623" s="261"/>
      <c r="Y1623" s="261"/>
      <c r="Z1623" s="261"/>
      <c r="AA1623" s="261"/>
      <c r="AB1623" s="261"/>
      <c r="AC1623" s="261"/>
      <c r="AD1623" s="262"/>
      <c r="AE1623" s="260" t="s">
        <v>1244</v>
      </c>
      <c r="AF1623" s="261"/>
      <c r="AG1623" s="261"/>
      <c r="AH1623" s="261"/>
      <c r="AI1623" s="261"/>
      <c r="AJ1623" s="261"/>
      <c r="AK1623" s="261"/>
      <c r="AL1623" s="262"/>
      <c r="AM1623" s="263" t="s">
        <v>1245</v>
      </c>
      <c r="AN1623" s="263"/>
      <c r="AO1623" s="263"/>
      <c r="AP1623" s="263"/>
      <c r="AQ1623" s="263"/>
      <c r="AR1623" s="263"/>
      <c r="AS1623" s="263"/>
      <c r="AT1623" s="263"/>
      <c r="AU1623" s="204"/>
      <c r="AV1623" s="204"/>
      <c r="AW1623" s="204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12"/>
      <c r="BQ1623" s="12"/>
      <c r="BR1623" s="12"/>
      <c r="BS1623" s="12"/>
      <c r="BT1623" s="12"/>
      <c r="BU1623" s="12"/>
      <c r="BV1623" s="12"/>
      <c r="BW1623" s="12"/>
      <c r="BX1623" s="12"/>
    </row>
    <row r="1624" spans="1:99" hidden="1" outlineLevel="1" x14ac:dyDescent="0.25">
      <c r="A1624" s="1"/>
      <c r="B1624" s="1"/>
      <c r="C1624" s="1"/>
      <c r="D1624" s="1"/>
      <c r="E1624" s="6" t="s">
        <v>63</v>
      </c>
      <c r="F1624" s="351" t="s">
        <v>508</v>
      </c>
      <c r="G1624" s="207"/>
      <c r="H1624" s="207"/>
      <c r="I1624" s="208"/>
      <c r="J1624" s="204" t="s">
        <v>497</v>
      </c>
      <c r="K1624" s="204"/>
      <c r="L1624" s="204"/>
      <c r="M1624" s="204"/>
      <c r="N1624" s="353" t="s">
        <v>191</v>
      </c>
      <c r="O1624" s="408"/>
      <c r="P1624" s="408"/>
      <c r="Q1624" s="408"/>
      <c r="R1624" s="408"/>
      <c r="S1624" s="408"/>
      <c r="T1624" s="408"/>
      <c r="U1624" s="409"/>
      <c r="V1624" s="260" t="str">
        <f>DEC2HEX(HEX2DEC(M1589)+128,2)</f>
        <v>9C</v>
      </c>
      <c r="W1624" s="261"/>
      <c r="X1624" s="261"/>
      <c r="Y1624" s="261"/>
      <c r="Z1624" s="261"/>
      <c r="AA1624" s="261"/>
      <c r="AB1624" s="261"/>
      <c r="AC1624" s="261"/>
      <c r="AD1624" s="262"/>
      <c r="AE1624" s="260">
        <v>85</v>
      </c>
      <c r="AF1624" s="261"/>
      <c r="AG1624" s="261"/>
      <c r="AH1624" s="261"/>
      <c r="AI1624" s="261"/>
      <c r="AJ1624" s="261"/>
      <c r="AK1624" s="261"/>
      <c r="AL1624" s="262"/>
      <c r="AM1624" s="260" t="s">
        <v>1149</v>
      </c>
      <c r="AN1624" s="261"/>
      <c r="AO1624" s="261"/>
      <c r="AP1624" s="261"/>
      <c r="AQ1624" s="261"/>
      <c r="AR1624" s="261"/>
      <c r="AS1624" s="261"/>
      <c r="AT1624" s="262"/>
      <c r="AU1624" s="204" t="s">
        <v>1812</v>
      </c>
      <c r="AV1624" s="204"/>
      <c r="AW1624" s="204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  <c r="BP1624" s="12"/>
      <c r="BQ1624" s="12"/>
      <c r="BR1624" s="12"/>
      <c r="BS1624" s="12"/>
      <c r="BT1624" s="12"/>
      <c r="BU1624" s="12"/>
      <c r="BV1624" s="12"/>
      <c r="BW1624" s="12"/>
      <c r="BX1624" s="12"/>
    </row>
    <row r="1625" spans="1:99" ht="15" hidden="1" customHeight="1" outlineLevel="1" x14ac:dyDescent="0.25">
      <c r="A1625" s="1"/>
      <c r="B1625" s="1"/>
      <c r="C1625" s="1"/>
      <c r="D1625" s="1"/>
      <c r="E1625" s="200" t="s">
        <v>93</v>
      </c>
      <c r="F1625" s="200"/>
      <c r="G1625" s="200"/>
      <c r="H1625" s="200"/>
      <c r="I1625" s="200"/>
      <c r="J1625" s="200"/>
      <c r="K1625" s="200"/>
      <c r="L1625" s="200"/>
      <c r="M1625" s="200"/>
      <c r="N1625" s="200"/>
      <c r="O1625" s="200"/>
      <c r="P1625" s="200"/>
      <c r="Q1625" s="200"/>
      <c r="R1625" s="200"/>
      <c r="S1625" s="200"/>
      <c r="T1625" s="200"/>
      <c r="U1625" s="200"/>
      <c r="V1625" s="200"/>
      <c r="W1625" s="200"/>
      <c r="X1625" s="200"/>
      <c r="Y1625" s="200"/>
      <c r="Z1625" s="200"/>
      <c r="AA1625" s="200"/>
      <c r="AB1625" s="200"/>
      <c r="AC1625" s="200"/>
      <c r="AD1625" s="200"/>
      <c r="AE1625" s="200"/>
      <c r="AF1625" s="200"/>
      <c r="AG1625" s="200"/>
      <c r="AH1625" s="200"/>
      <c r="AI1625" s="200"/>
      <c r="AJ1625" s="200"/>
      <c r="AK1625" s="200"/>
      <c r="AL1625" s="200"/>
      <c r="AM1625" s="200"/>
      <c r="AN1625" s="200"/>
      <c r="AO1625" s="200"/>
      <c r="AP1625" s="200"/>
      <c r="AQ1625" s="200"/>
      <c r="AR1625" s="200"/>
      <c r="AS1625" s="200"/>
      <c r="AT1625" s="200"/>
      <c r="AU1625" s="200"/>
      <c r="AV1625" s="200"/>
      <c r="AW1625" s="200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  <c r="BP1625" s="12"/>
      <c r="BQ1625" s="12"/>
      <c r="BR1625" s="12"/>
      <c r="BS1625" s="12"/>
      <c r="BT1625" s="12"/>
      <c r="BU1625" s="12"/>
      <c r="BV1625" s="12"/>
      <c r="BW1625" s="12"/>
      <c r="BX1625" s="12"/>
    </row>
    <row r="1626" spans="1:99" ht="15" hidden="1" customHeight="1" outlineLevel="1" x14ac:dyDescent="0.25">
      <c r="A1626" s="1"/>
      <c r="B1626" s="1"/>
      <c r="C1626" s="1"/>
      <c r="D1626" s="1"/>
      <c r="E1626" s="267" t="s">
        <v>840</v>
      </c>
      <c r="F1626" s="268"/>
      <c r="G1626" s="268"/>
      <c r="H1626" s="268"/>
      <c r="I1626" s="268"/>
      <c r="J1626" s="268"/>
      <c r="K1626" s="268"/>
      <c r="L1626" s="268"/>
      <c r="M1626" s="269"/>
      <c r="N1626" s="267" t="s">
        <v>1813</v>
      </c>
      <c r="O1626" s="268"/>
      <c r="P1626" s="268"/>
      <c r="Q1626" s="268"/>
      <c r="R1626" s="268"/>
      <c r="S1626" s="268"/>
      <c r="T1626" s="268"/>
      <c r="U1626" s="268"/>
      <c r="V1626" s="268"/>
      <c r="W1626" s="268"/>
      <c r="X1626" s="268"/>
      <c r="Y1626" s="268"/>
      <c r="Z1626" s="268"/>
      <c r="AA1626" s="268"/>
      <c r="AB1626" s="268"/>
      <c r="AC1626" s="268"/>
      <c r="AD1626" s="268"/>
      <c r="AE1626" s="268"/>
      <c r="AF1626" s="268"/>
      <c r="AG1626" s="268"/>
      <c r="AH1626" s="268"/>
      <c r="AI1626" s="268"/>
      <c r="AJ1626" s="268"/>
      <c r="AK1626" s="268"/>
      <c r="AL1626" s="268"/>
      <c r="AM1626" s="268"/>
      <c r="AN1626" s="268"/>
      <c r="AO1626" s="268"/>
      <c r="AP1626" s="268"/>
      <c r="AQ1626" s="268"/>
      <c r="AR1626" s="268"/>
      <c r="AS1626" s="268"/>
      <c r="AT1626" s="268"/>
      <c r="AU1626" s="268"/>
      <c r="AV1626" s="268"/>
      <c r="AW1626" s="269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  <c r="BP1626" s="12"/>
      <c r="BQ1626" s="12"/>
      <c r="BR1626" s="12"/>
      <c r="BS1626" s="12"/>
      <c r="BT1626" s="12"/>
      <c r="BU1626" s="12"/>
      <c r="BV1626" s="12"/>
      <c r="BW1626" s="12"/>
      <c r="BX1626" s="12"/>
    </row>
    <row r="1627" spans="1:99" ht="15" hidden="1" customHeight="1" outlineLevel="1" x14ac:dyDescent="0.25">
      <c r="A1627" s="1"/>
      <c r="B1627" s="1"/>
      <c r="C1627" s="1"/>
      <c r="D1627" s="1"/>
      <c r="E1627" s="267" t="s">
        <v>842</v>
      </c>
      <c r="F1627" s="268"/>
      <c r="G1627" s="268"/>
      <c r="H1627" s="268"/>
      <c r="I1627" s="268"/>
      <c r="J1627" s="268"/>
      <c r="K1627" s="268"/>
      <c r="L1627" s="268"/>
      <c r="M1627" s="269"/>
      <c r="N1627" s="267" t="s">
        <v>1814</v>
      </c>
      <c r="O1627" s="268"/>
      <c r="P1627" s="268"/>
      <c r="Q1627" s="268"/>
      <c r="R1627" s="268"/>
      <c r="S1627" s="268"/>
      <c r="T1627" s="268"/>
      <c r="U1627" s="268"/>
      <c r="V1627" s="268"/>
      <c r="W1627" s="268"/>
      <c r="X1627" s="268"/>
      <c r="Y1627" s="268"/>
      <c r="Z1627" s="268"/>
      <c r="AA1627" s="268"/>
      <c r="AB1627" s="268"/>
      <c r="AC1627" s="268"/>
      <c r="AD1627" s="268"/>
      <c r="AE1627" s="268"/>
      <c r="AF1627" s="268"/>
      <c r="AG1627" s="268"/>
      <c r="AH1627" s="268"/>
      <c r="AI1627" s="268"/>
      <c r="AJ1627" s="268"/>
      <c r="AK1627" s="268"/>
      <c r="AL1627" s="268"/>
      <c r="AM1627" s="268"/>
      <c r="AN1627" s="268"/>
      <c r="AO1627" s="268"/>
      <c r="AP1627" s="268"/>
      <c r="AQ1627" s="268"/>
      <c r="AR1627" s="268"/>
      <c r="AS1627" s="268"/>
      <c r="AT1627" s="268"/>
      <c r="AU1627" s="268"/>
      <c r="AV1627" s="268"/>
      <c r="AW1627" s="269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12"/>
      <c r="BQ1627" s="12"/>
      <c r="BR1627" s="12"/>
      <c r="BS1627" s="12"/>
      <c r="BT1627" s="12"/>
      <c r="BU1627" s="12"/>
      <c r="BV1627" s="12"/>
      <c r="BW1627" s="12"/>
      <c r="BX1627" s="12"/>
    </row>
    <row r="1628" spans="1:99" ht="15" hidden="1" customHeight="1" outlineLevel="1" thickBot="1" x14ac:dyDescent="0.3">
      <c r="B1628" s="1"/>
      <c r="D1628" s="1"/>
      <c r="AX1628" s="1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  <c r="BP1628" s="12"/>
      <c r="BQ1628" s="12"/>
      <c r="BR1628" s="12"/>
      <c r="BS1628" s="12"/>
      <c r="BT1628" s="12"/>
      <c r="BU1628" s="12"/>
      <c r="BV1628" s="12"/>
      <c r="BW1628" s="12"/>
      <c r="BX1628" s="12"/>
    </row>
    <row r="1629" spans="1:99" s="3" customFormat="1" ht="15" hidden="1" customHeight="1" outlineLevel="1" thickBot="1" x14ac:dyDescent="0.25">
      <c r="A1629" s="3">
        <f>A1589+1</f>
        <v>6</v>
      </c>
      <c r="C1629" s="2" t="str">
        <f>$C$1280&amp;"."&amp;A1629</f>
        <v>4.6</v>
      </c>
      <c r="E1629" s="233" t="s">
        <v>17</v>
      </c>
      <c r="F1629" s="233"/>
      <c r="G1629" s="233"/>
      <c r="H1629" s="233"/>
      <c r="I1629" s="233"/>
      <c r="J1629" s="233"/>
      <c r="K1629" s="234"/>
      <c r="L1629" s="234"/>
      <c r="M1629" s="235">
        <v>18</v>
      </c>
      <c r="N1629" s="235"/>
      <c r="O1629" s="235"/>
      <c r="P1629" s="270" t="s">
        <v>274</v>
      </c>
      <c r="Q1629" s="271"/>
      <c r="R1629" s="271"/>
      <c r="S1629" s="271"/>
      <c r="T1629" s="271"/>
      <c r="U1629" s="271"/>
      <c r="V1629" s="271"/>
      <c r="W1629" s="271"/>
      <c r="X1629" s="271"/>
      <c r="Y1629" s="271"/>
      <c r="Z1629" s="271"/>
      <c r="AA1629" s="271"/>
      <c r="AB1629" s="271"/>
      <c r="AC1629" s="271"/>
      <c r="AD1629" s="271"/>
      <c r="AE1629" s="271"/>
      <c r="AF1629" s="271"/>
      <c r="AG1629" s="271"/>
      <c r="AH1629" s="271"/>
      <c r="AI1629" s="271"/>
      <c r="AJ1629" s="271"/>
      <c r="AK1629" s="271"/>
      <c r="AL1629" s="271"/>
      <c r="AM1629" s="271"/>
      <c r="AN1629" s="271"/>
      <c r="AO1629" s="271"/>
      <c r="AP1629" s="271"/>
      <c r="AQ1629" s="271"/>
      <c r="AR1629" s="271"/>
      <c r="AS1629" s="271"/>
      <c r="AT1629" s="271"/>
      <c r="AU1629" s="271"/>
      <c r="AV1629" s="271"/>
      <c r="AW1629" s="272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</row>
    <row r="1630" spans="1:99" s="3" customFormat="1" ht="15" hidden="1" customHeight="1" outlineLevel="1" x14ac:dyDescent="0.25">
      <c r="C1630"/>
      <c r="E1630" s="522" t="s">
        <v>1258</v>
      </c>
      <c r="F1630" s="522"/>
      <c r="G1630" s="522"/>
      <c r="H1630" s="522"/>
      <c r="I1630" s="522"/>
      <c r="J1630" s="522"/>
      <c r="K1630" s="522"/>
      <c r="L1630" s="522"/>
      <c r="M1630" s="522"/>
      <c r="N1630" s="523" t="s">
        <v>1259</v>
      </c>
      <c r="O1630" s="523"/>
      <c r="P1630" s="523"/>
      <c r="Q1630" s="523"/>
      <c r="R1630" s="523"/>
      <c r="S1630" s="523"/>
      <c r="T1630" s="523"/>
      <c r="U1630" s="523"/>
      <c r="V1630" s="523"/>
      <c r="W1630" s="523"/>
      <c r="X1630" s="523"/>
      <c r="Y1630" s="523"/>
      <c r="Z1630" s="523"/>
      <c r="AA1630" s="523"/>
      <c r="AB1630" s="523"/>
      <c r="AC1630" s="523"/>
      <c r="AD1630" s="523"/>
      <c r="AE1630" s="523"/>
      <c r="AF1630" s="523"/>
      <c r="AG1630" s="523"/>
      <c r="AH1630" s="523"/>
      <c r="AI1630" s="523"/>
      <c r="AJ1630" s="523"/>
      <c r="AK1630" s="523"/>
      <c r="AL1630" s="523"/>
      <c r="AM1630" s="523"/>
      <c r="AN1630" s="523"/>
      <c r="AO1630" s="523"/>
      <c r="AP1630" s="523"/>
      <c r="AQ1630" s="523"/>
      <c r="AR1630" s="523"/>
      <c r="AS1630" s="523"/>
      <c r="AT1630" s="523"/>
      <c r="AU1630" s="523"/>
      <c r="AV1630" s="523"/>
      <c r="AW1630" s="52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</row>
    <row r="1631" spans="1:99" ht="15" hidden="1" customHeight="1" outlineLevel="1" x14ac:dyDescent="0.25">
      <c r="B1631" s="3"/>
      <c r="D1631" s="3"/>
      <c r="E1631" s="276" t="s">
        <v>57</v>
      </c>
      <c r="F1631" s="277"/>
      <c r="G1631" s="277"/>
      <c r="H1631" s="277"/>
      <c r="I1631" s="277"/>
      <c r="J1631" s="278"/>
      <c r="K1631" s="219"/>
      <c r="L1631" s="220"/>
      <c r="M1631" s="220"/>
      <c r="N1631" s="220"/>
      <c r="O1631" s="220"/>
      <c r="P1631" s="220"/>
      <c r="Q1631" s="220"/>
      <c r="R1631" s="220"/>
      <c r="S1631" s="220"/>
      <c r="T1631" s="220"/>
      <c r="U1631" s="220"/>
      <c r="V1631" s="220"/>
      <c r="W1631" s="220"/>
      <c r="X1631" s="220"/>
      <c r="Y1631" s="220"/>
      <c r="Z1631" s="220"/>
      <c r="AA1631" s="220"/>
      <c r="AB1631" s="220"/>
      <c r="AC1631" s="220"/>
      <c r="AD1631" s="220"/>
      <c r="AE1631" s="220"/>
      <c r="AF1631" s="220"/>
      <c r="AG1631" s="220"/>
      <c r="AH1631" s="220"/>
      <c r="AI1631" s="220"/>
      <c r="AJ1631" s="220"/>
      <c r="AK1631" s="220"/>
      <c r="AL1631" s="220"/>
      <c r="AM1631" s="220"/>
      <c r="AN1631" s="220"/>
      <c r="AO1631" s="220"/>
      <c r="AP1631" s="220"/>
      <c r="AQ1631" s="220"/>
      <c r="AR1631" s="220"/>
      <c r="AS1631" s="220"/>
      <c r="AT1631" s="220"/>
      <c r="AU1631" s="220"/>
      <c r="AV1631" s="220"/>
      <c r="AW1631" s="221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</row>
    <row r="1632" spans="1:99" ht="15" hidden="1" customHeight="1" outlineLevel="1" x14ac:dyDescent="0.25">
      <c r="B1632" s="3"/>
      <c r="D1632" s="3"/>
      <c r="E1632" s="279"/>
      <c r="F1632" s="280"/>
      <c r="G1632" s="280"/>
      <c r="H1632" s="280"/>
      <c r="I1632" s="280"/>
      <c r="J1632" s="526"/>
      <c r="K1632" s="222"/>
      <c r="L1632" s="223"/>
      <c r="M1632" s="223"/>
      <c r="N1632" s="223"/>
      <c r="O1632" s="223"/>
      <c r="P1632" s="223"/>
      <c r="Q1632" s="223"/>
      <c r="R1632" s="223"/>
      <c r="S1632" s="223"/>
      <c r="T1632" s="223"/>
      <c r="U1632" s="223"/>
      <c r="V1632" s="223"/>
      <c r="W1632" s="223"/>
      <c r="X1632" s="223"/>
      <c r="Y1632" s="223"/>
      <c r="Z1632" s="223"/>
      <c r="AA1632" s="223"/>
      <c r="AB1632" s="223"/>
      <c r="AC1632" s="223"/>
      <c r="AD1632" s="223"/>
      <c r="AE1632" s="223"/>
      <c r="AF1632" s="223"/>
      <c r="AG1632" s="223"/>
      <c r="AH1632" s="223"/>
      <c r="AI1632" s="223"/>
      <c r="AJ1632" s="223"/>
      <c r="AK1632" s="223"/>
      <c r="AL1632" s="223"/>
      <c r="AM1632" s="223"/>
      <c r="AN1632" s="223"/>
      <c r="AO1632" s="223"/>
      <c r="AP1632" s="223"/>
      <c r="AQ1632" s="223"/>
      <c r="AR1632" s="223"/>
      <c r="AS1632" s="223"/>
      <c r="AT1632" s="223"/>
      <c r="AU1632" s="223"/>
      <c r="AV1632" s="223"/>
      <c r="AW1632" s="224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</row>
    <row r="1633" spans="1:99" s="1" customFormat="1" ht="15" hidden="1" customHeight="1" outlineLevel="2" x14ac:dyDescent="0.2">
      <c r="E1633" s="4"/>
      <c r="F1633" s="197" t="s">
        <v>16</v>
      </c>
      <c r="G1633" s="198"/>
      <c r="H1633" s="198"/>
      <c r="I1633" s="199"/>
      <c r="J1633" s="200" t="s">
        <v>17</v>
      </c>
      <c r="K1633" s="200"/>
      <c r="L1633" s="200"/>
      <c r="M1633" s="200"/>
      <c r="N1633" s="200" t="s">
        <v>1261</v>
      </c>
      <c r="O1633" s="200"/>
      <c r="P1633" s="200"/>
      <c r="Q1633" s="200"/>
      <c r="R1633" s="200"/>
      <c r="S1633" s="200"/>
      <c r="T1633" s="200"/>
      <c r="U1633" s="200"/>
      <c r="V1633" s="200"/>
      <c r="W1633" s="200"/>
      <c r="X1633" s="200"/>
      <c r="Y1633" s="200"/>
      <c r="Z1633" s="200"/>
      <c r="AA1633" s="200"/>
      <c r="AB1633" s="200"/>
      <c r="AC1633" s="200"/>
      <c r="AD1633" s="200"/>
      <c r="AE1633" s="200"/>
      <c r="AF1633" s="200"/>
      <c r="AG1633" s="200"/>
      <c r="AH1633" s="200"/>
      <c r="AI1633" s="200"/>
      <c r="AJ1633" s="200"/>
      <c r="AK1633" s="200"/>
      <c r="AL1633" s="200"/>
      <c r="AM1633" s="200"/>
      <c r="AN1633" s="200"/>
      <c r="AO1633" s="200"/>
      <c r="AP1633" s="200"/>
      <c r="AQ1633" s="200"/>
      <c r="AR1633" s="200"/>
      <c r="AS1633" s="200"/>
      <c r="AT1633" s="200"/>
      <c r="AU1633" s="228" t="s">
        <v>19</v>
      </c>
      <c r="AV1633" s="228"/>
      <c r="AW1633" s="228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12"/>
      <c r="BQ1633" s="12"/>
      <c r="BR1633" s="12"/>
      <c r="BS1633" s="12"/>
      <c r="BT1633" s="12"/>
      <c r="BU1633" s="12"/>
      <c r="BV1633" s="12"/>
      <c r="BW1633" s="12"/>
      <c r="BX1633" s="12"/>
      <c r="BY1633" s="12"/>
      <c r="BZ1633" s="12"/>
      <c r="CA1633" s="12"/>
      <c r="CB1633" s="12"/>
      <c r="CC1633" s="12"/>
      <c r="CD1633" s="12"/>
      <c r="CE1633" s="12"/>
      <c r="CF1633" s="12"/>
      <c r="CG1633" s="12"/>
      <c r="CH1633" s="12"/>
      <c r="CI1633" s="12"/>
      <c r="CJ1633" s="12"/>
      <c r="CK1633" s="12"/>
      <c r="CL1633" s="12"/>
      <c r="CM1633" s="12"/>
      <c r="CN1633" s="12"/>
      <c r="CO1633" s="12"/>
      <c r="CP1633" s="12"/>
      <c r="CQ1633" s="12"/>
      <c r="CR1633" s="12"/>
      <c r="CS1633" s="12"/>
      <c r="CT1633" s="12"/>
      <c r="CU1633" s="12"/>
    </row>
    <row r="1634" spans="1:99" ht="15" hidden="1" customHeight="1" outlineLevel="2" x14ac:dyDescent="0.25">
      <c r="A1634" s="1"/>
      <c r="B1634" s="1"/>
      <c r="C1634" s="1"/>
      <c r="D1634" s="1"/>
      <c r="E1634" s="5" t="s">
        <v>59</v>
      </c>
      <c r="F1634" s="201" t="s">
        <v>350</v>
      </c>
      <c r="G1634" s="202"/>
      <c r="H1634" s="202"/>
      <c r="I1634" s="203"/>
      <c r="J1634" s="204" t="s">
        <v>497</v>
      </c>
      <c r="K1634" s="204"/>
      <c r="L1634" s="204"/>
      <c r="M1634" s="204"/>
      <c r="N1634" s="206" t="s">
        <v>1815</v>
      </c>
      <c r="O1634" s="207"/>
      <c r="P1634" s="207"/>
      <c r="Q1634" s="207"/>
      <c r="R1634" s="207"/>
      <c r="S1634" s="207"/>
      <c r="T1634" s="207"/>
      <c r="U1634" s="207"/>
      <c r="V1634" s="207"/>
      <c r="W1634" s="207"/>
      <c r="X1634" s="207"/>
      <c r="Y1634" s="207"/>
      <c r="Z1634" s="207"/>
      <c r="AA1634" s="207"/>
      <c r="AB1634" s="207"/>
      <c r="AC1634" s="207"/>
      <c r="AD1634" s="207"/>
      <c r="AE1634" s="207"/>
      <c r="AF1634" s="207"/>
      <c r="AG1634" s="207"/>
      <c r="AH1634" s="207"/>
      <c r="AI1634" s="207"/>
      <c r="AJ1634" s="207"/>
      <c r="AK1634" s="207"/>
      <c r="AL1634" s="207"/>
      <c r="AM1634" s="207"/>
      <c r="AN1634" s="207"/>
      <c r="AO1634" s="207"/>
      <c r="AP1634" s="207"/>
      <c r="AQ1634" s="207"/>
      <c r="AR1634" s="207"/>
      <c r="AS1634" s="207"/>
      <c r="AT1634" s="208"/>
      <c r="AU1634" s="205" t="s">
        <v>62</v>
      </c>
      <c r="AV1634" s="205"/>
      <c r="AW1634" s="205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12"/>
      <c r="BQ1634" s="12"/>
      <c r="BR1634" s="12"/>
      <c r="BS1634" s="12"/>
      <c r="BT1634" s="12"/>
      <c r="BU1634" s="12"/>
      <c r="BV1634" s="12"/>
      <c r="BW1634" s="12"/>
      <c r="BX1634" s="12"/>
    </row>
    <row r="1635" spans="1:99" ht="15" hidden="1" customHeight="1" outlineLevel="2" x14ac:dyDescent="0.25">
      <c r="A1635" s="1"/>
      <c r="B1635" s="1"/>
      <c r="C1635" s="1"/>
      <c r="D1635" s="1"/>
      <c r="E1635" s="5" t="s">
        <v>63</v>
      </c>
      <c r="F1635" s="201" t="s">
        <v>508</v>
      </c>
      <c r="G1635" s="202"/>
      <c r="H1635" s="202"/>
      <c r="I1635" s="203"/>
      <c r="J1635" s="205" t="s">
        <v>497</v>
      </c>
      <c r="K1635" s="205"/>
      <c r="L1635" s="205"/>
      <c r="M1635" s="205"/>
      <c r="N1635" s="201" t="s">
        <v>1263</v>
      </c>
      <c r="O1635" s="202"/>
      <c r="P1635" s="202"/>
      <c r="Q1635" s="202"/>
      <c r="R1635" s="202"/>
      <c r="S1635" s="202"/>
      <c r="T1635" s="202"/>
      <c r="U1635" s="202"/>
      <c r="V1635" s="202"/>
      <c r="W1635" s="202"/>
      <c r="X1635" s="202"/>
      <c r="Y1635" s="202"/>
      <c r="Z1635" s="202"/>
      <c r="AA1635" s="202"/>
      <c r="AB1635" s="202"/>
      <c r="AC1635" s="202"/>
      <c r="AD1635" s="202"/>
      <c r="AE1635" s="202"/>
      <c r="AF1635" s="202"/>
      <c r="AG1635" s="202"/>
      <c r="AH1635" s="202"/>
      <c r="AI1635" s="202"/>
      <c r="AJ1635" s="202"/>
      <c r="AK1635" s="202"/>
      <c r="AL1635" s="202"/>
      <c r="AM1635" s="202"/>
      <c r="AN1635" s="202"/>
      <c r="AO1635" s="202"/>
      <c r="AP1635" s="202"/>
      <c r="AQ1635" s="202"/>
      <c r="AR1635" s="202"/>
      <c r="AS1635" s="202"/>
      <c r="AT1635" s="203"/>
      <c r="AU1635" s="205" t="s">
        <v>62</v>
      </c>
      <c r="AV1635" s="205"/>
      <c r="AW1635" s="205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  <c r="BP1635" s="12"/>
      <c r="BQ1635" s="12"/>
      <c r="BR1635" s="12"/>
      <c r="BS1635" s="12"/>
      <c r="BT1635" s="12"/>
      <c r="BU1635" s="12"/>
      <c r="BV1635" s="12"/>
      <c r="BW1635" s="12"/>
      <c r="BX1635" s="12"/>
    </row>
    <row r="1636" spans="1:99" ht="15" hidden="1" customHeight="1" outlineLevel="2" x14ac:dyDescent="0.25">
      <c r="A1636" s="1"/>
      <c r="B1636" s="1"/>
      <c r="C1636" s="1"/>
      <c r="D1636" s="1"/>
      <c r="E1636" s="200" t="s">
        <v>1776</v>
      </c>
      <c r="F1636" s="200"/>
      <c r="G1636" s="200"/>
      <c r="H1636" s="200"/>
      <c r="I1636" s="200"/>
      <c r="J1636" s="200"/>
      <c r="K1636" s="200"/>
      <c r="L1636" s="200"/>
      <c r="M1636" s="200"/>
      <c r="N1636" s="200"/>
      <c r="O1636" s="200"/>
      <c r="P1636" s="200"/>
      <c r="Q1636" s="200"/>
      <c r="R1636" s="200"/>
      <c r="S1636" s="200"/>
      <c r="T1636" s="200"/>
      <c r="U1636" s="200"/>
      <c r="V1636" s="200"/>
      <c r="W1636" s="200"/>
      <c r="X1636" s="200"/>
      <c r="Y1636" s="200"/>
      <c r="Z1636" s="200"/>
      <c r="AA1636" s="200"/>
      <c r="AB1636" s="200"/>
      <c r="AC1636" s="200"/>
      <c r="AD1636" s="200"/>
      <c r="AE1636" s="200"/>
      <c r="AF1636" s="200"/>
      <c r="AG1636" s="200"/>
      <c r="AH1636" s="200"/>
      <c r="AI1636" s="200"/>
      <c r="AJ1636" s="200"/>
      <c r="AK1636" s="200"/>
      <c r="AL1636" s="200"/>
      <c r="AM1636" s="200"/>
      <c r="AN1636" s="200"/>
      <c r="AO1636" s="200"/>
      <c r="AP1636" s="200"/>
      <c r="AQ1636" s="200"/>
      <c r="AR1636" s="200"/>
      <c r="AS1636" s="200"/>
      <c r="AT1636" s="200"/>
      <c r="AU1636" s="200"/>
      <c r="AV1636" s="200"/>
      <c r="AW1636" s="200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  <c r="BP1636" s="12"/>
      <c r="BQ1636" s="12"/>
      <c r="BR1636" s="12"/>
      <c r="BS1636" s="12"/>
      <c r="BT1636" s="12"/>
      <c r="BU1636" s="12"/>
      <c r="BV1636" s="12"/>
      <c r="BW1636" s="12"/>
      <c r="BX1636" s="12"/>
    </row>
    <row r="1637" spans="1:99" ht="15" hidden="1" customHeight="1" outlineLevel="2" x14ac:dyDescent="0.25">
      <c r="A1637" s="1"/>
      <c r="B1637" s="1"/>
      <c r="C1637" s="1"/>
      <c r="D1637" s="1"/>
      <c r="E1637" s="205" t="s">
        <v>67</v>
      </c>
      <c r="F1637" s="205"/>
      <c r="G1637" s="205"/>
      <c r="H1637" s="205"/>
      <c r="I1637" s="205"/>
      <c r="J1637" s="205" t="s">
        <v>293</v>
      </c>
      <c r="K1637" s="205"/>
      <c r="L1637" s="205"/>
      <c r="M1637" s="205"/>
      <c r="N1637" s="205"/>
      <c r="O1637" s="205" t="s">
        <v>294</v>
      </c>
      <c r="P1637" s="205"/>
      <c r="Q1637" s="205"/>
      <c r="R1637" s="205"/>
      <c r="S1637" s="205" t="s">
        <v>295</v>
      </c>
      <c r="T1637" s="205"/>
      <c r="U1637" s="205"/>
      <c r="V1637" s="205"/>
      <c r="W1637" s="205" t="s">
        <v>296</v>
      </c>
      <c r="X1637" s="205"/>
      <c r="Y1637" s="205"/>
      <c r="Z1637" s="205"/>
      <c r="AA1637" s="205" t="s">
        <v>297</v>
      </c>
      <c r="AB1637" s="205"/>
      <c r="AC1637" s="205"/>
      <c r="AD1637" s="205"/>
      <c r="AE1637" s="205"/>
      <c r="AF1637" s="205" t="s">
        <v>298</v>
      </c>
      <c r="AG1637" s="205"/>
      <c r="AH1637" s="205"/>
      <c r="AI1637" s="205"/>
      <c r="AJ1637" s="205"/>
      <c r="AK1637" s="205" t="s">
        <v>151</v>
      </c>
      <c r="AL1637" s="205"/>
      <c r="AM1637" s="205"/>
      <c r="AN1637" s="205"/>
      <c r="AO1637" s="205"/>
      <c r="AP1637" s="205" t="s">
        <v>1361</v>
      </c>
      <c r="AQ1637" s="205"/>
      <c r="AR1637" s="205"/>
      <c r="AS1637" s="205"/>
      <c r="AT1637" s="205" t="s">
        <v>108</v>
      </c>
      <c r="AU1637" s="205"/>
      <c r="AV1637" s="205"/>
      <c r="AW1637" s="205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  <c r="BV1637" s="12"/>
      <c r="BW1637" s="12"/>
      <c r="BX1637" s="12"/>
    </row>
    <row r="1638" spans="1:99" ht="15" hidden="1" customHeight="1" outlineLevel="2" x14ac:dyDescent="0.25">
      <c r="A1638" s="1"/>
      <c r="B1638" s="1"/>
      <c r="C1638" s="1"/>
      <c r="D1638" s="1"/>
      <c r="E1638" s="458" t="s">
        <v>1266</v>
      </c>
      <c r="F1638" s="458"/>
      <c r="G1638" s="458"/>
      <c r="H1638" s="458"/>
      <c r="I1638" s="458"/>
      <c r="J1638" s="458" t="s">
        <v>585</v>
      </c>
      <c r="K1638" s="458"/>
      <c r="L1638" s="458"/>
      <c r="M1638" s="458"/>
      <c r="N1638" s="458"/>
      <c r="O1638" s="458" t="s">
        <v>645</v>
      </c>
      <c r="P1638" s="458"/>
      <c r="Q1638" s="458"/>
      <c r="R1638" s="458"/>
      <c r="S1638" s="458" t="s">
        <v>644</v>
      </c>
      <c r="T1638" s="458"/>
      <c r="U1638" s="458"/>
      <c r="V1638" s="458"/>
      <c r="W1638" s="458" t="s">
        <v>643</v>
      </c>
      <c r="X1638" s="458"/>
      <c r="Y1638" s="458"/>
      <c r="Z1638" s="458"/>
      <c r="AA1638" s="458" t="s">
        <v>636</v>
      </c>
      <c r="AB1638" s="458"/>
      <c r="AC1638" s="458"/>
      <c r="AD1638" s="458"/>
      <c r="AE1638" s="458"/>
      <c r="AF1638" s="458" t="s">
        <v>642</v>
      </c>
      <c r="AG1638" s="458"/>
      <c r="AH1638" s="458"/>
      <c r="AI1638" s="458"/>
      <c r="AJ1638" s="458"/>
      <c r="AK1638" s="458" t="s">
        <v>1816</v>
      </c>
      <c r="AL1638" s="458"/>
      <c r="AM1638" s="458"/>
      <c r="AN1638" s="458"/>
      <c r="AO1638" s="458"/>
      <c r="AP1638" s="458" t="s">
        <v>1268</v>
      </c>
      <c r="AQ1638" s="458"/>
      <c r="AR1638" s="458"/>
      <c r="AS1638" s="458"/>
      <c r="AT1638" s="458" t="s">
        <v>1269</v>
      </c>
      <c r="AU1638" s="458"/>
      <c r="AV1638" s="458"/>
      <c r="AW1638" s="458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  <c r="BV1638" s="12"/>
      <c r="BW1638" s="12"/>
      <c r="BX1638" s="12"/>
    </row>
    <row r="1639" spans="1:99" ht="15" hidden="1" customHeight="1" outlineLevel="2" x14ac:dyDescent="0.25">
      <c r="A1639" s="1"/>
      <c r="B1639" s="1"/>
      <c r="C1639" s="1"/>
      <c r="D1639" s="1"/>
      <c r="E1639" s="200" t="s">
        <v>624</v>
      </c>
      <c r="F1639" s="200"/>
      <c r="G1639" s="200"/>
      <c r="H1639" s="200"/>
      <c r="I1639" s="200"/>
      <c r="J1639" s="200"/>
      <c r="K1639" s="200"/>
      <c r="L1639" s="200"/>
      <c r="M1639" s="200"/>
      <c r="N1639" s="200"/>
      <c r="O1639" s="200"/>
      <c r="P1639" s="200"/>
      <c r="Q1639" s="200"/>
      <c r="R1639" s="200"/>
      <c r="S1639" s="200"/>
      <c r="T1639" s="200"/>
      <c r="U1639" s="200"/>
      <c r="V1639" s="200"/>
      <c r="W1639" s="200"/>
      <c r="X1639" s="200"/>
      <c r="Y1639" s="200"/>
      <c r="Z1639" s="200"/>
      <c r="AA1639" s="200"/>
      <c r="AB1639" s="200"/>
      <c r="AC1639" s="200"/>
      <c r="AD1639" s="200"/>
      <c r="AE1639" s="200"/>
      <c r="AF1639" s="200"/>
      <c r="AG1639" s="200"/>
      <c r="AH1639" s="200"/>
      <c r="AI1639" s="200"/>
      <c r="AJ1639" s="200"/>
      <c r="AK1639" s="200"/>
      <c r="AL1639" s="200"/>
      <c r="AM1639" s="200"/>
      <c r="AN1639" s="200"/>
      <c r="AO1639" s="200"/>
      <c r="AP1639" s="200"/>
      <c r="AQ1639" s="200"/>
      <c r="AR1639" s="200"/>
      <c r="AS1639" s="200"/>
      <c r="AT1639" s="200"/>
      <c r="AU1639" s="200"/>
      <c r="AV1639" s="200"/>
      <c r="AW1639" s="200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  <c r="BV1639" s="12"/>
      <c r="BW1639" s="12"/>
      <c r="BX1639" s="12"/>
    </row>
    <row r="1640" spans="1:99" ht="15" hidden="1" customHeight="1" outlineLevel="2" x14ac:dyDescent="0.25">
      <c r="A1640" s="1"/>
      <c r="B1640" s="1"/>
      <c r="C1640" s="1"/>
      <c r="D1640" s="1"/>
      <c r="E1640" s="242" t="s">
        <v>1276</v>
      </c>
      <c r="F1640" s="243"/>
      <c r="G1640" s="243"/>
      <c r="H1640" s="243"/>
      <c r="I1640" s="243"/>
      <c r="J1640" s="243"/>
      <c r="K1640" s="243"/>
      <c r="L1640" s="243"/>
      <c r="M1640" s="243"/>
      <c r="N1640" s="243"/>
      <c r="O1640" s="243"/>
      <c r="P1640" s="243"/>
      <c r="Q1640" s="243"/>
      <c r="R1640" s="243"/>
      <c r="S1640" s="243"/>
      <c r="T1640" s="243"/>
      <c r="U1640" s="243"/>
      <c r="V1640" s="243"/>
      <c r="W1640" s="243"/>
      <c r="X1640" s="243"/>
      <c r="Y1640" s="243"/>
      <c r="Z1640" s="243"/>
      <c r="AA1640" s="243"/>
      <c r="AB1640" s="243"/>
      <c r="AC1640" s="243"/>
      <c r="AD1640" s="243"/>
      <c r="AE1640" s="243"/>
      <c r="AF1640" s="243"/>
      <c r="AG1640" s="243"/>
      <c r="AH1640" s="243"/>
      <c r="AI1640" s="243"/>
      <c r="AJ1640" s="243"/>
      <c r="AK1640" s="243"/>
      <c r="AL1640" s="243"/>
      <c r="AM1640" s="243"/>
      <c r="AN1640" s="243"/>
      <c r="AO1640" s="243"/>
      <c r="AP1640" s="243"/>
      <c r="AQ1640" s="243"/>
      <c r="AR1640" s="243"/>
      <c r="AS1640" s="243"/>
      <c r="AT1640" s="243"/>
      <c r="AU1640" s="243"/>
      <c r="AV1640" s="243"/>
      <c r="AW1640" s="244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  <c r="BP1640" s="12"/>
      <c r="BQ1640" s="12"/>
      <c r="BR1640" s="12"/>
      <c r="BS1640" s="12"/>
      <c r="BT1640" s="12"/>
      <c r="BU1640" s="12"/>
      <c r="BV1640" s="12"/>
      <c r="BW1640" s="12"/>
      <c r="BX1640" s="12"/>
    </row>
    <row r="1641" spans="1:99" ht="15" hidden="1" customHeight="1" outlineLevel="2" x14ac:dyDescent="0.25">
      <c r="A1641" s="1"/>
      <c r="B1641" s="1"/>
      <c r="C1641" s="1"/>
      <c r="D1641" s="1"/>
      <c r="E1641" s="242" t="str">
        <f>"&lt;Comando&gt; - 0x"&amp;M1629&amp;". O comando de resposta será 0x"&amp;DEC2HEX(HEX2DEC(M1629)+128,2)</f>
        <v>&lt;Comando&gt; - 0x18. O comando de resposta será 0x98</v>
      </c>
      <c r="F1641" s="243"/>
      <c r="G1641" s="243"/>
      <c r="H1641" s="243"/>
      <c r="I1641" s="243"/>
      <c r="J1641" s="243"/>
      <c r="K1641" s="243"/>
      <c r="L1641" s="243"/>
      <c r="M1641" s="243"/>
      <c r="N1641" s="243"/>
      <c r="O1641" s="243"/>
      <c r="P1641" s="243"/>
      <c r="Q1641" s="243"/>
      <c r="R1641" s="243"/>
      <c r="S1641" s="243"/>
      <c r="T1641" s="243"/>
      <c r="U1641" s="243"/>
      <c r="V1641" s="243"/>
      <c r="W1641" s="243"/>
      <c r="X1641" s="243"/>
      <c r="Y1641" s="243"/>
      <c r="Z1641" s="243"/>
      <c r="AA1641" s="243"/>
      <c r="AB1641" s="243"/>
      <c r="AC1641" s="243"/>
      <c r="AD1641" s="243"/>
      <c r="AE1641" s="243"/>
      <c r="AF1641" s="243"/>
      <c r="AG1641" s="243"/>
      <c r="AH1641" s="243"/>
      <c r="AI1641" s="243"/>
      <c r="AJ1641" s="243"/>
      <c r="AK1641" s="243"/>
      <c r="AL1641" s="243"/>
      <c r="AM1641" s="243"/>
      <c r="AN1641" s="243"/>
      <c r="AO1641" s="243"/>
      <c r="AP1641" s="243"/>
      <c r="AQ1641" s="243"/>
      <c r="AR1641" s="243"/>
      <c r="AS1641" s="243"/>
      <c r="AT1641" s="243"/>
      <c r="AU1641" s="243"/>
      <c r="AV1641" s="243"/>
      <c r="AW1641" s="244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  <c r="BP1641" s="12"/>
      <c r="BQ1641" s="12"/>
      <c r="BR1641" s="12"/>
      <c r="BS1641" s="12"/>
      <c r="BT1641" s="12"/>
      <c r="BU1641" s="12"/>
      <c r="BV1641" s="12"/>
      <c r="BW1641" s="12"/>
      <c r="BX1641" s="12"/>
    </row>
    <row r="1642" spans="1:99" ht="15" hidden="1" customHeight="1" outlineLevel="2" x14ac:dyDescent="0.25">
      <c r="A1642" s="1"/>
      <c r="B1642" s="1"/>
      <c r="C1642" s="1"/>
      <c r="D1642" s="1"/>
      <c r="E1642" s="242" t="s">
        <v>759</v>
      </c>
      <c r="F1642" s="243"/>
      <c r="G1642" s="243"/>
      <c r="H1642" s="243"/>
      <c r="I1642" s="243"/>
      <c r="J1642" s="243"/>
      <c r="K1642" s="243"/>
      <c r="L1642" s="243"/>
      <c r="M1642" s="243"/>
      <c r="N1642" s="243"/>
      <c r="O1642" s="243"/>
      <c r="P1642" s="243"/>
      <c r="Q1642" s="243"/>
      <c r="R1642" s="243"/>
      <c r="S1642" s="243"/>
      <c r="T1642" s="243"/>
      <c r="U1642" s="243"/>
      <c r="V1642" s="243"/>
      <c r="W1642" s="243"/>
      <c r="X1642" s="243"/>
      <c r="Y1642" s="243"/>
      <c r="Z1642" s="243"/>
      <c r="AA1642" s="243"/>
      <c r="AB1642" s="243"/>
      <c r="AC1642" s="243"/>
      <c r="AD1642" s="243"/>
      <c r="AE1642" s="243"/>
      <c r="AF1642" s="243"/>
      <c r="AG1642" s="243"/>
      <c r="AH1642" s="243"/>
      <c r="AI1642" s="243"/>
      <c r="AJ1642" s="243"/>
      <c r="AK1642" s="243"/>
      <c r="AL1642" s="243"/>
      <c r="AM1642" s="243"/>
      <c r="AN1642" s="243"/>
      <c r="AO1642" s="243"/>
      <c r="AP1642" s="243"/>
      <c r="AQ1642" s="243"/>
      <c r="AR1642" s="243"/>
      <c r="AS1642" s="243"/>
      <c r="AT1642" s="243"/>
      <c r="AU1642" s="243"/>
      <c r="AV1642" s="243"/>
      <c r="AW1642" s="244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  <c r="BQ1642" s="12"/>
      <c r="BR1642" s="12"/>
      <c r="BS1642" s="12"/>
      <c r="BT1642" s="12"/>
      <c r="BU1642" s="12"/>
      <c r="BV1642" s="12"/>
      <c r="BW1642" s="12"/>
      <c r="BX1642" s="12"/>
    </row>
    <row r="1643" spans="1:99" ht="15" hidden="1" customHeight="1" outlineLevel="2" x14ac:dyDescent="0.25">
      <c r="A1643" s="1"/>
      <c r="B1643" s="1"/>
      <c r="C1643" s="1"/>
      <c r="D1643" s="1"/>
      <c r="E1643" s="242" t="s">
        <v>760</v>
      </c>
      <c r="F1643" s="243"/>
      <c r="G1643" s="243"/>
      <c r="H1643" s="243"/>
      <c r="I1643" s="243"/>
      <c r="J1643" s="243"/>
      <c r="K1643" s="243"/>
      <c r="L1643" s="243"/>
      <c r="M1643" s="243"/>
      <c r="N1643" s="243"/>
      <c r="O1643" s="243"/>
      <c r="P1643" s="243"/>
      <c r="Q1643" s="243"/>
      <c r="R1643" s="243"/>
      <c r="S1643" s="243"/>
      <c r="T1643" s="243"/>
      <c r="U1643" s="243"/>
      <c r="V1643" s="243"/>
      <c r="W1643" s="243"/>
      <c r="X1643" s="243"/>
      <c r="Y1643" s="243"/>
      <c r="Z1643" s="243"/>
      <c r="AA1643" s="243"/>
      <c r="AB1643" s="243"/>
      <c r="AC1643" s="243"/>
      <c r="AD1643" s="243"/>
      <c r="AE1643" s="243"/>
      <c r="AF1643" s="243"/>
      <c r="AG1643" s="243"/>
      <c r="AH1643" s="243"/>
      <c r="AI1643" s="243"/>
      <c r="AJ1643" s="243"/>
      <c r="AK1643" s="243"/>
      <c r="AL1643" s="243"/>
      <c r="AM1643" s="243"/>
      <c r="AN1643" s="243"/>
      <c r="AO1643" s="243"/>
      <c r="AP1643" s="243"/>
      <c r="AQ1643" s="243"/>
      <c r="AR1643" s="243"/>
      <c r="AS1643" s="243"/>
      <c r="AT1643" s="243"/>
      <c r="AU1643" s="243"/>
      <c r="AV1643" s="243"/>
      <c r="AW1643" s="244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  <c r="BQ1643" s="12"/>
      <c r="BR1643" s="12"/>
      <c r="BS1643" s="12"/>
      <c r="BT1643" s="12"/>
      <c r="BU1643" s="12"/>
      <c r="BV1643" s="12"/>
      <c r="BW1643" s="12"/>
      <c r="BX1643" s="12"/>
    </row>
    <row r="1644" spans="1:99" ht="15" hidden="1" customHeight="1" outlineLevel="2" x14ac:dyDescent="0.25">
      <c r="A1644" s="1"/>
      <c r="B1644" s="1"/>
      <c r="C1644" s="1"/>
      <c r="D1644" s="1"/>
      <c r="E1644" s="242" t="s">
        <v>757</v>
      </c>
      <c r="F1644" s="243"/>
      <c r="G1644" s="243"/>
      <c r="H1644" s="243"/>
      <c r="I1644" s="243"/>
      <c r="J1644" s="243"/>
      <c r="K1644" s="243"/>
      <c r="L1644" s="243"/>
      <c r="M1644" s="243"/>
      <c r="N1644" s="243"/>
      <c r="O1644" s="243"/>
      <c r="P1644" s="243"/>
      <c r="Q1644" s="243"/>
      <c r="R1644" s="243"/>
      <c r="S1644" s="243"/>
      <c r="T1644" s="243"/>
      <c r="U1644" s="243"/>
      <c r="V1644" s="243"/>
      <c r="W1644" s="243"/>
      <c r="X1644" s="243"/>
      <c r="Y1644" s="243"/>
      <c r="Z1644" s="243"/>
      <c r="AA1644" s="243"/>
      <c r="AB1644" s="243"/>
      <c r="AC1644" s="243"/>
      <c r="AD1644" s="243"/>
      <c r="AE1644" s="243"/>
      <c r="AF1644" s="243"/>
      <c r="AG1644" s="243"/>
      <c r="AH1644" s="243"/>
      <c r="AI1644" s="243"/>
      <c r="AJ1644" s="243"/>
      <c r="AK1644" s="243"/>
      <c r="AL1644" s="243"/>
      <c r="AM1644" s="243"/>
      <c r="AN1644" s="243"/>
      <c r="AO1644" s="243"/>
      <c r="AP1644" s="243"/>
      <c r="AQ1644" s="243"/>
      <c r="AR1644" s="243"/>
      <c r="AS1644" s="243"/>
      <c r="AT1644" s="243"/>
      <c r="AU1644" s="243"/>
      <c r="AV1644" s="243"/>
      <c r="AW1644" s="244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  <c r="BQ1644" s="12"/>
      <c r="BR1644" s="12"/>
      <c r="BS1644" s="12"/>
      <c r="BT1644" s="12"/>
      <c r="BU1644" s="12"/>
      <c r="BV1644" s="12"/>
      <c r="BW1644" s="12"/>
      <c r="BX1644" s="12"/>
    </row>
    <row r="1645" spans="1:99" ht="15" hidden="1" customHeight="1" outlineLevel="2" x14ac:dyDescent="0.25">
      <c r="A1645" s="1"/>
      <c r="B1645" s="1"/>
      <c r="C1645" s="1"/>
      <c r="D1645" s="1"/>
      <c r="E1645" s="242" t="s">
        <v>758</v>
      </c>
      <c r="F1645" s="243"/>
      <c r="G1645" s="243"/>
      <c r="H1645" s="243"/>
      <c r="I1645" s="243"/>
      <c r="J1645" s="243"/>
      <c r="K1645" s="243"/>
      <c r="L1645" s="243"/>
      <c r="M1645" s="243"/>
      <c r="N1645" s="243"/>
      <c r="O1645" s="243"/>
      <c r="P1645" s="243"/>
      <c r="Q1645" s="243"/>
      <c r="R1645" s="243"/>
      <c r="S1645" s="243"/>
      <c r="T1645" s="243"/>
      <c r="U1645" s="243"/>
      <c r="V1645" s="243"/>
      <c r="W1645" s="243"/>
      <c r="X1645" s="243"/>
      <c r="Y1645" s="243"/>
      <c r="Z1645" s="243"/>
      <c r="AA1645" s="243"/>
      <c r="AB1645" s="243"/>
      <c r="AC1645" s="243"/>
      <c r="AD1645" s="243"/>
      <c r="AE1645" s="243"/>
      <c r="AF1645" s="243"/>
      <c r="AG1645" s="243"/>
      <c r="AH1645" s="243"/>
      <c r="AI1645" s="243"/>
      <c r="AJ1645" s="243"/>
      <c r="AK1645" s="243"/>
      <c r="AL1645" s="243"/>
      <c r="AM1645" s="243"/>
      <c r="AN1645" s="243"/>
      <c r="AO1645" s="243"/>
      <c r="AP1645" s="243"/>
      <c r="AQ1645" s="243"/>
      <c r="AR1645" s="243"/>
      <c r="AS1645" s="243"/>
      <c r="AT1645" s="243"/>
      <c r="AU1645" s="243"/>
      <c r="AV1645" s="243"/>
      <c r="AW1645" s="244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  <c r="BQ1645" s="12"/>
      <c r="BR1645" s="12"/>
      <c r="BS1645" s="12"/>
      <c r="BT1645" s="12"/>
      <c r="BU1645" s="12"/>
      <c r="BV1645" s="12"/>
      <c r="BW1645" s="12"/>
      <c r="BX1645" s="12"/>
    </row>
    <row r="1646" spans="1:99" ht="15" hidden="1" customHeight="1" outlineLevel="2" x14ac:dyDescent="0.25">
      <c r="A1646" s="1"/>
      <c r="B1646" s="1"/>
      <c r="C1646" s="1"/>
      <c r="D1646" s="1"/>
      <c r="E1646" s="242" t="s">
        <v>755</v>
      </c>
      <c r="F1646" s="243"/>
      <c r="G1646" s="243"/>
      <c r="H1646" s="243"/>
      <c r="I1646" s="243"/>
      <c r="J1646" s="243"/>
      <c r="K1646" s="243"/>
      <c r="L1646" s="243"/>
      <c r="M1646" s="243"/>
      <c r="N1646" s="243"/>
      <c r="O1646" s="243"/>
      <c r="P1646" s="243"/>
      <c r="Q1646" s="243"/>
      <c r="R1646" s="243"/>
      <c r="S1646" s="243"/>
      <c r="T1646" s="243"/>
      <c r="U1646" s="243"/>
      <c r="V1646" s="243"/>
      <c r="W1646" s="243"/>
      <c r="X1646" s="243"/>
      <c r="Y1646" s="243"/>
      <c r="Z1646" s="243"/>
      <c r="AA1646" s="243"/>
      <c r="AB1646" s="243"/>
      <c r="AC1646" s="243"/>
      <c r="AD1646" s="243"/>
      <c r="AE1646" s="243"/>
      <c r="AF1646" s="243"/>
      <c r="AG1646" s="243"/>
      <c r="AH1646" s="243"/>
      <c r="AI1646" s="243"/>
      <c r="AJ1646" s="243"/>
      <c r="AK1646" s="243"/>
      <c r="AL1646" s="243"/>
      <c r="AM1646" s="243"/>
      <c r="AN1646" s="243"/>
      <c r="AO1646" s="243"/>
      <c r="AP1646" s="243"/>
      <c r="AQ1646" s="243"/>
      <c r="AR1646" s="243"/>
      <c r="AS1646" s="243"/>
      <c r="AT1646" s="243"/>
      <c r="AU1646" s="243"/>
      <c r="AV1646" s="243"/>
      <c r="AW1646" s="244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  <c r="BQ1646" s="12"/>
      <c r="BR1646" s="12"/>
      <c r="BS1646" s="12"/>
      <c r="BT1646" s="12"/>
      <c r="BU1646" s="12"/>
      <c r="BV1646" s="12"/>
      <c r="BW1646" s="12"/>
      <c r="BX1646" s="12"/>
    </row>
    <row r="1647" spans="1:99" ht="15" hidden="1" customHeight="1" outlineLevel="2" x14ac:dyDescent="0.25">
      <c r="A1647" s="1"/>
      <c r="B1647" s="1"/>
      <c r="C1647" s="1"/>
      <c r="D1647" s="1"/>
      <c r="E1647" s="242" t="s">
        <v>756</v>
      </c>
      <c r="F1647" s="243"/>
      <c r="G1647" s="243"/>
      <c r="H1647" s="243"/>
      <c r="I1647" s="243"/>
      <c r="J1647" s="243"/>
      <c r="K1647" s="243"/>
      <c r="L1647" s="243"/>
      <c r="M1647" s="243"/>
      <c r="N1647" s="243"/>
      <c r="O1647" s="243"/>
      <c r="P1647" s="243"/>
      <c r="Q1647" s="243"/>
      <c r="R1647" s="243"/>
      <c r="S1647" s="243"/>
      <c r="T1647" s="243"/>
      <c r="U1647" s="243"/>
      <c r="V1647" s="243"/>
      <c r="W1647" s="243"/>
      <c r="X1647" s="243"/>
      <c r="Y1647" s="243"/>
      <c r="Z1647" s="243"/>
      <c r="AA1647" s="243"/>
      <c r="AB1647" s="243"/>
      <c r="AC1647" s="243"/>
      <c r="AD1647" s="243"/>
      <c r="AE1647" s="243"/>
      <c r="AF1647" s="243"/>
      <c r="AG1647" s="243"/>
      <c r="AH1647" s="243"/>
      <c r="AI1647" s="243"/>
      <c r="AJ1647" s="243"/>
      <c r="AK1647" s="243"/>
      <c r="AL1647" s="243"/>
      <c r="AM1647" s="243"/>
      <c r="AN1647" s="243"/>
      <c r="AO1647" s="243"/>
      <c r="AP1647" s="243"/>
      <c r="AQ1647" s="243"/>
      <c r="AR1647" s="243"/>
      <c r="AS1647" s="243"/>
      <c r="AT1647" s="243"/>
      <c r="AU1647" s="243"/>
      <c r="AV1647" s="243"/>
      <c r="AW1647" s="244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  <c r="BP1647" s="12"/>
      <c r="BQ1647" s="12"/>
      <c r="BR1647" s="12"/>
      <c r="BS1647" s="12"/>
      <c r="BT1647" s="12"/>
      <c r="BU1647" s="12"/>
      <c r="BV1647" s="12"/>
      <c r="BW1647" s="12"/>
      <c r="BX1647" s="12"/>
    </row>
    <row r="1648" spans="1:99" ht="15" hidden="1" customHeight="1" outlineLevel="2" x14ac:dyDescent="0.25">
      <c r="A1648" s="1"/>
      <c r="B1648" s="1"/>
      <c r="C1648" s="1"/>
      <c r="D1648" s="1"/>
      <c r="E1648" s="242" t="s">
        <v>751</v>
      </c>
      <c r="F1648" s="243"/>
      <c r="G1648" s="243"/>
      <c r="H1648" s="243"/>
      <c r="I1648" s="243"/>
      <c r="J1648" s="243"/>
      <c r="K1648" s="243"/>
      <c r="L1648" s="243"/>
      <c r="M1648" s="243"/>
      <c r="N1648" s="243"/>
      <c r="O1648" s="243"/>
      <c r="P1648" s="243"/>
      <c r="Q1648" s="243"/>
      <c r="R1648" s="243"/>
      <c r="S1648" s="243"/>
      <c r="T1648" s="243"/>
      <c r="U1648" s="243"/>
      <c r="V1648" s="243"/>
      <c r="W1648" s="243"/>
      <c r="X1648" s="243"/>
      <c r="Y1648" s="243"/>
      <c r="Z1648" s="243"/>
      <c r="AA1648" s="243"/>
      <c r="AB1648" s="243"/>
      <c r="AC1648" s="243"/>
      <c r="AD1648" s="243"/>
      <c r="AE1648" s="243"/>
      <c r="AF1648" s="243"/>
      <c r="AG1648" s="243"/>
      <c r="AH1648" s="243"/>
      <c r="AI1648" s="243"/>
      <c r="AJ1648" s="243"/>
      <c r="AK1648" s="243"/>
      <c r="AL1648" s="243"/>
      <c r="AM1648" s="243"/>
      <c r="AN1648" s="243"/>
      <c r="AO1648" s="243"/>
      <c r="AP1648" s="243"/>
      <c r="AQ1648" s="243"/>
      <c r="AR1648" s="243"/>
      <c r="AS1648" s="243"/>
      <c r="AT1648" s="243"/>
      <c r="AU1648" s="243"/>
      <c r="AV1648" s="243"/>
      <c r="AW1648" s="244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  <c r="BQ1648" s="12"/>
      <c r="BR1648" s="12"/>
      <c r="BS1648" s="12"/>
      <c r="BT1648" s="12"/>
      <c r="BU1648" s="12"/>
      <c r="BV1648" s="12"/>
      <c r="BW1648" s="12"/>
      <c r="BX1648" s="12"/>
    </row>
    <row r="1649" spans="1:76" ht="15" hidden="1" customHeight="1" outlineLevel="2" x14ac:dyDescent="0.25">
      <c r="A1649" s="1"/>
      <c r="B1649" s="1"/>
      <c r="C1649" s="1"/>
      <c r="D1649" s="1"/>
      <c r="E1649" s="242" t="s">
        <v>752</v>
      </c>
      <c r="F1649" s="243"/>
      <c r="G1649" s="243"/>
      <c r="H1649" s="243"/>
      <c r="I1649" s="243"/>
      <c r="J1649" s="243"/>
      <c r="K1649" s="243"/>
      <c r="L1649" s="243"/>
      <c r="M1649" s="243"/>
      <c r="N1649" s="243"/>
      <c r="O1649" s="243"/>
      <c r="P1649" s="243"/>
      <c r="Q1649" s="243"/>
      <c r="R1649" s="243"/>
      <c r="S1649" s="243"/>
      <c r="T1649" s="243"/>
      <c r="U1649" s="243"/>
      <c r="V1649" s="243"/>
      <c r="W1649" s="243"/>
      <c r="X1649" s="243"/>
      <c r="Y1649" s="243"/>
      <c r="Z1649" s="243"/>
      <c r="AA1649" s="243"/>
      <c r="AB1649" s="243"/>
      <c r="AC1649" s="243"/>
      <c r="AD1649" s="243"/>
      <c r="AE1649" s="243"/>
      <c r="AF1649" s="243"/>
      <c r="AG1649" s="243"/>
      <c r="AH1649" s="243"/>
      <c r="AI1649" s="243"/>
      <c r="AJ1649" s="243"/>
      <c r="AK1649" s="243"/>
      <c r="AL1649" s="243"/>
      <c r="AM1649" s="243"/>
      <c r="AN1649" s="243"/>
      <c r="AO1649" s="243"/>
      <c r="AP1649" s="243"/>
      <c r="AQ1649" s="243"/>
      <c r="AR1649" s="243"/>
      <c r="AS1649" s="243"/>
      <c r="AT1649" s="243"/>
      <c r="AU1649" s="243"/>
      <c r="AV1649" s="243"/>
      <c r="AW1649" s="244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  <c r="BP1649" s="12"/>
      <c r="BQ1649" s="12"/>
      <c r="BR1649" s="12"/>
      <c r="BS1649" s="12"/>
      <c r="BT1649" s="12"/>
      <c r="BU1649" s="12"/>
      <c r="BV1649" s="12"/>
      <c r="BW1649" s="12"/>
      <c r="BX1649" s="12"/>
    </row>
    <row r="1650" spans="1:76" ht="15" hidden="1" customHeight="1" outlineLevel="2" x14ac:dyDescent="0.25">
      <c r="A1650" s="1"/>
      <c r="B1650" s="1"/>
      <c r="C1650" s="1"/>
      <c r="D1650" s="1"/>
      <c r="E1650" s="242" t="s">
        <v>753</v>
      </c>
      <c r="F1650" s="243"/>
      <c r="G1650" s="243"/>
      <c r="H1650" s="243"/>
      <c r="I1650" s="243"/>
      <c r="J1650" s="243"/>
      <c r="K1650" s="243"/>
      <c r="L1650" s="243"/>
      <c r="M1650" s="243"/>
      <c r="N1650" s="243"/>
      <c r="O1650" s="243"/>
      <c r="P1650" s="243"/>
      <c r="Q1650" s="243"/>
      <c r="R1650" s="243"/>
      <c r="S1650" s="243"/>
      <c r="T1650" s="243"/>
      <c r="U1650" s="243"/>
      <c r="V1650" s="243"/>
      <c r="W1650" s="243"/>
      <c r="X1650" s="243"/>
      <c r="Y1650" s="243"/>
      <c r="Z1650" s="243"/>
      <c r="AA1650" s="243"/>
      <c r="AB1650" s="243"/>
      <c r="AC1650" s="243"/>
      <c r="AD1650" s="243"/>
      <c r="AE1650" s="243"/>
      <c r="AF1650" s="243"/>
      <c r="AG1650" s="243"/>
      <c r="AH1650" s="243"/>
      <c r="AI1650" s="243"/>
      <c r="AJ1650" s="243"/>
      <c r="AK1650" s="243"/>
      <c r="AL1650" s="243"/>
      <c r="AM1650" s="243"/>
      <c r="AN1650" s="243"/>
      <c r="AO1650" s="243"/>
      <c r="AP1650" s="243"/>
      <c r="AQ1650" s="243"/>
      <c r="AR1650" s="243"/>
      <c r="AS1650" s="243"/>
      <c r="AT1650" s="243"/>
      <c r="AU1650" s="243"/>
      <c r="AV1650" s="243"/>
      <c r="AW1650" s="244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  <c r="BQ1650" s="12"/>
      <c r="BR1650" s="12"/>
      <c r="BS1650" s="12"/>
      <c r="BT1650" s="12"/>
      <c r="BU1650" s="12"/>
      <c r="BV1650" s="12"/>
      <c r="BW1650" s="12"/>
      <c r="BX1650" s="12"/>
    </row>
    <row r="1651" spans="1:76" ht="15" hidden="1" customHeight="1" outlineLevel="2" x14ac:dyDescent="0.25">
      <c r="A1651" s="1"/>
      <c r="B1651" s="1"/>
      <c r="C1651" s="1"/>
      <c r="D1651" s="1"/>
      <c r="E1651" s="242" t="s">
        <v>754</v>
      </c>
      <c r="F1651" s="243"/>
      <c r="G1651" s="243"/>
      <c r="H1651" s="243"/>
      <c r="I1651" s="243"/>
      <c r="J1651" s="243"/>
      <c r="K1651" s="243"/>
      <c r="L1651" s="243"/>
      <c r="M1651" s="243"/>
      <c r="N1651" s="243"/>
      <c r="O1651" s="243"/>
      <c r="P1651" s="243"/>
      <c r="Q1651" s="243"/>
      <c r="R1651" s="243"/>
      <c r="S1651" s="243"/>
      <c r="T1651" s="243"/>
      <c r="U1651" s="243"/>
      <c r="V1651" s="243"/>
      <c r="W1651" s="243"/>
      <c r="X1651" s="243"/>
      <c r="Y1651" s="243"/>
      <c r="Z1651" s="243"/>
      <c r="AA1651" s="243"/>
      <c r="AB1651" s="243"/>
      <c r="AC1651" s="243"/>
      <c r="AD1651" s="243"/>
      <c r="AE1651" s="243"/>
      <c r="AF1651" s="243"/>
      <c r="AG1651" s="243"/>
      <c r="AH1651" s="243"/>
      <c r="AI1651" s="243"/>
      <c r="AJ1651" s="243"/>
      <c r="AK1651" s="243"/>
      <c r="AL1651" s="243"/>
      <c r="AM1651" s="243"/>
      <c r="AN1651" s="243"/>
      <c r="AO1651" s="243"/>
      <c r="AP1651" s="243"/>
      <c r="AQ1651" s="243"/>
      <c r="AR1651" s="243"/>
      <c r="AS1651" s="243"/>
      <c r="AT1651" s="243"/>
      <c r="AU1651" s="243"/>
      <c r="AV1651" s="243"/>
      <c r="AW1651" s="244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  <c r="BP1651" s="12"/>
      <c r="BQ1651" s="12"/>
      <c r="BR1651" s="12"/>
      <c r="BS1651" s="12"/>
      <c r="BT1651" s="12"/>
      <c r="BU1651" s="12"/>
      <c r="BV1651" s="12"/>
      <c r="BW1651" s="12"/>
      <c r="BX1651" s="12"/>
    </row>
    <row r="1652" spans="1:76" ht="15" hidden="1" customHeight="1" outlineLevel="2" x14ac:dyDescent="0.25">
      <c r="A1652" s="1"/>
      <c r="B1652" s="1"/>
      <c r="C1652" s="1"/>
      <c r="D1652" s="1"/>
      <c r="E1652" s="242" t="s">
        <v>1817</v>
      </c>
      <c r="F1652" s="243"/>
      <c r="G1652" s="243"/>
      <c r="H1652" s="243"/>
      <c r="I1652" s="243"/>
      <c r="J1652" s="243"/>
      <c r="K1652" s="243"/>
      <c r="L1652" s="243"/>
      <c r="M1652" s="243"/>
      <c r="N1652" s="243"/>
      <c r="O1652" s="243"/>
      <c r="P1652" s="243"/>
      <c r="Q1652" s="243"/>
      <c r="R1652" s="243"/>
      <c r="S1652" s="243"/>
      <c r="T1652" s="243"/>
      <c r="U1652" s="243"/>
      <c r="V1652" s="243"/>
      <c r="W1652" s="243"/>
      <c r="X1652" s="243"/>
      <c r="Y1652" s="243"/>
      <c r="Z1652" s="243"/>
      <c r="AA1652" s="243"/>
      <c r="AB1652" s="243"/>
      <c r="AC1652" s="243"/>
      <c r="AD1652" s="243"/>
      <c r="AE1652" s="243"/>
      <c r="AF1652" s="243"/>
      <c r="AG1652" s="243"/>
      <c r="AH1652" s="243"/>
      <c r="AI1652" s="243"/>
      <c r="AJ1652" s="243"/>
      <c r="AK1652" s="243"/>
      <c r="AL1652" s="243"/>
      <c r="AM1652" s="243"/>
      <c r="AN1652" s="243"/>
      <c r="AO1652" s="243"/>
      <c r="AP1652" s="243"/>
      <c r="AQ1652" s="243"/>
      <c r="AR1652" s="243"/>
      <c r="AS1652" s="243"/>
      <c r="AT1652" s="243"/>
      <c r="AU1652" s="243"/>
      <c r="AV1652" s="243"/>
      <c r="AW1652" s="244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  <c r="BQ1652" s="12"/>
      <c r="BR1652" s="12"/>
      <c r="BS1652" s="12"/>
      <c r="BT1652" s="12"/>
      <c r="BU1652" s="12"/>
      <c r="BV1652" s="12"/>
      <c r="BW1652" s="12"/>
      <c r="BX1652" s="12"/>
    </row>
    <row r="1653" spans="1:76" ht="15" hidden="1" customHeight="1" outlineLevel="2" x14ac:dyDescent="0.25">
      <c r="A1653" s="1"/>
      <c r="B1653" s="1"/>
      <c r="C1653" s="1"/>
      <c r="D1653" s="1"/>
      <c r="E1653" s="242" t="s">
        <v>1818</v>
      </c>
      <c r="F1653" s="243"/>
      <c r="G1653" s="243"/>
      <c r="H1653" s="243"/>
      <c r="I1653" s="243"/>
      <c r="J1653" s="243"/>
      <c r="K1653" s="243"/>
      <c r="L1653" s="243"/>
      <c r="M1653" s="243"/>
      <c r="N1653" s="243"/>
      <c r="O1653" s="243"/>
      <c r="P1653" s="243"/>
      <c r="Q1653" s="243"/>
      <c r="R1653" s="243"/>
      <c r="S1653" s="243"/>
      <c r="T1653" s="243"/>
      <c r="U1653" s="243"/>
      <c r="V1653" s="243"/>
      <c r="W1653" s="243"/>
      <c r="X1653" s="243"/>
      <c r="Y1653" s="243"/>
      <c r="Z1653" s="243"/>
      <c r="AA1653" s="243"/>
      <c r="AB1653" s="243"/>
      <c r="AC1653" s="243"/>
      <c r="AD1653" s="243"/>
      <c r="AE1653" s="243"/>
      <c r="AF1653" s="243"/>
      <c r="AG1653" s="243"/>
      <c r="AH1653" s="243"/>
      <c r="AI1653" s="243"/>
      <c r="AJ1653" s="243"/>
      <c r="AK1653" s="243"/>
      <c r="AL1653" s="243"/>
      <c r="AM1653" s="243"/>
      <c r="AN1653" s="243"/>
      <c r="AO1653" s="243"/>
      <c r="AP1653" s="243"/>
      <c r="AQ1653" s="243"/>
      <c r="AR1653" s="243"/>
      <c r="AS1653" s="243"/>
      <c r="AT1653" s="243"/>
      <c r="AU1653" s="243"/>
      <c r="AV1653" s="243"/>
      <c r="AW1653" s="244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  <c r="BP1653" s="12"/>
      <c r="BQ1653" s="12"/>
      <c r="BR1653" s="12"/>
      <c r="BS1653" s="12"/>
      <c r="BT1653" s="12"/>
      <c r="BU1653" s="12"/>
      <c r="BV1653" s="12"/>
      <c r="BW1653" s="12"/>
      <c r="BX1653" s="12"/>
    </row>
    <row r="1654" spans="1:76" ht="15" hidden="1" customHeight="1" outlineLevel="2" x14ac:dyDescent="0.25">
      <c r="A1654" s="1"/>
      <c r="B1654" s="1"/>
      <c r="C1654" s="1"/>
      <c r="D1654" s="1"/>
      <c r="E1654" s="242" t="s">
        <v>1273</v>
      </c>
      <c r="F1654" s="243"/>
      <c r="G1654" s="243"/>
      <c r="H1654" s="243"/>
      <c r="I1654" s="243"/>
      <c r="J1654" s="243"/>
      <c r="K1654" s="243"/>
      <c r="L1654" s="243"/>
      <c r="M1654" s="243"/>
      <c r="N1654" s="243"/>
      <c r="O1654" s="243"/>
      <c r="P1654" s="243"/>
      <c r="Q1654" s="243"/>
      <c r="R1654" s="243"/>
      <c r="S1654" s="243"/>
      <c r="T1654" s="243"/>
      <c r="U1654" s="243"/>
      <c r="V1654" s="243"/>
      <c r="W1654" s="243"/>
      <c r="X1654" s="243"/>
      <c r="Y1654" s="243"/>
      <c r="Z1654" s="243"/>
      <c r="AA1654" s="243"/>
      <c r="AB1654" s="243"/>
      <c r="AC1654" s="243"/>
      <c r="AD1654" s="243"/>
      <c r="AE1654" s="243"/>
      <c r="AF1654" s="243"/>
      <c r="AG1654" s="243"/>
      <c r="AH1654" s="243"/>
      <c r="AI1654" s="243"/>
      <c r="AJ1654" s="243"/>
      <c r="AK1654" s="243"/>
      <c r="AL1654" s="243"/>
      <c r="AM1654" s="243"/>
      <c r="AN1654" s="243"/>
      <c r="AO1654" s="243"/>
      <c r="AP1654" s="243"/>
      <c r="AQ1654" s="243"/>
      <c r="AR1654" s="243"/>
      <c r="AS1654" s="243"/>
      <c r="AT1654" s="243"/>
      <c r="AU1654" s="243"/>
      <c r="AV1654" s="243"/>
      <c r="AW1654" s="244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  <c r="BQ1654" s="12"/>
      <c r="BR1654" s="12"/>
      <c r="BS1654" s="12"/>
      <c r="BT1654" s="12"/>
      <c r="BU1654" s="12"/>
      <c r="BV1654" s="12"/>
      <c r="BW1654" s="12"/>
      <c r="BX1654" s="12"/>
    </row>
    <row r="1655" spans="1:76" ht="15" hidden="1" customHeight="1" outlineLevel="2" x14ac:dyDescent="0.25">
      <c r="A1655" s="1"/>
      <c r="B1655" s="1"/>
      <c r="C1655" s="1"/>
      <c r="D1655" s="1"/>
      <c r="E1655" s="242" t="s">
        <v>1274</v>
      </c>
      <c r="F1655" s="243"/>
      <c r="G1655" s="243"/>
      <c r="H1655" s="243"/>
      <c r="I1655" s="243"/>
      <c r="J1655" s="243"/>
      <c r="K1655" s="243"/>
      <c r="L1655" s="243"/>
      <c r="M1655" s="243"/>
      <c r="N1655" s="243"/>
      <c r="O1655" s="243"/>
      <c r="P1655" s="243"/>
      <c r="Q1655" s="243"/>
      <c r="R1655" s="243"/>
      <c r="S1655" s="243"/>
      <c r="T1655" s="243"/>
      <c r="U1655" s="243"/>
      <c r="V1655" s="243"/>
      <c r="W1655" s="243"/>
      <c r="X1655" s="243"/>
      <c r="Y1655" s="243"/>
      <c r="Z1655" s="243"/>
      <c r="AA1655" s="243"/>
      <c r="AB1655" s="243"/>
      <c r="AC1655" s="243"/>
      <c r="AD1655" s="243"/>
      <c r="AE1655" s="243"/>
      <c r="AF1655" s="243"/>
      <c r="AG1655" s="243"/>
      <c r="AH1655" s="243"/>
      <c r="AI1655" s="243"/>
      <c r="AJ1655" s="243"/>
      <c r="AK1655" s="243"/>
      <c r="AL1655" s="243"/>
      <c r="AM1655" s="243"/>
      <c r="AN1655" s="243"/>
      <c r="AO1655" s="243"/>
      <c r="AP1655" s="243"/>
      <c r="AQ1655" s="243"/>
      <c r="AR1655" s="243"/>
      <c r="AS1655" s="243"/>
      <c r="AT1655" s="243"/>
      <c r="AU1655" s="243"/>
      <c r="AV1655" s="243"/>
      <c r="AW1655" s="244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  <c r="BQ1655" s="12"/>
      <c r="BR1655" s="12"/>
      <c r="BS1655" s="12"/>
      <c r="BT1655" s="12"/>
      <c r="BU1655" s="12"/>
      <c r="BV1655" s="12"/>
      <c r="BW1655" s="12"/>
      <c r="BX1655" s="12"/>
    </row>
    <row r="1656" spans="1:76" ht="15" hidden="1" customHeight="1" outlineLevel="2" x14ac:dyDescent="0.25">
      <c r="A1656" s="1"/>
      <c r="B1656" s="1"/>
      <c r="C1656" s="1"/>
      <c r="D1656" s="1"/>
      <c r="E1656" s="453"/>
      <c r="F1656" s="454"/>
      <c r="G1656" s="454"/>
      <c r="H1656" s="454"/>
      <c r="I1656" s="454"/>
      <c r="J1656" s="454"/>
      <c r="K1656" s="454"/>
      <c r="L1656" s="454"/>
      <c r="M1656" s="454"/>
      <c r="N1656" s="454"/>
      <c r="O1656" s="454"/>
      <c r="P1656" s="454"/>
      <c r="Q1656" s="454"/>
      <c r="R1656" s="454"/>
      <c r="S1656" s="454"/>
      <c r="T1656" s="454"/>
      <c r="U1656" s="454"/>
      <c r="V1656" s="454"/>
      <c r="W1656" s="454"/>
      <c r="X1656" s="454"/>
      <c r="Y1656" s="454"/>
      <c r="Z1656" s="454"/>
      <c r="AA1656" s="454"/>
      <c r="AB1656" s="454"/>
      <c r="AC1656" s="454"/>
      <c r="AD1656" s="454"/>
      <c r="AE1656" s="454"/>
      <c r="AF1656" s="454"/>
      <c r="AG1656" s="454"/>
      <c r="AH1656" s="454"/>
      <c r="AI1656" s="454"/>
      <c r="AJ1656" s="454"/>
      <c r="AK1656" s="454"/>
      <c r="AL1656" s="454"/>
      <c r="AM1656" s="454"/>
      <c r="AN1656" s="454"/>
      <c r="AO1656" s="454"/>
      <c r="AP1656" s="454"/>
      <c r="AQ1656" s="454"/>
      <c r="AR1656" s="454"/>
      <c r="AS1656" s="454"/>
      <c r="AT1656" s="454"/>
      <c r="AU1656" s="454"/>
      <c r="AV1656" s="454"/>
      <c r="AW1656" s="455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  <c r="BQ1656" s="12"/>
      <c r="BR1656" s="12"/>
      <c r="BS1656" s="12"/>
      <c r="BT1656" s="12"/>
      <c r="BU1656" s="12"/>
      <c r="BV1656" s="12"/>
      <c r="BW1656" s="12"/>
      <c r="BX1656" s="12"/>
    </row>
    <row r="1657" spans="1:76" ht="15" hidden="1" customHeight="1" outlineLevel="2" x14ac:dyDescent="0.25">
      <c r="A1657" s="1"/>
      <c r="B1657" s="1"/>
      <c r="C1657" s="1"/>
      <c r="D1657" s="1"/>
      <c r="E1657" s="200" t="s">
        <v>1275</v>
      </c>
      <c r="F1657" s="200"/>
      <c r="G1657" s="200"/>
      <c r="H1657" s="200"/>
      <c r="I1657" s="200"/>
      <c r="J1657" s="200"/>
      <c r="K1657" s="200"/>
      <c r="L1657" s="200"/>
      <c r="M1657" s="200"/>
      <c r="N1657" s="200"/>
      <c r="O1657" s="200"/>
      <c r="P1657" s="200"/>
      <c r="Q1657" s="200"/>
      <c r="R1657" s="200"/>
      <c r="S1657" s="200"/>
      <c r="T1657" s="200"/>
      <c r="U1657" s="200"/>
      <c r="V1657" s="200"/>
      <c r="W1657" s="200"/>
      <c r="X1657" s="200"/>
      <c r="Y1657" s="200"/>
      <c r="Z1657" s="200"/>
      <c r="AA1657" s="200"/>
      <c r="AB1657" s="200"/>
      <c r="AC1657" s="200"/>
      <c r="AD1657" s="200"/>
      <c r="AE1657" s="200"/>
      <c r="AF1657" s="200"/>
      <c r="AG1657" s="200"/>
      <c r="AH1657" s="200"/>
      <c r="AI1657" s="200"/>
      <c r="AJ1657" s="200"/>
      <c r="AK1657" s="200"/>
      <c r="AL1657" s="200"/>
      <c r="AM1657" s="200"/>
      <c r="AN1657" s="200"/>
      <c r="AO1657" s="200"/>
      <c r="AP1657" s="200"/>
      <c r="AQ1657" s="200"/>
      <c r="AR1657" s="200"/>
      <c r="AS1657" s="200"/>
      <c r="AT1657" s="200"/>
      <c r="AU1657" s="200"/>
      <c r="AV1657" s="200"/>
      <c r="AW1657" s="200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  <c r="BQ1657" s="12"/>
      <c r="BR1657" s="12"/>
      <c r="BS1657" s="12"/>
      <c r="BT1657" s="12"/>
      <c r="BU1657" s="12"/>
      <c r="BV1657" s="12"/>
      <c r="BW1657" s="12"/>
      <c r="BX1657" s="12"/>
    </row>
    <row r="1658" spans="1:76" ht="15" hidden="1" customHeight="1" outlineLevel="2" x14ac:dyDescent="0.25">
      <c r="A1658" s="1"/>
      <c r="B1658" s="1"/>
      <c r="C1658" s="1"/>
      <c r="D1658" s="1"/>
      <c r="E1658" s="201" t="s">
        <v>67</v>
      </c>
      <c r="F1658" s="202"/>
      <c r="G1658" s="202"/>
      <c r="H1658" s="202"/>
      <c r="I1658" s="203"/>
      <c r="J1658" s="201" t="s">
        <v>293</v>
      </c>
      <c r="K1658" s="202"/>
      <c r="L1658" s="202"/>
      <c r="M1658" s="202"/>
      <c r="N1658" s="203"/>
      <c r="O1658" s="201" t="s">
        <v>294</v>
      </c>
      <c r="P1658" s="202"/>
      <c r="Q1658" s="202"/>
      <c r="R1658" s="202"/>
      <c r="S1658" s="203"/>
      <c r="T1658" s="201" t="s">
        <v>294</v>
      </c>
      <c r="U1658" s="202"/>
      <c r="V1658" s="202"/>
      <c r="W1658" s="202"/>
      <c r="X1658" s="203"/>
      <c r="Y1658" s="201" t="s">
        <v>295</v>
      </c>
      <c r="Z1658" s="202"/>
      <c r="AA1658" s="202"/>
      <c r="AB1658" s="202"/>
      <c r="AC1658" s="203"/>
      <c r="AD1658" s="201"/>
      <c r="AE1658" s="202"/>
      <c r="AF1658" s="202"/>
      <c r="AG1658" s="202"/>
      <c r="AH1658" s="203"/>
      <c r="AI1658" s="201"/>
      <c r="AJ1658" s="202"/>
      <c r="AK1658" s="202"/>
      <c r="AL1658" s="202"/>
      <c r="AM1658" s="203"/>
      <c r="AN1658" s="201"/>
      <c r="AO1658" s="202"/>
      <c r="AP1658" s="202"/>
      <c r="AQ1658" s="202"/>
      <c r="AR1658" s="203"/>
      <c r="AS1658" s="201"/>
      <c r="AT1658" s="202"/>
      <c r="AU1658" s="202"/>
      <c r="AV1658" s="202"/>
      <c r="AW1658" s="203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  <c r="BQ1658" s="12"/>
      <c r="BR1658" s="12"/>
      <c r="BS1658" s="12"/>
      <c r="BT1658" s="12"/>
      <c r="BU1658" s="12"/>
      <c r="BV1658" s="12"/>
      <c r="BW1658" s="12"/>
      <c r="BX1658" s="12"/>
    </row>
    <row r="1659" spans="1:76" ht="15" hidden="1" customHeight="1" outlineLevel="2" x14ac:dyDescent="0.25">
      <c r="A1659" s="1"/>
      <c r="B1659" s="1"/>
      <c r="C1659" s="1"/>
      <c r="D1659" s="1"/>
      <c r="E1659" s="442" t="s">
        <v>1266</v>
      </c>
      <c r="F1659" s="303"/>
      <c r="G1659" s="303"/>
      <c r="H1659" s="303"/>
      <c r="I1659" s="304"/>
      <c r="J1659" s="442" t="s">
        <v>585</v>
      </c>
      <c r="K1659" s="303"/>
      <c r="L1659" s="303"/>
      <c r="M1659" s="303"/>
      <c r="N1659" s="304"/>
      <c r="O1659" s="442" t="s">
        <v>487</v>
      </c>
      <c r="P1659" s="303"/>
      <c r="Q1659" s="303"/>
      <c r="R1659" s="303"/>
      <c r="S1659" s="304"/>
      <c r="T1659" s="442" t="s">
        <v>1268</v>
      </c>
      <c r="U1659" s="303"/>
      <c r="V1659" s="303"/>
      <c r="W1659" s="303"/>
      <c r="X1659" s="304"/>
      <c r="Y1659" s="442" t="s">
        <v>1269</v>
      </c>
      <c r="Z1659" s="303"/>
      <c r="AA1659" s="303"/>
      <c r="AB1659" s="303"/>
      <c r="AC1659" s="304"/>
      <c r="AD1659" s="442"/>
      <c r="AE1659" s="303"/>
      <c r="AF1659" s="303"/>
      <c r="AG1659" s="303"/>
      <c r="AH1659" s="304"/>
      <c r="AI1659" s="442"/>
      <c r="AJ1659" s="303"/>
      <c r="AK1659" s="303"/>
      <c r="AL1659" s="303"/>
      <c r="AM1659" s="304"/>
      <c r="AN1659" s="442"/>
      <c r="AO1659" s="303"/>
      <c r="AP1659" s="303"/>
      <c r="AQ1659" s="303"/>
      <c r="AR1659" s="304"/>
      <c r="AS1659" s="442"/>
      <c r="AT1659" s="303"/>
      <c r="AU1659" s="303"/>
      <c r="AV1659" s="303"/>
      <c r="AW1659" s="304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  <c r="BV1659" s="12"/>
      <c r="BW1659" s="12"/>
      <c r="BX1659" s="12"/>
    </row>
    <row r="1660" spans="1:76" ht="15" hidden="1" customHeight="1" outlineLevel="2" x14ac:dyDescent="0.25">
      <c r="A1660" s="1"/>
      <c r="B1660" s="1"/>
      <c r="C1660" s="1"/>
      <c r="D1660" s="1"/>
      <c r="E1660" s="200" t="s">
        <v>659</v>
      </c>
      <c r="F1660" s="200"/>
      <c r="G1660" s="200"/>
      <c r="H1660" s="200"/>
      <c r="I1660" s="200"/>
      <c r="J1660" s="200"/>
      <c r="K1660" s="200"/>
      <c r="L1660" s="200"/>
      <c r="M1660" s="200"/>
      <c r="N1660" s="200"/>
      <c r="O1660" s="200"/>
      <c r="P1660" s="200"/>
      <c r="Q1660" s="200"/>
      <c r="R1660" s="200"/>
      <c r="S1660" s="200"/>
      <c r="T1660" s="200"/>
      <c r="U1660" s="200"/>
      <c r="V1660" s="200"/>
      <c r="W1660" s="200"/>
      <c r="X1660" s="200"/>
      <c r="Y1660" s="200"/>
      <c r="Z1660" s="200"/>
      <c r="AA1660" s="200"/>
      <c r="AB1660" s="200"/>
      <c r="AC1660" s="200"/>
      <c r="AD1660" s="200"/>
      <c r="AE1660" s="200"/>
      <c r="AF1660" s="200"/>
      <c r="AG1660" s="200"/>
      <c r="AH1660" s="200"/>
      <c r="AI1660" s="200"/>
      <c r="AJ1660" s="200"/>
      <c r="AK1660" s="200"/>
      <c r="AL1660" s="200"/>
      <c r="AM1660" s="200"/>
      <c r="AN1660" s="200"/>
      <c r="AO1660" s="200"/>
      <c r="AP1660" s="200"/>
      <c r="AQ1660" s="200"/>
      <c r="AR1660" s="200"/>
      <c r="AS1660" s="200"/>
      <c r="AT1660" s="200"/>
      <c r="AU1660" s="200"/>
      <c r="AV1660" s="200"/>
      <c r="AW1660" s="200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  <c r="BP1660" s="12"/>
      <c r="BQ1660" s="12"/>
      <c r="BR1660" s="12"/>
      <c r="BS1660" s="12"/>
      <c r="BT1660" s="12"/>
      <c r="BU1660" s="12"/>
      <c r="BV1660" s="12"/>
      <c r="BW1660" s="12"/>
      <c r="BX1660" s="12"/>
    </row>
    <row r="1661" spans="1:76" ht="15" hidden="1" customHeight="1" outlineLevel="2" x14ac:dyDescent="0.25">
      <c r="A1661" s="1"/>
      <c r="B1661" s="1"/>
      <c r="C1661" s="1"/>
      <c r="D1661" s="1"/>
      <c r="E1661" s="242" t="s">
        <v>1276</v>
      </c>
      <c r="F1661" s="243"/>
      <c r="G1661" s="243"/>
      <c r="H1661" s="243"/>
      <c r="I1661" s="243"/>
      <c r="J1661" s="243"/>
      <c r="K1661" s="243"/>
      <c r="L1661" s="243"/>
      <c r="M1661" s="243"/>
      <c r="N1661" s="243"/>
      <c r="O1661" s="243"/>
      <c r="P1661" s="243"/>
      <c r="Q1661" s="243"/>
      <c r="R1661" s="243"/>
      <c r="S1661" s="243"/>
      <c r="T1661" s="243"/>
      <c r="U1661" s="243"/>
      <c r="V1661" s="243"/>
      <c r="W1661" s="243"/>
      <c r="X1661" s="243"/>
      <c r="Y1661" s="243"/>
      <c r="Z1661" s="243"/>
      <c r="AA1661" s="243"/>
      <c r="AB1661" s="243"/>
      <c r="AC1661" s="243"/>
      <c r="AD1661" s="243"/>
      <c r="AE1661" s="243"/>
      <c r="AF1661" s="243"/>
      <c r="AG1661" s="243"/>
      <c r="AH1661" s="243"/>
      <c r="AI1661" s="243"/>
      <c r="AJ1661" s="243"/>
      <c r="AK1661" s="243"/>
      <c r="AL1661" s="243"/>
      <c r="AM1661" s="243"/>
      <c r="AN1661" s="243"/>
      <c r="AO1661" s="243"/>
      <c r="AP1661" s="243"/>
      <c r="AQ1661" s="243"/>
      <c r="AR1661" s="243"/>
      <c r="AS1661" s="243"/>
      <c r="AT1661" s="243"/>
      <c r="AU1661" s="243"/>
      <c r="AV1661" s="243"/>
      <c r="AW1661" s="244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  <c r="BP1661" s="12"/>
      <c r="BQ1661" s="12"/>
      <c r="BR1661" s="12"/>
      <c r="BS1661" s="12"/>
      <c r="BT1661" s="12"/>
      <c r="BU1661" s="12"/>
      <c r="BV1661" s="12"/>
      <c r="BW1661" s="12"/>
      <c r="BX1661" s="12"/>
    </row>
    <row r="1662" spans="1:76" ht="15" hidden="1" customHeight="1" outlineLevel="2" x14ac:dyDescent="0.25">
      <c r="A1662" s="1"/>
      <c r="B1662" s="1"/>
      <c r="C1662" s="1"/>
      <c r="D1662" s="1"/>
      <c r="E1662" s="242" t="str">
        <f>"&lt;Comando&gt; - 0x"&amp;DEC2HEX(HEX2DEC(M1629)+128,2)</f>
        <v>&lt;Comando&gt; - 0x98</v>
      </c>
      <c r="F1662" s="243"/>
      <c r="G1662" s="243"/>
      <c r="H1662" s="243"/>
      <c r="I1662" s="243"/>
      <c r="J1662" s="243"/>
      <c r="K1662" s="243"/>
      <c r="L1662" s="243"/>
      <c r="M1662" s="243"/>
      <c r="N1662" s="243"/>
      <c r="O1662" s="243"/>
      <c r="P1662" s="243"/>
      <c r="Q1662" s="243"/>
      <c r="R1662" s="243"/>
      <c r="S1662" s="243"/>
      <c r="T1662" s="243"/>
      <c r="U1662" s="243"/>
      <c r="V1662" s="243"/>
      <c r="W1662" s="243"/>
      <c r="X1662" s="243"/>
      <c r="Y1662" s="243"/>
      <c r="Z1662" s="243"/>
      <c r="AA1662" s="243"/>
      <c r="AB1662" s="243"/>
      <c r="AC1662" s="243"/>
      <c r="AD1662" s="243"/>
      <c r="AE1662" s="243"/>
      <c r="AF1662" s="243"/>
      <c r="AG1662" s="243"/>
      <c r="AH1662" s="243"/>
      <c r="AI1662" s="243"/>
      <c r="AJ1662" s="243"/>
      <c r="AK1662" s="243"/>
      <c r="AL1662" s="243"/>
      <c r="AM1662" s="243"/>
      <c r="AN1662" s="243"/>
      <c r="AO1662" s="243"/>
      <c r="AP1662" s="243"/>
      <c r="AQ1662" s="243"/>
      <c r="AR1662" s="243"/>
      <c r="AS1662" s="243"/>
      <c r="AT1662" s="243"/>
      <c r="AU1662" s="243"/>
      <c r="AV1662" s="243"/>
      <c r="AW1662" s="244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  <c r="BP1662" s="12"/>
      <c r="BQ1662" s="12"/>
      <c r="BR1662" s="12"/>
      <c r="BS1662" s="12"/>
      <c r="BT1662" s="12"/>
      <c r="BU1662" s="12"/>
      <c r="BV1662" s="12"/>
      <c r="BW1662" s="12"/>
      <c r="BX1662" s="12"/>
    </row>
    <row r="1663" spans="1:76" ht="15" hidden="1" customHeight="1" outlineLevel="2" x14ac:dyDescent="0.25">
      <c r="A1663" s="1"/>
      <c r="B1663" s="1"/>
      <c r="C1663" s="1"/>
      <c r="D1663" s="1"/>
      <c r="E1663" s="242" t="s">
        <v>1819</v>
      </c>
      <c r="F1663" s="243"/>
      <c r="G1663" s="243"/>
      <c r="H1663" s="243"/>
      <c r="I1663" s="243"/>
      <c r="J1663" s="243"/>
      <c r="K1663" s="243"/>
      <c r="L1663" s="243"/>
      <c r="M1663" s="243"/>
      <c r="N1663" s="243"/>
      <c r="O1663" s="243"/>
      <c r="P1663" s="243"/>
      <c r="Q1663" s="243"/>
      <c r="R1663" s="243"/>
      <c r="S1663" s="243"/>
      <c r="T1663" s="243"/>
      <c r="U1663" s="243"/>
      <c r="V1663" s="243"/>
      <c r="W1663" s="243"/>
      <c r="X1663" s="243"/>
      <c r="Y1663" s="243"/>
      <c r="Z1663" s="243"/>
      <c r="AA1663" s="243"/>
      <c r="AB1663" s="243"/>
      <c r="AC1663" s="243"/>
      <c r="AD1663" s="243"/>
      <c r="AE1663" s="243"/>
      <c r="AF1663" s="243"/>
      <c r="AG1663" s="243"/>
      <c r="AH1663" s="243"/>
      <c r="AI1663" s="243"/>
      <c r="AJ1663" s="243"/>
      <c r="AK1663" s="243"/>
      <c r="AL1663" s="243"/>
      <c r="AM1663" s="243"/>
      <c r="AN1663" s="243"/>
      <c r="AO1663" s="243"/>
      <c r="AP1663" s="243"/>
      <c r="AQ1663" s="243"/>
      <c r="AR1663" s="243"/>
      <c r="AS1663" s="243"/>
      <c r="AT1663" s="243"/>
      <c r="AU1663" s="243"/>
      <c r="AV1663" s="243"/>
      <c r="AW1663" s="244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  <c r="BP1663" s="12"/>
      <c r="BQ1663" s="12"/>
      <c r="BR1663" s="12"/>
      <c r="BS1663" s="12"/>
      <c r="BT1663" s="12"/>
      <c r="BU1663" s="12"/>
      <c r="BV1663" s="12"/>
      <c r="BW1663" s="12"/>
      <c r="BX1663" s="12"/>
    </row>
    <row r="1664" spans="1:76" ht="15" hidden="1" customHeight="1" outlineLevel="2" x14ac:dyDescent="0.25">
      <c r="A1664" s="1"/>
      <c r="B1664" s="1"/>
      <c r="C1664" s="1"/>
      <c r="D1664" s="1"/>
      <c r="E1664" s="242" t="s">
        <v>1273</v>
      </c>
      <c r="F1664" s="243"/>
      <c r="G1664" s="243"/>
      <c r="H1664" s="243"/>
      <c r="I1664" s="243"/>
      <c r="J1664" s="243"/>
      <c r="K1664" s="243"/>
      <c r="L1664" s="243"/>
      <c r="M1664" s="243"/>
      <c r="N1664" s="243"/>
      <c r="O1664" s="243"/>
      <c r="P1664" s="243"/>
      <c r="Q1664" s="243"/>
      <c r="R1664" s="243"/>
      <c r="S1664" s="243"/>
      <c r="T1664" s="243"/>
      <c r="U1664" s="243"/>
      <c r="V1664" s="243"/>
      <c r="W1664" s="243"/>
      <c r="X1664" s="243"/>
      <c r="Y1664" s="243"/>
      <c r="Z1664" s="243"/>
      <c r="AA1664" s="243"/>
      <c r="AB1664" s="243"/>
      <c r="AC1664" s="243"/>
      <c r="AD1664" s="243"/>
      <c r="AE1664" s="243"/>
      <c r="AF1664" s="243"/>
      <c r="AG1664" s="243"/>
      <c r="AH1664" s="243"/>
      <c r="AI1664" s="243"/>
      <c r="AJ1664" s="243"/>
      <c r="AK1664" s="243"/>
      <c r="AL1664" s="243"/>
      <c r="AM1664" s="243"/>
      <c r="AN1664" s="243"/>
      <c r="AO1664" s="243"/>
      <c r="AP1664" s="243"/>
      <c r="AQ1664" s="243"/>
      <c r="AR1664" s="243"/>
      <c r="AS1664" s="243"/>
      <c r="AT1664" s="243"/>
      <c r="AU1664" s="243"/>
      <c r="AV1664" s="243"/>
      <c r="AW1664" s="244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  <c r="BQ1664" s="12"/>
      <c r="BR1664" s="12"/>
      <c r="BS1664" s="12"/>
      <c r="BT1664" s="12"/>
      <c r="BU1664" s="12"/>
      <c r="BV1664" s="12"/>
      <c r="BW1664" s="12"/>
      <c r="BX1664" s="12"/>
    </row>
    <row r="1665" spans="1:76" ht="15" hidden="1" customHeight="1" outlineLevel="2" x14ac:dyDescent="0.25">
      <c r="A1665" s="1"/>
      <c r="B1665" s="1"/>
      <c r="C1665" s="1"/>
      <c r="D1665" s="1"/>
      <c r="E1665" s="242" t="s">
        <v>1274</v>
      </c>
      <c r="F1665" s="243"/>
      <c r="G1665" s="243"/>
      <c r="H1665" s="243"/>
      <c r="I1665" s="243"/>
      <c r="J1665" s="243"/>
      <c r="K1665" s="243"/>
      <c r="L1665" s="243"/>
      <c r="M1665" s="243"/>
      <c r="N1665" s="243"/>
      <c r="O1665" s="243"/>
      <c r="P1665" s="243"/>
      <c r="Q1665" s="243"/>
      <c r="R1665" s="243"/>
      <c r="S1665" s="243"/>
      <c r="T1665" s="243"/>
      <c r="U1665" s="243"/>
      <c r="V1665" s="243"/>
      <c r="W1665" s="243"/>
      <c r="X1665" s="243"/>
      <c r="Y1665" s="243"/>
      <c r="Z1665" s="243"/>
      <c r="AA1665" s="243"/>
      <c r="AB1665" s="243"/>
      <c r="AC1665" s="243"/>
      <c r="AD1665" s="243"/>
      <c r="AE1665" s="243"/>
      <c r="AF1665" s="243"/>
      <c r="AG1665" s="243"/>
      <c r="AH1665" s="243"/>
      <c r="AI1665" s="243"/>
      <c r="AJ1665" s="243"/>
      <c r="AK1665" s="243"/>
      <c r="AL1665" s="243"/>
      <c r="AM1665" s="243"/>
      <c r="AN1665" s="243"/>
      <c r="AO1665" s="243"/>
      <c r="AP1665" s="243"/>
      <c r="AQ1665" s="243"/>
      <c r="AR1665" s="243"/>
      <c r="AS1665" s="243"/>
      <c r="AT1665" s="243"/>
      <c r="AU1665" s="243"/>
      <c r="AV1665" s="243"/>
      <c r="AW1665" s="244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  <c r="BQ1665" s="12"/>
      <c r="BR1665" s="12"/>
      <c r="BS1665" s="12"/>
      <c r="BT1665" s="12"/>
      <c r="BU1665" s="12"/>
      <c r="BV1665" s="12"/>
      <c r="BW1665" s="12"/>
      <c r="BX1665" s="12"/>
    </row>
    <row r="1666" spans="1:76" ht="15" hidden="1" customHeight="1" outlineLevel="2" x14ac:dyDescent="0.25">
      <c r="A1666" s="1"/>
      <c r="B1666" s="1"/>
      <c r="C1666" s="1"/>
      <c r="D1666" s="1"/>
      <c r="E1666" s="453"/>
      <c r="F1666" s="454"/>
      <c r="G1666" s="454"/>
      <c r="H1666" s="454"/>
      <c r="I1666" s="454"/>
      <c r="J1666" s="454"/>
      <c r="K1666" s="454"/>
      <c r="L1666" s="454"/>
      <c r="M1666" s="454"/>
      <c r="N1666" s="454"/>
      <c r="O1666" s="454"/>
      <c r="P1666" s="454"/>
      <c r="Q1666" s="454"/>
      <c r="R1666" s="454"/>
      <c r="S1666" s="454"/>
      <c r="T1666" s="454"/>
      <c r="U1666" s="454"/>
      <c r="V1666" s="454"/>
      <c r="W1666" s="454"/>
      <c r="X1666" s="454"/>
      <c r="Y1666" s="454"/>
      <c r="Z1666" s="454"/>
      <c r="AA1666" s="454"/>
      <c r="AB1666" s="454"/>
      <c r="AC1666" s="454"/>
      <c r="AD1666" s="454"/>
      <c r="AE1666" s="454"/>
      <c r="AF1666" s="454"/>
      <c r="AG1666" s="454"/>
      <c r="AH1666" s="454"/>
      <c r="AI1666" s="454"/>
      <c r="AJ1666" s="454"/>
      <c r="AK1666" s="454"/>
      <c r="AL1666" s="454"/>
      <c r="AM1666" s="454"/>
      <c r="AN1666" s="454"/>
      <c r="AO1666" s="454"/>
      <c r="AP1666" s="454"/>
      <c r="AQ1666" s="454"/>
      <c r="AR1666" s="454"/>
      <c r="AS1666" s="454"/>
      <c r="AT1666" s="454"/>
      <c r="AU1666" s="454"/>
      <c r="AV1666" s="454"/>
      <c r="AW1666" s="455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  <c r="BP1666" s="12"/>
      <c r="BQ1666" s="12"/>
      <c r="BR1666" s="12"/>
      <c r="BS1666" s="12"/>
      <c r="BT1666" s="12"/>
      <c r="BU1666" s="12"/>
      <c r="BV1666" s="12"/>
      <c r="BW1666" s="12"/>
      <c r="BX1666" s="12"/>
    </row>
    <row r="1667" spans="1:76" ht="15" hidden="1" customHeight="1" outlineLevel="2" x14ac:dyDescent="0.25">
      <c r="A1667" s="1"/>
      <c r="B1667" s="1"/>
      <c r="C1667" s="1"/>
      <c r="D1667" s="1"/>
      <c r="E1667" s="285" t="s">
        <v>84</v>
      </c>
      <c r="F1667" s="286"/>
      <c r="G1667" s="286"/>
      <c r="H1667" s="287"/>
      <c r="I1667" s="248"/>
      <c r="J1667" s="249"/>
      <c r="K1667" s="249"/>
      <c r="L1667" s="249"/>
      <c r="M1667" s="249"/>
      <c r="N1667" s="249"/>
      <c r="O1667" s="249"/>
      <c r="P1667" s="249"/>
      <c r="Q1667" s="249"/>
      <c r="R1667" s="249"/>
      <c r="S1667" s="249"/>
      <c r="T1667" s="249"/>
      <c r="U1667" s="249"/>
      <c r="V1667" s="249"/>
      <c r="W1667" s="249"/>
      <c r="X1667" s="249"/>
      <c r="Y1667" s="249"/>
      <c r="Z1667" s="249"/>
      <c r="AA1667" s="249"/>
      <c r="AB1667" s="249"/>
      <c r="AC1667" s="249"/>
      <c r="AD1667" s="249"/>
      <c r="AE1667" s="249"/>
      <c r="AF1667" s="249"/>
      <c r="AG1667" s="249"/>
      <c r="AH1667" s="249"/>
      <c r="AI1667" s="249"/>
      <c r="AJ1667" s="249"/>
      <c r="AK1667" s="249"/>
      <c r="AL1667" s="249"/>
      <c r="AM1667" s="249"/>
      <c r="AN1667" s="249"/>
      <c r="AO1667" s="249"/>
      <c r="AP1667" s="249"/>
      <c r="AQ1667" s="249"/>
      <c r="AR1667" s="249"/>
      <c r="AS1667" s="249"/>
      <c r="AT1667" s="249"/>
      <c r="AU1667" s="249"/>
      <c r="AV1667" s="249"/>
      <c r="AW1667" s="250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  <c r="BV1667" s="12"/>
      <c r="BW1667" s="12"/>
      <c r="BX1667" s="12"/>
    </row>
    <row r="1668" spans="1:76" ht="15" hidden="1" customHeight="1" outlineLevel="2" x14ac:dyDescent="0.25">
      <c r="A1668" s="1"/>
      <c r="B1668" s="1"/>
      <c r="C1668" s="1"/>
      <c r="D1668" s="1"/>
      <c r="E1668" s="288"/>
      <c r="F1668" s="289"/>
      <c r="G1668" s="289"/>
      <c r="H1668" s="290"/>
      <c r="I1668" s="251"/>
      <c r="J1668" s="252"/>
      <c r="K1668" s="252"/>
      <c r="L1668" s="252"/>
      <c r="M1668" s="252"/>
      <c r="N1668" s="252"/>
      <c r="O1668" s="252"/>
      <c r="P1668" s="252"/>
      <c r="Q1668" s="252"/>
      <c r="R1668" s="252"/>
      <c r="S1668" s="252"/>
      <c r="T1668" s="252"/>
      <c r="U1668" s="252"/>
      <c r="V1668" s="252"/>
      <c r="W1668" s="252"/>
      <c r="X1668" s="252"/>
      <c r="Y1668" s="252"/>
      <c r="Z1668" s="252"/>
      <c r="AA1668" s="252"/>
      <c r="AB1668" s="252"/>
      <c r="AC1668" s="252"/>
      <c r="AD1668" s="252"/>
      <c r="AE1668" s="252"/>
      <c r="AF1668" s="252"/>
      <c r="AG1668" s="252"/>
      <c r="AH1668" s="252"/>
      <c r="AI1668" s="252"/>
      <c r="AJ1668" s="252"/>
      <c r="AK1668" s="252"/>
      <c r="AL1668" s="252"/>
      <c r="AM1668" s="252"/>
      <c r="AN1668" s="252"/>
      <c r="AO1668" s="252"/>
      <c r="AP1668" s="252"/>
      <c r="AQ1668" s="252"/>
      <c r="AR1668" s="252"/>
      <c r="AS1668" s="252"/>
      <c r="AT1668" s="252"/>
      <c r="AU1668" s="252"/>
      <c r="AV1668" s="252"/>
      <c r="AW1668" s="253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  <c r="BV1668" s="12"/>
      <c r="BW1668" s="12"/>
      <c r="BX1668" s="12"/>
    </row>
    <row r="1669" spans="1:76" ht="15" hidden="1" customHeight="1" outlineLevel="1" collapsed="1" x14ac:dyDescent="0.25">
      <c r="A1669" s="1"/>
      <c r="B1669" s="1"/>
      <c r="C1669" s="1"/>
      <c r="D1669" s="1"/>
      <c r="E1669" s="285" t="s">
        <v>87</v>
      </c>
      <c r="F1669" s="286"/>
      <c r="G1669" s="286"/>
      <c r="H1669" s="287"/>
      <c r="I1669" s="248" t="s">
        <v>1820</v>
      </c>
      <c r="J1669" s="249"/>
      <c r="K1669" s="249"/>
      <c r="L1669" s="249"/>
      <c r="M1669" s="249"/>
      <c r="N1669" s="249"/>
      <c r="O1669" s="249"/>
      <c r="P1669" s="249"/>
      <c r="Q1669" s="249"/>
      <c r="R1669" s="249"/>
      <c r="S1669" s="249"/>
      <c r="T1669" s="249"/>
      <c r="U1669" s="249"/>
      <c r="V1669" s="249"/>
      <c r="W1669" s="249"/>
      <c r="X1669" s="249"/>
      <c r="Y1669" s="249"/>
      <c r="Z1669" s="249"/>
      <c r="AA1669" s="249"/>
      <c r="AB1669" s="249"/>
      <c r="AC1669" s="249"/>
      <c r="AD1669" s="249"/>
      <c r="AE1669" s="249"/>
      <c r="AF1669" s="249"/>
      <c r="AG1669" s="249"/>
      <c r="AH1669" s="249"/>
      <c r="AI1669" s="249"/>
      <c r="AJ1669" s="249"/>
      <c r="AK1669" s="249"/>
      <c r="AL1669" s="249"/>
      <c r="AM1669" s="249"/>
      <c r="AN1669" s="249"/>
      <c r="AO1669" s="249"/>
      <c r="AP1669" s="249"/>
      <c r="AQ1669" s="249"/>
      <c r="AR1669" s="249"/>
      <c r="AS1669" s="249"/>
      <c r="AT1669" s="249"/>
      <c r="AU1669" s="249"/>
      <c r="AV1669" s="249"/>
      <c r="AW1669" s="250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  <c r="BV1669" s="12"/>
      <c r="BW1669" s="12"/>
      <c r="BX1669" s="12"/>
    </row>
    <row r="1670" spans="1:76" ht="15" hidden="1" customHeight="1" outlineLevel="1" x14ac:dyDescent="0.25">
      <c r="A1670" s="1"/>
      <c r="B1670" s="1"/>
      <c r="C1670" s="1"/>
      <c r="D1670" s="1"/>
      <c r="E1670" s="291"/>
      <c r="F1670" s="292"/>
      <c r="G1670" s="292"/>
      <c r="H1670" s="293"/>
      <c r="I1670" s="254"/>
      <c r="J1670" s="255"/>
      <c r="K1670" s="255"/>
      <c r="L1670" s="255"/>
      <c r="M1670" s="255"/>
      <c r="N1670" s="255"/>
      <c r="O1670" s="255"/>
      <c r="P1670" s="255"/>
      <c r="Q1670" s="255"/>
      <c r="R1670" s="255"/>
      <c r="S1670" s="255"/>
      <c r="T1670" s="255"/>
      <c r="U1670" s="255"/>
      <c r="V1670" s="255"/>
      <c r="W1670" s="255"/>
      <c r="X1670" s="255"/>
      <c r="Y1670" s="255"/>
      <c r="Z1670" s="255"/>
      <c r="AA1670" s="255"/>
      <c r="AB1670" s="255"/>
      <c r="AC1670" s="255"/>
      <c r="AD1670" s="255"/>
      <c r="AE1670" s="255"/>
      <c r="AF1670" s="255"/>
      <c r="AG1670" s="255"/>
      <c r="AH1670" s="255"/>
      <c r="AI1670" s="255"/>
      <c r="AJ1670" s="255"/>
      <c r="AK1670" s="255"/>
      <c r="AL1670" s="255"/>
      <c r="AM1670" s="255"/>
      <c r="AN1670" s="255"/>
      <c r="AO1670" s="255"/>
      <c r="AP1670" s="255"/>
      <c r="AQ1670" s="255"/>
      <c r="AR1670" s="255"/>
      <c r="AS1670" s="255"/>
      <c r="AT1670" s="255"/>
      <c r="AU1670" s="255"/>
      <c r="AV1670" s="255"/>
      <c r="AW1670" s="256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  <c r="BV1670" s="12"/>
      <c r="BW1670" s="12"/>
      <c r="BX1670" s="12"/>
    </row>
    <row r="1671" spans="1:76" ht="15" hidden="1" customHeight="1" outlineLevel="1" x14ac:dyDescent="0.25">
      <c r="A1671" s="1"/>
      <c r="B1671" s="1"/>
      <c r="C1671" s="1"/>
      <c r="D1671" s="1"/>
      <c r="E1671" s="200" t="s">
        <v>89</v>
      </c>
      <c r="F1671" s="200"/>
      <c r="G1671" s="200"/>
      <c r="H1671" s="200"/>
      <c r="I1671" s="200"/>
      <c r="J1671" s="200"/>
      <c r="K1671" s="200"/>
      <c r="L1671" s="200"/>
      <c r="M1671" s="200"/>
      <c r="N1671" s="200"/>
      <c r="O1671" s="200"/>
      <c r="P1671" s="200"/>
      <c r="Q1671" s="200"/>
      <c r="R1671" s="200"/>
      <c r="S1671" s="200"/>
      <c r="T1671" s="200"/>
      <c r="U1671" s="200"/>
      <c r="V1671" s="200"/>
      <c r="W1671" s="200"/>
      <c r="X1671" s="200"/>
      <c r="Y1671" s="200"/>
      <c r="Z1671" s="200"/>
      <c r="AA1671" s="200"/>
      <c r="AB1671" s="200"/>
      <c r="AC1671" s="200"/>
      <c r="AD1671" s="200"/>
      <c r="AE1671" s="200"/>
      <c r="AF1671" s="200"/>
      <c r="AG1671" s="200"/>
      <c r="AH1671" s="200"/>
      <c r="AI1671" s="200"/>
      <c r="AJ1671" s="200"/>
      <c r="AK1671" s="200"/>
      <c r="AL1671" s="200"/>
      <c r="AM1671" s="200"/>
      <c r="AN1671" s="200"/>
      <c r="AO1671" s="200"/>
      <c r="AP1671" s="200"/>
      <c r="AQ1671" s="200"/>
      <c r="AR1671" s="200"/>
      <c r="AS1671" s="200"/>
      <c r="AT1671" s="200"/>
      <c r="AU1671" s="200"/>
      <c r="AV1671" s="200"/>
      <c r="AW1671" s="200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  <c r="BV1671" s="12"/>
      <c r="BW1671" s="12"/>
      <c r="BX1671" s="12"/>
    </row>
    <row r="1672" spans="1:76" ht="15" hidden="1" customHeight="1" outlineLevel="1" x14ac:dyDescent="0.25">
      <c r="A1672" s="1"/>
      <c r="B1672" s="1"/>
      <c r="C1672" s="1"/>
      <c r="D1672" s="1"/>
      <c r="E1672" s="28"/>
      <c r="F1672" s="285" t="s">
        <v>16</v>
      </c>
      <c r="G1672" s="286"/>
      <c r="H1672" s="286"/>
      <c r="I1672" s="287"/>
      <c r="J1672" s="436" t="s">
        <v>833</v>
      </c>
      <c r="K1672" s="437"/>
      <c r="L1672" s="437"/>
      <c r="M1672" s="438"/>
      <c r="N1672" s="285" t="s">
        <v>1261</v>
      </c>
      <c r="O1672" s="286"/>
      <c r="P1672" s="286"/>
      <c r="Q1672" s="286"/>
      <c r="R1672" s="286"/>
      <c r="S1672" s="286"/>
      <c r="T1672" s="286"/>
      <c r="U1672" s="286"/>
      <c r="V1672" s="286"/>
      <c r="W1672" s="286"/>
      <c r="X1672" s="286"/>
      <c r="Y1672" s="286"/>
      <c r="Z1672" s="286"/>
      <c r="AA1672" s="286"/>
      <c r="AB1672" s="286"/>
      <c r="AC1672" s="286"/>
      <c r="AD1672" s="286"/>
      <c r="AE1672" s="286"/>
      <c r="AF1672" s="286"/>
      <c r="AG1672" s="286"/>
      <c r="AH1672" s="286"/>
      <c r="AI1672" s="286"/>
      <c r="AJ1672" s="286"/>
      <c r="AK1672" s="286"/>
      <c r="AL1672" s="286"/>
      <c r="AM1672" s="286"/>
      <c r="AN1672" s="286"/>
      <c r="AO1672" s="286"/>
      <c r="AP1672" s="286"/>
      <c r="AQ1672" s="286"/>
      <c r="AR1672" s="286"/>
      <c r="AS1672" s="286"/>
      <c r="AT1672" s="287"/>
      <c r="AU1672" s="285" t="s">
        <v>19</v>
      </c>
      <c r="AV1672" s="286"/>
      <c r="AW1672" s="287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  <c r="BV1672" s="12"/>
      <c r="BW1672" s="12"/>
      <c r="BX1672" s="12"/>
    </row>
    <row r="1673" spans="1:76" ht="15" hidden="1" customHeight="1" outlineLevel="1" x14ac:dyDescent="0.25">
      <c r="A1673" s="1"/>
      <c r="B1673" s="1"/>
      <c r="C1673" s="1"/>
      <c r="D1673" s="1"/>
      <c r="E1673" s="4"/>
      <c r="F1673" s="291"/>
      <c r="G1673" s="292"/>
      <c r="H1673" s="292"/>
      <c r="I1673" s="293"/>
      <c r="J1673" s="439"/>
      <c r="K1673" s="440"/>
      <c r="L1673" s="440"/>
      <c r="M1673" s="441"/>
      <c r="N1673" s="291"/>
      <c r="O1673" s="292"/>
      <c r="P1673" s="292"/>
      <c r="Q1673" s="292"/>
      <c r="R1673" s="292"/>
      <c r="S1673" s="292"/>
      <c r="T1673" s="292"/>
      <c r="U1673" s="292"/>
      <c r="V1673" s="292"/>
      <c r="W1673" s="292"/>
      <c r="X1673" s="292"/>
      <c r="Y1673" s="292"/>
      <c r="Z1673" s="292"/>
      <c r="AA1673" s="292"/>
      <c r="AB1673" s="292"/>
      <c r="AC1673" s="292"/>
      <c r="AD1673" s="292"/>
      <c r="AE1673" s="292"/>
      <c r="AF1673" s="292"/>
      <c r="AG1673" s="292"/>
      <c r="AH1673" s="292"/>
      <c r="AI1673" s="292"/>
      <c r="AJ1673" s="292"/>
      <c r="AK1673" s="292"/>
      <c r="AL1673" s="292"/>
      <c r="AM1673" s="292"/>
      <c r="AN1673" s="292"/>
      <c r="AO1673" s="292"/>
      <c r="AP1673" s="292"/>
      <c r="AQ1673" s="292"/>
      <c r="AR1673" s="292"/>
      <c r="AS1673" s="292"/>
      <c r="AT1673" s="293"/>
      <c r="AU1673" s="291"/>
      <c r="AV1673" s="292"/>
      <c r="AW1673" s="293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  <c r="BV1673" s="12"/>
      <c r="BW1673" s="12"/>
      <c r="BX1673" s="12"/>
    </row>
    <row r="1674" spans="1:76" ht="15" hidden="1" customHeight="1" outlineLevel="1" x14ac:dyDescent="0.25">
      <c r="A1674" s="1"/>
      <c r="B1674" s="1"/>
      <c r="C1674" s="1"/>
      <c r="D1674" s="1"/>
      <c r="E1674" s="6"/>
      <c r="F1674" s="206"/>
      <c r="G1674" s="207"/>
      <c r="H1674" s="207"/>
      <c r="I1674" s="208"/>
      <c r="J1674" s="204"/>
      <c r="K1674" s="204"/>
      <c r="L1674" s="204"/>
      <c r="M1674" s="204"/>
      <c r="N1674" s="530" t="s">
        <v>16</v>
      </c>
      <c r="O1674" s="530"/>
      <c r="P1674" s="530"/>
      <c r="Q1674" s="530"/>
      <c r="R1674" s="527" t="s">
        <v>17</v>
      </c>
      <c r="S1674" s="528"/>
      <c r="T1674" s="528"/>
      <c r="U1674" s="529"/>
      <c r="V1674" s="530" t="s">
        <v>1821</v>
      </c>
      <c r="W1674" s="530"/>
      <c r="X1674" s="530"/>
      <c r="Y1674" s="530" t="s">
        <v>300</v>
      </c>
      <c r="Z1674" s="530"/>
      <c r="AA1674" s="530"/>
      <c r="AB1674" s="530" t="s">
        <v>301</v>
      </c>
      <c r="AC1674" s="530"/>
      <c r="AD1674" s="530"/>
      <c r="AE1674" s="530" t="s">
        <v>303</v>
      </c>
      <c r="AF1674" s="530"/>
      <c r="AG1674" s="530"/>
      <c r="AH1674" s="530" t="s">
        <v>304</v>
      </c>
      <c r="AI1674" s="530"/>
      <c r="AJ1674" s="530"/>
      <c r="AK1674" s="527" t="s">
        <v>305</v>
      </c>
      <c r="AL1674" s="528"/>
      <c r="AM1674" s="528"/>
      <c r="AN1674" s="529"/>
      <c r="AO1674" s="530" t="s">
        <v>1244</v>
      </c>
      <c r="AP1674" s="530"/>
      <c r="AQ1674" s="530"/>
      <c r="AR1674" s="531" t="s">
        <v>1245</v>
      </c>
      <c r="AS1674" s="532"/>
      <c r="AT1674" s="533"/>
      <c r="AU1674" s="204"/>
      <c r="AV1674" s="204"/>
      <c r="AW1674" s="204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  <c r="BV1674" s="12"/>
      <c r="BW1674" s="12"/>
      <c r="BX1674" s="12"/>
    </row>
    <row r="1675" spans="1:76" hidden="1" outlineLevel="1" x14ac:dyDescent="0.25">
      <c r="A1675" s="1"/>
      <c r="B1675" s="1"/>
      <c r="C1675" s="1"/>
      <c r="D1675" s="1"/>
      <c r="E1675" s="6" t="s">
        <v>59</v>
      </c>
      <c r="F1675" s="351" t="s">
        <v>350</v>
      </c>
      <c r="G1675" s="207"/>
      <c r="H1675" s="207"/>
      <c r="I1675" s="208"/>
      <c r="J1675" s="204" t="s">
        <v>497</v>
      </c>
      <c r="K1675" s="204"/>
      <c r="L1675" s="204"/>
      <c r="M1675" s="204"/>
      <c r="N1675" s="300" t="s">
        <v>60</v>
      </c>
      <c r="O1675" s="300"/>
      <c r="P1675" s="300"/>
      <c r="Q1675" s="300"/>
      <c r="R1675" s="260">
        <f>M1629</f>
        <v>18</v>
      </c>
      <c r="S1675" s="261"/>
      <c r="T1675" s="261"/>
      <c r="U1675" s="262"/>
      <c r="V1675" s="263">
        <v>23</v>
      </c>
      <c r="W1675" s="263"/>
      <c r="X1675" s="263"/>
      <c r="Y1675" s="300" t="s">
        <v>341</v>
      </c>
      <c r="Z1675" s="263"/>
      <c r="AA1675" s="263"/>
      <c r="AB1675" s="263">
        <v>12</v>
      </c>
      <c r="AC1675" s="263"/>
      <c r="AD1675" s="263"/>
      <c r="AE1675" s="263">
        <v>16</v>
      </c>
      <c r="AF1675" s="263"/>
      <c r="AG1675" s="263"/>
      <c r="AH1675" s="263">
        <v>22</v>
      </c>
      <c r="AI1675" s="263"/>
      <c r="AJ1675" s="263"/>
      <c r="AK1675" s="353">
        <v>30</v>
      </c>
      <c r="AL1675" s="408"/>
      <c r="AM1675" s="408"/>
      <c r="AN1675" s="409"/>
      <c r="AO1675" s="263" t="s">
        <v>375</v>
      </c>
      <c r="AP1675" s="263"/>
      <c r="AQ1675" s="263"/>
      <c r="AR1675" s="263" t="s">
        <v>1204</v>
      </c>
      <c r="AS1675" s="263"/>
      <c r="AT1675" s="263"/>
      <c r="AU1675" s="204" t="s">
        <v>1336</v>
      </c>
      <c r="AV1675" s="204"/>
      <c r="AW1675" s="204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  <c r="BP1675" s="12"/>
      <c r="BQ1675" s="12"/>
      <c r="BR1675" s="12"/>
      <c r="BS1675" s="12"/>
      <c r="BT1675" s="12"/>
      <c r="BU1675" s="12"/>
      <c r="BV1675" s="12"/>
      <c r="BW1675" s="12"/>
      <c r="BX1675" s="12"/>
    </row>
    <row r="1676" spans="1:76" hidden="1" outlineLevel="1" x14ac:dyDescent="0.25">
      <c r="A1676" s="1"/>
      <c r="B1676" s="1"/>
      <c r="C1676" s="1"/>
      <c r="D1676" s="1"/>
      <c r="E1676" s="6"/>
      <c r="F1676" s="206"/>
      <c r="G1676" s="207"/>
      <c r="H1676" s="207"/>
      <c r="I1676" s="208"/>
      <c r="J1676" s="204"/>
      <c r="K1676" s="204"/>
      <c r="L1676" s="204"/>
      <c r="M1676" s="204"/>
      <c r="N1676" s="260" t="s">
        <v>16</v>
      </c>
      <c r="O1676" s="261"/>
      <c r="P1676" s="261"/>
      <c r="Q1676" s="261"/>
      <c r="R1676" s="261"/>
      <c r="S1676" s="261"/>
      <c r="T1676" s="262"/>
      <c r="U1676" s="260" t="s">
        <v>17</v>
      </c>
      <c r="V1676" s="261"/>
      <c r="W1676" s="261"/>
      <c r="X1676" s="261"/>
      <c r="Y1676" s="261"/>
      <c r="Z1676" s="261"/>
      <c r="AA1676" s="262"/>
      <c r="AB1676" s="260" t="s">
        <v>414</v>
      </c>
      <c r="AC1676" s="261"/>
      <c r="AD1676" s="261"/>
      <c r="AE1676" s="261"/>
      <c r="AF1676" s="261"/>
      <c r="AG1676" s="261"/>
      <c r="AH1676" s="262"/>
      <c r="AI1676" s="260" t="s">
        <v>1244</v>
      </c>
      <c r="AJ1676" s="261"/>
      <c r="AK1676" s="261"/>
      <c r="AL1676" s="261"/>
      <c r="AM1676" s="261"/>
      <c r="AN1676" s="262"/>
      <c r="AO1676" s="260" t="s">
        <v>1245</v>
      </c>
      <c r="AP1676" s="261"/>
      <c r="AQ1676" s="261"/>
      <c r="AR1676" s="261"/>
      <c r="AS1676" s="261"/>
      <c r="AT1676" s="262"/>
      <c r="AU1676" s="204"/>
      <c r="AV1676" s="204"/>
      <c r="AW1676" s="204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  <c r="BP1676" s="12"/>
      <c r="BQ1676" s="12"/>
      <c r="BR1676" s="12"/>
      <c r="BS1676" s="12"/>
      <c r="BT1676" s="12"/>
      <c r="BU1676" s="12"/>
      <c r="BV1676" s="12"/>
      <c r="BW1676" s="12"/>
      <c r="BX1676" s="12"/>
    </row>
    <row r="1677" spans="1:76" hidden="1" outlineLevel="1" x14ac:dyDescent="0.25">
      <c r="A1677" s="1"/>
      <c r="B1677" s="1"/>
      <c r="C1677" s="1"/>
      <c r="D1677" s="1"/>
      <c r="E1677" s="6" t="s">
        <v>63</v>
      </c>
      <c r="F1677" s="351" t="s">
        <v>341</v>
      </c>
      <c r="G1677" s="207"/>
      <c r="H1677" s="207"/>
      <c r="I1677" s="208"/>
      <c r="J1677" s="204" t="s">
        <v>497</v>
      </c>
      <c r="K1677" s="204"/>
      <c r="L1677" s="204"/>
      <c r="M1677" s="204"/>
      <c r="N1677" s="353" t="s">
        <v>272</v>
      </c>
      <c r="O1677" s="261"/>
      <c r="P1677" s="261"/>
      <c r="Q1677" s="261"/>
      <c r="R1677" s="261"/>
      <c r="S1677" s="261"/>
      <c r="T1677" s="262"/>
      <c r="U1677" s="260" t="str">
        <f>DEC2HEX(HEX2DEC(M1629)+128,2)</f>
        <v>98</v>
      </c>
      <c r="V1677" s="261"/>
      <c r="W1677" s="261"/>
      <c r="X1677" s="261"/>
      <c r="Y1677" s="261"/>
      <c r="Z1677" s="261"/>
      <c r="AA1677" s="262"/>
      <c r="AB1677" s="353" t="s">
        <v>1822</v>
      </c>
      <c r="AC1677" s="261"/>
      <c r="AD1677" s="261"/>
      <c r="AE1677" s="261"/>
      <c r="AF1677" s="261"/>
      <c r="AG1677" s="261"/>
      <c r="AH1677" s="262"/>
      <c r="AI1677" s="260" t="s">
        <v>401</v>
      </c>
      <c r="AJ1677" s="261"/>
      <c r="AK1677" s="261"/>
      <c r="AL1677" s="261"/>
      <c r="AM1677" s="261"/>
      <c r="AN1677" s="262"/>
      <c r="AO1677" s="260" t="s">
        <v>1823</v>
      </c>
      <c r="AP1677" s="261"/>
      <c r="AQ1677" s="261"/>
      <c r="AR1677" s="261"/>
      <c r="AS1677" s="261"/>
      <c r="AT1677" s="262"/>
      <c r="AU1677" s="204" t="s">
        <v>1337</v>
      </c>
      <c r="AV1677" s="204"/>
      <c r="AW1677" s="204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  <c r="BP1677" s="12"/>
      <c r="BQ1677" s="12"/>
      <c r="BR1677" s="12"/>
      <c r="BS1677" s="12"/>
      <c r="BT1677" s="12"/>
      <c r="BU1677" s="12"/>
      <c r="BV1677" s="12"/>
      <c r="BW1677" s="12"/>
      <c r="BX1677" s="12"/>
    </row>
    <row r="1678" spans="1:76" ht="15" hidden="1" customHeight="1" outlineLevel="1" x14ac:dyDescent="0.25">
      <c r="A1678" s="1"/>
      <c r="B1678" s="1"/>
      <c r="C1678" s="1"/>
      <c r="D1678" s="1"/>
      <c r="E1678" s="200" t="s">
        <v>93</v>
      </c>
      <c r="F1678" s="200"/>
      <c r="G1678" s="200"/>
      <c r="H1678" s="200"/>
      <c r="I1678" s="200"/>
      <c r="J1678" s="200"/>
      <c r="K1678" s="200"/>
      <c r="L1678" s="200"/>
      <c r="M1678" s="200"/>
      <c r="N1678" s="200"/>
      <c r="O1678" s="200"/>
      <c r="P1678" s="200"/>
      <c r="Q1678" s="200"/>
      <c r="R1678" s="200"/>
      <c r="S1678" s="200"/>
      <c r="T1678" s="200"/>
      <c r="U1678" s="200"/>
      <c r="V1678" s="200"/>
      <c r="W1678" s="200"/>
      <c r="X1678" s="200"/>
      <c r="Y1678" s="200"/>
      <c r="Z1678" s="200"/>
      <c r="AA1678" s="200"/>
      <c r="AB1678" s="200"/>
      <c r="AC1678" s="200"/>
      <c r="AD1678" s="200"/>
      <c r="AE1678" s="200"/>
      <c r="AF1678" s="200"/>
      <c r="AG1678" s="200"/>
      <c r="AH1678" s="200"/>
      <c r="AI1678" s="200"/>
      <c r="AJ1678" s="200"/>
      <c r="AK1678" s="200"/>
      <c r="AL1678" s="200"/>
      <c r="AM1678" s="200"/>
      <c r="AN1678" s="200"/>
      <c r="AO1678" s="200"/>
      <c r="AP1678" s="200"/>
      <c r="AQ1678" s="200"/>
      <c r="AR1678" s="200"/>
      <c r="AS1678" s="200"/>
      <c r="AT1678" s="200"/>
      <c r="AU1678" s="200"/>
      <c r="AV1678" s="200"/>
      <c r="AW1678" s="200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  <c r="BP1678" s="12"/>
      <c r="BQ1678" s="12"/>
      <c r="BR1678" s="12"/>
      <c r="BS1678" s="12"/>
      <c r="BT1678" s="12"/>
      <c r="BU1678" s="12"/>
      <c r="BV1678" s="12"/>
      <c r="BW1678" s="12"/>
      <c r="BX1678" s="12"/>
    </row>
    <row r="1679" spans="1:76" ht="15" hidden="1" customHeight="1" outlineLevel="1" x14ac:dyDescent="0.25">
      <c r="A1679" s="1"/>
      <c r="B1679" s="1"/>
      <c r="C1679" s="1"/>
      <c r="D1679" s="1"/>
      <c r="E1679" s="267" t="s">
        <v>840</v>
      </c>
      <c r="F1679" s="268"/>
      <c r="G1679" s="268"/>
      <c r="H1679" s="268"/>
      <c r="I1679" s="268"/>
      <c r="J1679" s="268"/>
      <c r="K1679" s="268"/>
      <c r="L1679" s="268"/>
      <c r="M1679" s="269"/>
      <c r="N1679" s="267" t="s">
        <v>1824</v>
      </c>
      <c r="O1679" s="268"/>
      <c r="P1679" s="268"/>
      <c r="Q1679" s="268"/>
      <c r="R1679" s="268"/>
      <c r="S1679" s="268"/>
      <c r="T1679" s="268"/>
      <c r="U1679" s="268"/>
      <c r="V1679" s="268"/>
      <c r="W1679" s="268"/>
      <c r="X1679" s="268"/>
      <c r="Y1679" s="268"/>
      <c r="Z1679" s="268"/>
      <c r="AA1679" s="268"/>
      <c r="AB1679" s="268"/>
      <c r="AC1679" s="268"/>
      <c r="AD1679" s="268"/>
      <c r="AE1679" s="268"/>
      <c r="AF1679" s="268"/>
      <c r="AG1679" s="268"/>
      <c r="AH1679" s="268"/>
      <c r="AI1679" s="268"/>
      <c r="AJ1679" s="268"/>
      <c r="AK1679" s="268"/>
      <c r="AL1679" s="268"/>
      <c r="AM1679" s="268"/>
      <c r="AN1679" s="268"/>
      <c r="AO1679" s="268"/>
      <c r="AP1679" s="268"/>
      <c r="AQ1679" s="268"/>
      <c r="AR1679" s="268"/>
      <c r="AS1679" s="268"/>
      <c r="AT1679" s="268"/>
      <c r="AU1679" s="268"/>
      <c r="AV1679" s="268"/>
      <c r="AW1679" s="269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  <c r="BP1679" s="12"/>
      <c r="BQ1679" s="12"/>
      <c r="BR1679" s="12"/>
      <c r="BS1679" s="12"/>
      <c r="BT1679" s="12"/>
      <c r="BU1679" s="12"/>
      <c r="BV1679" s="12"/>
      <c r="BW1679" s="12"/>
      <c r="BX1679" s="12"/>
    </row>
    <row r="1680" spans="1:76" ht="15" hidden="1" customHeight="1" outlineLevel="1" x14ac:dyDescent="0.25">
      <c r="A1680" s="1"/>
      <c r="B1680" s="1"/>
      <c r="C1680" s="1"/>
      <c r="D1680" s="1"/>
      <c r="E1680" s="267" t="s">
        <v>842</v>
      </c>
      <c r="F1680" s="268"/>
      <c r="G1680" s="268"/>
      <c r="H1680" s="268"/>
      <c r="I1680" s="268"/>
      <c r="J1680" s="268"/>
      <c r="K1680" s="268"/>
      <c r="L1680" s="268"/>
      <c r="M1680" s="269"/>
      <c r="N1680" s="267" t="s">
        <v>1825</v>
      </c>
      <c r="O1680" s="268"/>
      <c r="P1680" s="268"/>
      <c r="Q1680" s="268"/>
      <c r="R1680" s="268"/>
      <c r="S1680" s="268"/>
      <c r="T1680" s="268"/>
      <c r="U1680" s="268"/>
      <c r="V1680" s="268"/>
      <c r="W1680" s="268"/>
      <c r="X1680" s="268"/>
      <c r="Y1680" s="268"/>
      <c r="Z1680" s="268"/>
      <c r="AA1680" s="268"/>
      <c r="AB1680" s="268"/>
      <c r="AC1680" s="268"/>
      <c r="AD1680" s="268"/>
      <c r="AE1680" s="268"/>
      <c r="AF1680" s="268"/>
      <c r="AG1680" s="268"/>
      <c r="AH1680" s="268"/>
      <c r="AI1680" s="268"/>
      <c r="AJ1680" s="268"/>
      <c r="AK1680" s="268"/>
      <c r="AL1680" s="268"/>
      <c r="AM1680" s="268"/>
      <c r="AN1680" s="268"/>
      <c r="AO1680" s="268"/>
      <c r="AP1680" s="268"/>
      <c r="AQ1680" s="268"/>
      <c r="AR1680" s="268"/>
      <c r="AS1680" s="268"/>
      <c r="AT1680" s="268"/>
      <c r="AU1680" s="268"/>
      <c r="AV1680" s="268"/>
      <c r="AW1680" s="269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  <c r="BP1680" s="12"/>
      <c r="BQ1680" s="12"/>
      <c r="BR1680" s="12"/>
      <c r="BS1680" s="12"/>
      <c r="BT1680" s="12"/>
      <c r="BU1680" s="12"/>
      <c r="BV1680" s="12"/>
      <c r="BW1680" s="12"/>
      <c r="BX1680" s="12"/>
    </row>
    <row r="1681" spans="1:99" ht="15" hidden="1" customHeight="1" outlineLevel="1" x14ac:dyDescent="0.25">
      <c r="A1681" s="1"/>
      <c r="B1681" s="1"/>
      <c r="C1681" s="1"/>
      <c r="D1681" s="1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27"/>
      <c r="AF1681" s="27"/>
      <c r="AG1681" s="27"/>
      <c r="AH1681" s="27"/>
      <c r="AI1681" s="27"/>
      <c r="AJ1681" s="27"/>
      <c r="AK1681" s="27"/>
      <c r="AL1681" s="27"/>
      <c r="AM1681" s="27"/>
      <c r="AN1681" s="27"/>
      <c r="AO1681" s="27"/>
      <c r="AP1681" s="27"/>
      <c r="AQ1681" s="27"/>
      <c r="AR1681" s="27"/>
      <c r="AS1681" s="27"/>
      <c r="AT1681" s="27"/>
      <c r="AU1681" s="27"/>
      <c r="AV1681" s="27"/>
      <c r="AW1681" s="27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  <c r="BP1681" s="12"/>
      <c r="BQ1681" s="12"/>
      <c r="BR1681" s="12"/>
      <c r="BS1681" s="12"/>
      <c r="BT1681" s="12"/>
      <c r="BU1681" s="12"/>
      <c r="BV1681" s="12"/>
      <c r="BW1681" s="12"/>
      <c r="BX1681" s="12"/>
    </row>
    <row r="1682" spans="1:99" ht="15.75" collapsed="1" thickBot="1" x14ac:dyDescent="0.3"/>
    <row r="1683" spans="1:99" ht="15" customHeight="1" thickBot="1" x14ac:dyDescent="0.3">
      <c r="C1683" s="433">
        <v>5</v>
      </c>
      <c r="E1683" s="457" t="s">
        <v>1826</v>
      </c>
      <c r="F1683" s="457"/>
      <c r="G1683" s="457"/>
      <c r="H1683" s="457"/>
      <c r="I1683" s="457"/>
      <c r="J1683" s="457"/>
      <c r="K1683" s="457"/>
      <c r="L1683" s="457"/>
      <c r="M1683" s="457"/>
      <c r="N1683" s="457"/>
      <c r="O1683" s="457"/>
      <c r="P1683" s="457"/>
      <c r="Q1683" s="457"/>
      <c r="R1683" s="457"/>
      <c r="S1683" s="457"/>
      <c r="T1683" s="457"/>
      <c r="U1683" s="457"/>
      <c r="V1683" s="457"/>
      <c r="W1683" s="457"/>
      <c r="X1683" s="457"/>
      <c r="Y1683" s="457"/>
      <c r="Z1683" s="457"/>
      <c r="AA1683" s="457"/>
      <c r="AB1683" s="457"/>
      <c r="AC1683" s="457"/>
      <c r="AD1683" s="457"/>
      <c r="AE1683" s="457"/>
      <c r="AF1683" s="457"/>
      <c r="AG1683" s="457"/>
      <c r="AH1683" s="457"/>
      <c r="AI1683" s="457"/>
      <c r="AJ1683" s="457"/>
      <c r="AK1683" s="457"/>
      <c r="AL1683" s="457"/>
      <c r="AM1683" s="457"/>
      <c r="AN1683" s="457"/>
      <c r="AO1683" s="457"/>
      <c r="AP1683" s="457"/>
      <c r="AQ1683" s="457"/>
      <c r="AR1683" s="457"/>
      <c r="AS1683" s="457"/>
      <c r="AT1683" s="457"/>
      <c r="AU1683" s="457"/>
      <c r="AV1683" s="457"/>
      <c r="AW1683" s="457"/>
    </row>
    <row r="1684" spans="1:99" ht="15" customHeight="1" thickBot="1" x14ac:dyDescent="0.3">
      <c r="C1684" s="433"/>
      <c r="E1684" s="457"/>
      <c r="F1684" s="457"/>
      <c r="G1684" s="457"/>
      <c r="H1684" s="457"/>
      <c r="I1684" s="457"/>
      <c r="J1684" s="457"/>
      <c r="K1684" s="457"/>
      <c r="L1684" s="457"/>
      <c r="M1684" s="457"/>
      <c r="N1684" s="457"/>
      <c r="O1684" s="457"/>
      <c r="P1684" s="457"/>
      <c r="Q1684" s="457"/>
      <c r="R1684" s="457"/>
      <c r="S1684" s="457"/>
      <c r="T1684" s="457"/>
      <c r="U1684" s="457"/>
      <c r="V1684" s="457"/>
      <c r="W1684" s="457"/>
      <c r="X1684" s="457"/>
      <c r="Y1684" s="457"/>
      <c r="Z1684" s="457"/>
      <c r="AA1684" s="457"/>
      <c r="AB1684" s="457"/>
      <c r="AC1684" s="457"/>
      <c r="AD1684" s="457"/>
      <c r="AE1684" s="457"/>
      <c r="AF1684" s="457"/>
      <c r="AG1684" s="457"/>
      <c r="AH1684" s="457"/>
      <c r="AI1684" s="457"/>
      <c r="AJ1684" s="457"/>
      <c r="AK1684" s="457"/>
      <c r="AL1684" s="457"/>
      <c r="AM1684" s="457"/>
      <c r="AN1684" s="457"/>
      <c r="AO1684" s="457"/>
      <c r="AP1684" s="457"/>
      <c r="AQ1684" s="457"/>
      <c r="AR1684" s="457"/>
      <c r="AS1684" s="457"/>
      <c r="AT1684" s="457"/>
      <c r="AU1684" s="457"/>
      <c r="AV1684" s="457"/>
      <c r="AW1684" s="457"/>
    </row>
    <row r="1685" spans="1:99" ht="15" customHeight="1" x14ac:dyDescent="0.25"/>
    <row r="1686" spans="1:99" ht="15" hidden="1" customHeight="1" outlineLevel="1" thickBot="1" x14ac:dyDescent="0.3">
      <c r="B1686" s="1"/>
      <c r="D1686" s="1"/>
      <c r="AX1686" s="1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  <c r="BP1686" s="12"/>
      <c r="BQ1686" s="12"/>
      <c r="BR1686" s="12"/>
      <c r="BS1686" s="12"/>
      <c r="BT1686" s="12"/>
      <c r="BU1686" s="12"/>
      <c r="BV1686" s="12"/>
      <c r="BW1686" s="12"/>
      <c r="BX1686" s="12"/>
    </row>
    <row r="1687" spans="1:99" s="3" customFormat="1" ht="15" hidden="1" customHeight="1" outlineLevel="1" thickBot="1" x14ac:dyDescent="0.25">
      <c r="A1687" s="3">
        <v>1</v>
      </c>
      <c r="C1687" s="2" t="str">
        <f>$C$1683&amp;"."&amp;A1687</f>
        <v>5.1</v>
      </c>
      <c r="E1687" s="233" t="s">
        <v>17</v>
      </c>
      <c r="F1687" s="233"/>
      <c r="G1687" s="233"/>
      <c r="H1687" s="233"/>
      <c r="I1687" s="233"/>
      <c r="J1687" s="233"/>
      <c r="K1687" s="234"/>
      <c r="L1687" s="234"/>
      <c r="M1687" s="235">
        <v>20</v>
      </c>
      <c r="N1687" s="235"/>
      <c r="O1687" s="235"/>
      <c r="P1687" s="270" t="s">
        <v>1827</v>
      </c>
      <c r="Q1687" s="271"/>
      <c r="R1687" s="271"/>
      <c r="S1687" s="271"/>
      <c r="T1687" s="271"/>
      <c r="U1687" s="271"/>
      <c r="V1687" s="271"/>
      <c r="W1687" s="271"/>
      <c r="X1687" s="271"/>
      <c r="Y1687" s="271"/>
      <c r="Z1687" s="271"/>
      <c r="AA1687" s="271"/>
      <c r="AB1687" s="271"/>
      <c r="AC1687" s="271"/>
      <c r="AD1687" s="271"/>
      <c r="AE1687" s="271"/>
      <c r="AF1687" s="271"/>
      <c r="AG1687" s="271"/>
      <c r="AH1687" s="271"/>
      <c r="AI1687" s="271"/>
      <c r="AJ1687" s="271"/>
      <c r="AK1687" s="271"/>
      <c r="AL1687" s="271"/>
      <c r="AM1687" s="271"/>
      <c r="AN1687" s="271"/>
      <c r="AO1687" s="271"/>
      <c r="AP1687" s="271"/>
      <c r="AQ1687" s="271"/>
      <c r="AR1687" s="271"/>
      <c r="AS1687" s="271"/>
      <c r="AT1687" s="271"/>
      <c r="AU1687" s="271"/>
      <c r="AV1687" s="271"/>
      <c r="AW1687" s="272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</row>
    <row r="1688" spans="1:99" s="3" customFormat="1" ht="15" hidden="1" customHeight="1" outlineLevel="1" x14ac:dyDescent="0.25">
      <c r="C1688"/>
      <c r="E1688" s="522" t="s">
        <v>1258</v>
      </c>
      <c r="F1688" s="522"/>
      <c r="G1688" s="522"/>
      <c r="H1688" s="522"/>
      <c r="I1688" s="522"/>
      <c r="J1688" s="522"/>
      <c r="K1688" s="522"/>
      <c r="L1688" s="522"/>
      <c r="M1688" s="522"/>
      <c r="N1688" s="523" t="s">
        <v>1828</v>
      </c>
      <c r="O1688" s="523"/>
      <c r="P1688" s="523"/>
      <c r="Q1688" s="523"/>
      <c r="R1688" s="523"/>
      <c r="S1688" s="523"/>
      <c r="T1688" s="523"/>
      <c r="U1688" s="523"/>
      <c r="V1688" s="523"/>
      <c r="W1688" s="523"/>
      <c r="X1688" s="523"/>
      <c r="Y1688" s="523"/>
      <c r="Z1688" s="523"/>
      <c r="AA1688" s="523"/>
      <c r="AB1688" s="523"/>
      <c r="AC1688" s="523"/>
      <c r="AD1688" s="523"/>
      <c r="AE1688" s="523"/>
      <c r="AF1688" s="523"/>
      <c r="AG1688" s="523"/>
      <c r="AH1688" s="523"/>
      <c r="AI1688" s="523"/>
      <c r="AJ1688" s="523"/>
      <c r="AK1688" s="523"/>
      <c r="AL1688" s="523"/>
      <c r="AM1688" s="523"/>
      <c r="AN1688" s="523"/>
      <c r="AO1688" s="523"/>
      <c r="AP1688" s="523"/>
      <c r="AQ1688" s="523"/>
      <c r="AR1688" s="523"/>
      <c r="AS1688" s="523"/>
      <c r="AT1688" s="523"/>
      <c r="AU1688" s="523"/>
      <c r="AV1688" s="523"/>
      <c r="AW1688" s="52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</row>
    <row r="1689" spans="1:99" ht="15" hidden="1" customHeight="1" outlineLevel="1" x14ac:dyDescent="0.25">
      <c r="B1689" s="3"/>
      <c r="D1689" s="3"/>
      <c r="E1689" s="276" t="s">
        <v>57</v>
      </c>
      <c r="F1689" s="277"/>
      <c r="G1689" s="277"/>
      <c r="H1689" s="277"/>
      <c r="I1689" s="277"/>
      <c r="J1689" s="278"/>
      <c r="K1689" s="219" t="s">
        <v>1829</v>
      </c>
      <c r="L1689" s="220"/>
      <c r="M1689" s="220"/>
      <c r="N1689" s="220"/>
      <c r="O1689" s="220"/>
      <c r="P1689" s="220"/>
      <c r="Q1689" s="220"/>
      <c r="R1689" s="220"/>
      <c r="S1689" s="220"/>
      <c r="T1689" s="220"/>
      <c r="U1689" s="220"/>
      <c r="V1689" s="220"/>
      <c r="W1689" s="220"/>
      <c r="X1689" s="220"/>
      <c r="Y1689" s="220"/>
      <c r="Z1689" s="220"/>
      <c r="AA1689" s="220"/>
      <c r="AB1689" s="220"/>
      <c r="AC1689" s="220"/>
      <c r="AD1689" s="220"/>
      <c r="AE1689" s="220"/>
      <c r="AF1689" s="220"/>
      <c r="AG1689" s="220"/>
      <c r="AH1689" s="220"/>
      <c r="AI1689" s="220"/>
      <c r="AJ1689" s="220"/>
      <c r="AK1689" s="220"/>
      <c r="AL1689" s="220"/>
      <c r="AM1689" s="220"/>
      <c r="AN1689" s="220"/>
      <c r="AO1689" s="220"/>
      <c r="AP1689" s="220"/>
      <c r="AQ1689" s="220"/>
      <c r="AR1689" s="220"/>
      <c r="AS1689" s="220"/>
      <c r="AT1689" s="220"/>
      <c r="AU1689" s="220"/>
      <c r="AV1689" s="220"/>
      <c r="AW1689" s="221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</row>
    <row r="1690" spans="1:99" ht="15" hidden="1" customHeight="1" outlineLevel="1" x14ac:dyDescent="0.25">
      <c r="B1690" s="3"/>
      <c r="D1690" s="3"/>
      <c r="E1690" s="279"/>
      <c r="F1690" s="280"/>
      <c r="G1690" s="280"/>
      <c r="H1690" s="280"/>
      <c r="I1690" s="280"/>
      <c r="J1690" s="526"/>
      <c r="K1690" s="222"/>
      <c r="L1690" s="223"/>
      <c r="M1690" s="223"/>
      <c r="N1690" s="223"/>
      <c r="O1690" s="223"/>
      <c r="P1690" s="223"/>
      <c r="Q1690" s="223"/>
      <c r="R1690" s="223"/>
      <c r="S1690" s="223"/>
      <c r="T1690" s="223"/>
      <c r="U1690" s="223"/>
      <c r="V1690" s="223"/>
      <c r="W1690" s="223"/>
      <c r="X1690" s="223"/>
      <c r="Y1690" s="223"/>
      <c r="Z1690" s="223"/>
      <c r="AA1690" s="223"/>
      <c r="AB1690" s="223"/>
      <c r="AC1690" s="223"/>
      <c r="AD1690" s="223"/>
      <c r="AE1690" s="223"/>
      <c r="AF1690" s="223"/>
      <c r="AG1690" s="223"/>
      <c r="AH1690" s="223"/>
      <c r="AI1690" s="223"/>
      <c r="AJ1690" s="223"/>
      <c r="AK1690" s="223"/>
      <c r="AL1690" s="223"/>
      <c r="AM1690" s="223"/>
      <c r="AN1690" s="223"/>
      <c r="AO1690" s="223"/>
      <c r="AP1690" s="223"/>
      <c r="AQ1690" s="223"/>
      <c r="AR1690" s="223"/>
      <c r="AS1690" s="223"/>
      <c r="AT1690" s="223"/>
      <c r="AU1690" s="223"/>
      <c r="AV1690" s="223"/>
      <c r="AW1690" s="224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</row>
    <row r="1691" spans="1:99" s="1" customFormat="1" ht="15" hidden="1" customHeight="1" outlineLevel="2" x14ac:dyDescent="0.2">
      <c r="E1691" s="4"/>
      <c r="F1691" s="197" t="s">
        <v>16</v>
      </c>
      <c r="G1691" s="198"/>
      <c r="H1691" s="198"/>
      <c r="I1691" s="199"/>
      <c r="J1691" s="200" t="s">
        <v>17</v>
      </c>
      <c r="K1691" s="200"/>
      <c r="L1691" s="200"/>
      <c r="M1691" s="200"/>
      <c r="N1691" s="200" t="s">
        <v>1261</v>
      </c>
      <c r="O1691" s="200"/>
      <c r="P1691" s="200"/>
      <c r="Q1691" s="200"/>
      <c r="R1691" s="200"/>
      <c r="S1691" s="200"/>
      <c r="T1691" s="200"/>
      <c r="U1691" s="200"/>
      <c r="V1691" s="200"/>
      <c r="W1691" s="200"/>
      <c r="X1691" s="200"/>
      <c r="Y1691" s="200"/>
      <c r="Z1691" s="200"/>
      <c r="AA1691" s="200"/>
      <c r="AB1691" s="200"/>
      <c r="AC1691" s="200"/>
      <c r="AD1691" s="200"/>
      <c r="AE1691" s="200"/>
      <c r="AF1691" s="200"/>
      <c r="AG1691" s="200"/>
      <c r="AH1691" s="200"/>
      <c r="AI1691" s="200"/>
      <c r="AJ1691" s="200"/>
      <c r="AK1691" s="200"/>
      <c r="AL1691" s="200"/>
      <c r="AM1691" s="200"/>
      <c r="AN1691" s="200"/>
      <c r="AO1691" s="200"/>
      <c r="AP1691" s="200"/>
      <c r="AQ1691" s="200"/>
      <c r="AR1691" s="200"/>
      <c r="AS1691" s="200"/>
      <c r="AT1691" s="200"/>
      <c r="AU1691" s="228" t="s">
        <v>19</v>
      </c>
      <c r="AV1691" s="228"/>
      <c r="AW1691" s="228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  <c r="BP1691" s="12"/>
      <c r="BQ1691" s="12"/>
      <c r="BR1691" s="12"/>
      <c r="BS1691" s="12"/>
      <c r="BT1691" s="12"/>
      <c r="BU1691" s="12"/>
      <c r="BV1691" s="12"/>
      <c r="BW1691" s="12"/>
      <c r="BX1691" s="12"/>
      <c r="BY1691" s="12"/>
      <c r="BZ1691" s="12"/>
      <c r="CA1691" s="12"/>
      <c r="CB1691" s="12"/>
      <c r="CC1691" s="12"/>
      <c r="CD1691" s="12"/>
      <c r="CE1691" s="12"/>
      <c r="CF1691" s="12"/>
      <c r="CG1691" s="12"/>
      <c r="CH1691" s="12"/>
      <c r="CI1691" s="12"/>
      <c r="CJ1691" s="12"/>
      <c r="CK1691" s="12"/>
      <c r="CL1691" s="12"/>
      <c r="CM1691" s="12"/>
      <c r="CN1691" s="12"/>
      <c r="CO1691" s="12"/>
      <c r="CP1691" s="12"/>
      <c r="CQ1691" s="12"/>
      <c r="CR1691" s="12"/>
      <c r="CS1691" s="12"/>
      <c r="CT1691" s="12"/>
      <c r="CU1691" s="12"/>
    </row>
    <row r="1692" spans="1:99" ht="15" hidden="1" customHeight="1" outlineLevel="2" x14ac:dyDescent="0.25">
      <c r="A1692" s="1"/>
      <c r="B1692" s="1"/>
      <c r="C1692" s="1"/>
      <c r="D1692" s="1"/>
      <c r="E1692" s="5" t="s">
        <v>59</v>
      </c>
      <c r="F1692" s="201" t="s">
        <v>278</v>
      </c>
      <c r="G1692" s="202"/>
      <c r="H1692" s="202"/>
      <c r="I1692" s="203"/>
      <c r="J1692" s="204" t="s">
        <v>497</v>
      </c>
      <c r="K1692" s="204"/>
      <c r="L1692" s="204"/>
      <c r="M1692" s="204"/>
      <c r="N1692" s="206" t="s">
        <v>280</v>
      </c>
      <c r="O1692" s="207"/>
      <c r="P1692" s="207"/>
      <c r="Q1692" s="207"/>
      <c r="R1692" s="207"/>
      <c r="S1692" s="207"/>
      <c r="T1692" s="207"/>
      <c r="U1692" s="207"/>
      <c r="V1692" s="207"/>
      <c r="W1692" s="207"/>
      <c r="X1692" s="207"/>
      <c r="Y1692" s="207"/>
      <c r="Z1692" s="207"/>
      <c r="AA1692" s="207"/>
      <c r="AB1692" s="207"/>
      <c r="AC1692" s="207"/>
      <c r="AD1692" s="207"/>
      <c r="AE1692" s="207"/>
      <c r="AF1692" s="207"/>
      <c r="AG1692" s="207"/>
      <c r="AH1692" s="207"/>
      <c r="AI1692" s="207"/>
      <c r="AJ1692" s="207"/>
      <c r="AK1692" s="207"/>
      <c r="AL1692" s="207"/>
      <c r="AM1692" s="207"/>
      <c r="AN1692" s="207"/>
      <c r="AO1692" s="207"/>
      <c r="AP1692" s="207"/>
      <c r="AQ1692" s="207"/>
      <c r="AR1692" s="207"/>
      <c r="AS1692" s="207"/>
      <c r="AT1692" s="208"/>
      <c r="AU1692" s="205" t="s">
        <v>62</v>
      </c>
      <c r="AV1692" s="205"/>
      <c r="AW1692" s="205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  <c r="BP1692" s="12"/>
      <c r="BQ1692" s="12"/>
      <c r="BR1692" s="12"/>
      <c r="BS1692" s="12"/>
      <c r="BT1692" s="12"/>
      <c r="BU1692" s="12"/>
      <c r="BV1692" s="12"/>
      <c r="BW1692" s="12"/>
      <c r="BX1692" s="12"/>
    </row>
    <row r="1693" spans="1:99" ht="15" hidden="1" customHeight="1" outlineLevel="2" x14ac:dyDescent="0.25">
      <c r="A1693" s="1"/>
      <c r="B1693" s="1"/>
      <c r="C1693" s="1"/>
      <c r="D1693" s="1"/>
      <c r="E1693" s="5" t="s">
        <v>63</v>
      </c>
      <c r="F1693" s="201" t="s">
        <v>341</v>
      </c>
      <c r="G1693" s="202"/>
      <c r="H1693" s="202"/>
      <c r="I1693" s="203"/>
      <c r="J1693" s="205" t="s">
        <v>497</v>
      </c>
      <c r="K1693" s="205"/>
      <c r="L1693" s="205"/>
      <c r="M1693" s="205"/>
      <c r="N1693" s="201" t="s">
        <v>1297</v>
      </c>
      <c r="O1693" s="202"/>
      <c r="P1693" s="202"/>
      <c r="Q1693" s="202"/>
      <c r="R1693" s="202"/>
      <c r="S1693" s="202"/>
      <c r="T1693" s="202"/>
      <c r="U1693" s="202"/>
      <c r="V1693" s="202"/>
      <c r="W1693" s="202"/>
      <c r="X1693" s="202"/>
      <c r="Y1693" s="202"/>
      <c r="Z1693" s="202"/>
      <c r="AA1693" s="202"/>
      <c r="AB1693" s="202"/>
      <c r="AC1693" s="202"/>
      <c r="AD1693" s="202"/>
      <c r="AE1693" s="202"/>
      <c r="AF1693" s="202"/>
      <c r="AG1693" s="202"/>
      <c r="AH1693" s="202"/>
      <c r="AI1693" s="202"/>
      <c r="AJ1693" s="202"/>
      <c r="AK1693" s="202"/>
      <c r="AL1693" s="202"/>
      <c r="AM1693" s="202"/>
      <c r="AN1693" s="202"/>
      <c r="AO1693" s="202"/>
      <c r="AP1693" s="202"/>
      <c r="AQ1693" s="202"/>
      <c r="AR1693" s="202"/>
      <c r="AS1693" s="202"/>
      <c r="AT1693" s="203"/>
      <c r="AU1693" s="205" t="s">
        <v>62</v>
      </c>
      <c r="AV1693" s="205"/>
      <c r="AW1693" s="205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  <c r="BP1693" s="12"/>
      <c r="BQ1693" s="12"/>
      <c r="BR1693" s="12"/>
      <c r="BS1693" s="12"/>
      <c r="BT1693" s="12"/>
      <c r="BU1693" s="12"/>
      <c r="BV1693" s="12"/>
      <c r="BW1693" s="12"/>
      <c r="BX1693" s="12"/>
    </row>
    <row r="1694" spans="1:99" ht="15" hidden="1" customHeight="1" outlineLevel="2" x14ac:dyDescent="0.25">
      <c r="A1694" s="1"/>
      <c r="B1694" s="1"/>
      <c r="C1694" s="1"/>
      <c r="D1694" s="1"/>
      <c r="E1694" s="200" t="s">
        <v>1264</v>
      </c>
      <c r="F1694" s="200"/>
      <c r="G1694" s="200"/>
      <c r="H1694" s="200"/>
      <c r="I1694" s="200"/>
      <c r="J1694" s="200"/>
      <c r="K1694" s="200"/>
      <c r="L1694" s="200"/>
      <c r="M1694" s="200"/>
      <c r="N1694" s="200"/>
      <c r="O1694" s="200"/>
      <c r="P1694" s="200"/>
      <c r="Q1694" s="200"/>
      <c r="R1694" s="200"/>
      <c r="S1694" s="200"/>
      <c r="T1694" s="200"/>
      <c r="U1694" s="200"/>
      <c r="V1694" s="200"/>
      <c r="W1694" s="200"/>
      <c r="X1694" s="200"/>
      <c r="Y1694" s="200"/>
      <c r="Z1694" s="200"/>
      <c r="AA1694" s="200"/>
      <c r="AB1694" s="200"/>
      <c r="AC1694" s="200"/>
      <c r="AD1694" s="200"/>
      <c r="AE1694" s="200"/>
      <c r="AF1694" s="200"/>
      <c r="AG1694" s="200"/>
      <c r="AH1694" s="200"/>
      <c r="AI1694" s="200"/>
      <c r="AJ1694" s="200"/>
      <c r="AK1694" s="200"/>
      <c r="AL1694" s="200"/>
      <c r="AM1694" s="200"/>
      <c r="AN1694" s="200"/>
      <c r="AO1694" s="200"/>
      <c r="AP1694" s="200"/>
      <c r="AQ1694" s="200"/>
      <c r="AR1694" s="200"/>
      <c r="AS1694" s="200"/>
      <c r="AT1694" s="200"/>
      <c r="AU1694" s="200"/>
      <c r="AV1694" s="200"/>
      <c r="AW1694" s="200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  <c r="BP1694" s="12"/>
      <c r="BQ1694" s="12"/>
      <c r="BR1694" s="12"/>
      <c r="BS1694" s="12"/>
      <c r="BT1694" s="12"/>
      <c r="BU1694" s="12"/>
      <c r="BV1694" s="12"/>
      <c r="BW1694" s="12"/>
      <c r="BX1694" s="12"/>
    </row>
    <row r="1695" spans="1:99" ht="15" hidden="1" customHeight="1" outlineLevel="2" x14ac:dyDescent="0.25">
      <c r="A1695" s="1"/>
      <c r="B1695" s="1"/>
      <c r="C1695" s="1"/>
      <c r="D1695" s="1"/>
      <c r="E1695" s="201" t="s">
        <v>67</v>
      </c>
      <c r="F1695" s="202"/>
      <c r="G1695" s="202"/>
      <c r="H1695" s="202"/>
      <c r="I1695" s="203"/>
      <c r="J1695" s="201" t="s">
        <v>293</v>
      </c>
      <c r="K1695" s="202"/>
      <c r="L1695" s="202"/>
      <c r="M1695" s="202"/>
      <c r="N1695" s="203"/>
      <c r="O1695" s="201" t="s">
        <v>294</v>
      </c>
      <c r="P1695" s="202"/>
      <c r="Q1695" s="202"/>
      <c r="R1695" s="202"/>
      <c r="S1695" s="203"/>
      <c r="T1695" s="201" t="s">
        <v>295</v>
      </c>
      <c r="U1695" s="202"/>
      <c r="V1695" s="202"/>
      <c r="W1695" s="202"/>
      <c r="X1695" s="203"/>
      <c r="Y1695" s="201" t="s">
        <v>296</v>
      </c>
      <c r="Z1695" s="202"/>
      <c r="AA1695" s="202"/>
      <c r="AB1695" s="202"/>
      <c r="AC1695" s="203"/>
      <c r="AD1695" s="201" t="s">
        <v>297</v>
      </c>
      <c r="AE1695" s="202"/>
      <c r="AF1695" s="202"/>
      <c r="AG1695" s="202"/>
      <c r="AH1695" s="203"/>
      <c r="AI1695" s="201" t="s">
        <v>298</v>
      </c>
      <c r="AJ1695" s="202"/>
      <c r="AK1695" s="202"/>
      <c r="AL1695" s="202"/>
      <c r="AM1695" s="203"/>
      <c r="AN1695" s="201"/>
      <c r="AO1695" s="202"/>
      <c r="AP1695" s="202"/>
      <c r="AQ1695" s="202"/>
      <c r="AR1695" s="203"/>
      <c r="AS1695" s="201"/>
      <c r="AT1695" s="202"/>
      <c r="AU1695" s="202"/>
      <c r="AV1695" s="202"/>
      <c r="AW1695" s="203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  <c r="BP1695" s="12"/>
      <c r="BQ1695" s="12"/>
      <c r="BR1695" s="12"/>
      <c r="BS1695" s="12"/>
      <c r="BT1695" s="12"/>
      <c r="BU1695" s="12"/>
      <c r="BV1695" s="12"/>
      <c r="BW1695" s="12"/>
      <c r="BX1695" s="12"/>
    </row>
    <row r="1696" spans="1:99" ht="15" hidden="1" customHeight="1" outlineLevel="2" x14ac:dyDescent="0.25">
      <c r="A1696" s="1"/>
      <c r="B1696" s="1"/>
      <c r="C1696" s="1"/>
      <c r="D1696" s="1"/>
      <c r="E1696" s="442" t="s">
        <v>1266</v>
      </c>
      <c r="F1696" s="303"/>
      <c r="G1696" s="303"/>
      <c r="H1696" s="303"/>
      <c r="I1696" s="304"/>
      <c r="J1696" s="442" t="s">
        <v>585</v>
      </c>
      <c r="K1696" s="303"/>
      <c r="L1696" s="303"/>
      <c r="M1696" s="303"/>
      <c r="N1696" s="304"/>
      <c r="O1696" s="442" t="s">
        <v>1830</v>
      </c>
      <c r="P1696" s="303"/>
      <c r="Q1696" s="303"/>
      <c r="R1696" s="303"/>
      <c r="S1696" s="304"/>
      <c r="T1696" s="442" t="s">
        <v>2496</v>
      </c>
      <c r="U1696" s="303"/>
      <c r="V1696" s="303"/>
      <c r="W1696" s="303"/>
      <c r="X1696" s="304"/>
      <c r="Y1696" s="442" t="s">
        <v>1831</v>
      </c>
      <c r="Z1696" s="303"/>
      <c r="AA1696" s="303"/>
      <c r="AB1696" s="303"/>
      <c r="AC1696" s="304"/>
      <c r="AD1696" s="442" t="s">
        <v>1268</v>
      </c>
      <c r="AE1696" s="303"/>
      <c r="AF1696" s="303"/>
      <c r="AG1696" s="303"/>
      <c r="AH1696" s="304"/>
      <c r="AI1696" s="442" t="s">
        <v>1269</v>
      </c>
      <c r="AJ1696" s="303"/>
      <c r="AK1696" s="303"/>
      <c r="AL1696" s="303"/>
      <c r="AM1696" s="304"/>
      <c r="AN1696" s="442"/>
      <c r="AO1696" s="303"/>
      <c r="AP1696" s="303"/>
      <c r="AQ1696" s="303"/>
      <c r="AR1696" s="304"/>
      <c r="AS1696" s="442"/>
      <c r="AT1696" s="303"/>
      <c r="AU1696" s="303"/>
      <c r="AV1696" s="303"/>
      <c r="AW1696" s="304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  <c r="BP1696" s="12"/>
      <c r="BQ1696" s="12"/>
      <c r="BR1696" s="12"/>
      <c r="BS1696" s="12"/>
      <c r="BT1696" s="12"/>
      <c r="BU1696" s="12"/>
      <c r="BV1696" s="12"/>
      <c r="BW1696" s="12"/>
      <c r="BX1696" s="12"/>
    </row>
    <row r="1697" spans="1:99" ht="15" hidden="1" customHeight="1" outlineLevel="2" x14ac:dyDescent="0.25">
      <c r="A1697" s="1"/>
      <c r="B1697" s="1"/>
      <c r="C1697" s="1"/>
      <c r="D1697" s="1"/>
      <c r="E1697" s="200" t="s">
        <v>624</v>
      </c>
      <c r="F1697" s="200"/>
      <c r="G1697" s="200"/>
      <c r="H1697" s="200"/>
      <c r="I1697" s="200"/>
      <c r="J1697" s="200"/>
      <c r="K1697" s="200"/>
      <c r="L1697" s="200"/>
      <c r="M1697" s="200"/>
      <c r="N1697" s="200"/>
      <c r="O1697" s="200"/>
      <c r="P1697" s="200"/>
      <c r="Q1697" s="200"/>
      <c r="R1697" s="200"/>
      <c r="S1697" s="200"/>
      <c r="T1697" s="200"/>
      <c r="U1697" s="200"/>
      <c r="V1697" s="200"/>
      <c r="W1697" s="200"/>
      <c r="X1697" s="200"/>
      <c r="Y1697" s="200"/>
      <c r="Z1697" s="200"/>
      <c r="AA1697" s="200"/>
      <c r="AB1697" s="200"/>
      <c r="AC1697" s="200"/>
      <c r="AD1697" s="200"/>
      <c r="AE1697" s="200"/>
      <c r="AF1697" s="200"/>
      <c r="AG1697" s="200"/>
      <c r="AH1697" s="200"/>
      <c r="AI1697" s="200"/>
      <c r="AJ1697" s="200"/>
      <c r="AK1697" s="200"/>
      <c r="AL1697" s="200"/>
      <c r="AM1697" s="200"/>
      <c r="AN1697" s="200"/>
      <c r="AO1697" s="200"/>
      <c r="AP1697" s="200"/>
      <c r="AQ1697" s="200"/>
      <c r="AR1697" s="200"/>
      <c r="AS1697" s="200"/>
      <c r="AT1697" s="200"/>
      <c r="AU1697" s="200"/>
      <c r="AV1697" s="200"/>
      <c r="AW1697" s="200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  <c r="BP1697" s="12"/>
      <c r="BQ1697" s="12"/>
      <c r="BR1697" s="12"/>
      <c r="BS1697" s="12"/>
      <c r="BT1697" s="12"/>
      <c r="BU1697" s="12"/>
      <c r="BV1697" s="12"/>
      <c r="BW1697" s="12"/>
      <c r="BX1697" s="12"/>
    </row>
    <row r="1698" spans="1:99" ht="15" hidden="1" customHeight="1" outlineLevel="2" x14ac:dyDescent="0.25">
      <c r="A1698" s="1"/>
      <c r="B1698" s="1"/>
      <c r="C1698" s="1"/>
      <c r="D1698" s="1"/>
      <c r="E1698" s="242" t="s">
        <v>1832</v>
      </c>
      <c r="F1698" s="243"/>
      <c r="G1698" s="243"/>
      <c r="H1698" s="243"/>
      <c r="I1698" s="243"/>
      <c r="J1698" s="243"/>
      <c r="K1698" s="243"/>
      <c r="L1698" s="243"/>
      <c r="M1698" s="243"/>
      <c r="N1698" s="243"/>
      <c r="O1698" s="243"/>
      <c r="P1698" s="243"/>
      <c r="Q1698" s="243"/>
      <c r="R1698" s="243"/>
      <c r="S1698" s="243"/>
      <c r="T1698" s="243"/>
      <c r="U1698" s="243"/>
      <c r="V1698" s="243"/>
      <c r="W1698" s="243"/>
      <c r="X1698" s="243"/>
      <c r="Y1698" s="243"/>
      <c r="Z1698" s="243"/>
      <c r="AA1698" s="243"/>
      <c r="AB1698" s="243"/>
      <c r="AC1698" s="243"/>
      <c r="AD1698" s="243"/>
      <c r="AE1698" s="243"/>
      <c r="AF1698" s="243"/>
      <c r="AG1698" s="243"/>
      <c r="AH1698" s="243"/>
      <c r="AI1698" s="243"/>
      <c r="AJ1698" s="243"/>
      <c r="AK1698" s="243"/>
      <c r="AL1698" s="243"/>
      <c r="AM1698" s="243"/>
      <c r="AN1698" s="243"/>
      <c r="AO1698" s="243"/>
      <c r="AP1698" s="243"/>
      <c r="AQ1698" s="243"/>
      <c r="AR1698" s="243"/>
      <c r="AS1698" s="243"/>
      <c r="AT1698" s="243"/>
      <c r="AU1698" s="243"/>
      <c r="AV1698" s="243"/>
      <c r="AW1698" s="244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  <c r="BP1698" s="12"/>
      <c r="BQ1698" s="12"/>
      <c r="BR1698" s="12"/>
      <c r="BS1698" s="12"/>
      <c r="BT1698" s="12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</row>
    <row r="1699" spans="1:99" ht="15" hidden="1" customHeight="1" outlineLevel="2" x14ac:dyDescent="0.25">
      <c r="A1699" s="1"/>
      <c r="B1699" s="1"/>
      <c r="C1699" s="1"/>
      <c r="D1699" s="1"/>
      <c r="E1699" s="242" t="str">
        <f>"&lt;Comando&gt; - 0x"&amp;M1687&amp;". O comando de resposta será 0x"&amp;DEC2HEX(HEX2DEC(M1687)+128,2)</f>
        <v>&lt;Comando&gt; - 0x20. O comando de resposta será 0xA0</v>
      </c>
      <c r="F1699" s="243"/>
      <c r="G1699" s="243"/>
      <c r="H1699" s="243"/>
      <c r="I1699" s="243"/>
      <c r="J1699" s="243"/>
      <c r="K1699" s="243"/>
      <c r="L1699" s="243"/>
      <c r="M1699" s="243"/>
      <c r="N1699" s="243"/>
      <c r="O1699" s="243"/>
      <c r="P1699" s="243"/>
      <c r="Q1699" s="243"/>
      <c r="R1699" s="243"/>
      <c r="S1699" s="243"/>
      <c r="T1699" s="243"/>
      <c r="U1699" s="243"/>
      <c r="V1699" s="243"/>
      <c r="W1699" s="243"/>
      <c r="X1699" s="243"/>
      <c r="Y1699" s="243"/>
      <c r="Z1699" s="243"/>
      <c r="AA1699" s="243"/>
      <c r="AB1699" s="243"/>
      <c r="AC1699" s="243"/>
      <c r="AD1699" s="243"/>
      <c r="AE1699" s="243"/>
      <c r="AF1699" s="243"/>
      <c r="AG1699" s="243"/>
      <c r="AH1699" s="243"/>
      <c r="AI1699" s="243"/>
      <c r="AJ1699" s="243"/>
      <c r="AK1699" s="243"/>
      <c r="AL1699" s="243"/>
      <c r="AM1699" s="243"/>
      <c r="AN1699" s="243"/>
      <c r="AO1699" s="243"/>
      <c r="AP1699" s="243"/>
      <c r="AQ1699" s="243"/>
      <c r="AR1699" s="243"/>
      <c r="AS1699" s="243"/>
      <c r="AT1699" s="243"/>
      <c r="AU1699" s="243"/>
      <c r="AV1699" s="243"/>
      <c r="AW1699" s="244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  <c r="BP1699" s="12"/>
      <c r="BQ1699" s="12"/>
      <c r="BR1699" s="12"/>
      <c r="BS1699" s="12"/>
      <c r="BT1699" s="12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</row>
    <row r="1700" spans="1:99" ht="15" hidden="1" customHeight="1" outlineLevel="2" x14ac:dyDescent="0.25">
      <c r="A1700" s="1"/>
      <c r="B1700" s="1"/>
      <c r="C1700" s="1"/>
      <c r="D1700" s="1"/>
      <c r="E1700" s="242" t="s">
        <v>1833</v>
      </c>
      <c r="F1700" s="243"/>
      <c r="G1700" s="243"/>
      <c r="H1700" s="243"/>
      <c r="I1700" s="243"/>
      <c r="J1700" s="243"/>
      <c r="K1700" s="243"/>
      <c r="L1700" s="243"/>
      <c r="M1700" s="243"/>
      <c r="N1700" s="243"/>
      <c r="O1700" s="243"/>
      <c r="P1700" s="243"/>
      <c r="Q1700" s="243"/>
      <c r="R1700" s="243"/>
      <c r="S1700" s="243"/>
      <c r="T1700" s="243"/>
      <c r="U1700" s="243"/>
      <c r="V1700" s="243"/>
      <c r="W1700" s="243"/>
      <c r="X1700" s="243"/>
      <c r="Y1700" s="243"/>
      <c r="Z1700" s="243"/>
      <c r="AA1700" s="243"/>
      <c r="AB1700" s="243"/>
      <c r="AC1700" s="243"/>
      <c r="AD1700" s="243"/>
      <c r="AE1700" s="243"/>
      <c r="AF1700" s="243"/>
      <c r="AG1700" s="243"/>
      <c r="AH1700" s="243"/>
      <c r="AI1700" s="243"/>
      <c r="AJ1700" s="243"/>
      <c r="AK1700" s="243"/>
      <c r="AL1700" s="243"/>
      <c r="AM1700" s="243"/>
      <c r="AN1700" s="243"/>
      <c r="AO1700" s="243"/>
      <c r="AP1700" s="243"/>
      <c r="AQ1700" s="243"/>
      <c r="AR1700" s="243"/>
      <c r="AS1700" s="243"/>
      <c r="AT1700" s="243"/>
      <c r="AU1700" s="243"/>
      <c r="AV1700" s="243"/>
      <c r="AW1700" s="244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  <c r="BP1700" s="12"/>
      <c r="BQ1700" s="12"/>
      <c r="BR1700" s="12"/>
      <c r="BS1700" s="12"/>
      <c r="BT1700" s="12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</row>
    <row r="1701" spans="1:99" ht="15" hidden="1" customHeight="1" outlineLevel="2" x14ac:dyDescent="0.25">
      <c r="A1701" s="1"/>
      <c r="B1701" s="1"/>
      <c r="C1701" s="1"/>
      <c r="D1701" s="1"/>
      <c r="E1701" s="242" t="s">
        <v>2494</v>
      </c>
      <c r="F1701" s="243"/>
      <c r="G1701" s="243"/>
      <c r="H1701" s="243"/>
      <c r="I1701" s="243"/>
      <c r="J1701" s="243"/>
      <c r="K1701" s="243"/>
      <c r="L1701" s="243"/>
      <c r="M1701" s="243"/>
      <c r="N1701" s="243"/>
      <c r="O1701" s="243"/>
      <c r="P1701" s="243"/>
      <c r="Q1701" s="243"/>
      <c r="R1701" s="243"/>
      <c r="S1701" s="243"/>
      <c r="T1701" s="243"/>
      <c r="U1701" s="243"/>
      <c r="V1701" s="243"/>
      <c r="W1701" s="243"/>
      <c r="X1701" s="243"/>
      <c r="Y1701" s="243"/>
      <c r="Z1701" s="243"/>
      <c r="AA1701" s="243"/>
      <c r="AB1701" s="243"/>
      <c r="AC1701" s="243"/>
      <c r="AD1701" s="243"/>
      <c r="AE1701" s="243"/>
      <c r="AF1701" s="243"/>
      <c r="AG1701" s="243"/>
      <c r="AH1701" s="243"/>
      <c r="AI1701" s="243"/>
      <c r="AJ1701" s="243"/>
      <c r="AK1701" s="243"/>
      <c r="AL1701" s="243"/>
      <c r="AM1701" s="243"/>
      <c r="AN1701" s="243"/>
      <c r="AO1701" s="243"/>
      <c r="AP1701" s="243"/>
      <c r="AQ1701" s="243"/>
      <c r="AR1701" s="243"/>
      <c r="AS1701" s="243"/>
      <c r="AT1701" s="243"/>
      <c r="AU1701" s="243"/>
      <c r="AV1701" s="243"/>
      <c r="AW1701" s="244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  <c r="BP1701" s="12"/>
      <c r="BQ1701" s="12"/>
      <c r="BR1701" s="12"/>
      <c r="BS1701" s="12"/>
      <c r="BT1701" s="12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</row>
    <row r="1702" spans="1:99" ht="15" hidden="1" customHeight="1" outlineLevel="2" x14ac:dyDescent="0.25">
      <c r="A1702" s="1"/>
      <c r="B1702" s="1"/>
      <c r="C1702" s="1"/>
      <c r="D1702" s="1"/>
      <c r="E1702" s="242" t="s">
        <v>2495</v>
      </c>
      <c r="F1702" s="243"/>
      <c r="G1702" s="243"/>
      <c r="H1702" s="243"/>
      <c r="I1702" s="243"/>
      <c r="J1702" s="243"/>
      <c r="K1702" s="243"/>
      <c r="L1702" s="243"/>
      <c r="M1702" s="243"/>
      <c r="N1702" s="243"/>
      <c r="O1702" s="243"/>
      <c r="P1702" s="243"/>
      <c r="Q1702" s="243"/>
      <c r="R1702" s="243"/>
      <c r="S1702" s="243"/>
      <c r="T1702" s="243"/>
      <c r="U1702" s="243"/>
      <c r="V1702" s="243"/>
      <c r="W1702" s="243"/>
      <c r="X1702" s="243"/>
      <c r="Y1702" s="243"/>
      <c r="Z1702" s="243"/>
      <c r="AA1702" s="243"/>
      <c r="AB1702" s="243"/>
      <c r="AC1702" s="243"/>
      <c r="AD1702" s="243"/>
      <c r="AE1702" s="243"/>
      <c r="AF1702" s="243"/>
      <c r="AG1702" s="243"/>
      <c r="AH1702" s="243"/>
      <c r="AI1702" s="243"/>
      <c r="AJ1702" s="243"/>
      <c r="AK1702" s="243"/>
      <c r="AL1702" s="243"/>
      <c r="AM1702" s="243"/>
      <c r="AN1702" s="243"/>
      <c r="AO1702" s="243"/>
      <c r="AP1702" s="243"/>
      <c r="AQ1702" s="243"/>
      <c r="AR1702" s="243"/>
      <c r="AS1702" s="243"/>
      <c r="AT1702" s="243"/>
      <c r="AU1702" s="243"/>
      <c r="AV1702" s="243"/>
      <c r="AW1702" s="244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  <c r="BP1702" s="12"/>
      <c r="BQ1702" s="12"/>
      <c r="BR1702" s="12"/>
      <c r="BS1702" s="12"/>
      <c r="BT1702" s="1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</row>
    <row r="1703" spans="1:99" ht="15" hidden="1" customHeight="1" outlineLevel="2" x14ac:dyDescent="0.25">
      <c r="A1703" s="1"/>
      <c r="B1703" s="1"/>
      <c r="C1703" s="1"/>
      <c r="D1703" s="1"/>
      <c r="E1703" s="242" t="s">
        <v>1834</v>
      </c>
      <c r="F1703" s="243"/>
      <c r="G1703" s="243"/>
      <c r="H1703" s="243"/>
      <c r="I1703" s="243"/>
      <c r="J1703" s="243"/>
      <c r="K1703" s="243"/>
      <c r="L1703" s="243"/>
      <c r="M1703" s="243"/>
      <c r="N1703" s="243"/>
      <c r="O1703" s="243"/>
      <c r="P1703" s="243"/>
      <c r="Q1703" s="243"/>
      <c r="R1703" s="243"/>
      <c r="S1703" s="243"/>
      <c r="T1703" s="243"/>
      <c r="U1703" s="243"/>
      <c r="V1703" s="243"/>
      <c r="W1703" s="243"/>
      <c r="X1703" s="243"/>
      <c r="Y1703" s="243"/>
      <c r="Z1703" s="243"/>
      <c r="AA1703" s="243"/>
      <c r="AB1703" s="243"/>
      <c r="AC1703" s="243"/>
      <c r="AD1703" s="243"/>
      <c r="AE1703" s="243"/>
      <c r="AF1703" s="243"/>
      <c r="AG1703" s="243"/>
      <c r="AH1703" s="243"/>
      <c r="AI1703" s="243"/>
      <c r="AJ1703" s="243"/>
      <c r="AK1703" s="243"/>
      <c r="AL1703" s="243"/>
      <c r="AM1703" s="243"/>
      <c r="AN1703" s="243"/>
      <c r="AO1703" s="243"/>
      <c r="AP1703" s="243"/>
      <c r="AQ1703" s="243"/>
      <c r="AR1703" s="243"/>
      <c r="AS1703" s="243"/>
      <c r="AT1703" s="243"/>
      <c r="AU1703" s="243"/>
      <c r="AV1703" s="243"/>
      <c r="AW1703" s="244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  <c r="BP1703" s="12"/>
      <c r="BQ1703" s="12"/>
      <c r="BR1703" s="12"/>
      <c r="BS1703" s="12"/>
      <c r="BT1703" s="12"/>
      <c r="BU1703" s="12"/>
      <c r="BV1703" s="12"/>
      <c r="BW1703" s="12"/>
      <c r="BX1703" s="12"/>
    </row>
    <row r="1704" spans="1:99" ht="15" hidden="1" customHeight="1" outlineLevel="2" x14ac:dyDescent="0.25">
      <c r="A1704" s="1"/>
      <c r="B1704" s="1"/>
      <c r="C1704" s="1"/>
      <c r="D1704" s="1"/>
      <c r="E1704" s="242"/>
      <c r="F1704" s="243"/>
      <c r="G1704" s="243"/>
      <c r="H1704" s="243"/>
      <c r="I1704" s="243"/>
      <c r="J1704" s="243"/>
      <c r="K1704" s="243"/>
      <c r="L1704" s="243"/>
      <c r="M1704" s="243"/>
      <c r="N1704" s="243"/>
      <c r="O1704" s="243"/>
      <c r="P1704" s="243"/>
      <c r="Q1704" s="243"/>
      <c r="R1704" s="243"/>
      <c r="S1704" s="243"/>
      <c r="T1704" s="243"/>
      <c r="U1704" s="243"/>
      <c r="V1704" s="243"/>
      <c r="W1704" s="243"/>
      <c r="X1704" s="243"/>
      <c r="Y1704" s="243"/>
      <c r="Z1704" s="243"/>
      <c r="AA1704" s="243"/>
      <c r="AB1704" s="243"/>
      <c r="AC1704" s="243"/>
      <c r="AD1704" s="243"/>
      <c r="AE1704" s="243"/>
      <c r="AF1704" s="243"/>
      <c r="AG1704" s="243"/>
      <c r="AH1704" s="243"/>
      <c r="AI1704" s="243"/>
      <c r="AJ1704" s="243"/>
      <c r="AK1704" s="243"/>
      <c r="AL1704" s="243"/>
      <c r="AM1704" s="243"/>
      <c r="AN1704" s="243"/>
      <c r="AO1704" s="243"/>
      <c r="AP1704" s="243"/>
      <c r="AQ1704" s="243"/>
      <c r="AR1704" s="243"/>
      <c r="AS1704" s="243"/>
      <c r="AT1704" s="243"/>
      <c r="AU1704" s="243"/>
      <c r="AV1704" s="243"/>
      <c r="AW1704" s="244"/>
      <c r="BA1704" s="12"/>
      <c r="BB1704" s="12"/>
      <c r="BC1704" s="12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</row>
    <row r="1705" spans="1:99" ht="15" hidden="1" customHeight="1" outlineLevel="2" x14ac:dyDescent="0.25">
      <c r="A1705" s="1"/>
      <c r="B1705" s="1"/>
      <c r="C1705" s="1"/>
      <c r="D1705" s="1"/>
      <c r="E1705" s="444"/>
      <c r="F1705" s="445"/>
      <c r="G1705" s="445"/>
      <c r="H1705" s="445"/>
      <c r="I1705" s="445"/>
      <c r="J1705" s="445"/>
      <c r="K1705" s="446"/>
      <c r="L1705" s="444" t="s">
        <v>1835</v>
      </c>
      <c r="M1705" s="446"/>
      <c r="N1705" s="508" t="s">
        <v>1837</v>
      </c>
      <c r="O1705" s="509"/>
      <c r="P1705" s="509"/>
      <c r="Q1705" s="509"/>
      <c r="R1705" s="509"/>
      <c r="S1705" s="509"/>
      <c r="T1705" s="509"/>
      <c r="U1705" s="509"/>
      <c r="V1705" s="509"/>
      <c r="W1705" s="509"/>
      <c r="X1705" s="444" t="s">
        <v>1374</v>
      </c>
      <c r="Y1705" s="445"/>
      <c r="Z1705" s="445"/>
      <c r="AA1705" s="445"/>
      <c r="AB1705" s="445"/>
      <c r="AC1705" s="445"/>
      <c r="AD1705" s="445"/>
      <c r="AE1705" s="445"/>
      <c r="AF1705" s="445"/>
      <c r="AG1705" s="445"/>
      <c r="AH1705" s="508" t="s">
        <v>2487</v>
      </c>
      <c r="AI1705" s="509"/>
      <c r="AJ1705" s="509"/>
      <c r="AK1705" s="509"/>
      <c r="AL1705" s="509"/>
      <c r="AM1705" s="509"/>
      <c r="AN1705" s="509"/>
      <c r="AO1705" s="509"/>
      <c r="AP1705" s="509"/>
      <c r="AQ1705" s="509"/>
      <c r="AR1705" s="509"/>
      <c r="AS1705" s="509"/>
      <c r="AT1705" s="509"/>
      <c r="AU1705" s="509"/>
      <c r="AV1705" s="509"/>
      <c r="AW1705" s="515"/>
      <c r="BA1705" s="12"/>
      <c r="BB1705" s="12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</row>
    <row r="1706" spans="1:99" ht="15" hidden="1" customHeight="1" outlineLevel="2" x14ac:dyDescent="0.25">
      <c r="A1706" s="1"/>
      <c r="B1706" s="1"/>
      <c r="C1706" s="1"/>
      <c r="D1706" s="1"/>
      <c r="E1706" s="466"/>
      <c r="F1706" s="514"/>
      <c r="G1706" s="514"/>
      <c r="H1706" s="514"/>
      <c r="I1706" s="514"/>
      <c r="J1706" s="514"/>
      <c r="K1706" s="468"/>
      <c r="L1706" s="466"/>
      <c r="M1706" s="468"/>
      <c r="N1706" s="510"/>
      <c r="O1706" s="511"/>
      <c r="P1706" s="511"/>
      <c r="Q1706" s="511"/>
      <c r="R1706" s="511"/>
      <c r="S1706" s="511"/>
      <c r="T1706" s="511"/>
      <c r="U1706" s="511"/>
      <c r="V1706" s="511"/>
      <c r="W1706" s="511"/>
      <c r="X1706" s="466"/>
      <c r="Y1706" s="514"/>
      <c r="Z1706" s="514"/>
      <c r="AA1706" s="514"/>
      <c r="AB1706" s="514"/>
      <c r="AC1706" s="514"/>
      <c r="AD1706" s="514"/>
      <c r="AE1706" s="514"/>
      <c r="AF1706" s="514"/>
      <c r="AG1706" s="514"/>
      <c r="AH1706" s="510"/>
      <c r="AI1706" s="511"/>
      <c r="AJ1706" s="511"/>
      <c r="AK1706" s="511"/>
      <c r="AL1706" s="511"/>
      <c r="AM1706" s="511"/>
      <c r="AN1706" s="511"/>
      <c r="AO1706" s="511"/>
      <c r="AP1706" s="511"/>
      <c r="AQ1706" s="511"/>
      <c r="AR1706" s="511"/>
      <c r="AS1706" s="511"/>
      <c r="AT1706" s="511"/>
      <c r="AU1706" s="511"/>
      <c r="AV1706" s="511"/>
      <c r="AW1706" s="516"/>
      <c r="BA1706" s="12"/>
      <c r="BB1706" s="12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</row>
    <row r="1707" spans="1:99" ht="15" hidden="1" customHeight="1" outlineLevel="2" x14ac:dyDescent="0.25">
      <c r="A1707" s="1"/>
      <c r="B1707" s="1"/>
      <c r="C1707" s="1"/>
      <c r="D1707" s="1"/>
      <c r="E1707" s="466"/>
      <c r="F1707" s="514"/>
      <c r="G1707" s="514"/>
      <c r="H1707" s="514"/>
      <c r="I1707" s="514"/>
      <c r="J1707" s="514"/>
      <c r="K1707" s="468"/>
      <c r="L1707" s="466"/>
      <c r="M1707" s="468"/>
      <c r="N1707" s="512"/>
      <c r="O1707" s="513"/>
      <c r="P1707" s="513"/>
      <c r="Q1707" s="513"/>
      <c r="R1707" s="513"/>
      <c r="S1707" s="513"/>
      <c r="T1707" s="513"/>
      <c r="U1707" s="513"/>
      <c r="V1707" s="513"/>
      <c r="W1707" s="513"/>
      <c r="X1707" s="447"/>
      <c r="Y1707" s="448"/>
      <c r="Z1707" s="448"/>
      <c r="AA1707" s="448"/>
      <c r="AB1707" s="448"/>
      <c r="AC1707" s="448"/>
      <c r="AD1707" s="448"/>
      <c r="AE1707" s="448"/>
      <c r="AF1707" s="448"/>
      <c r="AG1707" s="448"/>
      <c r="AH1707" s="512"/>
      <c r="AI1707" s="513"/>
      <c r="AJ1707" s="513"/>
      <c r="AK1707" s="513"/>
      <c r="AL1707" s="513"/>
      <c r="AM1707" s="513"/>
      <c r="AN1707" s="513"/>
      <c r="AO1707" s="513"/>
      <c r="AP1707" s="513"/>
      <c r="AQ1707" s="513"/>
      <c r="AR1707" s="513"/>
      <c r="AS1707" s="513"/>
      <c r="AT1707" s="513"/>
      <c r="AU1707" s="513"/>
      <c r="AV1707" s="513"/>
      <c r="AW1707" s="517"/>
      <c r="BA1707" s="12"/>
      <c r="BB1707" s="12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</row>
    <row r="1708" spans="1:99" ht="15" hidden="1" customHeight="1" outlineLevel="2" x14ac:dyDescent="0.25">
      <c r="A1708" s="1"/>
      <c r="B1708" s="1"/>
      <c r="C1708" s="1"/>
      <c r="D1708" s="1"/>
      <c r="E1708" s="447"/>
      <c r="F1708" s="448"/>
      <c r="G1708" s="448"/>
      <c r="H1708" s="448"/>
      <c r="I1708" s="448"/>
      <c r="J1708" s="448"/>
      <c r="K1708" s="449"/>
      <c r="L1708" s="447"/>
      <c r="M1708" s="449"/>
      <c r="N1708" s="518" t="s">
        <v>1836</v>
      </c>
      <c r="O1708" s="506"/>
      <c r="P1708" s="506"/>
      <c r="Q1708" s="506"/>
      <c r="R1708" s="506"/>
      <c r="S1708" s="506"/>
      <c r="T1708" s="506"/>
      <c r="U1708" s="506"/>
      <c r="V1708" s="506"/>
      <c r="W1708" s="506"/>
      <c r="X1708" s="518" t="s">
        <v>1836</v>
      </c>
      <c r="Y1708" s="506"/>
      <c r="Z1708" s="506"/>
      <c r="AA1708" s="506"/>
      <c r="AB1708" s="506"/>
      <c r="AC1708" s="506"/>
      <c r="AD1708" s="506"/>
      <c r="AE1708" s="506"/>
      <c r="AF1708" s="506"/>
      <c r="AG1708" s="506"/>
      <c r="AH1708" s="459" t="s">
        <v>2488</v>
      </c>
      <c r="AI1708" s="459"/>
      <c r="AJ1708" s="459"/>
      <c r="AK1708" s="459"/>
      <c r="AL1708" s="459"/>
      <c r="AM1708" s="459"/>
      <c r="AN1708" s="506" t="s">
        <v>1836</v>
      </c>
      <c r="AO1708" s="506"/>
      <c r="AP1708" s="506"/>
      <c r="AQ1708" s="506"/>
      <c r="AR1708" s="506"/>
      <c r="AS1708" s="506"/>
      <c r="AT1708" s="506"/>
      <c r="AU1708" s="506"/>
      <c r="AV1708" s="506"/>
      <c r="AW1708" s="507"/>
      <c r="BA1708" s="12"/>
      <c r="BB1708" s="12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</row>
    <row r="1709" spans="1:99" ht="15" hidden="1" customHeight="1" outlineLevel="2" x14ac:dyDescent="0.25">
      <c r="A1709" s="1"/>
      <c r="B1709" s="1"/>
      <c r="C1709" s="1"/>
      <c r="D1709" s="1"/>
      <c r="E1709" s="444" t="s">
        <v>1839</v>
      </c>
      <c r="F1709" s="445"/>
      <c r="G1709" s="445"/>
      <c r="H1709" s="445"/>
      <c r="I1709" s="445"/>
      <c r="J1709" s="445"/>
      <c r="K1709" s="446"/>
      <c r="L1709" s="444" t="s">
        <v>1840</v>
      </c>
      <c r="M1709" s="446"/>
      <c r="N1709" s="444" t="s">
        <v>1841</v>
      </c>
      <c r="O1709" s="445"/>
      <c r="P1709" s="445"/>
      <c r="Q1709" s="445"/>
      <c r="R1709" s="445"/>
      <c r="S1709" s="445"/>
      <c r="T1709" s="445"/>
      <c r="U1709" s="445"/>
      <c r="V1709" s="445"/>
      <c r="W1709" s="446"/>
      <c r="X1709" s="444" t="s">
        <v>1841</v>
      </c>
      <c r="Y1709" s="445"/>
      <c r="Z1709" s="445"/>
      <c r="AA1709" s="445"/>
      <c r="AB1709" s="445"/>
      <c r="AC1709" s="445"/>
      <c r="AD1709" s="445"/>
      <c r="AE1709" s="445"/>
      <c r="AF1709" s="445"/>
      <c r="AG1709" s="446"/>
      <c r="AH1709" s="459" t="s">
        <v>2489</v>
      </c>
      <c r="AI1709" s="459"/>
      <c r="AJ1709" s="459"/>
      <c r="AK1709" s="459"/>
      <c r="AL1709" s="459"/>
      <c r="AM1709" s="459"/>
      <c r="AN1709" s="508" t="s">
        <v>1841</v>
      </c>
      <c r="AO1709" s="509"/>
      <c r="AP1709" s="509"/>
      <c r="AQ1709" s="509"/>
      <c r="AR1709" s="509"/>
      <c r="AS1709" s="509"/>
      <c r="AT1709" s="509"/>
      <c r="AU1709" s="509"/>
      <c r="AV1709" s="509"/>
      <c r="AW1709" s="515"/>
      <c r="BA1709" s="12"/>
      <c r="BB1709" s="12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</row>
    <row r="1710" spans="1:99" ht="15" hidden="1" customHeight="1" outlineLevel="2" x14ac:dyDescent="0.25">
      <c r="A1710" s="1"/>
      <c r="B1710" s="1"/>
      <c r="C1710" s="1"/>
      <c r="D1710" s="1"/>
      <c r="E1710" s="466"/>
      <c r="F1710" s="514"/>
      <c r="G1710" s="514"/>
      <c r="H1710" s="514"/>
      <c r="I1710" s="514"/>
      <c r="J1710" s="514"/>
      <c r="K1710" s="468"/>
      <c r="L1710" s="466"/>
      <c r="M1710" s="468"/>
      <c r="N1710" s="466"/>
      <c r="O1710" s="514"/>
      <c r="P1710" s="514"/>
      <c r="Q1710" s="514"/>
      <c r="R1710" s="514"/>
      <c r="S1710" s="514"/>
      <c r="T1710" s="514"/>
      <c r="U1710" s="514"/>
      <c r="V1710" s="514"/>
      <c r="W1710" s="468"/>
      <c r="X1710" s="466"/>
      <c r="Y1710" s="514"/>
      <c r="Z1710" s="514"/>
      <c r="AA1710" s="514"/>
      <c r="AB1710" s="514"/>
      <c r="AC1710" s="514"/>
      <c r="AD1710" s="514"/>
      <c r="AE1710" s="514"/>
      <c r="AF1710" s="514"/>
      <c r="AG1710" s="468"/>
      <c r="AH1710" s="459" t="s">
        <v>2490</v>
      </c>
      <c r="AI1710" s="459"/>
      <c r="AJ1710" s="459"/>
      <c r="AK1710" s="459"/>
      <c r="AL1710" s="459"/>
      <c r="AM1710" s="459"/>
      <c r="AN1710" s="510"/>
      <c r="AO1710" s="511"/>
      <c r="AP1710" s="511"/>
      <c r="AQ1710" s="511"/>
      <c r="AR1710" s="511"/>
      <c r="AS1710" s="511"/>
      <c r="AT1710" s="511"/>
      <c r="AU1710" s="511"/>
      <c r="AV1710" s="511"/>
      <c r="AW1710" s="516"/>
      <c r="BA1710" s="12"/>
      <c r="BB1710" s="12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</row>
    <row r="1711" spans="1:99" ht="15" hidden="1" customHeight="1" outlineLevel="2" x14ac:dyDescent="0.25">
      <c r="A1711" s="1"/>
      <c r="B1711" s="1"/>
      <c r="C1711" s="1"/>
      <c r="D1711" s="1"/>
      <c r="E1711" s="466"/>
      <c r="F1711" s="514"/>
      <c r="G1711" s="514"/>
      <c r="H1711" s="514"/>
      <c r="I1711" s="514"/>
      <c r="J1711" s="514"/>
      <c r="K1711" s="468"/>
      <c r="L1711" s="466"/>
      <c r="M1711" s="468"/>
      <c r="N1711" s="466"/>
      <c r="O1711" s="514"/>
      <c r="P1711" s="514"/>
      <c r="Q1711" s="514"/>
      <c r="R1711" s="514"/>
      <c r="S1711" s="514"/>
      <c r="T1711" s="514"/>
      <c r="U1711" s="514"/>
      <c r="V1711" s="514"/>
      <c r="W1711" s="468"/>
      <c r="X1711" s="466"/>
      <c r="Y1711" s="514"/>
      <c r="Z1711" s="514"/>
      <c r="AA1711" s="514"/>
      <c r="AB1711" s="514"/>
      <c r="AC1711" s="514"/>
      <c r="AD1711" s="514"/>
      <c r="AE1711" s="514"/>
      <c r="AF1711" s="514"/>
      <c r="AG1711" s="468"/>
      <c r="AH1711" s="459" t="s">
        <v>2491</v>
      </c>
      <c r="AI1711" s="459"/>
      <c r="AJ1711" s="459"/>
      <c r="AK1711" s="459"/>
      <c r="AL1711" s="459"/>
      <c r="AM1711" s="459"/>
      <c r="AN1711" s="510"/>
      <c r="AO1711" s="511"/>
      <c r="AP1711" s="511"/>
      <c r="AQ1711" s="511"/>
      <c r="AR1711" s="511"/>
      <c r="AS1711" s="511"/>
      <c r="AT1711" s="511"/>
      <c r="AU1711" s="511"/>
      <c r="AV1711" s="511"/>
      <c r="AW1711" s="516"/>
      <c r="BA1711" s="12"/>
      <c r="BB1711" s="12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</row>
    <row r="1712" spans="1:99" ht="15" hidden="1" customHeight="1" outlineLevel="2" x14ac:dyDescent="0.25">
      <c r="A1712" s="1"/>
      <c r="B1712" s="1"/>
      <c r="C1712" s="1"/>
      <c r="D1712" s="1"/>
      <c r="E1712" s="466"/>
      <c r="F1712" s="514"/>
      <c r="G1712" s="514"/>
      <c r="H1712" s="514"/>
      <c r="I1712" s="514"/>
      <c r="J1712" s="514"/>
      <c r="K1712" s="468"/>
      <c r="L1712" s="466"/>
      <c r="M1712" s="468"/>
      <c r="N1712" s="466"/>
      <c r="O1712" s="514"/>
      <c r="P1712" s="514"/>
      <c r="Q1712" s="514"/>
      <c r="R1712" s="514"/>
      <c r="S1712" s="514"/>
      <c r="T1712" s="514"/>
      <c r="U1712" s="514"/>
      <c r="V1712" s="514"/>
      <c r="W1712" s="468"/>
      <c r="X1712" s="466"/>
      <c r="Y1712" s="514"/>
      <c r="Z1712" s="514"/>
      <c r="AA1712" s="514"/>
      <c r="AB1712" s="514"/>
      <c r="AC1712" s="514"/>
      <c r="AD1712" s="514"/>
      <c r="AE1712" s="514"/>
      <c r="AF1712" s="514"/>
      <c r="AG1712" s="468"/>
      <c r="AH1712" s="459" t="s">
        <v>2492</v>
      </c>
      <c r="AI1712" s="459"/>
      <c r="AJ1712" s="459"/>
      <c r="AK1712" s="459"/>
      <c r="AL1712" s="459"/>
      <c r="AM1712" s="459"/>
      <c r="AN1712" s="510"/>
      <c r="AO1712" s="511"/>
      <c r="AP1712" s="511"/>
      <c r="AQ1712" s="511"/>
      <c r="AR1712" s="511"/>
      <c r="AS1712" s="511"/>
      <c r="AT1712" s="511"/>
      <c r="AU1712" s="511"/>
      <c r="AV1712" s="511"/>
      <c r="AW1712" s="516"/>
      <c r="BA1712" s="12"/>
      <c r="BB1712" s="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</row>
    <row r="1713" spans="1:99" ht="15" hidden="1" customHeight="1" outlineLevel="2" x14ac:dyDescent="0.25">
      <c r="A1713" s="1"/>
      <c r="B1713" s="1"/>
      <c r="C1713" s="1"/>
      <c r="D1713" s="1"/>
      <c r="E1713" s="447"/>
      <c r="F1713" s="448"/>
      <c r="G1713" s="448"/>
      <c r="H1713" s="448"/>
      <c r="I1713" s="448"/>
      <c r="J1713" s="448"/>
      <c r="K1713" s="449"/>
      <c r="L1713" s="447"/>
      <c r="M1713" s="449"/>
      <c r="N1713" s="447"/>
      <c r="O1713" s="448"/>
      <c r="P1713" s="448"/>
      <c r="Q1713" s="448"/>
      <c r="R1713" s="448"/>
      <c r="S1713" s="448"/>
      <c r="T1713" s="448"/>
      <c r="U1713" s="448"/>
      <c r="V1713" s="448"/>
      <c r="W1713" s="449"/>
      <c r="X1713" s="447"/>
      <c r="Y1713" s="448"/>
      <c r="Z1713" s="448"/>
      <c r="AA1713" s="448"/>
      <c r="AB1713" s="448"/>
      <c r="AC1713" s="448"/>
      <c r="AD1713" s="448"/>
      <c r="AE1713" s="448"/>
      <c r="AF1713" s="448"/>
      <c r="AG1713" s="449"/>
      <c r="AH1713" s="459" t="s">
        <v>2493</v>
      </c>
      <c r="AI1713" s="459"/>
      <c r="AJ1713" s="459"/>
      <c r="AK1713" s="459"/>
      <c r="AL1713" s="459"/>
      <c r="AM1713" s="459"/>
      <c r="AN1713" s="512"/>
      <c r="AO1713" s="513"/>
      <c r="AP1713" s="513"/>
      <c r="AQ1713" s="513"/>
      <c r="AR1713" s="513"/>
      <c r="AS1713" s="513"/>
      <c r="AT1713" s="513"/>
      <c r="AU1713" s="513"/>
      <c r="AV1713" s="513"/>
      <c r="AW1713" s="517"/>
      <c r="BA1713" s="12"/>
      <c r="BB1713" s="12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</row>
    <row r="1714" spans="1:99" ht="15" hidden="1" customHeight="1" outlineLevel="2" x14ac:dyDescent="0.25">
      <c r="A1714" s="1"/>
      <c r="B1714" s="1"/>
      <c r="C1714" s="1"/>
      <c r="D1714" s="1"/>
      <c r="E1714" s="575" t="s">
        <v>1842</v>
      </c>
      <c r="F1714" s="576"/>
      <c r="G1714" s="576"/>
      <c r="H1714" s="576"/>
      <c r="I1714" s="576"/>
      <c r="J1714" s="576"/>
      <c r="K1714" s="577"/>
      <c r="L1714" s="503" t="s">
        <v>1843</v>
      </c>
      <c r="M1714" s="504"/>
      <c r="N1714" s="503" t="s">
        <v>1844</v>
      </c>
      <c r="O1714" s="505"/>
      <c r="P1714" s="505"/>
      <c r="Q1714" s="505"/>
      <c r="R1714" s="505"/>
      <c r="S1714" s="505"/>
      <c r="T1714" s="505"/>
      <c r="U1714" s="505"/>
      <c r="V1714" s="505"/>
      <c r="W1714" s="505"/>
      <c r="X1714" s="503" t="s">
        <v>1845</v>
      </c>
      <c r="Y1714" s="505"/>
      <c r="Z1714" s="505"/>
      <c r="AA1714" s="505"/>
      <c r="AB1714" s="505"/>
      <c r="AC1714" s="505"/>
      <c r="AD1714" s="505"/>
      <c r="AE1714" s="505"/>
      <c r="AF1714" s="505"/>
      <c r="AG1714" s="505"/>
      <c r="AH1714" s="459">
        <v>0</v>
      </c>
      <c r="AI1714" s="459"/>
      <c r="AJ1714" s="459"/>
      <c r="AK1714" s="459"/>
      <c r="AL1714" s="459"/>
      <c r="AM1714" s="459"/>
      <c r="AN1714" s="450" t="s">
        <v>1844</v>
      </c>
      <c r="AO1714" s="450"/>
      <c r="AP1714" s="450"/>
      <c r="AQ1714" s="450"/>
      <c r="AR1714" s="450"/>
      <c r="AS1714" s="450"/>
      <c r="AT1714" s="450"/>
      <c r="AU1714" s="450"/>
      <c r="AV1714" s="450"/>
      <c r="AW1714" s="450"/>
      <c r="BA1714" s="12"/>
      <c r="BB1714" s="12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</row>
    <row r="1715" spans="1:99" ht="15" hidden="1" customHeight="1" outlineLevel="2" x14ac:dyDescent="0.25">
      <c r="A1715" s="1"/>
      <c r="B1715" s="1"/>
      <c r="C1715" s="1"/>
      <c r="D1715" s="1"/>
      <c r="E1715" s="575" t="s">
        <v>1846</v>
      </c>
      <c r="F1715" s="576"/>
      <c r="G1715" s="576"/>
      <c r="H1715" s="576"/>
      <c r="I1715" s="576"/>
      <c r="J1715" s="576"/>
      <c r="K1715" s="577"/>
      <c r="L1715" s="503" t="s">
        <v>1847</v>
      </c>
      <c r="M1715" s="504"/>
      <c r="N1715" s="503" t="s">
        <v>1848</v>
      </c>
      <c r="O1715" s="505"/>
      <c r="P1715" s="505"/>
      <c r="Q1715" s="505"/>
      <c r="R1715" s="505"/>
      <c r="S1715" s="505"/>
      <c r="T1715" s="505"/>
      <c r="U1715" s="505"/>
      <c r="V1715" s="505"/>
      <c r="W1715" s="505"/>
      <c r="X1715" s="503" t="s">
        <v>1848</v>
      </c>
      <c r="Y1715" s="505"/>
      <c r="Z1715" s="505"/>
      <c r="AA1715" s="505"/>
      <c r="AB1715" s="505"/>
      <c r="AC1715" s="505"/>
      <c r="AD1715" s="505"/>
      <c r="AE1715" s="505"/>
      <c r="AF1715" s="505"/>
      <c r="AG1715" s="505"/>
      <c r="AH1715" s="459" t="s">
        <v>734</v>
      </c>
      <c r="AI1715" s="459"/>
      <c r="AJ1715" s="459"/>
      <c r="AK1715" s="459"/>
      <c r="AL1715" s="459"/>
      <c r="AM1715" s="459"/>
      <c r="AN1715" s="506" t="s">
        <v>734</v>
      </c>
      <c r="AO1715" s="506"/>
      <c r="AP1715" s="506"/>
      <c r="AQ1715" s="506"/>
      <c r="AR1715" s="506"/>
      <c r="AS1715" s="506"/>
      <c r="AT1715" s="506"/>
      <c r="AU1715" s="506"/>
      <c r="AV1715" s="506"/>
      <c r="AW1715" s="507"/>
      <c r="BA1715" s="12"/>
      <c r="BB1715" s="12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</row>
    <row r="1716" spans="1:99" ht="15" hidden="1" customHeight="1" outlineLevel="2" x14ac:dyDescent="0.25">
      <c r="A1716" s="1"/>
      <c r="B1716" s="1"/>
      <c r="C1716" s="1"/>
      <c r="D1716" s="1"/>
      <c r="E1716" s="575" t="s">
        <v>1849</v>
      </c>
      <c r="F1716" s="576"/>
      <c r="G1716" s="576"/>
      <c r="H1716" s="576"/>
      <c r="I1716" s="576"/>
      <c r="J1716" s="576"/>
      <c r="K1716" s="577"/>
      <c r="L1716" s="503" t="s">
        <v>1850</v>
      </c>
      <c r="M1716" s="504"/>
      <c r="N1716" s="503" t="s">
        <v>1848</v>
      </c>
      <c r="O1716" s="505"/>
      <c r="P1716" s="505"/>
      <c r="Q1716" s="505"/>
      <c r="R1716" s="505"/>
      <c r="S1716" s="505"/>
      <c r="T1716" s="505"/>
      <c r="U1716" s="505"/>
      <c r="V1716" s="505"/>
      <c r="W1716" s="505"/>
      <c r="X1716" s="503" t="s">
        <v>1848</v>
      </c>
      <c r="Y1716" s="505"/>
      <c r="Z1716" s="505"/>
      <c r="AA1716" s="505"/>
      <c r="AB1716" s="505"/>
      <c r="AC1716" s="505"/>
      <c r="AD1716" s="505"/>
      <c r="AE1716" s="505"/>
      <c r="AF1716" s="505"/>
      <c r="AG1716" s="505"/>
      <c r="AH1716" s="459" t="s">
        <v>734</v>
      </c>
      <c r="AI1716" s="459"/>
      <c r="AJ1716" s="459"/>
      <c r="AK1716" s="459"/>
      <c r="AL1716" s="459"/>
      <c r="AM1716" s="459"/>
      <c r="AN1716" s="506" t="s">
        <v>734</v>
      </c>
      <c r="AO1716" s="506"/>
      <c r="AP1716" s="506"/>
      <c r="AQ1716" s="506"/>
      <c r="AR1716" s="506"/>
      <c r="AS1716" s="506"/>
      <c r="AT1716" s="506"/>
      <c r="AU1716" s="506"/>
      <c r="AV1716" s="506"/>
      <c r="AW1716" s="507"/>
      <c r="BA1716" s="12"/>
      <c r="BB1716" s="12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</row>
    <row r="1717" spans="1:99" ht="15" hidden="1" customHeight="1" outlineLevel="2" x14ac:dyDescent="0.25">
      <c r="A1717" s="1"/>
      <c r="B1717" s="1"/>
      <c r="C1717" s="1"/>
      <c r="D1717" s="1"/>
      <c r="E1717" s="575" t="s">
        <v>1851</v>
      </c>
      <c r="F1717" s="576"/>
      <c r="G1717" s="576"/>
      <c r="H1717" s="576"/>
      <c r="I1717" s="576"/>
      <c r="J1717" s="576"/>
      <c r="K1717" s="577"/>
      <c r="L1717" s="503" t="s">
        <v>1852</v>
      </c>
      <c r="M1717" s="504"/>
      <c r="N1717" s="503" t="s">
        <v>1853</v>
      </c>
      <c r="O1717" s="505"/>
      <c r="P1717" s="505"/>
      <c r="Q1717" s="505"/>
      <c r="R1717" s="505"/>
      <c r="S1717" s="505"/>
      <c r="T1717" s="505"/>
      <c r="U1717" s="505"/>
      <c r="V1717" s="505"/>
      <c r="W1717" s="505"/>
      <c r="X1717" s="503" t="s">
        <v>1853</v>
      </c>
      <c r="Y1717" s="505"/>
      <c r="Z1717" s="505"/>
      <c r="AA1717" s="505"/>
      <c r="AB1717" s="505"/>
      <c r="AC1717" s="505"/>
      <c r="AD1717" s="505"/>
      <c r="AE1717" s="505"/>
      <c r="AF1717" s="505"/>
      <c r="AG1717" s="505"/>
      <c r="AH1717" s="459" t="s">
        <v>734</v>
      </c>
      <c r="AI1717" s="459"/>
      <c r="AJ1717" s="459"/>
      <c r="AK1717" s="459"/>
      <c r="AL1717" s="459"/>
      <c r="AM1717" s="459"/>
      <c r="AN1717" s="506" t="s">
        <v>734</v>
      </c>
      <c r="AO1717" s="506"/>
      <c r="AP1717" s="506"/>
      <c r="AQ1717" s="506"/>
      <c r="AR1717" s="506"/>
      <c r="AS1717" s="506"/>
      <c r="AT1717" s="506"/>
      <c r="AU1717" s="506"/>
      <c r="AV1717" s="506"/>
      <c r="AW1717" s="507"/>
      <c r="BA1717" s="12"/>
      <c r="BB1717" s="12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</row>
    <row r="1718" spans="1:99" ht="15" hidden="1" customHeight="1" outlineLevel="2" x14ac:dyDescent="0.25">
      <c r="A1718" s="1"/>
      <c r="B1718" s="1"/>
      <c r="C1718" s="1"/>
      <c r="D1718" s="1"/>
      <c r="E1718" s="575" t="s">
        <v>1854</v>
      </c>
      <c r="F1718" s="576"/>
      <c r="G1718" s="576"/>
      <c r="H1718" s="576"/>
      <c r="I1718" s="576"/>
      <c r="J1718" s="576"/>
      <c r="K1718" s="577"/>
      <c r="L1718" s="503" t="s">
        <v>1855</v>
      </c>
      <c r="M1718" s="504"/>
      <c r="N1718" s="503" t="s">
        <v>1856</v>
      </c>
      <c r="O1718" s="505"/>
      <c r="P1718" s="505"/>
      <c r="Q1718" s="505"/>
      <c r="R1718" s="505"/>
      <c r="S1718" s="505"/>
      <c r="T1718" s="505"/>
      <c r="U1718" s="505"/>
      <c r="V1718" s="505"/>
      <c r="W1718" s="505"/>
      <c r="X1718" s="503" t="s">
        <v>1856</v>
      </c>
      <c r="Y1718" s="505"/>
      <c r="Z1718" s="505"/>
      <c r="AA1718" s="505"/>
      <c r="AB1718" s="505"/>
      <c r="AC1718" s="505"/>
      <c r="AD1718" s="505"/>
      <c r="AE1718" s="505"/>
      <c r="AF1718" s="505"/>
      <c r="AG1718" s="505"/>
      <c r="AH1718" s="459" t="s">
        <v>734</v>
      </c>
      <c r="AI1718" s="459"/>
      <c r="AJ1718" s="459"/>
      <c r="AK1718" s="459"/>
      <c r="AL1718" s="459"/>
      <c r="AM1718" s="459"/>
      <c r="AN1718" s="506" t="s">
        <v>734</v>
      </c>
      <c r="AO1718" s="506"/>
      <c r="AP1718" s="506"/>
      <c r="AQ1718" s="506"/>
      <c r="AR1718" s="506"/>
      <c r="AS1718" s="506"/>
      <c r="AT1718" s="506"/>
      <c r="AU1718" s="506"/>
      <c r="AV1718" s="506"/>
      <c r="AW1718" s="507"/>
      <c r="BA1718" s="12"/>
      <c r="BB1718" s="12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</row>
    <row r="1719" spans="1:99" ht="15" hidden="1" customHeight="1" outlineLevel="2" x14ac:dyDescent="0.25">
      <c r="A1719" s="1"/>
      <c r="B1719" s="1"/>
      <c r="C1719" s="1"/>
      <c r="D1719" s="1"/>
      <c r="E1719" s="575" t="s">
        <v>1857</v>
      </c>
      <c r="F1719" s="576"/>
      <c r="G1719" s="576"/>
      <c r="H1719" s="576"/>
      <c r="I1719" s="576"/>
      <c r="J1719" s="576"/>
      <c r="K1719" s="577"/>
      <c r="L1719" s="503" t="s">
        <v>1858</v>
      </c>
      <c r="M1719" s="504"/>
      <c r="N1719" s="503" t="s">
        <v>1859</v>
      </c>
      <c r="O1719" s="505"/>
      <c r="P1719" s="505"/>
      <c r="Q1719" s="505"/>
      <c r="R1719" s="505"/>
      <c r="S1719" s="505"/>
      <c r="T1719" s="505"/>
      <c r="U1719" s="505"/>
      <c r="V1719" s="505"/>
      <c r="W1719" s="505"/>
      <c r="X1719" s="503" t="s">
        <v>1859</v>
      </c>
      <c r="Y1719" s="505"/>
      <c r="Z1719" s="505"/>
      <c r="AA1719" s="505"/>
      <c r="AB1719" s="505"/>
      <c r="AC1719" s="505"/>
      <c r="AD1719" s="505"/>
      <c r="AE1719" s="505"/>
      <c r="AF1719" s="505"/>
      <c r="AG1719" s="505"/>
      <c r="AH1719" s="459" t="s">
        <v>734</v>
      </c>
      <c r="AI1719" s="459"/>
      <c r="AJ1719" s="459"/>
      <c r="AK1719" s="459"/>
      <c r="AL1719" s="459"/>
      <c r="AM1719" s="459"/>
      <c r="AN1719" s="506" t="s">
        <v>734</v>
      </c>
      <c r="AO1719" s="506"/>
      <c r="AP1719" s="506"/>
      <c r="AQ1719" s="506"/>
      <c r="AR1719" s="506"/>
      <c r="AS1719" s="506"/>
      <c r="AT1719" s="506"/>
      <c r="AU1719" s="506"/>
      <c r="AV1719" s="506"/>
      <c r="AW1719" s="507"/>
      <c r="BA1719" s="12"/>
      <c r="BB1719" s="12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</row>
    <row r="1720" spans="1:99" ht="15" hidden="1" customHeight="1" outlineLevel="2" x14ac:dyDescent="0.25">
      <c r="A1720" s="1"/>
      <c r="B1720" s="1"/>
      <c r="C1720" s="1"/>
      <c r="D1720" s="1"/>
      <c r="E1720" s="242"/>
      <c r="F1720" s="243"/>
      <c r="G1720" s="243"/>
      <c r="H1720" s="243"/>
      <c r="I1720" s="243"/>
      <c r="J1720" s="243"/>
      <c r="K1720" s="243"/>
      <c r="L1720" s="243"/>
      <c r="M1720" s="243"/>
      <c r="N1720" s="243"/>
      <c r="O1720" s="243"/>
      <c r="P1720" s="243"/>
      <c r="Q1720" s="243"/>
      <c r="R1720" s="243"/>
      <c r="S1720" s="243"/>
      <c r="T1720" s="243"/>
      <c r="U1720" s="243"/>
      <c r="V1720" s="243"/>
      <c r="W1720" s="243"/>
      <c r="X1720" s="243"/>
      <c r="Y1720" s="243"/>
      <c r="Z1720" s="243"/>
      <c r="AA1720" s="243"/>
      <c r="AB1720" s="243"/>
      <c r="AC1720" s="243"/>
      <c r="AD1720" s="243"/>
      <c r="AE1720" s="243"/>
      <c r="AF1720" s="243"/>
      <c r="AG1720" s="243"/>
      <c r="AH1720" s="243"/>
      <c r="AI1720" s="243"/>
      <c r="AJ1720" s="243"/>
      <c r="AK1720" s="243"/>
      <c r="AL1720" s="243"/>
      <c r="AM1720" s="243"/>
      <c r="AN1720" s="243"/>
      <c r="AO1720" s="243"/>
      <c r="AP1720" s="243"/>
      <c r="AQ1720" s="243"/>
      <c r="AR1720" s="243"/>
      <c r="AS1720" s="243"/>
      <c r="AT1720" s="243"/>
      <c r="AU1720" s="243"/>
      <c r="AV1720" s="243"/>
      <c r="AW1720" s="244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  <c r="BV1720" s="12"/>
      <c r="BW1720" s="12"/>
      <c r="BX1720" s="12"/>
    </row>
    <row r="1721" spans="1:99" ht="15" hidden="1" customHeight="1" outlineLevel="2" x14ac:dyDescent="0.25">
      <c r="A1721" s="1"/>
      <c r="B1721" s="1"/>
      <c r="C1721" s="1"/>
      <c r="D1721" s="1"/>
      <c r="E1721" s="242" t="s">
        <v>1273</v>
      </c>
      <c r="F1721" s="243"/>
      <c r="G1721" s="243"/>
      <c r="H1721" s="243"/>
      <c r="I1721" s="243"/>
      <c r="J1721" s="243"/>
      <c r="K1721" s="243"/>
      <c r="L1721" s="243"/>
      <c r="M1721" s="243"/>
      <c r="N1721" s="243"/>
      <c r="O1721" s="243"/>
      <c r="P1721" s="243"/>
      <c r="Q1721" s="243"/>
      <c r="R1721" s="243"/>
      <c r="S1721" s="243"/>
      <c r="T1721" s="243"/>
      <c r="U1721" s="243"/>
      <c r="V1721" s="243"/>
      <c r="W1721" s="243"/>
      <c r="X1721" s="243"/>
      <c r="Y1721" s="243"/>
      <c r="Z1721" s="243"/>
      <c r="AA1721" s="243"/>
      <c r="AB1721" s="243"/>
      <c r="AC1721" s="243"/>
      <c r="AD1721" s="243"/>
      <c r="AE1721" s="243"/>
      <c r="AF1721" s="243"/>
      <c r="AG1721" s="243"/>
      <c r="AH1721" s="243"/>
      <c r="AI1721" s="243"/>
      <c r="AJ1721" s="243"/>
      <c r="AK1721" s="243"/>
      <c r="AL1721" s="243"/>
      <c r="AM1721" s="243"/>
      <c r="AN1721" s="243"/>
      <c r="AO1721" s="243"/>
      <c r="AP1721" s="243"/>
      <c r="AQ1721" s="243"/>
      <c r="AR1721" s="243"/>
      <c r="AS1721" s="243"/>
      <c r="AT1721" s="243"/>
      <c r="AU1721" s="243"/>
      <c r="AV1721" s="243"/>
      <c r="AW1721" s="244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  <c r="BV1721" s="12"/>
      <c r="BW1721" s="12"/>
      <c r="BX1721" s="12"/>
    </row>
    <row r="1722" spans="1:99" ht="15" hidden="1" customHeight="1" outlineLevel="2" x14ac:dyDescent="0.25">
      <c r="A1722" s="1"/>
      <c r="B1722" s="1"/>
      <c r="C1722" s="1"/>
      <c r="D1722" s="1"/>
      <c r="E1722" s="242" t="s">
        <v>1274</v>
      </c>
      <c r="F1722" s="243"/>
      <c r="G1722" s="243"/>
      <c r="H1722" s="243"/>
      <c r="I1722" s="243"/>
      <c r="J1722" s="243"/>
      <c r="K1722" s="243"/>
      <c r="L1722" s="243"/>
      <c r="M1722" s="243"/>
      <c r="N1722" s="243"/>
      <c r="O1722" s="243"/>
      <c r="P1722" s="243"/>
      <c r="Q1722" s="243"/>
      <c r="R1722" s="243"/>
      <c r="S1722" s="243"/>
      <c r="T1722" s="243"/>
      <c r="U1722" s="243"/>
      <c r="V1722" s="243"/>
      <c r="W1722" s="243"/>
      <c r="X1722" s="243"/>
      <c r="Y1722" s="243"/>
      <c r="Z1722" s="243"/>
      <c r="AA1722" s="243"/>
      <c r="AB1722" s="243"/>
      <c r="AC1722" s="243"/>
      <c r="AD1722" s="243"/>
      <c r="AE1722" s="243"/>
      <c r="AF1722" s="243"/>
      <c r="AG1722" s="243"/>
      <c r="AH1722" s="243"/>
      <c r="AI1722" s="243"/>
      <c r="AJ1722" s="243"/>
      <c r="AK1722" s="243"/>
      <c r="AL1722" s="243"/>
      <c r="AM1722" s="243"/>
      <c r="AN1722" s="243"/>
      <c r="AO1722" s="243"/>
      <c r="AP1722" s="243"/>
      <c r="AQ1722" s="243"/>
      <c r="AR1722" s="243"/>
      <c r="AS1722" s="243"/>
      <c r="AT1722" s="243"/>
      <c r="AU1722" s="243"/>
      <c r="AV1722" s="243"/>
      <c r="AW1722" s="244"/>
      <c r="BA1722" s="12"/>
      <c r="BB1722" s="12"/>
    </row>
    <row r="1723" spans="1:99" ht="15" hidden="1" customHeight="1" outlineLevel="2" x14ac:dyDescent="0.25">
      <c r="A1723" s="1"/>
      <c r="B1723" s="1"/>
      <c r="C1723" s="1"/>
      <c r="D1723" s="1"/>
      <c r="E1723" s="453"/>
      <c r="F1723" s="454"/>
      <c r="G1723" s="454"/>
      <c r="H1723" s="454"/>
      <c r="I1723" s="454"/>
      <c r="J1723" s="454"/>
      <c r="K1723" s="454"/>
      <c r="L1723" s="454"/>
      <c r="M1723" s="454"/>
      <c r="N1723" s="454"/>
      <c r="O1723" s="454"/>
      <c r="P1723" s="454"/>
      <c r="Q1723" s="454"/>
      <c r="R1723" s="454"/>
      <c r="S1723" s="454"/>
      <c r="T1723" s="454"/>
      <c r="U1723" s="454"/>
      <c r="V1723" s="454"/>
      <c r="W1723" s="454"/>
      <c r="X1723" s="454"/>
      <c r="Y1723" s="454"/>
      <c r="Z1723" s="454"/>
      <c r="AA1723" s="454"/>
      <c r="AB1723" s="454"/>
      <c r="AC1723" s="454"/>
      <c r="AD1723" s="454"/>
      <c r="AE1723" s="454"/>
      <c r="AF1723" s="454"/>
      <c r="AG1723" s="454"/>
      <c r="AH1723" s="454"/>
      <c r="AI1723" s="454"/>
      <c r="AJ1723" s="454"/>
      <c r="AK1723" s="454"/>
      <c r="AL1723" s="454"/>
      <c r="AM1723" s="454"/>
      <c r="AN1723" s="454"/>
      <c r="AO1723" s="454"/>
      <c r="AP1723" s="454"/>
      <c r="AQ1723" s="454"/>
      <c r="AR1723" s="454"/>
      <c r="AS1723" s="454"/>
      <c r="AT1723" s="454"/>
      <c r="AU1723" s="454"/>
      <c r="AV1723" s="454"/>
      <c r="AW1723" s="455"/>
      <c r="BA1723" s="12"/>
      <c r="BB1723" s="12"/>
    </row>
    <row r="1724" spans="1:99" ht="15" hidden="1" customHeight="1" outlineLevel="2" x14ac:dyDescent="0.25">
      <c r="A1724" s="1"/>
      <c r="B1724" s="1"/>
      <c r="C1724" s="1"/>
      <c r="D1724" s="1"/>
      <c r="E1724" s="200" t="s">
        <v>1275</v>
      </c>
      <c r="F1724" s="200"/>
      <c r="G1724" s="200"/>
      <c r="H1724" s="200"/>
      <c r="I1724" s="200"/>
      <c r="J1724" s="200"/>
      <c r="K1724" s="200"/>
      <c r="L1724" s="200"/>
      <c r="M1724" s="200"/>
      <c r="N1724" s="200"/>
      <c r="O1724" s="200"/>
      <c r="P1724" s="200"/>
      <c r="Q1724" s="200"/>
      <c r="R1724" s="200"/>
      <c r="S1724" s="200"/>
      <c r="T1724" s="200"/>
      <c r="U1724" s="200"/>
      <c r="V1724" s="200"/>
      <c r="W1724" s="200"/>
      <c r="X1724" s="200"/>
      <c r="Y1724" s="200"/>
      <c r="Z1724" s="200"/>
      <c r="AA1724" s="200"/>
      <c r="AB1724" s="200"/>
      <c r="AC1724" s="200"/>
      <c r="AD1724" s="200"/>
      <c r="AE1724" s="200"/>
      <c r="AF1724" s="200"/>
      <c r="AG1724" s="200"/>
      <c r="AH1724" s="200"/>
      <c r="AI1724" s="200"/>
      <c r="AJ1724" s="200"/>
      <c r="AK1724" s="200"/>
      <c r="AL1724" s="200"/>
      <c r="AM1724" s="200"/>
      <c r="AN1724" s="200"/>
      <c r="AO1724" s="200"/>
      <c r="AP1724" s="200"/>
      <c r="AQ1724" s="200"/>
      <c r="AR1724" s="200"/>
      <c r="AS1724" s="200"/>
      <c r="AT1724" s="200"/>
      <c r="AU1724" s="200"/>
      <c r="AV1724" s="200"/>
      <c r="AW1724" s="200"/>
      <c r="BA1724" s="12"/>
      <c r="BB1724" s="12"/>
    </row>
    <row r="1725" spans="1:99" ht="15" hidden="1" customHeight="1" outlineLevel="2" x14ac:dyDescent="0.25">
      <c r="A1725" s="1"/>
      <c r="B1725" s="1"/>
      <c r="C1725" s="1"/>
      <c r="D1725" s="1"/>
      <c r="E1725" s="201" t="s">
        <v>67</v>
      </c>
      <c r="F1725" s="202"/>
      <c r="G1725" s="202"/>
      <c r="H1725" s="202"/>
      <c r="I1725" s="203"/>
      <c r="J1725" s="201" t="s">
        <v>293</v>
      </c>
      <c r="K1725" s="202"/>
      <c r="L1725" s="202"/>
      <c r="M1725" s="202"/>
      <c r="N1725" s="203"/>
      <c r="O1725" s="201" t="s">
        <v>294</v>
      </c>
      <c r="P1725" s="202"/>
      <c r="Q1725" s="202"/>
      <c r="R1725" s="202"/>
      <c r="S1725" s="203"/>
      <c r="T1725" s="201" t="s">
        <v>295</v>
      </c>
      <c r="U1725" s="202"/>
      <c r="V1725" s="202"/>
      <c r="W1725" s="202"/>
      <c r="X1725" s="203"/>
      <c r="Y1725" s="201" t="s">
        <v>296</v>
      </c>
      <c r="Z1725" s="202"/>
      <c r="AA1725" s="202"/>
      <c r="AB1725" s="202"/>
      <c r="AC1725" s="203"/>
      <c r="AD1725" s="201"/>
      <c r="AE1725" s="202"/>
      <c r="AF1725" s="202"/>
      <c r="AG1725" s="202"/>
      <c r="AH1725" s="203"/>
      <c r="AI1725" s="201"/>
      <c r="AJ1725" s="202"/>
      <c r="AK1725" s="202"/>
      <c r="AL1725" s="202"/>
      <c r="AM1725" s="203"/>
      <c r="AN1725" s="201"/>
      <c r="AO1725" s="202"/>
      <c r="AP1725" s="202"/>
      <c r="AQ1725" s="202"/>
      <c r="AR1725" s="203"/>
      <c r="AS1725" s="201"/>
      <c r="AT1725" s="202"/>
      <c r="AU1725" s="202"/>
      <c r="AV1725" s="202"/>
      <c r="AW1725" s="203"/>
      <c r="BA1725" s="12"/>
      <c r="BB1725" s="12"/>
    </row>
    <row r="1726" spans="1:99" ht="15" hidden="1" customHeight="1" outlineLevel="2" x14ac:dyDescent="0.25">
      <c r="A1726" s="1"/>
      <c r="B1726" s="1"/>
      <c r="C1726" s="1"/>
      <c r="D1726" s="1"/>
      <c r="E1726" s="442" t="s">
        <v>1266</v>
      </c>
      <c r="F1726" s="303"/>
      <c r="G1726" s="303"/>
      <c r="H1726" s="303"/>
      <c r="I1726" s="304"/>
      <c r="J1726" s="442" t="s">
        <v>585</v>
      </c>
      <c r="K1726" s="303"/>
      <c r="L1726" s="303"/>
      <c r="M1726" s="303"/>
      <c r="N1726" s="304"/>
      <c r="O1726" s="442" t="s">
        <v>487</v>
      </c>
      <c r="P1726" s="303"/>
      <c r="Q1726" s="303"/>
      <c r="R1726" s="303"/>
      <c r="S1726" s="304"/>
      <c r="T1726" s="442" t="s">
        <v>1268</v>
      </c>
      <c r="U1726" s="303"/>
      <c r="V1726" s="303"/>
      <c r="W1726" s="303"/>
      <c r="X1726" s="304"/>
      <c r="Y1726" s="442" t="s">
        <v>1269</v>
      </c>
      <c r="Z1726" s="303"/>
      <c r="AA1726" s="303"/>
      <c r="AB1726" s="303"/>
      <c r="AC1726" s="304"/>
      <c r="AD1726" s="442"/>
      <c r="AE1726" s="303"/>
      <c r="AF1726" s="303"/>
      <c r="AG1726" s="303"/>
      <c r="AH1726" s="304"/>
      <c r="AI1726" s="442"/>
      <c r="AJ1726" s="303"/>
      <c r="AK1726" s="303"/>
      <c r="AL1726" s="303"/>
      <c r="AM1726" s="304"/>
      <c r="AN1726" s="442"/>
      <c r="AO1726" s="303"/>
      <c r="AP1726" s="303"/>
      <c r="AQ1726" s="303"/>
      <c r="AR1726" s="304"/>
      <c r="AS1726" s="442"/>
      <c r="AT1726" s="303"/>
      <c r="AU1726" s="303"/>
      <c r="AV1726" s="303"/>
      <c r="AW1726" s="304"/>
      <c r="BA1726" s="12"/>
      <c r="BB1726" s="12"/>
    </row>
    <row r="1727" spans="1:99" ht="15" hidden="1" customHeight="1" outlineLevel="2" x14ac:dyDescent="0.25">
      <c r="A1727" s="1"/>
      <c r="B1727" s="1"/>
      <c r="C1727" s="1"/>
      <c r="D1727" s="1"/>
      <c r="E1727" s="200" t="s">
        <v>659</v>
      </c>
      <c r="F1727" s="200"/>
      <c r="G1727" s="200"/>
      <c r="H1727" s="200"/>
      <c r="I1727" s="200"/>
      <c r="J1727" s="200"/>
      <c r="K1727" s="200"/>
      <c r="L1727" s="200"/>
      <c r="M1727" s="200"/>
      <c r="N1727" s="200"/>
      <c r="O1727" s="200"/>
      <c r="P1727" s="200"/>
      <c r="Q1727" s="200"/>
      <c r="R1727" s="200"/>
      <c r="S1727" s="200"/>
      <c r="T1727" s="200"/>
      <c r="U1727" s="200"/>
      <c r="V1727" s="200"/>
      <c r="W1727" s="200"/>
      <c r="X1727" s="200"/>
      <c r="Y1727" s="200"/>
      <c r="Z1727" s="200"/>
      <c r="AA1727" s="200"/>
      <c r="AB1727" s="200"/>
      <c r="AC1727" s="200"/>
      <c r="AD1727" s="200"/>
      <c r="AE1727" s="200"/>
      <c r="AF1727" s="200"/>
      <c r="AG1727" s="200"/>
      <c r="AH1727" s="200"/>
      <c r="AI1727" s="200"/>
      <c r="AJ1727" s="200"/>
      <c r="AK1727" s="200"/>
      <c r="AL1727" s="200"/>
      <c r="AM1727" s="200"/>
      <c r="AN1727" s="200"/>
      <c r="AO1727" s="200"/>
      <c r="AP1727" s="200"/>
      <c r="AQ1727" s="200"/>
      <c r="AR1727" s="200"/>
      <c r="AS1727" s="200"/>
      <c r="AT1727" s="200"/>
      <c r="AU1727" s="200"/>
      <c r="AV1727" s="200"/>
      <c r="AW1727" s="200"/>
      <c r="BA1727" s="12"/>
      <c r="BB1727" s="12"/>
    </row>
    <row r="1728" spans="1:99" ht="15" hidden="1" customHeight="1" outlineLevel="2" x14ac:dyDescent="0.25">
      <c r="A1728" s="1"/>
      <c r="B1728" s="1"/>
      <c r="C1728" s="1"/>
      <c r="D1728" s="1"/>
      <c r="E1728" s="242" t="s">
        <v>1298</v>
      </c>
      <c r="F1728" s="243"/>
      <c r="G1728" s="243"/>
      <c r="H1728" s="243"/>
      <c r="I1728" s="243"/>
      <c r="J1728" s="243"/>
      <c r="K1728" s="243"/>
      <c r="L1728" s="243"/>
      <c r="M1728" s="243"/>
      <c r="N1728" s="243"/>
      <c r="O1728" s="243"/>
      <c r="P1728" s="243"/>
      <c r="Q1728" s="243"/>
      <c r="R1728" s="243"/>
      <c r="S1728" s="243"/>
      <c r="T1728" s="243"/>
      <c r="U1728" s="243"/>
      <c r="V1728" s="243"/>
      <c r="W1728" s="243"/>
      <c r="X1728" s="243"/>
      <c r="Y1728" s="243"/>
      <c r="Z1728" s="243"/>
      <c r="AA1728" s="243"/>
      <c r="AB1728" s="243"/>
      <c r="AC1728" s="243"/>
      <c r="AD1728" s="243"/>
      <c r="AE1728" s="243"/>
      <c r="AF1728" s="243"/>
      <c r="AG1728" s="243"/>
      <c r="AH1728" s="243"/>
      <c r="AI1728" s="243"/>
      <c r="AJ1728" s="243"/>
      <c r="AK1728" s="243"/>
      <c r="AL1728" s="243"/>
      <c r="AM1728" s="243"/>
      <c r="AN1728" s="243"/>
      <c r="AO1728" s="243"/>
      <c r="AP1728" s="243"/>
      <c r="AQ1728" s="243"/>
      <c r="AR1728" s="243"/>
      <c r="AS1728" s="243"/>
      <c r="AT1728" s="243"/>
      <c r="AU1728" s="243"/>
      <c r="AV1728" s="243"/>
      <c r="AW1728" s="244"/>
      <c r="BA1728" s="12"/>
      <c r="BB1728" s="12"/>
    </row>
    <row r="1729" spans="1:76" ht="15" hidden="1" customHeight="1" outlineLevel="2" x14ac:dyDescent="0.25">
      <c r="A1729" s="1"/>
      <c r="B1729" s="1"/>
      <c r="C1729" s="1"/>
      <c r="D1729" s="1"/>
      <c r="E1729" s="242" t="str">
        <f>"&lt;Comando&gt; - 0x"&amp;DEC2HEX(HEX2DEC(M1687)+128,2)</f>
        <v>&lt;Comando&gt; - 0xA0</v>
      </c>
      <c r="F1729" s="243"/>
      <c r="G1729" s="243"/>
      <c r="H1729" s="243"/>
      <c r="I1729" s="243"/>
      <c r="J1729" s="243"/>
      <c r="K1729" s="243"/>
      <c r="L1729" s="243"/>
      <c r="M1729" s="243"/>
      <c r="N1729" s="243"/>
      <c r="O1729" s="243"/>
      <c r="P1729" s="243"/>
      <c r="Q1729" s="243"/>
      <c r="R1729" s="243"/>
      <c r="S1729" s="243"/>
      <c r="T1729" s="243"/>
      <c r="U1729" s="243"/>
      <c r="V1729" s="243"/>
      <c r="W1729" s="243"/>
      <c r="X1729" s="243"/>
      <c r="Y1729" s="243"/>
      <c r="Z1729" s="243"/>
      <c r="AA1729" s="243"/>
      <c r="AB1729" s="243"/>
      <c r="AC1729" s="243"/>
      <c r="AD1729" s="243"/>
      <c r="AE1729" s="243"/>
      <c r="AF1729" s="243"/>
      <c r="AG1729" s="243"/>
      <c r="AH1729" s="243"/>
      <c r="AI1729" s="243"/>
      <c r="AJ1729" s="243"/>
      <c r="AK1729" s="243"/>
      <c r="AL1729" s="243"/>
      <c r="AM1729" s="243"/>
      <c r="AN1729" s="243"/>
      <c r="AO1729" s="243"/>
      <c r="AP1729" s="243"/>
      <c r="AQ1729" s="243"/>
      <c r="AR1729" s="243"/>
      <c r="AS1729" s="243"/>
      <c r="AT1729" s="243"/>
      <c r="AU1729" s="243"/>
      <c r="AV1729" s="243"/>
      <c r="AW1729" s="244"/>
      <c r="BA1729" s="12"/>
      <c r="BB1729" s="12"/>
    </row>
    <row r="1730" spans="1:76" ht="15" hidden="1" customHeight="1" outlineLevel="2" x14ac:dyDescent="0.25">
      <c r="A1730" s="1"/>
      <c r="B1730" s="1"/>
      <c r="C1730" s="1"/>
      <c r="D1730" s="1"/>
      <c r="E1730" s="242" t="s">
        <v>1860</v>
      </c>
      <c r="F1730" s="243"/>
      <c r="G1730" s="243"/>
      <c r="H1730" s="243"/>
      <c r="I1730" s="243"/>
      <c r="J1730" s="243"/>
      <c r="K1730" s="243"/>
      <c r="L1730" s="243"/>
      <c r="M1730" s="243"/>
      <c r="N1730" s="243"/>
      <c r="O1730" s="243"/>
      <c r="P1730" s="243"/>
      <c r="Q1730" s="243"/>
      <c r="R1730" s="243"/>
      <c r="S1730" s="243"/>
      <c r="T1730" s="243"/>
      <c r="U1730" s="243"/>
      <c r="V1730" s="243"/>
      <c r="W1730" s="243"/>
      <c r="X1730" s="243"/>
      <c r="Y1730" s="243"/>
      <c r="Z1730" s="243"/>
      <c r="AA1730" s="243"/>
      <c r="AB1730" s="243"/>
      <c r="AC1730" s="243"/>
      <c r="AD1730" s="243"/>
      <c r="AE1730" s="243"/>
      <c r="AF1730" s="243"/>
      <c r="AG1730" s="243"/>
      <c r="AH1730" s="243"/>
      <c r="AI1730" s="243"/>
      <c r="AJ1730" s="243"/>
      <c r="AK1730" s="243"/>
      <c r="AL1730" s="243"/>
      <c r="AM1730" s="243"/>
      <c r="AN1730" s="243"/>
      <c r="AO1730" s="243"/>
      <c r="AP1730" s="243"/>
      <c r="AQ1730" s="243"/>
      <c r="AR1730" s="243"/>
      <c r="AS1730" s="243"/>
      <c r="AT1730" s="243"/>
      <c r="AU1730" s="243"/>
      <c r="AV1730" s="243"/>
      <c r="AW1730" s="244"/>
      <c r="BA1730" s="12"/>
      <c r="BB1730" s="12"/>
    </row>
    <row r="1731" spans="1:76" ht="15" hidden="1" customHeight="1" outlineLevel="2" x14ac:dyDescent="0.25">
      <c r="A1731" s="1"/>
      <c r="B1731" s="1"/>
      <c r="C1731" s="1"/>
      <c r="D1731" s="1"/>
      <c r="E1731" s="242" t="s">
        <v>1861</v>
      </c>
      <c r="F1731" s="243"/>
      <c r="G1731" s="243"/>
      <c r="H1731" s="243"/>
      <c r="I1731" s="243"/>
      <c r="J1731" s="243"/>
      <c r="K1731" s="243"/>
      <c r="L1731" s="243"/>
      <c r="M1731" s="243"/>
      <c r="N1731" s="243"/>
      <c r="O1731" s="243"/>
      <c r="P1731" s="243"/>
      <c r="Q1731" s="243"/>
      <c r="R1731" s="243"/>
      <c r="S1731" s="243"/>
      <c r="T1731" s="243"/>
      <c r="U1731" s="243"/>
      <c r="V1731" s="243"/>
      <c r="W1731" s="243"/>
      <c r="X1731" s="243"/>
      <c r="Y1731" s="243"/>
      <c r="Z1731" s="243"/>
      <c r="AA1731" s="243"/>
      <c r="AB1731" s="243"/>
      <c r="AC1731" s="243"/>
      <c r="AD1731" s="243"/>
      <c r="AE1731" s="243"/>
      <c r="AF1731" s="243"/>
      <c r="AG1731" s="243"/>
      <c r="AH1731" s="243"/>
      <c r="AI1731" s="243"/>
      <c r="AJ1731" s="243"/>
      <c r="AK1731" s="243"/>
      <c r="AL1731" s="243"/>
      <c r="AM1731" s="243"/>
      <c r="AN1731" s="243"/>
      <c r="AO1731" s="243"/>
      <c r="AP1731" s="243"/>
      <c r="AQ1731" s="243"/>
      <c r="AR1731" s="243"/>
      <c r="AS1731" s="243"/>
      <c r="AT1731" s="243"/>
      <c r="AU1731" s="243"/>
      <c r="AV1731" s="243"/>
      <c r="AW1731" s="244"/>
      <c r="BA1731" s="12"/>
      <c r="BB1731" s="12"/>
    </row>
    <row r="1732" spans="1:76" ht="15" hidden="1" customHeight="1" outlineLevel="2" x14ac:dyDescent="0.25">
      <c r="A1732" s="1"/>
      <c r="B1732" s="1"/>
      <c r="C1732" s="1"/>
      <c r="D1732" s="1"/>
      <c r="E1732" s="242" t="s">
        <v>1862</v>
      </c>
      <c r="F1732" s="243"/>
      <c r="G1732" s="243"/>
      <c r="H1732" s="243"/>
      <c r="I1732" s="243"/>
      <c r="J1732" s="243"/>
      <c r="K1732" s="243"/>
      <c r="L1732" s="243"/>
      <c r="M1732" s="243"/>
      <c r="N1732" s="243"/>
      <c r="O1732" s="243"/>
      <c r="P1732" s="243"/>
      <c r="Q1732" s="243"/>
      <c r="R1732" s="243"/>
      <c r="S1732" s="243"/>
      <c r="T1732" s="243"/>
      <c r="U1732" s="243"/>
      <c r="V1732" s="243"/>
      <c r="W1732" s="243"/>
      <c r="X1732" s="243"/>
      <c r="Y1732" s="243"/>
      <c r="Z1732" s="243"/>
      <c r="AA1732" s="243"/>
      <c r="AB1732" s="243"/>
      <c r="AC1732" s="243"/>
      <c r="AD1732" s="243"/>
      <c r="AE1732" s="243"/>
      <c r="AF1732" s="243"/>
      <c r="AG1732" s="243"/>
      <c r="AH1732" s="243"/>
      <c r="AI1732" s="243"/>
      <c r="AJ1732" s="243"/>
      <c r="AK1732" s="243"/>
      <c r="AL1732" s="243"/>
      <c r="AM1732" s="243"/>
      <c r="AN1732" s="243"/>
      <c r="AO1732" s="243"/>
      <c r="AP1732" s="243"/>
      <c r="AQ1732" s="243"/>
      <c r="AR1732" s="243"/>
      <c r="AS1732" s="243"/>
      <c r="AT1732" s="243"/>
      <c r="AU1732" s="243"/>
      <c r="AV1732" s="243"/>
      <c r="AW1732" s="244"/>
      <c r="BA1732" s="12"/>
      <c r="BB1732" s="12"/>
    </row>
    <row r="1733" spans="1:76" ht="15" hidden="1" customHeight="1" outlineLevel="2" x14ac:dyDescent="0.25">
      <c r="A1733" s="1"/>
      <c r="B1733" s="1"/>
      <c r="C1733" s="1"/>
      <c r="D1733" s="1"/>
      <c r="E1733" s="242" t="s">
        <v>1863</v>
      </c>
      <c r="F1733" s="243"/>
      <c r="G1733" s="243"/>
      <c r="H1733" s="243"/>
      <c r="I1733" s="243"/>
      <c r="J1733" s="243"/>
      <c r="K1733" s="243"/>
      <c r="L1733" s="243"/>
      <c r="M1733" s="243"/>
      <c r="N1733" s="243"/>
      <c r="O1733" s="243"/>
      <c r="P1733" s="243"/>
      <c r="Q1733" s="243"/>
      <c r="R1733" s="243"/>
      <c r="S1733" s="243"/>
      <c r="T1733" s="243"/>
      <c r="U1733" s="243"/>
      <c r="V1733" s="243"/>
      <c r="W1733" s="243"/>
      <c r="X1733" s="243"/>
      <c r="Y1733" s="243"/>
      <c r="Z1733" s="243"/>
      <c r="AA1733" s="243"/>
      <c r="AB1733" s="243"/>
      <c r="AC1733" s="243"/>
      <c r="AD1733" s="243"/>
      <c r="AE1733" s="243"/>
      <c r="AF1733" s="243"/>
      <c r="AG1733" s="243"/>
      <c r="AH1733" s="243"/>
      <c r="AI1733" s="243"/>
      <c r="AJ1733" s="243"/>
      <c r="AK1733" s="243"/>
      <c r="AL1733" s="243"/>
      <c r="AM1733" s="243"/>
      <c r="AN1733" s="243"/>
      <c r="AO1733" s="243"/>
      <c r="AP1733" s="243"/>
      <c r="AQ1733" s="243"/>
      <c r="AR1733" s="243"/>
      <c r="AS1733" s="243"/>
      <c r="AT1733" s="243"/>
      <c r="AU1733" s="243"/>
      <c r="AV1733" s="243"/>
      <c r="AW1733" s="244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  <c r="BV1733" s="12"/>
      <c r="BW1733" s="12"/>
      <c r="BX1733" s="12"/>
    </row>
    <row r="1734" spans="1:76" ht="15" hidden="1" customHeight="1" outlineLevel="2" x14ac:dyDescent="0.25">
      <c r="A1734" s="1"/>
      <c r="B1734" s="1"/>
      <c r="C1734" s="1"/>
      <c r="D1734" s="1"/>
      <c r="E1734" s="242" t="s">
        <v>1864</v>
      </c>
      <c r="F1734" s="243"/>
      <c r="G1734" s="243"/>
      <c r="H1734" s="243"/>
      <c r="I1734" s="243"/>
      <c r="J1734" s="243"/>
      <c r="K1734" s="243"/>
      <c r="L1734" s="243"/>
      <c r="M1734" s="243"/>
      <c r="N1734" s="243"/>
      <c r="O1734" s="243"/>
      <c r="P1734" s="243"/>
      <c r="Q1734" s="243"/>
      <c r="R1734" s="243"/>
      <c r="S1734" s="243"/>
      <c r="T1734" s="243"/>
      <c r="U1734" s="243"/>
      <c r="V1734" s="243"/>
      <c r="W1734" s="243"/>
      <c r="X1734" s="243"/>
      <c r="Y1734" s="243"/>
      <c r="Z1734" s="243"/>
      <c r="AA1734" s="243"/>
      <c r="AB1734" s="243"/>
      <c r="AC1734" s="243"/>
      <c r="AD1734" s="243"/>
      <c r="AE1734" s="243"/>
      <c r="AF1734" s="243"/>
      <c r="AG1734" s="243"/>
      <c r="AH1734" s="243"/>
      <c r="AI1734" s="243"/>
      <c r="AJ1734" s="243"/>
      <c r="AK1734" s="243"/>
      <c r="AL1734" s="243"/>
      <c r="AM1734" s="243"/>
      <c r="AN1734" s="243"/>
      <c r="AO1734" s="243"/>
      <c r="AP1734" s="243"/>
      <c r="AQ1734" s="243"/>
      <c r="AR1734" s="243"/>
      <c r="AS1734" s="243"/>
      <c r="AT1734" s="243"/>
      <c r="AU1734" s="243"/>
      <c r="AV1734" s="243"/>
      <c r="AW1734" s="244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  <c r="BV1734" s="12"/>
      <c r="BW1734" s="12"/>
      <c r="BX1734" s="12"/>
    </row>
    <row r="1735" spans="1:76" ht="15" hidden="1" customHeight="1" outlineLevel="2" x14ac:dyDescent="0.25">
      <c r="A1735" s="1"/>
      <c r="B1735" s="1"/>
      <c r="C1735" s="1"/>
      <c r="D1735" s="1"/>
      <c r="E1735" s="242"/>
      <c r="F1735" s="243"/>
      <c r="G1735" s="243"/>
      <c r="H1735" s="243"/>
      <c r="I1735" s="243"/>
      <c r="J1735" s="243"/>
      <c r="K1735" s="243"/>
      <c r="L1735" s="243"/>
      <c r="M1735" s="243"/>
      <c r="N1735" s="243"/>
      <c r="O1735" s="243"/>
      <c r="P1735" s="243"/>
      <c r="Q1735" s="243"/>
      <c r="R1735" s="243"/>
      <c r="S1735" s="243"/>
      <c r="T1735" s="243"/>
      <c r="U1735" s="243"/>
      <c r="V1735" s="243"/>
      <c r="W1735" s="243"/>
      <c r="X1735" s="243"/>
      <c r="Y1735" s="243"/>
      <c r="Z1735" s="243"/>
      <c r="AA1735" s="243"/>
      <c r="AB1735" s="243"/>
      <c r="AC1735" s="243"/>
      <c r="AD1735" s="243"/>
      <c r="AE1735" s="243"/>
      <c r="AF1735" s="243"/>
      <c r="AG1735" s="243"/>
      <c r="AH1735" s="243"/>
      <c r="AI1735" s="243"/>
      <c r="AJ1735" s="243"/>
      <c r="AK1735" s="243"/>
      <c r="AL1735" s="243"/>
      <c r="AM1735" s="243"/>
      <c r="AN1735" s="243"/>
      <c r="AO1735" s="243"/>
      <c r="AP1735" s="243"/>
      <c r="AQ1735" s="243"/>
      <c r="AR1735" s="243"/>
      <c r="AS1735" s="243"/>
      <c r="AT1735" s="243"/>
      <c r="AU1735" s="243"/>
      <c r="AV1735" s="243"/>
      <c r="AW1735" s="244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  <c r="BV1735" s="12"/>
      <c r="BW1735" s="12"/>
      <c r="BX1735" s="12"/>
    </row>
    <row r="1736" spans="1:76" ht="15" hidden="1" customHeight="1" outlineLevel="2" x14ac:dyDescent="0.25">
      <c r="A1736" s="1"/>
      <c r="B1736" s="1"/>
      <c r="C1736" s="1"/>
      <c r="D1736" s="1"/>
      <c r="E1736" s="242" t="s">
        <v>1273</v>
      </c>
      <c r="F1736" s="243"/>
      <c r="G1736" s="243"/>
      <c r="H1736" s="243"/>
      <c r="I1736" s="243"/>
      <c r="J1736" s="243"/>
      <c r="K1736" s="243"/>
      <c r="L1736" s="243"/>
      <c r="M1736" s="243"/>
      <c r="N1736" s="243"/>
      <c r="O1736" s="243"/>
      <c r="P1736" s="243"/>
      <c r="Q1736" s="243"/>
      <c r="R1736" s="243"/>
      <c r="S1736" s="243"/>
      <c r="T1736" s="243"/>
      <c r="U1736" s="243"/>
      <c r="V1736" s="243"/>
      <c r="W1736" s="243"/>
      <c r="X1736" s="243"/>
      <c r="Y1736" s="243"/>
      <c r="Z1736" s="243"/>
      <c r="AA1736" s="243"/>
      <c r="AB1736" s="243"/>
      <c r="AC1736" s="243"/>
      <c r="AD1736" s="243"/>
      <c r="AE1736" s="243"/>
      <c r="AF1736" s="243"/>
      <c r="AG1736" s="243"/>
      <c r="AH1736" s="243"/>
      <c r="AI1736" s="243"/>
      <c r="AJ1736" s="243"/>
      <c r="AK1736" s="243"/>
      <c r="AL1736" s="243"/>
      <c r="AM1736" s="243"/>
      <c r="AN1736" s="243"/>
      <c r="AO1736" s="243"/>
      <c r="AP1736" s="243"/>
      <c r="AQ1736" s="243"/>
      <c r="AR1736" s="243"/>
      <c r="AS1736" s="243"/>
      <c r="AT1736" s="243"/>
      <c r="AU1736" s="243"/>
      <c r="AV1736" s="243"/>
      <c r="AW1736" s="244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  <c r="BV1736" s="12"/>
      <c r="BW1736" s="12"/>
      <c r="BX1736" s="12"/>
    </row>
    <row r="1737" spans="1:76" ht="15" hidden="1" customHeight="1" outlineLevel="2" x14ac:dyDescent="0.25">
      <c r="A1737" s="1"/>
      <c r="B1737" s="1"/>
      <c r="C1737" s="1"/>
      <c r="D1737" s="1"/>
      <c r="E1737" s="242" t="s">
        <v>1274</v>
      </c>
      <c r="F1737" s="243"/>
      <c r="G1737" s="243"/>
      <c r="H1737" s="243"/>
      <c r="I1737" s="243"/>
      <c r="J1737" s="243"/>
      <c r="K1737" s="243"/>
      <c r="L1737" s="243"/>
      <c r="M1737" s="243"/>
      <c r="N1737" s="243"/>
      <c r="O1737" s="243"/>
      <c r="P1737" s="243"/>
      <c r="Q1737" s="243"/>
      <c r="R1737" s="243"/>
      <c r="S1737" s="243"/>
      <c r="T1737" s="243"/>
      <c r="U1737" s="243"/>
      <c r="V1737" s="243"/>
      <c r="W1737" s="243"/>
      <c r="X1737" s="243"/>
      <c r="Y1737" s="243"/>
      <c r="Z1737" s="243"/>
      <c r="AA1737" s="243"/>
      <c r="AB1737" s="243"/>
      <c r="AC1737" s="243"/>
      <c r="AD1737" s="243"/>
      <c r="AE1737" s="243"/>
      <c r="AF1737" s="243"/>
      <c r="AG1737" s="243"/>
      <c r="AH1737" s="243"/>
      <c r="AI1737" s="243"/>
      <c r="AJ1737" s="243"/>
      <c r="AK1737" s="243"/>
      <c r="AL1737" s="243"/>
      <c r="AM1737" s="243"/>
      <c r="AN1737" s="243"/>
      <c r="AO1737" s="243"/>
      <c r="AP1737" s="243"/>
      <c r="AQ1737" s="243"/>
      <c r="AR1737" s="243"/>
      <c r="AS1737" s="243"/>
      <c r="AT1737" s="243"/>
      <c r="AU1737" s="243"/>
      <c r="AV1737" s="243"/>
      <c r="AW1737" s="244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  <c r="BP1737" s="12"/>
      <c r="BQ1737" s="12"/>
      <c r="BR1737" s="12"/>
      <c r="BS1737" s="12"/>
      <c r="BT1737" s="12"/>
      <c r="BU1737" s="12"/>
      <c r="BV1737" s="12"/>
      <c r="BW1737" s="12"/>
      <c r="BX1737" s="12"/>
    </row>
    <row r="1738" spans="1:76" ht="15" hidden="1" customHeight="1" outlineLevel="2" x14ac:dyDescent="0.25">
      <c r="A1738" s="1"/>
      <c r="B1738" s="1"/>
      <c r="C1738" s="1"/>
      <c r="D1738" s="1"/>
      <c r="E1738" s="453"/>
      <c r="F1738" s="454"/>
      <c r="G1738" s="454"/>
      <c r="H1738" s="454"/>
      <c r="I1738" s="454"/>
      <c r="J1738" s="454"/>
      <c r="K1738" s="454"/>
      <c r="L1738" s="454"/>
      <c r="M1738" s="454"/>
      <c r="N1738" s="454"/>
      <c r="O1738" s="454"/>
      <c r="P1738" s="454"/>
      <c r="Q1738" s="454"/>
      <c r="R1738" s="454"/>
      <c r="S1738" s="454"/>
      <c r="T1738" s="454"/>
      <c r="U1738" s="454"/>
      <c r="V1738" s="454"/>
      <c r="W1738" s="454"/>
      <c r="X1738" s="454"/>
      <c r="Y1738" s="454"/>
      <c r="Z1738" s="454"/>
      <c r="AA1738" s="454"/>
      <c r="AB1738" s="454"/>
      <c r="AC1738" s="454"/>
      <c r="AD1738" s="454"/>
      <c r="AE1738" s="454"/>
      <c r="AF1738" s="454"/>
      <c r="AG1738" s="454"/>
      <c r="AH1738" s="454"/>
      <c r="AI1738" s="454"/>
      <c r="AJ1738" s="454"/>
      <c r="AK1738" s="454"/>
      <c r="AL1738" s="454"/>
      <c r="AM1738" s="454"/>
      <c r="AN1738" s="454"/>
      <c r="AO1738" s="454"/>
      <c r="AP1738" s="454"/>
      <c r="AQ1738" s="454"/>
      <c r="AR1738" s="454"/>
      <c r="AS1738" s="454"/>
      <c r="AT1738" s="454"/>
      <c r="AU1738" s="454"/>
      <c r="AV1738" s="454"/>
      <c r="AW1738" s="455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  <c r="BV1738" s="12"/>
      <c r="BW1738" s="12"/>
      <c r="BX1738" s="12"/>
    </row>
    <row r="1739" spans="1:76" ht="15" hidden="1" customHeight="1" outlineLevel="2" x14ac:dyDescent="0.25">
      <c r="A1739" s="1"/>
      <c r="B1739" s="1"/>
      <c r="C1739" s="1"/>
      <c r="D1739" s="1"/>
      <c r="E1739" s="285" t="s">
        <v>84</v>
      </c>
      <c r="F1739" s="286"/>
      <c r="G1739" s="286"/>
      <c r="H1739" s="287"/>
      <c r="I1739" s="248" t="s">
        <v>1865</v>
      </c>
      <c r="J1739" s="249"/>
      <c r="K1739" s="249"/>
      <c r="L1739" s="249"/>
      <c r="M1739" s="249"/>
      <c r="N1739" s="249"/>
      <c r="O1739" s="249"/>
      <c r="P1739" s="249"/>
      <c r="Q1739" s="249"/>
      <c r="R1739" s="249"/>
      <c r="S1739" s="249"/>
      <c r="T1739" s="249"/>
      <c r="U1739" s="249"/>
      <c r="V1739" s="249"/>
      <c r="W1739" s="249"/>
      <c r="X1739" s="249"/>
      <c r="Y1739" s="249"/>
      <c r="Z1739" s="249"/>
      <c r="AA1739" s="249"/>
      <c r="AB1739" s="249"/>
      <c r="AC1739" s="249"/>
      <c r="AD1739" s="249"/>
      <c r="AE1739" s="249"/>
      <c r="AF1739" s="249"/>
      <c r="AG1739" s="249"/>
      <c r="AH1739" s="249"/>
      <c r="AI1739" s="249"/>
      <c r="AJ1739" s="249"/>
      <c r="AK1739" s="249"/>
      <c r="AL1739" s="249"/>
      <c r="AM1739" s="249"/>
      <c r="AN1739" s="249"/>
      <c r="AO1739" s="249"/>
      <c r="AP1739" s="249"/>
      <c r="AQ1739" s="249"/>
      <c r="AR1739" s="249"/>
      <c r="AS1739" s="249"/>
      <c r="AT1739" s="249"/>
      <c r="AU1739" s="249"/>
      <c r="AV1739" s="249"/>
      <c r="AW1739" s="250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  <c r="BV1739" s="12"/>
      <c r="BW1739" s="12"/>
      <c r="BX1739" s="12"/>
    </row>
    <row r="1740" spans="1:76" ht="15" hidden="1" customHeight="1" outlineLevel="2" x14ac:dyDescent="0.25">
      <c r="A1740" s="1"/>
      <c r="B1740" s="1"/>
      <c r="C1740" s="1"/>
      <c r="D1740" s="1"/>
      <c r="E1740" s="288"/>
      <c r="F1740" s="289"/>
      <c r="G1740" s="289"/>
      <c r="H1740" s="290"/>
      <c r="I1740" s="251"/>
      <c r="J1740" s="252"/>
      <c r="K1740" s="252"/>
      <c r="L1740" s="252"/>
      <c r="M1740" s="252"/>
      <c r="N1740" s="252"/>
      <c r="O1740" s="252"/>
      <c r="P1740" s="252"/>
      <c r="Q1740" s="252"/>
      <c r="R1740" s="252"/>
      <c r="S1740" s="252"/>
      <c r="T1740" s="252"/>
      <c r="U1740" s="252"/>
      <c r="V1740" s="252"/>
      <c r="W1740" s="252"/>
      <c r="X1740" s="252"/>
      <c r="Y1740" s="252"/>
      <c r="Z1740" s="252"/>
      <c r="AA1740" s="252"/>
      <c r="AB1740" s="252"/>
      <c r="AC1740" s="252"/>
      <c r="AD1740" s="252"/>
      <c r="AE1740" s="252"/>
      <c r="AF1740" s="252"/>
      <c r="AG1740" s="252"/>
      <c r="AH1740" s="252"/>
      <c r="AI1740" s="252"/>
      <c r="AJ1740" s="252"/>
      <c r="AK1740" s="252"/>
      <c r="AL1740" s="252"/>
      <c r="AM1740" s="252"/>
      <c r="AN1740" s="252"/>
      <c r="AO1740" s="252"/>
      <c r="AP1740" s="252"/>
      <c r="AQ1740" s="252"/>
      <c r="AR1740" s="252"/>
      <c r="AS1740" s="252"/>
      <c r="AT1740" s="252"/>
      <c r="AU1740" s="252"/>
      <c r="AV1740" s="252"/>
      <c r="AW1740" s="253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  <c r="BP1740" s="12"/>
      <c r="BQ1740" s="12"/>
      <c r="BR1740" s="12"/>
      <c r="BS1740" s="12"/>
      <c r="BT1740" s="12"/>
      <c r="BU1740" s="12"/>
      <c r="BV1740" s="12"/>
      <c r="BW1740" s="12"/>
      <c r="BX1740" s="12"/>
    </row>
    <row r="1741" spans="1:76" ht="15" hidden="1" customHeight="1" outlineLevel="2" x14ac:dyDescent="0.25">
      <c r="A1741" s="1"/>
      <c r="B1741" s="1"/>
      <c r="C1741" s="1"/>
      <c r="D1741" s="1"/>
      <c r="E1741" s="288"/>
      <c r="F1741" s="289"/>
      <c r="G1741" s="289"/>
      <c r="H1741" s="290"/>
      <c r="I1741" s="254" t="s">
        <v>1866</v>
      </c>
      <c r="J1741" s="255"/>
      <c r="K1741" s="255"/>
      <c r="L1741" s="255"/>
      <c r="M1741" s="255"/>
      <c r="N1741" s="255"/>
      <c r="O1741" s="255"/>
      <c r="P1741" s="255"/>
      <c r="Q1741" s="255"/>
      <c r="R1741" s="255"/>
      <c r="S1741" s="255"/>
      <c r="T1741" s="255"/>
      <c r="U1741" s="255"/>
      <c r="V1741" s="255"/>
      <c r="W1741" s="255"/>
      <c r="X1741" s="255"/>
      <c r="Y1741" s="255"/>
      <c r="Z1741" s="255"/>
      <c r="AA1741" s="255"/>
      <c r="AB1741" s="255"/>
      <c r="AC1741" s="255"/>
      <c r="AD1741" s="255"/>
      <c r="AE1741" s="255"/>
      <c r="AF1741" s="255"/>
      <c r="AG1741" s="255"/>
      <c r="AH1741" s="255"/>
      <c r="AI1741" s="255"/>
      <c r="AJ1741" s="255"/>
      <c r="AK1741" s="255"/>
      <c r="AL1741" s="255"/>
      <c r="AM1741" s="255"/>
      <c r="AN1741" s="255"/>
      <c r="AO1741" s="255"/>
      <c r="AP1741" s="255"/>
      <c r="AQ1741" s="255"/>
      <c r="AR1741" s="255"/>
      <c r="AS1741" s="255"/>
      <c r="AT1741" s="255"/>
      <c r="AU1741" s="255"/>
      <c r="AV1741" s="255"/>
      <c r="AW1741" s="256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  <c r="BV1741" s="12"/>
      <c r="BW1741" s="12"/>
      <c r="BX1741" s="12"/>
    </row>
    <row r="1742" spans="1:76" ht="15" hidden="1" customHeight="1" outlineLevel="1" collapsed="1" x14ac:dyDescent="0.25">
      <c r="A1742" s="1"/>
      <c r="B1742" s="1"/>
      <c r="C1742" s="1"/>
      <c r="D1742" s="1"/>
      <c r="E1742" s="285" t="s">
        <v>87</v>
      </c>
      <c r="F1742" s="286"/>
      <c r="G1742" s="286"/>
      <c r="H1742" s="287"/>
      <c r="I1742" s="248" t="s">
        <v>1867</v>
      </c>
      <c r="J1742" s="249"/>
      <c r="K1742" s="249"/>
      <c r="L1742" s="249"/>
      <c r="M1742" s="249"/>
      <c r="N1742" s="249"/>
      <c r="O1742" s="249"/>
      <c r="P1742" s="249"/>
      <c r="Q1742" s="249"/>
      <c r="R1742" s="249"/>
      <c r="S1742" s="249"/>
      <c r="T1742" s="249"/>
      <c r="U1742" s="249"/>
      <c r="V1742" s="249"/>
      <c r="W1742" s="249"/>
      <c r="X1742" s="249"/>
      <c r="Y1742" s="249"/>
      <c r="Z1742" s="249"/>
      <c r="AA1742" s="249"/>
      <c r="AB1742" s="249"/>
      <c r="AC1742" s="249"/>
      <c r="AD1742" s="249"/>
      <c r="AE1742" s="249"/>
      <c r="AF1742" s="249"/>
      <c r="AG1742" s="249"/>
      <c r="AH1742" s="249"/>
      <c r="AI1742" s="249"/>
      <c r="AJ1742" s="249"/>
      <c r="AK1742" s="249"/>
      <c r="AL1742" s="249"/>
      <c r="AM1742" s="249"/>
      <c r="AN1742" s="249"/>
      <c r="AO1742" s="249"/>
      <c r="AP1742" s="249"/>
      <c r="AQ1742" s="249"/>
      <c r="AR1742" s="249"/>
      <c r="AS1742" s="249"/>
      <c r="AT1742" s="249"/>
      <c r="AU1742" s="249"/>
      <c r="AV1742" s="249"/>
      <c r="AW1742" s="250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  <c r="BV1742" s="12"/>
      <c r="BW1742" s="12"/>
      <c r="BX1742" s="12"/>
    </row>
    <row r="1743" spans="1:76" ht="15" hidden="1" customHeight="1" outlineLevel="1" x14ac:dyDescent="0.25">
      <c r="A1743" s="1"/>
      <c r="B1743" s="1"/>
      <c r="C1743" s="1"/>
      <c r="D1743" s="1"/>
      <c r="E1743" s="291"/>
      <c r="F1743" s="292"/>
      <c r="G1743" s="292"/>
      <c r="H1743" s="293"/>
      <c r="I1743" s="254"/>
      <c r="J1743" s="255"/>
      <c r="K1743" s="255"/>
      <c r="L1743" s="255"/>
      <c r="M1743" s="255"/>
      <c r="N1743" s="255"/>
      <c r="O1743" s="255"/>
      <c r="P1743" s="255"/>
      <c r="Q1743" s="255"/>
      <c r="R1743" s="255"/>
      <c r="S1743" s="255"/>
      <c r="T1743" s="255"/>
      <c r="U1743" s="255"/>
      <c r="V1743" s="255"/>
      <c r="W1743" s="255"/>
      <c r="X1743" s="255"/>
      <c r="Y1743" s="255"/>
      <c r="Z1743" s="255"/>
      <c r="AA1743" s="255"/>
      <c r="AB1743" s="255"/>
      <c r="AC1743" s="255"/>
      <c r="AD1743" s="255"/>
      <c r="AE1743" s="255"/>
      <c r="AF1743" s="255"/>
      <c r="AG1743" s="255"/>
      <c r="AH1743" s="255"/>
      <c r="AI1743" s="255"/>
      <c r="AJ1743" s="255"/>
      <c r="AK1743" s="255"/>
      <c r="AL1743" s="255"/>
      <c r="AM1743" s="255"/>
      <c r="AN1743" s="255"/>
      <c r="AO1743" s="255"/>
      <c r="AP1743" s="255"/>
      <c r="AQ1743" s="255"/>
      <c r="AR1743" s="255"/>
      <c r="AS1743" s="255"/>
      <c r="AT1743" s="255"/>
      <c r="AU1743" s="255"/>
      <c r="AV1743" s="255"/>
      <c r="AW1743" s="256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  <c r="BP1743" s="12"/>
      <c r="BQ1743" s="12"/>
      <c r="BR1743" s="12"/>
      <c r="BS1743" s="12"/>
      <c r="BT1743" s="12"/>
      <c r="BU1743" s="12"/>
      <c r="BV1743" s="12"/>
      <c r="BW1743" s="12"/>
      <c r="BX1743" s="12"/>
    </row>
    <row r="1744" spans="1:76" ht="15" hidden="1" customHeight="1" outlineLevel="1" x14ac:dyDescent="0.25">
      <c r="A1744" s="1"/>
      <c r="B1744" s="1"/>
      <c r="C1744" s="1"/>
      <c r="D1744" s="1"/>
      <c r="E1744" s="200" t="s">
        <v>89</v>
      </c>
      <c r="F1744" s="200"/>
      <c r="G1744" s="200"/>
      <c r="H1744" s="200"/>
      <c r="I1744" s="200"/>
      <c r="J1744" s="200"/>
      <c r="K1744" s="200"/>
      <c r="L1744" s="200"/>
      <c r="M1744" s="200"/>
      <c r="N1744" s="200"/>
      <c r="O1744" s="200"/>
      <c r="P1744" s="200"/>
      <c r="Q1744" s="200"/>
      <c r="R1744" s="200"/>
      <c r="S1744" s="200"/>
      <c r="T1744" s="200"/>
      <c r="U1744" s="200"/>
      <c r="V1744" s="200"/>
      <c r="W1744" s="200"/>
      <c r="X1744" s="200"/>
      <c r="Y1744" s="200"/>
      <c r="Z1744" s="200"/>
      <c r="AA1744" s="200"/>
      <c r="AB1744" s="200"/>
      <c r="AC1744" s="200"/>
      <c r="AD1744" s="200"/>
      <c r="AE1744" s="200"/>
      <c r="AF1744" s="200"/>
      <c r="AG1744" s="200"/>
      <c r="AH1744" s="200"/>
      <c r="AI1744" s="200"/>
      <c r="AJ1744" s="200"/>
      <c r="AK1744" s="200"/>
      <c r="AL1744" s="200"/>
      <c r="AM1744" s="200"/>
      <c r="AN1744" s="200"/>
      <c r="AO1744" s="200"/>
      <c r="AP1744" s="200"/>
      <c r="AQ1744" s="200"/>
      <c r="AR1744" s="200"/>
      <c r="AS1744" s="200"/>
      <c r="AT1744" s="200"/>
      <c r="AU1744" s="200"/>
      <c r="AV1744" s="200"/>
      <c r="AW1744" s="200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  <c r="BV1744" s="12"/>
      <c r="BW1744" s="12"/>
      <c r="BX1744" s="12"/>
    </row>
    <row r="1745" spans="1:76" ht="15" hidden="1" customHeight="1" outlineLevel="1" x14ac:dyDescent="0.25">
      <c r="A1745" s="1"/>
      <c r="B1745" s="1"/>
      <c r="C1745" s="1"/>
      <c r="D1745" s="1"/>
      <c r="E1745" s="28"/>
      <c r="F1745" s="285" t="s">
        <v>16</v>
      </c>
      <c r="G1745" s="286"/>
      <c r="H1745" s="286"/>
      <c r="I1745" s="287"/>
      <c r="J1745" s="436" t="s">
        <v>833</v>
      </c>
      <c r="K1745" s="437"/>
      <c r="L1745" s="437"/>
      <c r="M1745" s="438"/>
      <c r="N1745" s="285" t="s">
        <v>1261</v>
      </c>
      <c r="O1745" s="286"/>
      <c r="P1745" s="286"/>
      <c r="Q1745" s="286"/>
      <c r="R1745" s="286"/>
      <c r="S1745" s="286"/>
      <c r="T1745" s="286"/>
      <c r="U1745" s="286"/>
      <c r="V1745" s="286"/>
      <c r="W1745" s="286"/>
      <c r="X1745" s="286"/>
      <c r="Y1745" s="286"/>
      <c r="Z1745" s="286"/>
      <c r="AA1745" s="286"/>
      <c r="AB1745" s="286"/>
      <c r="AC1745" s="286"/>
      <c r="AD1745" s="286"/>
      <c r="AE1745" s="286"/>
      <c r="AF1745" s="286"/>
      <c r="AG1745" s="286"/>
      <c r="AH1745" s="286"/>
      <c r="AI1745" s="286"/>
      <c r="AJ1745" s="286"/>
      <c r="AK1745" s="286"/>
      <c r="AL1745" s="286"/>
      <c r="AM1745" s="286"/>
      <c r="AN1745" s="286"/>
      <c r="AO1745" s="286"/>
      <c r="AP1745" s="286"/>
      <c r="AQ1745" s="286"/>
      <c r="AR1745" s="286"/>
      <c r="AS1745" s="286"/>
      <c r="AT1745" s="287"/>
      <c r="AU1745" s="285" t="s">
        <v>19</v>
      </c>
      <c r="AV1745" s="286"/>
      <c r="AW1745" s="287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  <c r="BV1745" s="12"/>
      <c r="BW1745" s="12"/>
      <c r="BX1745" s="12"/>
    </row>
    <row r="1746" spans="1:76" ht="15" hidden="1" customHeight="1" outlineLevel="1" x14ac:dyDescent="0.25">
      <c r="A1746" s="1"/>
      <c r="B1746" s="1"/>
      <c r="C1746" s="1"/>
      <c r="D1746" s="1"/>
      <c r="E1746" s="4"/>
      <c r="F1746" s="291"/>
      <c r="G1746" s="292"/>
      <c r="H1746" s="292"/>
      <c r="I1746" s="293"/>
      <c r="J1746" s="439"/>
      <c r="K1746" s="440"/>
      <c r="L1746" s="440"/>
      <c r="M1746" s="441"/>
      <c r="N1746" s="291"/>
      <c r="O1746" s="292"/>
      <c r="P1746" s="292"/>
      <c r="Q1746" s="292"/>
      <c r="R1746" s="292"/>
      <c r="S1746" s="292"/>
      <c r="T1746" s="292"/>
      <c r="U1746" s="292"/>
      <c r="V1746" s="292"/>
      <c r="W1746" s="292"/>
      <c r="X1746" s="292"/>
      <c r="Y1746" s="292"/>
      <c r="Z1746" s="292"/>
      <c r="AA1746" s="292"/>
      <c r="AB1746" s="292"/>
      <c r="AC1746" s="292"/>
      <c r="AD1746" s="292"/>
      <c r="AE1746" s="292"/>
      <c r="AF1746" s="292"/>
      <c r="AG1746" s="292"/>
      <c r="AH1746" s="292"/>
      <c r="AI1746" s="292"/>
      <c r="AJ1746" s="292"/>
      <c r="AK1746" s="292"/>
      <c r="AL1746" s="292"/>
      <c r="AM1746" s="292"/>
      <c r="AN1746" s="292"/>
      <c r="AO1746" s="292"/>
      <c r="AP1746" s="292"/>
      <c r="AQ1746" s="292"/>
      <c r="AR1746" s="292"/>
      <c r="AS1746" s="292"/>
      <c r="AT1746" s="293"/>
      <c r="AU1746" s="291"/>
      <c r="AV1746" s="292"/>
      <c r="AW1746" s="293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  <c r="BV1746" s="12"/>
      <c r="BW1746" s="12"/>
      <c r="BX1746" s="12"/>
    </row>
    <row r="1747" spans="1:76" hidden="1" outlineLevel="1" x14ac:dyDescent="0.25">
      <c r="A1747" s="1"/>
      <c r="B1747" s="1"/>
      <c r="C1747" s="1"/>
      <c r="D1747" s="1"/>
      <c r="E1747" s="6"/>
      <c r="F1747" s="206"/>
      <c r="G1747" s="207"/>
      <c r="H1747" s="207"/>
      <c r="I1747" s="208"/>
      <c r="J1747" s="204"/>
      <c r="K1747" s="204"/>
      <c r="L1747" s="204"/>
      <c r="M1747" s="204"/>
      <c r="N1747" s="260" t="s">
        <v>16</v>
      </c>
      <c r="O1747" s="261"/>
      <c r="P1747" s="261"/>
      <c r="Q1747" s="261"/>
      <c r="R1747" s="262"/>
      <c r="S1747" s="260" t="s">
        <v>17</v>
      </c>
      <c r="T1747" s="261"/>
      <c r="U1747" s="261"/>
      <c r="V1747" s="261"/>
      <c r="W1747" s="262"/>
      <c r="X1747" s="260" t="s">
        <v>1835</v>
      </c>
      <c r="Y1747" s="261"/>
      <c r="Z1747" s="261"/>
      <c r="AA1747" s="261"/>
      <c r="AB1747" s="262"/>
      <c r="AC1747" s="260" t="s">
        <v>1806</v>
      </c>
      <c r="AD1747" s="261"/>
      <c r="AE1747" s="261"/>
      <c r="AF1747" s="261"/>
      <c r="AG1747" s="262"/>
      <c r="AH1747" s="260" t="s">
        <v>1836</v>
      </c>
      <c r="AI1747" s="261"/>
      <c r="AJ1747" s="261"/>
      <c r="AK1747" s="261"/>
      <c r="AL1747" s="262"/>
      <c r="AM1747" s="260" t="s">
        <v>1244</v>
      </c>
      <c r="AN1747" s="261"/>
      <c r="AO1747" s="261"/>
      <c r="AP1747" s="262"/>
      <c r="AQ1747" s="260" t="s">
        <v>1245</v>
      </c>
      <c r="AR1747" s="261"/>
      <c r="AS1747" s="261"/>
      <c r="AT1747" s="262"/>
      <c r="AU1747" s="204"/>
      <c r="AV1747" s="204"/>
      <c r="AW1747" s="204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  <c r="BP1747" s="12"/>
      <c r="BQ1747" s="12"/>
      <c r="BR1747" s="12"/>
      <c r="BS1747" s="12"/>
      <c r="BT1747" s="12"/>
      <c r="BU1747" s="12"/>
      <c r="BV1747" s="12"/>
      <c r="BW1747" s="12"/>
      <c r="BX1747" s="12"/>
    </row>
    <row r="1748" spans="1:76" hidden="1" outlineLevel="1" x14ac:dyDescent="0.25">
      <c r="A1748" s="1"/>
      <c r="B1748" s="1"/>
      <c r="C1748" s="1"/>
      <c r="D1748" s="1"/>
      <c r="E1748" s="6" t="s">
        <v>59</v>
      </c>
      <c r="F1748" s="351" t="s">
        <v>278</v>
      </c>
      <c r="G1748" s="207"/>
      <c r="H1748" s="207"/>
      <c r="I1748" s="208"/>
      <c r="J1748" s="204" t="s">
        <v>497</v>
      </c>
      <c r="K1748" s="204"/>
      <c r="L1748" s="204"/>
      <c r="M1748" s="204"/>
      <c r="N1748" s="353" t="s">
        <v>332</v>
      </c>
      <c r="O1748" s="408"/>
      <c r="P1748" s="408"/>
      <c r="Q1748" s="408"/>
      <c r="R1748" s="409"/>
      <c r="S1748" s="260">
        <f>M1687</f>
        <v>20</v>
      </c>
      <c r="T1748" s="261"/>
      <c r="U1748" s="261"/>
      <c r="V1748" s="261"/>
      <c r="W1748" s="262"/>
      <c r="X1748" s="353" t="s">
        <v>1327</v>
      </c>
      <c r="Y1748" s="408"/>
      <c r="Z1748" s="408"/>
      <c r="AA1748" s="408"/>
      <c r="AB1748" s="409"/>
      <c r="AC1748" s="353" t="s">
        <v>1327</v>
      </c>
      <c r="AD1748" s="408"/>
      <c r="AE1748" s="408"/>
      <c r="AF1748" s="408"/>
      <c r="AG1748" s="409"/>
      <c r="AH1748" s="353">
        <v>66</v>
      </c>
      <c r="AI1748" s="408"/>
      <c r="AJ1748" s="408"/>
      <c r="AK1748" s="408"/>
      <c r="AL1748" s="409"/>
      <c r="AM1748" s="353" t="s">
        <v>1327</v>
      </c>
      <c r="AN1748" s="261"/>
      <c r="AO1748" s="261"/>
      <c r="AP1748" s="262"/>
      <c r="AQ1748" s="260" t="s">
        <v>1868</v>
      </c>
      <c r="AR1748" s="261"/>
      <c r="AS1748" s="261"/>
      <c r="AT1748" s="262"/>
      <c r="AU1748" s="204" t="s">
        <v>514</v>
      </c>
      <c r="AV1748" s="204"/>
      <c r="AW1748" s="204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  <c r="BP1748" s="12"/>
      <c r="BQ1748" s="12"/>
      <c r="BR1748" s="12"/>
      <c r="BS1748" s="12"/>
      <c r="BT1748" s="12"/>
      <c r="BU1748" s="12"/>
      <c r="BV1748" s="12"/>
      <c r="BW1748" s="12"/>
      <c r="BX1748" s="12"/>
    </row>
    <row r="1749" spans="1:76" hidden="1" outlineLevel="1" x14ac:dyDescent="0.25">
      <c r="A1749" s="1"/>
      <c r="B1749" s="1"/>
      <c r="C1749" s="1"/>
      <c r="D1749" s="1"/>
      <c r="E1749" s="6"/>
      <c r="F1749" s="206"/>
      <c r="G1749" s="207"/>
      <c r="H1749" s="207"/>
      <c r="I1749" s="208"/>
      <c r="J1749" s="204"/>
      <c r="K1749" s="204"/>
      <c r="L1749" s="204"/>
      <c r="M1749" s="204"/>
      <c r="N1749" s="260" t="s">
        <v>16</v>
      </c>
      <c r="O1749" s="261"/>
      <c r="P1749" s="261"/>
      <c r="Q1749" s="261"/>
      <c r="R1749" s="261"/>
      <c r="S1749" s="261"/>
      <c r="T1749" s="262"/>
      <c r="U1749" s="260" t="s">
        <v>17</v>
      </c>
      <c r="V1749" s="261"/>
      <c r="W1749" s="261"/>
      <c r="X1749" s="261"/>
      <c r="Y1749" s="261"/>
      <c r="Z1749" s="261"/>
      <c r="AA1749" s="262"/>
      <c r="AB1749" s="260" t="s">
        <v>414</v>
      </c>
      <c r="AC1749" s="261"/>
      <c r="AD1749" s="261"/>
      <c r="AE1749" s="261"/>
      <c r="AF1749" s="261"/>
      <c r="AG1749" s="261"/>
      <c r="AH1749" s="262"/>
      <c r="AI1749" s="260" t="s">
        <v>1244</v>
      </c>
      <c r="AJ1749" s="261"/>
      <c r="AK1749" s="261"/>
      <c r="AL1749" s="261"/>
      <c r="AM1749" s="261"/>
      <c r="AN1749" s="262"/>
      <c r="AO1749" s="260" t="s">
        <v>1245</v>
      </c>
      <c r="AP1749" s="261"/>
      <c r="AQ1749" s="261"/>
      <c r="AR1749" s="261"/>
      <c r="AS1749" s="261"/>
      <c r="AT1749" s="262"/>
      <c r="AU1749" s="204"/>
      <c r="AV1749" s="204"/>
      <c r="AW1749" s="204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  <c r="BV1749" s="12"/>
      <c r="BW1749" s="12"/>
      <c r="BX1749" s="12"/>
    </row>
    <row r="1750" spans="1:76" hidden="1" outlineLevel="1" x14ac:dyDescent="0.25">
      <c r="A1750" s="1"/>
      <c r="B1750" s="1"/>
      <c r="C1750" s="1"/>
      <c r="D1750" s="1"/>
      <c r="E1750" s="6" t="s">
        <v>63</v>
      </c>
      <c r="F1750" s="351" t="s">
        <v>341</v>
      </c>
      <c r="G1750" s="207"/>
      <c r="H1750" s="207"/>
      <c r="I1750" s="208"/>
      <c r="J1750" s="204" t="s">
        <v>497</v>
      </c>
      <c r="K1750" s="204"/>
      <c r="L1750" s="204"/>
      <c r="M1750" s="204"/>
      <c r="N1750" s="353" t="s">
        <v>272</v>
      </c>
      <c r="O1750" s="261"/>
      <c r="P1750" s="261"/>
      <c r="Q1750" s="261"/>
      <c r="R1750" s="261"/>
      <c r="S1750" s="261"/>
      <c r="T1750" s="262"/>
      <c r="U1750" s="260" t="str">
        <f>DEC2HEX(HEX2DEC(M1687)+128,2)</f>
        <v>A0</v>
      </c>
      <c r="V1750" s="261"/>
      <c r="W1750" s="261"/>
      <c r="X1750" s="261"/>
      <c r="Y1750" s="261"/>
      <c r="Z1750" s="261"/>
      <c r="AA1750" s="262"/>
      <c r="AB1750" s="353" t="s">
        <v>65</v>
      </c>
      <c r="AC1750" s="261"/>
      <c r="AD1750" s="261"/>
      <c r="AE1750" s="261"/>
      <c r="AF1750" s="261"/>
      <c r="AG1750" s="261"/>
      <c r="AH1750" s="262"/>
      <c r="AI1750" s="260" t="s">
        <v>353</v>
      </c>
      <c r="AJ1750" s="261"/>
      <c r="AK1750" s="261"/>
      <c r="AL1750" s="261"/>
      <c r="AM1750" s="261"/>
      <c r="AN1750" s="262"/>
      <c r="AO1750" s="260">
        <v>26</v>
      </c>
      <c r="AP1750" s="261"/>
      <c r="AQ1750" s="261"/>
      <c r="AR1750" s="261"/>
      <c r="AS1750" s="261"/>
      <c r="AT1750" s="262"/>
      <c r="AU1750" s="204" t="s">
        <v>1328</v>
      </c>
      <c r="AV1750" s="204"/>
      <c r="AW1750" s="204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  <c r="BV1750" s="12"/>
      <c r="BW1750" s="12"/>
      <c r="BX1750" s="12"/>
    </row>
    <row r="1751" spans="1:76" ht="15" hidden="1" customHeight="1" outlineLevel="1" x14ac:dyDescent="0.25">
      <c r="A1751" s="1"/>
      <c r="B1751" s="1"/>
      <c r="C1751" s="1"/>
      <c r="D1751" s="1"/>
      <c r="E1751" s="200" t="s">
        <v>93</v>
      </c>
      <c r="F1751" s="200"/>
      <c r="G1751" s="200"/>
      <c r="H1751" s="200"/>
      <c r="I1751" s="200"/>
      <c r="J1751" s="200"/>
      <c r="K1751" s="200"/>
      <c r="L1751" s="200"/>
      <c r="M1751" s="200"/>
      <c r="N1751" s="200"/>
      <c r="O1751" s="200"/>
      <c r="P1751" s="200"/>
      <c r="Q1751" s="200"/>
      <c r="R1751" s="200"/>
      <c r="S1751" s="200"/>
      <c r="T1751" s="200"/>
      <c r="U1751" s="200"/>
      <c r="V1751" s="200"/>
      <c r="W1751" s="200"/>
      <c r="X1751" s="200"/>
      <c r="Y1751" s="200"/>
      <c r="Z1751" s="200"/>
      <c r="AA1751" s="200"/>
      <c r="AB1751" s="200"/>
      <c r="AC1751" s="200"/>
      <c r="AD1751" s="200"/>
      <c r="AE1751" s="200"/>
      <c r="AF1751" s="200"/>
      <c r="AG1751" s="200"/>
      <c r="AH1751" s="200"/>
      <c r="AI1751" s="200"/>
      <c r="AJ1751" s="200"/>
      <c r="AK1751" s="200"/>
      <c r="AL1751" s="200"/>
      <c r="AM1751" s="200"/>
      <c r="AN1751" s="200"/>
      <c r="AO1751" s="200"/>
      <c r="AP1751" s="200"/>
      <c r="AQ1751" s="200"/>
      <c r="AR1751" s="200"/>
      <c r="AS1751" s="200"/>
      <c r="AT1751" s="200"/>
      <c r="AU1751" s="200"/>
      <c r="AV1751" s="200"/>
      <c r="AW1751" s="200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  <c r="BV1751" s="12"/>
      <c r="BW1751" s="12"/>
      <c r="BX1751" s="12"/>
    </row>
    <row r="1752" spans="1:76" ht="15" hidden="1" customHeight="1" outlineLevel="1" x14ac:dyDescent="0.25">
      <c r="A1752" s="1"/>
      <c r="B1752" s="1"/>
      <c r="C1752" s="1"/>
      <c r="D1752" s="1"/>
      <c r="E1752" s="267" t="s">
        <v>840</v>
      </c>
      <c r="F1752" s="268"/>
      <c r="G1752" s="268"/>
      <c r="H1752" s="268"/>
      <c r="I1752" s="268"/>
      <c r="J1752" s="268"/>
      <c r="K1752" s="268"/>
      <c r="L1752" s="268"/>
      <c r="M1752" s="269"/>
      <c r="N1752" s="267" t="s">
        <v>1869</v>
      </c>
      <c r="O1752" s="268"/>
      <c r="P1752" s="268"/>
      <c r="Q1752" s="268"/>
      <c r="R1752" s="268"/>
      <c r="S1752" s="268"/>
      <c r="T1752" s="268"/>
      <c r="U1752" s="268"/>
      <c r="V1752" s="268"/>
      <c r="W1752" s="268"/>
      <c r="X1752" s="268"/>
      <c r="Y1752" s="268"/>
      <c r="Z1752" s="268"/>
      <c r="AA1752" s="268"/>
      <c r="AB1752" s="268"/>
      <c r="AC1752" s="268"/>
      <c r="AD1752" s="268"/>
      <c r="AE1752" s="268"/>
      <c r="AF1752" s="268"/>
      <c r="AG1752" s="268"/>
      <c r="AH1752" s="268"/>
      <c r="AI1752" s="268"/>
      <c r="AJ1752" s="268"/>
      <c r="AK1752" s="268"/>
      <c r="AL1752" s="268"/>
      <c r="AM1752" s="268"/>
      <c r="AN1752" s="268"/>
      <c r="AO1752" s="268"/>
      <c r="AP1752" s="268"/>
      <c r="AQ1752" s="268"/>
      <c r="AR1752" s="268"/>
      <c r="AS1752" s="268"/>
      <c r="AT1752" s="268"/>
      <c r="AU1752" s="268"/>
      <c r="AV1752" s="268"/>
      <c r="AW1752" s="269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  <c r="BV1752" s="12"/>
      <c r="BW1752" s="12"/>
      <c r="BX1752" s="12"/>
    </row>
    <row r="1753" spans="1:76" ht="15" hidden="1" customHeight="1" outlineLevel="1" x14ac:dyDescent="0.25">
      <c r="A1753" s="1"/>
      <c r="B1753" s="1"/>
      <c r="C1753" s="1"/>
      <c r="D1753" s="1"/>
      <c r="E1753" s="267" t="s">
        <v>842</v>
      </c>
      <c r="F1753" s="268"/>
      <c r="G1753" s="268"/>
      <c r="H1753" s="268"/>
      <c r="I1753" s="268"/>
      <c r="J1753" s="268"/>
      <c r="K1753" s="268"/>
      <c r="L1753" s="268"/>
      <c r="M1753" s="269"/>
      <c r="N1753" s="267" t="s">
        <v>1870</v>
      </c>
      <c r="O1753" s="268"/>
      <c r="P1753" s="268"/>
      <c r="Q1753" s="268"/>
      <c r="R1753" s="268"/>
      <c r="S1753" s="268"/>
      <c r="T1753" s="268"/>
      <c r="U1753" s="268"/>
      <c r="V1753" s="268"/>
      <c r="W1753" s="268"/>
      <c r="X1753" s="268"/>
      <c r="Y1753" s="268"/>
      <c r="Z1753" s="268"/>
      <c r="AA1753" s="268"/>
      <c r="AB1753" s="268"/>
      <c r="AC1753" s="268"/>
      <c r="AD1753" s="268"/>
      <c r="AE1753" s="268"/>
      <c r="AF1753" s="268"/>
      <c r="AG1753" s="268"/>
      <c r="AH1753" s="268"/>
      <c r="AI1753" s="268"/>
      <c r="AJ1753" s="268"/>
      <c r="AK1753" s="268"/>
      <c r="AL1753" s="268"/>
      <c r="AM1753" s="268"/>
      <c r="AN1753" s="268"/>
      <c r="AO1753" s="268"/>
      <c r="AP1753" s="268"/>
      <c r="AQ1753" s="268"/>
      <c r="AR1753" s="268"/>
      <c r="AS1753" s="268"/>
      <c r="AT1753" s="268"/>
      <c r="AU1753" s="268"/>
      <c r="AV1753" s="268"/>
      <c r="AW1753" s="269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  <c r="BV1753" s="12"/>
      <c r="BW1753" s="12"/>
      <c r="BX1753" s="12"/>
    </row>
    <row r="1754" spans="1:76" ht="15" hidden="1" customHeight="1" outlineLevel="1" x14ac:dyDescent="0.25">
      <c r="A1754" s="1"/>
      <c r="B1754" s="1"/>
      <c r="C1754" s="1"/>
      <c r="D1754" s="1"/>
      <c r="E1754" s="285" t="s">
        <v>197</v>
      </c>
      <c r="F1754" s="286"/>
      <c r="G1754" s="286"/>
      <c r="H1754" s="287"/>
      <c r="I1754" s="248" t="s">
        <v>1871</v>
      </c>
      <c r="J1754" s="249"/>
      <c r="K1754" s="249"/>
      <c r="L1754" s="249"/>
      <c r="M1754" s="249"/>
      <c r="N1754" s="249"/>
      <c r="O1754" s="249"/>
      <c r="P1754" s="249"/>
      <c r="Q1754" s="249"/>
      <c r="R1754" s="249"/>
      <c r="S1754" s="249"/>
      <c r="T1754" s="249"/>
      <c r="U1754" s="249"/>
      <c r="V1754" s="249"/>
      <c r="W1754" s="249"/>
      <c r="X1754" s="249"/>
      <c r="Y1754" s="249"/>
      <c r="Z1754" s="249"/>
      <c r="AA1754" s="249"/>
      <c r="AB1754" s="249"/>
      <c r="AC1754" s="249"/>
      <c r="AD1754" s="249"/>
      <c r="AE1754" s="249"/>
      <c r="AF1754" s="249"/>
      <c r="AG1754" s="249"/>
      <c r="AH1754" s="249"/>
      <c r="AI1754" s="249"/>
      <c r="AJ1754" s="249"/>
      <c r="AK1754" s="249"/>
      <c r="AL1754" s="249"/>
      <c r="AM1754" s="249"/>
      <c r="AN1754" s="249"/>
      <c r="AO1754" s="249"/>
      <c r="AP1754" s="249"/>
      <c r="AQ1754" s="249"/>
      <c r="AR1754" s="249"/>
      <c r="AS1754" s="249"/>
      <c r="AT1754" s="249"/>
      <c r="AU1754" s="249"/>
      <c r="AV1754" s="249"/>
      <c r="AW1754" s="250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  <c r="BW1754" s="12"/>
      <c r="BX1754" s="12"/>
    </row>
    <row r="1755" spans="1:76" ht="15" hidden="1" customHeight="1" outlineLevel="1" x14ac:dyDescent="0.25">
      <c r="A1755" s="1"/>
      <c r="B1755" s="1"/>
      <c r="C1755" s="1"/>
      <c r="D1755" s="1"/>
      <c r="E1755" s="291"/>
      <c r="F1755" s="292"/>
      <c r="G1755" s="292"/>
      <c r="H1755" s="293"/>
      <c r="I1755" s="254"/>
      <c r="J1755" s="255"/>
      <c r="K1755" s="255"/>
      <c r="L1755" s="255"/>
      <c r="M1755" s="255"/>
      <c r="N1755" s="255"/>
      <c r="O1755" s="255"/>
      <c r="P1755" s="255"/>
      <c r="Q1755" s="255"/>
      <c r="R1755" s="255"/>
      <c r="S1755" s="255"/>
      <c r="T1755" s="255"/>
      <c r="U1755" s="255"/>
      <c r="V1755" s="255"/>
      <c r="W1755" s="255"/>
      <c r="X1755" s="255"/>
      <c r="Y1755" s="255"/>
      <c r="Z1755" s="255"/>
      <c r="AA1755" s="255"/>
      <c r="AB1755" s="255"/>
      <c r="AC1755" s="255"/>
      <c r="AD1755" s="255"/>
      <c r="AE1755" s="255"/>
      <c r="AF1755" s="255"/>
      <c r="AG1755" s="255"/>
      <c r="AH1755" s="255"/>
      <c r="AI1755" s="255"/>
      <c r="AJ1755" s="255"/>
      <c r="AK1755" s="255"/>
      <c r="AL1755" s="255"/>
      <c r="AM1755" s="255"/>
      <c r="AN1755" s="255"/>
      <c r="AO1755" s="255"/>
      <c r="AP1755" s="255"/>
      <c r="AQ1755" s="255"/>
      <c r="AR1755" s="255"/>
      <c r="AS1755" s="255"/>
      <c r="AT1755" s="255"/>
      <c r="AU1755" s="255"/>
      <c r="AV1755" s="255"/>
      <c r="AW1755" s="256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  <c r="BP1755" s="12"/>
      <c r="BQ1755" s="12"/>
      <c r="BR1755" s="12"/>
      <c r="BS1755" s="12"/>
      <c r="BT1755" s="12"/>
      <c r="BU1755" s="12"/>
      <c r="BV1755" s="12"/>
      <c r="BW1755" s="12"/>
      <c r="BX1755" s="12"/>
    </row>
    <row r="1756" spans="1:76" ht="15" hidden="1" customHeight="1" outlineLevel="1" x14ac:dyDescent="0.25">
      <c r="A1756" s="1"/>
      <c r="B1756" s="1"/>
      <c r="C1756" s="1"/>
      <c r="D1756" s="1"/>
      <c r="E1756" s="200" t="s">
        <v>89</v>
      </c>
      <c r="F1756" s="200"/>
      <c r="G1756" s="200"/>
      <c r="H1756" s="200"/>
      <c r="I1756" s="200"/>
      <c r="J1756" s="200"/>
      <c r="K1756" s="200"/>
      <c r="L1756" s="200"/>
      <c r="M1756" s="200"/>
      <c r="N1756" s="200"/>
      <c r="O1756" s="200"/>
      <c r="P1756" s="200"/>
      <c r="Q1756" s="200"/>
      <c r="R1756" s="200"/>
      <c r="S1756" s="200"/>
      <c r="T1756" s="200"/>
      <c r="U1756" s="200"/>
      <c r="V1756" s="200"/>
      <c r="W1756" s="200"/>
      <c r="X1756" s="200"/>
      <c r="Y1756" s="200"/>
      <c r="Z1756" s="200"/>
      <c r="AA1756" s="200"/>
      <c r="AB1756" s="200"/>
      <c r="AC1756" s="200"/>
      <c r="AD1756" s="200"/>
      <c r="AE1756" s="200"/>
      <c r="AF1756" s="200"/>
      <c r="AG1756" s="200"/>
      <c r="AH1756" s="200"/>
      <c r="AI1756" s="200"/>
      <c r="AJ1756" s="200"/>
      <c r="AK1756" s="200"/>
      <c r="AL1756" s="200"/>
      <c r="AM1756" s="200"/>
      <c r="AN1756" s="200"/>
      <c r="AO1756" s="200"/>
      <c r="AP1756" s="200"/>
      <c r="AQ1756" s="200"/>
      <c r="AR1756" s="200"/>
      <c r="AS1756" s="200"/>
      <c r="AT1756" s="200"/>
      <c r="AU1756" s="200"/>
      <c r="AV1756" s="200"/>
      <c r="AW1756" s="200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  <c r="BV1756" s="12"/>
      <c r="BW1756" s="12"/>
      <c r="BX1756" s="12"/>
    </row>
    <row r="1757" spans="1:76" ht="15" hidden="1" customHeight="1" outlineLevel="1" x14ac:dyDescent="0.25">
      <c r="A1757" s="1"/>
      <c r="B1757" s="1"/>
      <c r="C1757" s="1"/>
      <c r="D1757" s="1"/>
      <c r="E1757" s="28"/>
      <c r="F1757" s="285" t="s">
        <v>16</v>
      </c>
      <c r="G1757" s="286"/>
      <c r="H1757" s="286"/>
      <c r="I1757" s="287"/>
      <c r="J1757" s="436" t="s">
        <v>833</v>
      </c>
      <c r="K1757" s="437"/>
      <c r="L1757" s="437"/>
      <c r="M1757" s="438"/>
      <c r="N1757" s="285" t="s">
        <v>1261</v>
      </c>
      <c r="O1757" s="286"/>
      <c r="P1757" s="286"/>
      <c r="Q1757" s="286"/>
      <c r="R1757" s="286"/>
      <c r="S1757" s="286"/>
      <c r="T1757" s="286"/>
      <c r="U1757" s="286"/>
      <c r="V1757" s="286"/>
      <c r="W1757" s="286"/>
      <c r="X1757" s="286"/>
      <c r="Y1757" s="286"/>
      <c r="Z1757" s="286"/>
      <c r="AA1757" s="286"/>
      <c r="AB1757" s="286"/>
      <c r="AC1757" s="286"/>
      <c r="AD1757" s="286"/>
      <c r="AE1757" s="286"/>
      <c r="AF1757" s="286"/>
      <c r="AG1757" s="286"/>
      <c r="AH1757" s="286"/>
      <c r="AI1757" s="286"/>
      <c r="AJ1757" s="286"/>
      <c r="AK1757" s="286"/>
      <c r="AL1757" s="286"/>
      <c r="AM1757" s="286"/>
      <c r="AN1757" s="286"/>
      <c r="AO1757" s="286"/>
      <c r="AP1757" s="286"/>
      <c r="AQ1757" s="286"/>
      <c r="AR1757" s="286"/>
      <c r="AS1757" s="286"/>
      <c r="AT1757" s="287"/>
      <c r="AU1757" s="285" t="s">
        <v>19</v>
      </c>
      <c r="AV1757" s="286"/>
      <c r="AW1757" s="287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  <c r="BV1757" s="12"/>
      <c r="BW1757" s="12"/>
      <c r="BX1757" s="12"/>
    </row>
    <row r="1758" spans="1:76" ht="15" hidden="1" customHeight="1" outlineLevel="1" x14ac:dyDescent="0.25">
      <c r="A1758" s="1"/>
      <c r="B1758" s="1"/>
      <c r="C1758" s="1"/>
      <c r="D1758" s="1"/>
      <c r="E1758" s="4"/>
      <c r="F1758" s="291"/>
      <c r="G1758" s="292"/>
      <c r="H1758" s="292"/>
      <c r="I1758" s="293"/>
      <c r="J1758" s="439"/>
      <c r="K1758" s="440"/>
      <c r="L1758" s="440"/>
      <c r="M1758" s="441"/>
      <c r="N1758" s="291"/>
      <c r="O1758" s="292"/>
      <c r="P1758" s="292"/>
      <c r="Q1758" s="292"/>
      <c r="R1758" s="292"/>
      <c r="S1758" s="292"/>
      <c r="T1758" s="292"/>
      <c r="U1758" s="292"/>
      <c r="V1758" s="292"/>
      <c r="W1758" s="292"/>
      <c r="X1758" s="292"/>
      <c r="Y1758" s="292"/>
      <c r="Z1758" s="292"/>
      <c r="AA1758" s="292"/>
      <c r="AB1758" s="292"/>
      <c r="AC1758" s="292"/>
      <c r="AD1758" s="292"/>
      <c r="AE1758" s="292"/>
      <c r="AF1758" s="292"/>
      <c r="AG1758" s="292"/>
      <c r="AH1758" s="292"/>
      <c r="AI1758" s="292"/>
      <c r="AJ1758" s="292"/>
      <c r="AK1758" s="292"/>
      <c r="AL1758" s="292"/>
      <c r="AM1758" s="292"/>
      <c r="AN1758" s="292"/>
      <c r="AO1758" s="292"/>
      <c r="AP1758" s="292"/>
      <c r="AQ1758" s="292"/>
      <c r="AR1758" s="292"/>
      <c r="AS1758" s="292"/>
      <c r="AT1758" s="293"/>
      <c r="AU1758" s="291"/>
      <c r="AV1758" s="292"/>
      <c r="AW1758" s="293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  <c r="BV1758" s="12"/>
      <c r="BW1758" s="12"/>
      <c r="BX1758" s="12"/>
    </row>
    <row r="1759" spans="1:76" hidden="1" outlineLevel="1" x14ac:dyDescent="0.25">
      <c r="A1759" s="1"/>
      <c r="B1759" s="1"/>
      <c r="C1759" s="1"/>
      <c r="D1759" s="1"/>
      <c r="E1759" s="6"/>
      <c r="F1759" s="206"/>
      <c r="G1759" s="207"/>
      <c r="H1759" s="207"/>
      <c r="I1759" s="208"/>
      <c r="J1759" s="204"/>
      <c r="K1759" s="204"/>
      <c r="L1759" s="204"/>
      <c r="M1759" s="204"/>
      <c r="N1759" s="260" t="s">
        <v>16</v>
      </c>
      <c r="O1759" s="261"/>
      <c r="P1759" s="261"/>
      <c r="Q1759" s="261"/>
      <c r="R1759" s="262"/>
      <c r="S1759" s="260" t="s">
        <v>17</v>
      </c>
      <c r="T1759" s="261"/>
      <c r="U1759" s="261"/>
      <c r="V1759" s="261"/>
      <c r="W1759" s="262"/>
      <c r="X1759" s="260" t="s">
        <v>1835</v>
      </c>
      <c r="Y1759" s="261"/>
      <c r="Z1759" s="261"/>
      <c r="AA1759" s="261"/>
      <c r="AB1759" s="262"/>
      <c r="AC1759" s="260" t="s">
        <v>1806</v>
      </c>
      <c r="AD1759" s="261"/>
      <c r="AE1759" s="261"/>
      <c r="AF1759" s="261"/>
      <c r="AG1759" s="262"/>
      <c r="AH1759" s="260" t="s">
        <v>1836</v>
      </c>
      <c r="AI1759" s="261"/>
      <c r="AJ1759" s="261"/>
      <c r="AK1759" s="261"/>
      <c r="AL1759" s="262"/>
      <c r="AM1759" s="260" t="s">
        <v>1244</v>
      </c>
      <c r="AN1759" s="261"/>
      <c r="AO1759" s="261"/>
      <c r="AP1759" s="262"/>
      <c r="AQ1759" s="260" t="s">
        <v>1245</v>
      </c>
      <c r="AR1759" s="261"/>
      <c r="AS1759" s="261"/>
      <c r="AT1759" s="262"/>
      <c r="AU1759" s="204"/>
      <c r="AV1759" s="204"/>
      <c r="AW1759" s="204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  <c r="BV1759" s="12"/>
      <c r="BW1759" s="12"/>
      <c r="BX1759" s="12"/>
    </row>
    <row r="1760" spans="1:76" hidden="1" outlineLevel="1" x14ac:dyDescent="0.25">
      <c r="A1760" s="1"/>
      <c r="B1760" s="1"/>
      <c r="C1760" s="1"/>
      <c r="D1760" s="1"/>
      <c r="E1760" s="6" t="s">
        <v>59</v>
      </c>
      <c r="F1760" s="351" t="s">
        <v>350</v>
      </c>
      <c r="G1760" s="207"/>
      <c r="H1760" s="207"/>
      <c r="I1760" s="208"/>
      <c r="J1760" s="204" t="s">
        <v>497</v>
      </c>
      <c r="K1760" s="204"/>
      <c r="L1760" s="204"/>
      <c r="M1760" s="204"/>
      <c r="N1760" s="353" t="s">
        <v>332</v>
      </c>
      <c r="O1760" s="408"/>
      <c r="P1760" s="408"/>
      <c r="Q1760" s="408"/>
      <c r="R1760" s="409"/>
      <c r="S1760" s="260">
        <f>M1699</f>
        <v>0</v>
      </c>
      <c r="T1760" s="261"/>
      <c r="U1760" s="261"/>
      <c r="V1760" s="261"/>
      <c r="W1760" s="262"/>
      <c r="X1760" s="353" t="s">
        <v>1327</v>
      </c>
      <c r="Y1760" s="408"/>
      <c r="Z1760" s="408"/>
      <c r="AA1760" s="408"/>
      <c r="AB1760" s="409"/>
      <c r="AC1760" s="353" t="s">
        <v>1327</v>
      </c>
      <c r="AD1760" s="408"/>
      <c r="AE1760" s="408"/>
      <c r="AF1760" s="408"/>
      <c r="AG1760" s="409"/>
      <c r="AH1760" s="353">
        <v>66</v>
      </c>
      <c r="AI1760" s="408"/>
      <c r="AJ1760" s="408"/>
      <c r="AK1760" s="408"/>
      <c r="AL1760" s="409"/>
      <c r="AM1760" s="260">
        <v>95</v>
      </c>
      <c r="AN1760" s="261"/>
      <c r="AO1760" s="261"/>
      <c r="AP1760" s="262"/>
      <c r="AQ1760" s="260" t="s">
        <v>97</v>
      </c>
      <c r="AR1760" s="261"/>
      <c r="AS1760" s="261"/>
      <c r="AT1760" s="262"/>
      <c r="AU1760" s="204">
        <v>75</v>
      </c>
      <c r="AV1760" s="204"/>
      <c r="AW1760" s="204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  <c r="BV1760" s="12"/>
      <c r="BW1760" s="12"/>
      <c r="BX1760" s="12"/>
    </row>
    <row r="1761" spans="1:99" hidden="1" outlineLevel="1" x14ac:dyDescent="0.25">
      <c r="A1761" s="1"/>
      <c r="B1761" s="1"/>
      <c r="C1761" s="1"/>
      <c r="D1761" s="1"/>
      <c r="E1761" s="6"/>
      <c r="F1761" s="206"/>
      <c r="G1761" s="207"/>
      <c r="H1761" s="207"/>
      <c r="I1761" s="208"/>
      <c r="J1761" s="204"/>
      <c r="K1761" s="204"/>
      <c r="L1761" s="204"/>
      <c r="M1761" s="204"/>
      <c r="N1761" s="260" t="s">
        <v>16</v>
      </c>
      <c r="O1761" s="261"/>
      <c r="P1761" s="261"/>
      <c r="Q1761" s="261"/>
      <c r="R1761" s="261"/>
      <c r="S1761" s="261"/>
      <c r="T1761" s="262"/>
      <c r="U1761" s="260" t="s">
        <v>17</v>
      </c>
      <c r="V1761" s="261"/>
      <c r="W1761" s="261"/>
      <c r="X1761" s="261"/>
      <c r="Y1761" s="261"/>
      <c r="Z1761" s="261"/>
      <c r="AA1761" s="262"/>
      <c r="AB1761" s="260" t="s">
        <v>414</v>
      </c>
      <c r="AC1761" s="261"/>
      <c r="AD1761" s="261"/>
      <c r="AE1761" s="261"/>
      <c r="AF1761" s="261"/>
      <c r="AG1761" s="261"/>
      <c r="AH1761" s="262"/>
      <c r="AI1761" s="260" t="s">
        <v>1244</v>
      </c>
      <c r="AJ1761" s="261"/>
      <c r="AK1761" s="261"/>
      <c r="AL1761" s="261"/>
      <c r="AM1761" s="261"/>
      <c r="AN1761" s="262"/>
      <c r="AO1761" s="260" t="s">
        <v>1245</v>
      </c>
      <c r="AP1761" s="261"/>
      <c r="AQ1761" s="261"/>
      <c r="AR1761" s="261"/>
      <c r="AS1761" s="261"/>
      <c r="AT1761" s="262"/>
      <c r="AU1761" s="204"/>
      <c r="AV1761" s="204"/>
      <c r="AW1761" s="204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  <c r="BV1761" s="12"/>
      <c r="BW1761" s="12"/>
      <c r="BX1761" s="12"/>
    </row>
    <row r="1762" spans="1:99" hidden="1" outlineLevel="1" x14ac:dyDescent="0.25">
      <c r="A1762" s="1"/>
      <c r="B1762" s="1"/>
      <c r="C1762" s="1"/>
      <c r="D1762" s="1"/>
      <c r="E1762" s="6" t="s">
        <v>63</v>
      </c>
      <c r="F1762" s="351" t="s">
        <v>341</v>
      </c>
      <c r="G1762" s="207"/>
      <c r="H1762" s="207"/>
      <c r="I1762" s="208"/>
      <c r="J1762" s="204" t="s">
        <v>497</v>
      </c>
      <c r="K1762" s="204"/>
      <c r="L1762" s="204"/>
      <c r="M1762" s="204"/>
      <c r="N1762" s="353" t="s">
        <v>272</v>
      </c>
      <c r="O1762" s="261"/>
      <c r="P1762" s="261"/>
      <c r="Q1762" s="261"/>
      <c r="R1762" s="261"/>
      <c r="S1762" s="261"/>
      <c r="T1762" s="262"/>
      <c r="U1762" s="260" t="str">
        <f>DEC2HEX(HEX2DEC(M1699)+128,2)</f>
        <v>80</v>
      </c>
      <c r="V1762" s="261"/>
      <c r="W1762" s="261"/>
      <c r="X1762" s="261"/>
      <c r="Y1762" s="261"/>
      <c r="Z1762" s="261"/>
      <c r="AA1762" s="262"/>
      <c r="AB1762" s="353" t="s">
        <v>257</v>
      </c>
      <c r="AC1762" s="261"/>
      <c r="AD1762" s="261"/>
      <c r="AE1762" s="261"/>
      <c r="AF1762" s="261"/>
      <c r="AG1762" s="261"/>
      <c r="AH1762" s="262"/>
      <c r="AI1762" s="353" t="s">
        <v>272</v>
      </c>
      <c r="AJ1762" s="261"/>
      <c r="AK1762" s="261"/>
      <c r="AL1762" s="261"/>
      <c r="AM1762" s="261"/>
      <c r="AN1762" s="262"/>
      <c r="AO1762" s="260">
        <v>20</v>
      </c>
      <c r="AP1762" s="261"/>
      <c r="AQ1762" s="261"/>
      <c r="AR1762" s="261"/>
      <c r="AS1762" s="261"/>
      <c r="AT1762" s="262"/>
      <c r="AU1762" s="204">
        <v>41</v>
      </c>
      <c r="AV1762" s="204"/>
      <c r="AW1762" s="204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  <c r="BV1762" s="12"/>
      <c r="BW1762" s="12"/>
      <c r="BX1762" s="12"/>
    </row>
    <row r="1763" spans="1:99" ht="15" hidden="1" customHeight="1" outlineLevel="1" x14ac:dyDescent="0.25">
      <c r="A1763" s="1"/>
      <c r="B1763" s="1"/>
      <c r="C1763" s="1"/>
      <c r="D1763" s="1"/>
      <c r="E1763" s="200" t="s">
        <v>93</v>
      </c>
      <c r="F1763" s="200"/>
      <c r="G1763" s="200"/>
      <c r="H1763" s="200"/>
      <c r="I1763" s="200"/>
      <c r="J1763" s="200"/>
      <c r="K1763" s="200"/>
      <c r="L1763" s="200"/>
      <c r="M1763" s="200"/>
      <c r="N1763" s="200"/>
      <c r="O1763" s="200"/>
      <c r="P1763" s="200"/>
      <c r="Q1763" s="200"/>
      <c r="R1763" s="200"/>
      <c r="S1763" s="200"/>
      <c r="T1763" s="200"/>
      <c r="U1763" s="200"/>
      <c r="V1763" s="200"/>
      <c r="W1763" s="200"/>
      <c r="X1763" s="200"/>
      <c r="Y1763" s="200"/>
      <c r="Z1763" s="200"/>
      <c r="AA1763" s="200"/>
      <c r="AB1763" s="200"/>
      <c r="AC1763" s="200"/>
      <c r="AD1763" s="200"/>
      <c r="AE1763" s="200"/>
      <c r="AF1763" s="200"/>
      <c r="AG1763" s="200"/>
      <c r="AH1763" s="200"/>
      <c r="AI1763" s="200"/>
      <c r="AJ1763" s="200"/>
      <c r="AK1763" s="200"/>
      <c r="AL1763" s="200"/>
      <c r="AM1763" s="200"/>
      <c r="AN1763" s="200"/>
      <c r="AO1763" s="200"/>
      <c r="AP1763" s="200"/>
      <c r="AQ1763" s="200"/>
      <c r="AR1763" s="200"/>
      <c r="AS1763" s="200"/>
      <c r="AT1763" s="200"/>
      <c r="AU1763" s="200"/>
      <c r="AV1763" s="200"/>
      <c r="AW1763" s="200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  <c r="BV1763" s="12"/>
      <c r="BW1763" s="12"/>
      <c r="BX1763" s="12"/>
    </row>
    <row r="1764" spans="1:99" ht="15" hidden="1" customHeight="1" outlineLevel="1" x14ac:dyDescent="0.25">
      <c r="A1764" s="1"/>
      <c r="B1764" s="1"/>
      <c r="C1764" s="1"/>
      <c r="D1764" s="1"/>
      <c r="E1764" s="267" t="s">
        <v>840</v>
      </c>
      <c r="F1764" s="268"/>
      <c r="G1764" s="268"/>
      <c r="H1764" s="268"/>
      <c r="I1764" s="268"/>
      <c r="J1764" s="268"/>
      <c r="K1764" s="268"/>
      <c r="L1764" s="268"/>
      <c r="M1764" s="269"/>
      <c r="N1764" s="267" t="s">
        <v>1872</v>
      </c>
      <c r="O1764" s="268"/>
      <c r="P1764" s="268"/>
      <c r="Q1764" s="268"/>
      <c r="R1764" s="268"/>
      <c r="S1764" s="268"/>
      <c r="T1764" s="268"/>
      <c r="U1764" s="268"/>
      <c r="V1764" s="268"/>
      <c r="W1764" s="268"/>
      <c r="X1764" s="268"/>
      <c r="Y1764" s="268"/>
      <c r="Z1764" s="268"/>
      <c r="AA1764" s="268"/>
      <c r="AB1764" s="268"/>
      <c r="AC1764" s="268"/>
      <c r="AD1764" s="268"/>
      <c r="AE1764" s="268"/>
      <c r="AF1764" s="268"/>
      <c r="AG1764" s="268"/>
      <c r="AH1764" s="268"/>
      <c r="AI1764" s="268"/>
      <c r="AJ1764" s="268"/>
      <c r="AK1764" s="268"/>
      <c r="AL1764" s="268"/>
      <c r="AM1764" s="268"/>
      <c r="AN1764" s="268"/>
      <c r="AO1764" s="268"/>
      <c r="AP1764" s="268"/>
      <c r="AQ1764" s="268"/>
      <c r="AR1764" s="268"/>
      <c r="AS1764" s="268"/>
      <c r="AT1764" s="268"/>
      <c r="AU1764" s="268"/>
      <c r="AV1764" s="268"/>
      <c r="AW1764" s="269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  <c r="BV1764" s="12"/>
      <c r="BW1764" s="12"/>
      <c r="BX1764" s="12"/>
    </row>
    <row r="1765" spans="1:99" ht="15" hidden="1" customHeight="1" outlineLevel="1" x14ac:dyDescent="0.25">
      <c r="A1765" s="1"/>
      <c r="B1765" s="1"/>
      <c r="C1765" s="1"/>
      <c r="D1765" s="1"/>
      <c r="E1765" s="267" t="s">
        <v>842</v>
      </c>
      <c r="F1765" s="268"/>
      <c r="G1765" s="268"/>
      <c r="H1765" s="268"/>
      <c r="I1765" s="268"/>
      <c r="J1765" s="268"/>
      <c r="K1765" s="268"/>
      <c r="L1765" s="268"/>
      <c r="M1765" s="269"/>
      <c r="N1765" s="267" t="s">
        <v>1873</v>
      </c>
      <c r="O1765" s="268"/>
      <c r="P1765" s="268"/>
      <c r="Q1765" s="268"/>
      <c r="R1765" s="268"/>
      <c r="S1765" s="268"/>
      <c r="T1765" s="268"/>
      <c r="U1765" s="268"/>
      <c r="V1765" s="268"/>
      <c r="W1765" s="268"/>
      <c r="X1765" s="268"/>
      <c r="Y1765" s="268"/>
      <c r="Z1765" s="268"/>
      <c r="AA1765" s="268"/>
      <c r="AB1765" s="268"/>
      <c r="AC1765" s="268"/>
      <c r="AD1765" s="268"/>
      <c r="AE1765" s="268"/>
      <c r="AF1765" s="268"/>
      <c r="AG1765" s="268"/>
      <c r="AH1765" s="268"/>
      <c r="AI1765" s="268"/>
      <c r="AJ1765" s="268"/>
      <c r="AK1765" s="268"/>
      <c r="AL1765" s="268"/>
      <c r="AM1765" s="268"/>
      <c r="AN1765" s="268"/>
      <c r="AO1765" s="268"/>
      <c r="AP1765" s="268"/>
      <c r="AQ1765" s="268"/>
      <c r="AR1765" s="268"/>
      <c r="AS1765" s="268"/>
      <c r="AT1765" s="268"/>
      <c r="AU1765" s="268"/>
      <c r="AV1765" s="268"/>
      <c r="AW1765" s="269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  <c r="BV1765" s="12"/>
      <c r="BW1765" s="12"/>
      <c r="BX1765" s="12"/>
    </row>
    <row r="1766" spans="1:99" ht="15" hidden="1" customHeight="1" outlineLevel="1" thickBot="1" x14ac:dyDescent="0.3">
      <c r="B1766" s="1"/>
      <c r="D1766" s="1"/>
      <c r="AX1766" s="1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  <c r="BV1766" s="12"/>
      <c r="BW1766" s="12"/>
      <c r="BX1766" s="12"/>
    </row>
    <row r="1767" spans="1:99" s="3" customFormat="1" ht="15" hidden="1" customHeight="1" outlineLevel="1" thickBot="1" x14ac:dyDescent="0.25">
      <c r="A1767" s="3">
        <f>A1687+1</f>
        <v>2</v>
      </c>
      <c r="C1767" s="2" t="str">
        <f>$C$1683&amp;"."&amp;A1767</f>
        <v>5.2</v>
      </c>
      <c r="E1767" s="233" t="s">
        <v>17</v>
      </c>
      <c r="F1767" s="233"/>
      <c r="G1767" s="233"/>
      <c r="H1767" s="233"/>
      <c r="I1767" s="233"/>
      <c r="J1767" s="233"/>
      <c r="K1767" s="234"/>
      <c r="L1767" s="234"/>
      <c r="M1767" s="235">
        <v>21</v>
      </c>
      <c r="N1767" s="235"/>
      <c r="O1767" s="235"/>
      <c r="P1767" s="270" t="s">
        <v>1874</v>
      </c>
      <c r="Q1767" s="271"/>
      <c r="R1767" s="271"/>
      <c r="S1767" s="271"/>
      <c r="T1767" s="271"/>
      <c r="U1767" s="271"/>
      <c r="V1767" s="271"/>
      <c r="W1767" s="271"/>
      <c r="X1767" s="271"/>
      <c r="Y1767" s="271"/>
      <c r="Z1767" s="271"/>
      <c r="AA1767" s="271"/>
      <c r="AB1767" s="271"/>
      <c r="AC1767" s="271"/>
      <c r="AD1767" s="271"/>
      <c r="AE1767" s="271"/>
      <c r="AF1767" s="271"/>
      <c r="AG1767" s="271"/>
      <c r="AH1767" s="271"/>
      <c r="AI1767" s="271"/>
      <c r="AJ1767" s="271"/>
      <c r="AK1767" s="271"/>
      <c r="AL1767" s="271"/>
      <c r="AM1767" s="271"/>
      <c r="AN1767" s="271"/>
      <c r="AO1767" s="271"/>
      <c r="AP1767" s="271"/>
      <c r="AQ1767" s="271"/>
      <c r="AR1767" s="271"/>
      <c r="AS1767" s="271"/>
      <c r="AT1767" s="271"/>
      <c r="AU1767" s="271"/>
      <c r="AV1767" s="271"/>
      <c r="AW1767" s="272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</row>
    <row r="1768" spans="1:99" s="3" customFormat="1" ht="15" hidden="1" customHeight="1" outlineLevel="1" x14ac:dyDescent="0.25">
      <c r="C1768"/>
      <c r="E1768" s="522" t="s">
        <v>1258</v>
      </c>
      <c r="F1768" s="522"/>
      <c r="G1768" s="522"/>
      <c r="H1768" s="522"/>
      <c r="I1768" s="522"/>
      <c r="J1768" s="522"/>
      <c r="K1768" s="522"/>
      <c r="L1768" s="522"/>
      <c r="M1768" s="522"/>
      <c r="N1768" s="523" t="s">
        <v>1828</v>
      </c>
      <c r="O1768" s="523"/>
      <c r="P1768" s="523"/>
      <c r="Q1768" s="523"/>
      <c r="R1768" s="523"/>
      <c r="S1768" s="523"/>
      <c r="T1768" s="523"/>
      <c r="U1768" s="523"/>
      <c r="V1768" s="523"/>
      <c r="W1768" s="523"/>
      <c r="X1768" s="523"/>
      <c r="Y1768" s="523"/>
      <c r="Z1768" s="523"/>
      <c r="AA1768" s="523"/>
      <c r="AB1768" s="523"/>
      <c r="AC1768" s="523"/>
      <c r="AD1768" s="523"/>
      <c r="AE1768" s="523"/>
      <c r="AF1768" s="523"/>
      <c r="AG1768" s="523"/>
      <c r="AH1768" s="523"/>
      <c r="AI1768" s="523"/>
      <c r="AJ1768" s="523"/>
      <c r="AK1768" s="523"/>
      <c r="AL1768" s="523"/>
      <c r="AM1768" s="523"/>
      <c r="AN1768" s="523"/>
      <c r="AO1768" s="523"/>
      <c r="AP1768" s="523"/>
      <c r="AQ1768" s="523"/>
      <c r="AR1768" s="523"/>
      <c r="AS1768" s="523"/>
      <c r="AT1768" s="523"/>
      <c r="AU1768" s="523"/>
      <c r="AV1768" s="523"/>
      <c r="AW1768" s="52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</row>
    <row r="1769" spans="1:99" ht="15" hidden="1" customHeight="1" outlineLevel="1" x14ac:dyDescent="0.25">
      <c r="B1769" s="3"/>
      <c r="D1769" s="3"/>
      <c r="E1769" s="276" t="s">
        <v>57</v>
      </c>
      <c r="F1769" s="277"/>
      <c r="G1769" s="277"/>
      <c r="H1769" s="277"/>
      <c r="I1769" s="277"/>
      <c r="J1769" s="278"/>
      <c r="K1769" s="219" t="s">
        <v>1875</v>
      </c>
      <c r="L1769" s="220"/>
      <c r="M1769" s="220"/>
      <c r="N1769" s="220"/>
      <c r="O1769" s="220"/>
      <c r="P1769" s="220"/>
      <c r="Q1769" s="220"/>
      <c r="R1769" s="220"/>
      <c r="S1769" s="220"/>
      <c r="T1769" s="220"/>
      <c r="U1769" s="220"/>
      <c r="V1769" s="220"/>
      <c r="W1769" s="220"/>
      <c r="X1769" s="220"/>
      <c r="Y1769" s="220"/>
      <c r="Z1769" s="220"/>
      <c r="AA1769" s="220"/>
      <c r="AB1769" s="220"/>
      <c r="AC1769" s="220"/>
      <c r="AD1769" s="220"/>
      <c r="AE1769" s="220"/>
      <c r="AF1769" s="220"/>
      <c r="AG1769" s="220"/>
      <c r="AH1769" s="220"/>
      <c r="AI1769" s="220"/>
      <c r="AJ1769" s="220"/>
      <c r="AK1769" s="220"/>
      <c r="AL1769" s="220"/>
      <c r="AM1769" s="220"/>
      <c r="AN1769" s="220"/>
      <c r="AO1769" s="220"/>
      <c r="AP1769" s="220"/>
      <c r="AQ1769" s="220"/>
      <c r="AR1769" s="220"/>
      <c r="AS1769" s="220"/>
      <c r="AT1769" s="220"/>
      <c r="AU1769" s="220"/>
      <c r="AV1769" s="220"/>
      <c r="AW1769" s="221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</row>
    <row r="1770" spans="1:99" ht="15" hidden="1" customHeight="1" outlineLevel="1" x14ac:dyDescent="0.25">
      <c r="B1770" s="3"/>
      <c r="D1770" s="3"/>
      <c r="E1770" s="279"/>
      <c r="F1770" s="280"/>
      <c r="G1770" s="280"/>
      <c r="H1770" s="280"/>
      <c r="I1770" s="280"/>
      <c r="J1770" s="526"/>
      <c r="K1770" s="222"/>
      <c r="L1770" s="223"/>
      <c r="M1770" s="223"/>
      <c r="N1770" s="223"/>
      <c r="O1770" s="223"/>
      <c r="P1770" s="223"/>
      <c r="Q1770" s="223"/>
      <c r="R1770" s="223"/>
      <c r="S1770" s="223"/>
      <c r="T1770" s="223"/>
      <c r="U1770" s="223"/>
      <c r="V1770" s="223"/>
      <c r="W1770" s="223"/>
      <c r="X1770" s="223"/>
      <c r="Y1770" s="223"/>
      <c r="Z1770" s="223"/>
      <c r="AA1770" s="223"/>
      <c r="AB1770" s="223"/>
      <c r="AC1770" s="223"/>
      <c r="AD1770" s="223"/>
      <c r="AE1770" s="223"/>
      <c r="AF1770" s="223"/>
      <c r="AG1770" s="223"/>
      <c r="AH1770" s="223"/>
      <c r="AI1770" s="223"/>
      <c r="AJ1770" s="223"/>
      <c r="AK1770" s="223"/>
      <c r="AL1770" s="223"/>
      <c r="AM1770" s="223"/>
      <c r="AN1770" s="223"/>
      <c r="AO1770" s="223"/>
      <c r="AP1770" s="223"/>
      <c r="AQ1770" s="223"/>
      <c r="AR1770" s="223"/>
      <c r="AS1770" s="223"/>
      <c r="AT1770" s="223"/>
      <c r="AU1770" s="223"/>
      <c r="AV1770" s="223"/>
      <c r="AW1770" s="224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</row>
    <row r="1771" spans="1:99" s="1" customFormat="1" ht="15" hidden="1" customHeight="1" outlineLevel="2" x14ac:dyDescent="0.2">
      <c r="E1771" s="4"/>
      <c r="F1771" s="197" t="s">
        <v>16</v>
      </c>
      <c r="G1771" s="198"/>
      <c r="H1771" s="198"/>
      <c r="I1771" s="199"/>
      <c r="J1771" s="200" t="s">
        <v>17</v>
      </c>
      <c r="K1771" s="200"/>
      <c r="L1771" s="200"/>
      <c r="M1771" s="200"/>
      <c r="N1771" s="200" t="s">
        <v>1261</v>
      </c>
      <c r="O1771" s="200"/>
      <c r="P1771" s="200"/>
      <c r="Q1771" s="200"/>
      <c r="R1771" s="200"/>
      <c r="S1771" s="200"/>
      <c r="T1771" s="200"/>
      <c r="U1771" s="200"/>
      <c r="V1771" s="200"/>
      <c r="W1771" s="200"/>
      <c r="X1771" s="200"/>
      <c r="Y1771" s="200"/>
      <c r="Z1771" s="200"/>
      <c r="AA1771" s="200"/>
      <c r="AB1771" s="200"/>
      <c r="AC1771" s="200"/>
      <c r="AD1771" s="200"/>
      <c r="AE1771" s="200"/>
      <c r="AF1771" s="200"/>
      <c r="AG1771" s="200"/>
      <c r="AH1771" s="200"/>
      <c r="AI1771" s="200"/>
      <c r="AJ1771" s="200"/>
      <c r="AK1771" s="200"/>
      <c r="AL1771" s="200"/>
      <c r="AM1771" s="200"/>
      <c r="AN1771" s="200"/>
      <c r="AO1771" s="200"/>
      <c r="AP1771" s="200"/>
      <c r="AQ1771" s="200"/>
      <c r="AR1771" s="200"/>
      <c r="AS1771" s="200"/>
      <c r="AT1771" s="200"/>
      <c r="AU1771" s="228" t="s">
        <v>19</v>
      </c>
      <c r="AV1771" s="228"/>
      <c r="AW1771" s="228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  <c r="CA1771" s="12"/>
      <c r="CB1771" s="12"/>
      <c r="CC1771" s="12"/>
      <c r="CD1771" s="12"/>
      <c r="CE1771" s="12"/>
      <c r="CF1771" s="12"/>
      <c r="CG1771" s="12"/>
      <c r="CH1771" s="12"/>
      <c r="CI1771" s="12"/>
      <c r="CJ1771" s="12"/>
      <c r="CK1771" s="12"/>
      <c r="CL1771" s="12"/>
      <c r="CM1771" s="12"/>
      <c r="CN1771" s="12"/>
      <c r="CO1771" s="12"/>
      <c r="CP1771" s="12"/>
      <c r="CQ1771" s="12"/>
      <c r="CR1771" s="12"/>
      <c r="CS1771" s="12"/>
      <c r="CT1771" s="12"/>
      <c r="CU1771" s="12"/>
    </row>
    <row r="1772" spans="1:99" ht="15" hidden="1" customHeight="1" outlineLevel="2" x14ac:dyDescent="0.25">
      <c r="A1772" s="1"/>
      <c r="B1772" s="1"/>
      <c r="C1772" s="1"/>
      <c r="D1772" s="1"/>
      <c r="E1772" s="5" t="s">
        <v>59</v>
      </c>
      <c r="F1772" s="201" t="s">
        <v>278</v>
      </c>
      <c r="G1772" s="202"/>
      <c r="H1772" s="202"/>
      <c r="I1772" s="203"/>
      <c r="J1772" s="204" t="s">
        <v>497</v>
      </c>
      <c r="K1772" s="204"/>
      <c r="L1772" s="204"/>
      <c r="M1772" s="204"/>
      <c r="N1772" s="206" t="s">
        <v>280</v>
      </c>
      <c r="O1772" s="207"/>
      <c r="P1772" s="207"/>
      <c r="Q1772" s="207"/>
      <c r="R1772" s="207"/>
      <c r="S1772" s="207"/>
      <c r="T1772" s="207"/>
      <c r="U1772" s="207"/>
      <c r="V1772" s="207"/>
      <c r="W1772" s="207"/>
      <c r="X1772" s="207"/>
      <c r="Y1772" s="207"/>
      <c r="Z1772" s="207"/>
      <c r="AA1772" s="207"/>
      <c r="AB1772" s="207"/>
      <c r="AC1772" s="207"/>
      <c r="AD1772" s="207"/>
      <c r="AE1772" s="207"/>
      <c r="AF1772" s="207"/>
      <c r="AG1772" s="207"/>
      <c r="AH1772" s="207"/>
      <c r="AI1772" s="207"/>
      <c r="AJ1772" s="207"/>
      <c r="AK1772" s="207"/>
      <c r="AL1772" s="207"/>
      <c r="AM1772" s="207"/>
      <c r="AN1772" s="207"/>
      <c r="AO1772" s="207"/>
      <c r="AP1772" s="207"/>
      <c r="AQ1772" s="207"/>
      <c r="AR1772" s="207"/>
      <c r="AS1772" s="207"/>
      <c r="AT1772" s="208"/>
      <c r="AU1772" s="205" t="s">
        <v>62</v>
      </c>
      <c r="AV1772" s="205"/>
      <c r="AW1772" s="205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</row>
    <row r="1773" spans="1:99" ht="15" hidden="1" customHeight="1" outlineLevel="2" x14ac:dyDescent="0.25">
      <c r="A1773" s="1"/>
      <c r="B1773" s="1"/>
      <c r="C1773" s="1"/>
      <c r="D1773" s="1"/>
      <c r="E1773" s="5" t="s">
        <v>63</v>
      </c>
      <c r="F1773" s="201" t="s">
        <v>341</v>
      </c>
      <c r="G1773" s="202"/>
      <c r="H1773" s="202"/>
      <c r="I1773" s="203"/>
      <c r="J1773" s="205" t="s">
        <v>497</v>
      </c>
      <c r="K1773" s="205"/>
      <c r="L1773" s="205"/>
      <c r="M1773" s="205"/>
      <c r="N1773" s="201" t="s">
        <v>1297</v>
      </c>
      <c r="O1773" s="202"/>
      <c r="P1773" s="202"/>
      <c r="Q1773" s="202"/>
      <c r="R1773" s="202"/>
      <c r="S1773" s="202"/>
      <c r="T1773" s="202"/>
      <c r="U1773" s="202"/>
      <c r="V1773" s="202"/>
      <c r="W1773" s="202"/>
      <c r="X1773" s="202"/>
      <c r="Y1773" s="202"/>
      <c r="Z1773" s="202"/>
      <c r="AA1773" s="202"/>
      <c r="AB1773" s="202"/>
      <c r="AC1773" s="202"/>
      <c r="AD1773" s="202"/>
      <c r="AE1773" s="202"/>
      <c r="AF1773" s="202"/>
      <c r="AG1773" s="202"/>
      <c r="AH1773" s="202"/>
      <c r="AI1773" s="202"/>
      <c r="AJ1773" s="202"/>
      <c r="AK1773" s="202"/>
      <c r="AL1773" s="202"/>
      <c r="AM1773" s="202"/>
      <c r="AN1773" s="202"/>
      <c r="AO1773" s="202"/>
      <c r="AP1773" s="202"/>
      <c r="AQ1773" s="202"/>
      <c r="AR1773" s="202"/>
      <c r="AS1773" s="202"/>
      <c r="AT1773" s="203"/>
      <c r="AU1773" s="205" t="s">
        <v>62</v>
      </c>
      <c r="AV1773" s="205"/>
      <c r="AW1773" s="205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  <c r="BV1773" s="12"/>
      <c r="BW1773" s="12"/>
      <c r="BX1773" s="12"/>
    </row>
    <row r="1774" spans="1:99" ht="15" hidden="1" customHeight="1" outlineLevel="2" x14ac:dyDescent="0.25">
      <c r="A1774" s="1"/>
      <c r="B1774" s="1"/>
      <c r="C1774" s="1"/>
      <c r="D1774" s="1"/>
      <c r="E1774" s="200" t="s">
        <v>1264</v>
      </c>
      <c r="F1774" s="200"/>
      <c r="G1774" s="200"/>
      <c r="H1774" s="200"/>
      <c r="I1774" s="200"/>
      <c r="J1774" s="200"/>
      <c r="K1774" s="200"/>
      <c r="L1774" s="200"/>
      <c r="M1774" s="200"/>
      <c r="N1774" s="200"/>
      <c r="O1774" s="200"/>
      <c r="P1774" s="200"/>
      <c r="Q1774" s="200"/>
      <c r="R1774" s="200"/>
      <c r="S1774" s="200"/>
      <c r="T1774" s="200"/>
      <c r="U1774" s="200"/>
      <c r="V1774" s="200"/>
      <c r="W1774" s="200"/>
      <c r="X1774" s="200"/>
      <c r="Y1774" s="200"/>
      <c r="Z1774" s="200"/>
      <c r="AA1774" s="200"/>
      <c r="AB1774" s="200"/>
      <c r="AC1774" s="200"/>
      <c r="AD1774" s="200"/>
      <c r="AE1774" s="200"/>
      <c r="AF1774" s="200"/>
      <c r="AG1774" s="200"/>
      <c r="AH1774" s="200"/>
      <c r="AI1774" s="200"/>
      <c r="AJ1774" s="200"/>
      <c r="AK1774" s="200"/>
      <c r="AL1774" s="200"/>
      <c r="AM1774" s="200"/>
      <c r="AN1774" s="200"/>
      <c r="AO1774" s="200"/>
      <c r="AP1774" s="200"/>
      <c r="AQ1774" s="200"/>
      <c r="AR1774" s="200"/>
      <c r="AS1774" s="200"/>
      <c r="AT1774" s="200"/>
      <c r="AU1774" s="200"/>
      <c r="AV1774" s="200"/>
      <c r="AW1774" s="200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  <c r="BW1774" s="12"/>
      <c r="BX1774" s="12"/>
    </row>
    <row r="1775" spans="1:99" ht="15" hidden="1" customHeight="1" outlineLevel="2" x14ac:dyDescent="0.25">
      <c r="A1775" s="1"/>
      <c r="B1775" s="1"/>
      <c r="C1775" s="1"/>
      <c r="D1775" s="1"/>
      <c r="E1775" s="201" t="s">
        <v>67</v>
      </c>
      <c r="F1775" s="202"/>
      <c r="G1775" s="202"/>
      <c r="H1775" s="202"/>
      <c r="I1775" s="203"/>
      <c r="J1775" s="201" t="s">
        <v>293</v>
      </c>
      <c r="K1775" s="202"/>
      <c r="L1775" s="202"/>
      <c r="M1775" s="202"/>
      <c r="N1775" s="203"/>
      <c r="O1775" s="201" t="s">
        <v>294</v>
      </c>
      <c r="P1775" s="202"/>
      <c r="Q1775" s="202"/>
      <c r="R1775" s="202"/>
      <c r="S1775" s="203"/>
      <c r="T1775" s="201" t="s">
        <v>295</v>
      </c>
      <c r="U1775" s="202"/>
      <c r="V1775" s="202"/>
      <c r="W1775" s="202"/>
      <c r="X1775" s="203"/>
      <c r="Y1775" s="201" t="s">
        <v>296</v>
      </c>
      <c r="Z1775" s="202"/>
      <c r="AA1775" s="202"/>
      <c r="AB1775" s="202"/>
      <c r="AC1775" s="203"/>
      <c r="AD1775" s="201" t="s">
        <v>297</v>
      </c>
      <c r="AE1775" s="202"/>
      <c r="AF1775" s="202"/>
      <c r="AG1775" s="202"/>
      <c r="AH1775" s="203"/>
      <c r="AI1775" s="201" t="s">
        <v>298</v>
      </c>
      <c r="AJ1775" s="202"/>
      <c r="AK1775" s="202"/>
      <c r="AL1775" s="202"/>
      <c r="AM1775" s="203"/>
      <c r="AN1775" s="201"/>
      <c r="AO1775" s="202"/>
      <c r="AP1775" s="202"/>
      <c r="AQ1775" s="202"/>
      <c r="AR1775" s="203"/>
      <c r="AS1775" s="201"/>
      <c r="AT1775" s="202"/>
      <c r="AU1775" s="202"/>
      <c r="AV1775" s="202"/>
      <c r="AW1775" s="203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  <c r="BV1775" s="12"/>
      <c r="BW1775" s="12"/>
      <c r="BX1775" s="12"/>
    </row>
    <row r="1776" spans="1:99" ht="15" hidden="1" customHeight="1" outlineLevel="2" x14ac:dyDescent="0.25">
      <c r="A1776" s="1"/>
      <c r="B1776" s="1"/>
      <c r="C1776" s="1"/>
      <c r="D1776" s="1"/>
      <c r="E1776" s="442" t="s">
        <v>1266</v>
      </c>
      <c r="F1776" s="303"/>
      <c r="G1776" s="303"/>
      <c r="H1776" s="303"/>
      <c r="I1776" s="304"/>
      <c r="J1776" s="442" t="s">
        <v>585</v>
      </c>
      <c r="K1776" s="303"/>
      <c r="L1776" s="303"/>
      <c r="M1776" s="303"/>
      <c r="N1776" s="304"/>
      <c r="O1776" s="442" t="s">
        <v>1830</v>
      </c>
      <c r="P1776" s="303"/>
      <c r="Q1776" s="303"/>
      <c r="R1776" s="303"/>
      <c r="S1776" s="304"/>
      <c r="T1776" s="442" t="s">
        <v>1348</v>
      </c>
      <c r="U1776" s="303"/>
      <c r="V1776" s="303"/>
      <c r="W1776" s="303"/>
      <c r="X1776" s="304"/>
      <c r="Y1776" s="442" t="s">
        <v>1831</v>
      </c>
      <c r="Z1776" s="303"/>
      <c r="AA1776" s="303"/>
      <c r="AB1776" s="303"/>
      <c r="AC1776" s="304"/>
      <c r="AD1776" s="442" t="s">
        <v>1268</v>
      </c>
      <c r="AE1776" s="303"/>
      <c r="AF1776" s="303"/>
      <c r="AG1776" s="303"/>
      <c r="AH1776" s="304"/>
      <c r="AI1776" s="442" t="s">
        <v>1269</v>
      </c>
      <c r="AJ1776" s="303"/>
      <c r="AK1776" s="303"/>
      <c r="AL1776" s="303"/>
      <c r="AM1776" s="304"/>
      <c r="AN1776" s="442"/>
      <c r="AO1776" s="303"/>
      <c r="AP1776" s="303"/>
      <c r="AQ1776" s="303"/>
      <c r="AR1776" s="304"/>
      <c r="AS1776" s="442"/>
      <c r="AT1776" s="303"/>
      <c r="AU1776" s="303"/>
      <c r="AV1776" s="303"/>
      <c r="AW1776" s="304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  <c r="BP1776" s="12"/>
      <c r="BQ1776" s="12"/>
      <c r="BR1776" s="12"/>
      <c r="BS1776" s="12"/>
      <c r="BT1776" s="12"/>
      <c r="BU1776" s="12"/>
      <c r="BV1776" s="12"/>
      <c r="BW1776" s="12"/>
      <c r="BX1776" s="12"/>
    </row>
    <row r="1777" spans="1:76" ht="15" hidden="1" customHeight="1" outlineLevel="2" x14ac:dyDescent="0.25">
      <c r="A1777" s="1"/>
      <c r="B1777" s="1"/>
      <c r="C1777" s="1"/>
      <c r="D1777" s="1"/>
      <c r="E1777" s="200" t="s">
        <v>624</v>
      </c>
      <c r="F1777" s="200"/>
      <c r="G1777" s="200"/>
      <c r="H1777" s="200"/>
      <c r="I1777" s="200"/>
      <c r="J1777" s="200"/>
      <c r="K1777" s="200"/>
      <c r="L1777" s="200"/>
      <c r="M1777" s="200"/>
      <c r="N1777" s="200"/>
      <c r="O1777" s="200"/>
      <c r="P1777" s="200"/>
      <c r="Q1777" s="200"/>
      <c r="R1777" s="200"/>
      <c r="S1777" s="200"/>
      <c r="T1777" s="200"/>
      <c r="U1777" s="200"/>
      <c r="V1777" s="200"/>
      <c r="W1777" s="200"/>
      <c r="X1777" s="200"/>
      <c r="Y1777" s="200"/>
      <c r="Z1777" s="200"/>
      <c r="AA1777" s="200"/>
      <c r="AB1777" s="200"/>
      <c r="AC1777" s="200"/>
      <c r="AD1777" s="200"/>
      <c r="AE1777" s="200"/>
      <c r="AF1777" s="200"/>
      <c r="AG1777" s="200"/>
      <c r="AH1777" s="200"/>
      <c r="AI1777" s="200"/>
      <c r="AJ1777" s="200"/>
      <c r="AK1777" s="200"/>
      <c r="AL1777" s="200"/>
      <c r="AM1777" s="200"/>
      <c r="AN1777" s="200"/>
      <c r="AO1777" s="200"/>
      <c r="AP1777" s="200"/>
      <c r="AQ1777" s="200"/>
      <c r="AR1777" s="200"/>
      <c r="AS1777" s="200"/>
      <c r="AT1777" s="200"/>
      <c r="AU1777" s="200"/>
      <c r="AV1777" s="200"/>
      <c r="AW1777" s="200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  <c r="BV1777" s="12"/>
      <c r="BW1777" s="12"/>
      <c r="BX1777" s="12"/>
    </row>
    <row r="1778" spans="1:76" ht="15" hidden="1" customHeight="1" outlineLevel="2" x14ac:dyDescent="0.25">
      <c r="A1778" s="1"/>
      <c r="B1778" s="1"/>
      <c r="C1778" s="1"/>
      <c r="D1778" s="1"/>
      <c r="E1778" s="242" t="s">
        <v>1832</v>
      </c>
      <c r="F1778" s="243"/>
      <c r="G1778" s="243"/>
      <c r="H1778" s="243"/>
      <c r="I1778" s="243"/>
      <c r="J1778" s="243"/>
      <c r="K1778" s="243"/>
      <c r="L1778" s="243"/>
      <c r="M1778" s="243"/>
      <c r="N1778" s="243"/>
      <c r="O1778" s="243"/>
      <c r="P1778" s="243"/>
      <c r="Q1778" s="243"/>
      <c r="R1778" s="243"/>
      <c r="S1778" s="243"/>
      <c r="T1778" s="243"/>
      <c r="U1778" s="243"/>
      <c r="V1778" s="243"/>
      <c r="W1778" s="243"/>
      <c r="X1778" s="243"/>
      <c r="Y1778" s="243"/>
      <c r="Z1778" s="243"/>
      <c r="AA1778" s="243"/>
      <c r="AB1778" s="243"/>
      <c r="AC1778" s="243"/>
      <c r="AD1778" s="243"/>
      <c r="AE1778" s="243"/>
      <c r="AF1778" s="243"/>
      <c r="AG1778" s="243"/>
      <c r="AH1778" s="243"/>
      <c r="AI1778" s="243"/>
      <c r="AJ1778" s="243"/>
      <c r="AK1778" s="243"/>
      <c r="AL1778" s="243"/>
      <c r="AM1778" s="243"/>
      <c r="AN1778" s="243"/>
      <c r="AO1778" s="243"/>
      <c r="AP1778" s="243"/>
      <c r="AQ1778" s="243"/>
      <c r="AR1778" s="243"/>
      <c r="AS1778" s="243"/>
      <c r="AT1778" s="243"/>
      <c r="AU1778" s="243"/>
      <c r="AV1778" s="243"/>
      <c r="AW1778" s="244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  <c r="BV1778" s="12"/>
      <c r="BW1778" s="12"/>
      <c r="BX1778" s="12"/>
    </row>
    <row r="1779" spans="1:76" ht="15" hidden="1" customHeight="1" outlineLevel="2" x14ac:dyDescent="0.25">
      <c r="A1779" s="1"/>
      <c r="B1779" s="1"/>
      <c r="C1779" s="1"/>
      <c r="D1779" s="1"/>
      <c r="E1779" s="242" t="str">
        <f>"&lt;Comando&gt; - 0x"&amp;M1767&amp;". O comando de resposta será 0x"&amp;DEC2HEX(HEX2DEC(M1767)+128,2)</f>
        <v>&lt;Comando&gt; - 0x21. O comando de resposta será 0xA1</v>
      </c>
      <c r="F1779" s="243"/>
      <c r="G1779" s="243"/>
      <c r="H1779" s="243"/>
      <c r="I1779" s="243"/>
      <c r="J1779" s="243"/>
      <c r="K1779" s="243"/>
      <c r="L1779" s="243"/>
      <c r="M1779" s="243"/>
      <c r="N1779" s="243"/>
      <c r="O1779" s="243"/>
      <c r="P1779" s="243"/>
      <c r="Q1779" s="243"/>
      <c r="R1779" s="243"/>
      <c r="S1779" s="243"/>
      <c r="T1779" s="243"/>
      <c r="U1779" s="243"/>
      <c r="V1779" s="243"/>
      <c r="W1779" s="243"/>
      <c r="X1779" s="243"/>
      <c r="Y1779" s="243"/>
      <c r="Z1779" s="243"/>
      <c r="AA1779" s="243"/>
      <c r="AB1779" s="243"/>
      <c r="AC1779" s="243"/>
      <c r="AD1779" s="243"/>
      <c r="AE1779" s="243"/>
      <c r="AF1779" s="243"/>
      <c r="AG1779" s="243"/>
      <c r="AH1779" s="243"/>
      <c r="AI1779" s="243"/>
      <c r="AJ1779" s="243"/>
      <c r="AK1779" s="243"/>
      <c r="AL1779" s="243"/>
      <c r="AM1779" s="243"/>
      <c r="AN1779" s="243"/>
      <c r="AO1779" s="243"/>
      <c r="AP1779" s="243"/>
      <c r="AQ1779" s="243"/>
      <c r="AR1779" s="243"/>
      <c r="AS1779" s="243"/>
      <c r="AT1779" s="243"/>
      <c r="AU1779" s="243"/>
      <c r="AV1779" s="243"/>
      <c r="AW1779" s="244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  <c r="BP1779" s="12"/>
      <c r="BQ1779" s="12"/>
      <c r="BR1779" s="12"/>
      <c r="BS1779" s="12"/>
      <c r="BT1779" s="12"/>
      <c r="BU1779" s="12"/>
      <c r="BV1779" s="12"/>
      <c r="BW1779" s="12"/>
      <c r="BX1779" s="12"/>
    </row>
    <row r="1780" spans="1:76" ht="15" hidden="1" customHeight="1" outlineLevel="2" x14ac:dyDescent="0.25">
      <c r="A1780" s="1"/>
      <c r="B1780" s="1"/>
      <c r="C1780" s="1"/>
      <c r="D1780" s="1"/>
      <c r="E1780" s="242" t="s">
        <v>1833</v>
      </c>
      <c r="F1780" s="243"/>
      <c r="G1780" s="243"/>
      <c r="H1780" s="243"/>
      <c r="I1780" s="243"/>
      <c r="J1780" s="243"/>
      <c r="K1780" s="243"/>
      <c r="L1780" s="243"/>
      <c r="M1780" s="243"/>
      <c r="N1780" s="243"/>
      <c r="O1780" s="243"/>
      <c r="P1780" s="243"/>
      <c r="Q1780" s="243"/>
      <c r="R1780" s="243"/>
      <c r="S1780" s="243"/>
      <c r="T1780" s="243"/>
      <c r="U1780" s="243"/>
      <c r="V1780" s="243"/>
      <c r="W1780" s="243"/>
      <c r="X1780" s="243"/>
      <c r="Y1780" s="243"/>
      <c r="Z1780" s="243"/>
      <c r="AA1780" s="243"/>
      <c r="AB1780" s="243"/>
      <c r="AC1780" s="243"/>
      <c r="AD1780" s="243"/>
      <c r="AE1780" s="243"/>
      <c r="AF1780" s="243"/>
      <c r="AG1780" s="243"/>
      <c r="AH1780" s="243"/>
      <c r="AI1780" s="243"/>
      <c r="AJ1780" s="243"/>
      <c r="AK1780" s="243"/>
      <c r="AL1780" s="243"/>
      <c r="AM1780" s="243"/>
      <c r="AN1780" s="243"/>
      <c r="AO1780" s="243"/>
      <c r="AP1780" s="243"/>
      <c r="AQ1780" s="243"/>
      <c r="AR1780" s="243"/>
      <c r="AS1780" s="243"/>
      <c r="AT1780" s="243"/>
      <c r="AU1780" s="243"/>
      <c r="AV1780" s="243"/>
      <c r="AW1780" s="244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  <c r="BP1780" s="12"/>
      <c r="BQ1780" s="12"/>
      <c r="BR1780" s="12"/>
      <c r="BS1780" s="12"/>
      <c r="BT1780" s="12"/>
      <c r="BU1780" s="12"/>
      <c r="BV1780" s="12"/>
      <c r="BW1780" s="12"/>
      <c r="BX1780" s="12"/>
    </row>
    <row r="1781" spans="1:76" ht="15" hidden="1" customHeight="1" outlineLevel="2" x14ac:dyDescent="0.25">
      <c r="A1781" s="1"/>
      <c r="B1781" s="1"/>
      <c r="C1781" s="1"/>
      <c r="D1781" s="1"/>
      <c r="E1781" s="242" t="s">
        <v>1834</v>
      </c>
      <c r="F1781" s="243"/>
      <c r="G1781" s="243"/>
      <c r="H1781" s="243"/>
      <c r="I1781" s="243"/>
      <c r="J1781" s="243"/>
      <c r="K1781" s="243"/>
      <c r="L1781" s="243"/>
      <c r="M1781" s="243"/>
      <c r="N1781" s="243"/>
      <c r="O1781" s="243"/>
      <c r="P1781" s="243"/>
      <c r="Q1781" s="243"/>
      <c r="R1781" s="243"/>
      <c r="S1781" s="243"/>
      <c r="T1781" s="243"/>
      <c r="U1781" s="243"/>
      <c r="V1781" s="243"/>
      <c r="W1781" s="243"/>
      <c r="X1781" s="243"/>
      <c r="Y1781" s="243"/>
      <c r="Z1781" s="243"/>
      <c r="AA1781" s="243"/>
      <c r="AB1781" s="243"/>
      <c r="AC1781" s="243"/>
      <c r="AD1781" s="243"/>
      <c r="AE1781" s="243"/>
      <c r="AF1781" s="243"/>
      <c r="AG1781" s="243"/>
      <c r="AH1781" s="243"/>
      <c r="AI1781" s="243"/>
      <c r="AJ1781" s="243"/>
      <c r="AK1781" s="243"/>
      <c r="AL1781" s="243"/>
      <c r="AM1781" s="243"/>
      <c r="AN1781" s="243"/>
      <c r="AO1781" s="243"/>
      <c r="AP1781" s="243"/>
      <c r="AQ1781" s="243"/>
      <c r="AR1781" s="243"/>
      <c r="AS1781" s="243"/>
      <c r="AT1781" s="243"/>
      <c r="AU1781" s="243"/>
      <c r="AV1781" s="243"/>
      <c r="AW1781" s="244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  <c r="BV1781" s="12"/>
      <c r="BW1781" s="12"/>
      <c r="BX1781" s="12"/>
    </row>
    <row r="1782" spans="1:76" ht="15" hidden="1" customHeight="1" outlineLevel="2" x14ac:dyDescent="0.25">
      <c r="A1782" s="1"/>
      <c r="B1782" s="1"/>
      <c r="C1782" s="1"/>
      <c r="D1782" s="1"/>
      <c r="E1782" s="242"/>
      <c r="F1782" s="243"/>
      <c r="G1782" s="243"/>
      <c r="H1782" s="243"/>
      <c r="I1782" s="243"/>
      <c r="J1782" s="243"/>
      <c r="K1782" s="243"/>
      <c r="L1782" s="243"/>
      <c r="M1782" s="243"/>
      <c r="N1782" s="243"/>
      <c r="O1782" s="243"/>
      <c r="P1782" s="243"/>
      <c r="Q1782" s="243"/>
      <c r="R1782" s="243"/>
      <c r="S1782" s="243"/>
      <c r="T1782" s="243"/>
      <c r="U1782" s="243"/>
      <c r="V1782" s="243"/>
      <c r="W1782" s="243"/>
      <c r="X1782" s="243"/>
      <c r="Y1782" s="243"/>
      <c r="Z1782" s="243"/>
      <c r="AA1782" s="243"/>
      <c r="AB1782" s="243"/>
      <c r="AC1782" s="243"/>
      <c r="AD1782" s="243"/>
      <c r="AE1782" s="243"/>
      <c r="AF1782" s="243"/>
      <c r="AG1782" s="243"/>
      <c r="AH1782" s="243"/>
      <c r="AI1782" s="243"/>
      <c r="AJ1782" s="243"/>
      <c r="AK1782" s="243"/>
      <c r="AL1782" s="243"/>
      <c r="AM1782" s="243"/>
      <c r="AN1782" s="243"/>
      <c r="AO1782" s="243"/>
      <c r="AP1782" s="243"/>
      <c r="AQ1782" s="243"/>
      <c r="AR1782" s="243"/>
      <c r="AS1782" s="243"/>
      <c r="AT1782" s="243"/>
      <c r="AU1782" s="243"/>
      <c r="AV1782" s="243"/>
      <c r="AW1782" s="244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  <c r="BV1782" s="12"/>
      <c r="BW1782" s="12"/>
      <c r="BX1782" s="12"/>
    </row>
    <row r="1783" spans="1:76" ht="15" hidden="1" customHeight="1" outlineLevel="2" x14ac:dyDescent="0.25">
      <c r="A1783" s="1"/>
      <c r="B1783" s="1"/>
      <c r="C1783" s="1"/>
      <c r="D1783" s="1"/>
      <c r="E1783" s="444"/>
      <c r="F1783" s="445"/>
      <c r="G1783" s="445"/>
      <c r="H1783" s="445"/>
      <c r="I1783" s="445"/>
      <c r="J1783" s="445"/>
      <c r="K1783" s="446"/>
      <c r="L1783" s="450" t="s">
        <v>1835</v>
      </c>
      <c r="M1783" s="450"/>
      <c r="N1783" s="444" t="s">
        <v>1836</v>
      </c>
      <c r="O1783" s="445"/>
      <c r="P1783" s="445"/>
      <c r="Q1783" s="445"/>
      <c r="R1783" s="445"/>
      <c r="S1783" s="445"/>
      <c r="T1783" s="445"/>
      <c r="U1783" s="445"/>
      <c r="V1783" s="445"/>
      <c r="W1783" s="445"/>
      <c r="X1783" s="445"/>
      <c r="Y1783" s="445"/>
      <c r="Z1783" s="445"/>
      <c r="AA1783" s="445"/>
      <c r="AB1783" s="445"/>
      <c r="AC1783" s="445"/>
      <c r="AD1783" s="445"/>
      <c r="AE1783" s="445"/>
      <c r="AF1783" s="445"/>
      <c r="AG1783" s="445"/>
      <c r="AH1783" s="445"/>
      <c r="AI1783" s="445"/>
      <c r="AJ1783" s="445"/>
      <c r="AK1783" s="445"/>
      <c r="AL1783" s="445"/>
      <c r="AM1783" s="445"/>
      <c r="AN1783" s="445"/>
      <c r="AO1783" s="445"/>
      <c r="AP1783" s="445"/>
      <c r="AQ1783" s="445"/>
      <c r="AR1783" s="445"/>
      <c r="AS1783" s="445"/>
      <c r="AT1783" s="445"/>
      <c r="AU1783" s="445"/>
      <c r="AV1783" s="445"/>
      <c r="AW1783" s="446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  <c r="BV1783" s="12"/>
      <c r="BW1783" s="12"/>
      <c r="BX1783" s="12"/>
    </row>
    <row r="1784" spans="1:76" ht="15" hidden="1" customHeight="1" outlineLevel="2" x14ac:dyDescent="0.25">
      <c r="A1784" s="1"/>
      <c r="B1784" s="1"/>
      <c r="C1784" s="1"/>
      <c r="D1784" s="1"/>
      <c r="E1784" s="466"/>
      <c r="F1784" s="467"/>
      <c r="G1784" s="467"/>
      <c r="H1784" s="467"/>
      <c r="I1784" s="467"/>
      <c r="J1784" s="467"/>
      <c r="K1784" s="468"/>
      <c r="L1784" s="450"/>
      <c r="M1784" s="450"/>
      <c r="N1784" s="459" t="s">
        <v>1837</v>
      </c>
      <c r="O1784" s="459"/>
      <c r="P1784" s="459"/>
      <c r="Q1784" s="459"/>
      <c r="R1784" s="459"/>
      <c r="S1784" s="459"/>
      <c r="T1784" s="459"/>
      <c r="U1784" s="459"/>
      <c r="V1784" s="459"/>
      <c r="W1784" s="459"/>
      <c r="X1784" s="459"/>
      <c r="Y1784" s="459"/>
      <c r="Z1784" s="450" t="s">
        <v>1374</v>
      </c>
      <c r="AA1784" s="450"/>
      <c r="AB1784" s="450"/>
      <c r="AC1784" s="450"/>
      <c r="AD1784" s="450"/>
      <c r="AE1784" s="450"/>
      <c r="AF1784" s="450"/>
      <c r="AG1784" s="450"/>
      <c r="AH1784" s="450"/>
      <c r="AI1784" s="450"/>
      <c r="AJ1784" s="450"/>
      <c r="AK1784" s="450"/>
      <c r="AL1784" s="459" t="s">
        <v>1838</v>
      </c>
      <c r="AM1784" s="459"/>
      <c r="AN1784" s="459"/>
      <c r="AO1784" s="459"/>
      <c r="AP1784" s="459"/>
      <c r="AQ1784" s="459"/>
      <c r="AR1784" s="459"/>
      <c r="AS1784" s="459"/>
      <c r="AT1784" s="459"/>
      <c r="AU1784" s="459"/>
      <c r="AV1784" s="459"/>
      <c r="AW1784" s="459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  <c r="BV1784" s="12"/>
      <c r="BW1784" s="12"/>
      <c r="BX1784" s="12"/>
    </row>
    <row r="1785" spans="1:76" ht="15" hidden="1" customHeight="1" outlineLevel="2" x14ac:dyDescent="0.25">
      <c r="A1785" s="1"/>
      <c r="B1785" s="1"/>
      <c r="C1785" s="1"/>
      <c r="D1785" s="1"/>
      <c r="E1785" s="466"/>
      <c r="F1785" s="467"/>
      <c r="G1785" s="467"/>
      <c r="H1785" s="467"/>
      <c r="I1785" s="467"/>
      <c r="J1785" s="467"/>
      <c r="K1785" s="468"/>
      <c r="L1785" s="450"/>
      <c r="M1785" s="450"/>
      <c r="N1785" s="459"/>
      <c r="O1785" s="459"/>
      <c r="P1785" s="459"/>
      <c r="Q1785" s="459"/>
      <c r="R1785" s="459"/>
      <c r="S1785" s="459"/>
      <c r="T1785" s="459"/>
      <c r="U1785" s="459"/>
      <c r="V1785" s="459"/>
      <c r="W1785" s="459"/>
      <c r="X1785" s="459"/>
      <c r="Y1785" s="459"/>
      <c r="Z1785" s="450"/>
      <c r="AA1785" s="450"/>
      <c r="AB1785" s="450"/>
      <c r="AC1785" s="450"/>
      <c r="AD1785" s="450"/>
      <c r="AE1785" s="450"/>
      <c r="AF1785" s="450"/>
      <c r="AG1785" s="450"/>
      <c r="AH1785" s="450"/>
      <c r="AI1785" s="450"/>
      <c r="AJ1785" s="450"/>
      <c r="AK1785" s="450"/>
      <c r="AL1785" s="459"/>
      <c r="AM1785" s="459"/>
      <c r="AN1785" s="459"/>
      <c r="AO1785" s="459"/>
      <c r="AP1785" s="459"/>
      <c r="AQ1785" s="459"/>
      <c r="AR1785" s="459"/>
      <c r="AS1785" s="459"/>
      <c r="AT1785" s="459"/>
      <c r="AU1785" s="459"/>
      <c r="AV1785" s="459"/>
      <c r="AW1785" s="459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  <c r="BV1785" s="12"/>
      <c r="BW1785" s="12"/>
      <c r="BX1785" s="12"/>
    </row>
    <row r="1786" spans="1:76" ht="15" hidden="1" customHeight="1" outlineLevel="2" x14ac:dyDescent="0.25">
      <c r="A1786" s="1"/>
      <c r="B1786" s="1"/>
      <c r="C1786" s="1"/>
      <c r="D1786" s="1"/>
      <c r="E1786" s="447"/>
      <c r="F1786" s="448"/>
      <c r="G1786" s="448"/>
      <c r="H1786" s="448"/>
      <c r="I1786" s="448"/>
      <c r="J1786" s="448"/>
      <c r="K1786" s="449"/>
      <c r="L1786" s="450"/>
      <c r="M1786" s="450"/>
      <c r="N1786" s="459"/>
      <c r="O1786" s="459"/>
      <c r="P1786" s="459"/>
      <c r="Q1786" s="459"/>
      <c r="R1786" s="459"/>
      <c r="S1786" s="459"/>
      <c r="T1786" s="459"/>
      <c r="U1786" s="459"/>
      <c r="V1786" s="459"/>
      <c r="W1786" s="459"/>
      <c r="X1786" s="459"/>
      <c r="Y1786" s="459"/>
      <c r="Z1786" s="450"/>
      <c r="AA1786" s="450"/>
      <c r="AB1786" s="450"/>
      <c r="AC1786" s="450"/>
      <c r="AD1786" s="450"/>
      <c r="AE1786" s="450"/>
      <c r="AF1786" s="450"/>
      <c r="AG1786" s="450"/>
      <c r="AH1786" s="450"/>
      <c r="AI1786" s="450"/>
      <c r="AJ1786" s="450"/>
      <c r="AK1786" s="450"/>
      <c r="AL1786" s="459"/>
      <c r="AM1786" s="459"/>
      <c r="AN1786" s="459"/>
      <c r="AO1786" s="459"/>
      <c r="AP1786" s="459"/>
      <c r="AQ1786" s="459"/>
      <c r="AR1786" s="459"/>
      <c r="AS1786" s="459"/>
      <c r="AT1786" s="459"/>
      <c r="AU1786" s="459"/>
      <c r="AV1786" s="459"/>
      <c r="AW1786" s="459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  <c r="BV1786" s="12"/>
      <c r="BW1786" s="12"/>
      <c r="BX1786" s="12"/>
    </row>
    <row r="1787" spans="1:76" ht="15" hidden="1" customHeight="1" outlineLevel="2" x14ac:dyDescent="0.25">
      <c r="A1787" s="1"/>
      <c r="B1787" s="1"/>
      <c r="C1787" s="1"/>
      <c r="D1787" s="1"/>
      <c r="E1787" s="575" t="s">
        <v>1839</v>
      </c>
      <c r="F1787" s="576"/>
      <c r="G1787" s="576"/>
      <c r="H1787" s="576"/>
      <c r="I1787" s="576"/>
      <c r="J1787" s="576"/>
      <c r="K1787" s="577"/>
      <c r="L1787" s="450" t="s">
        <v>1840</v>
      </c>
      <c r="M1787" s="450"/>
      <c r="N1787" s="450" t="s">
        <v>1841</v>
      </c>
      <c r="O1787" s="450"/>
      <c r="P1787" s="450"/>
      <c r="Q1787" s="450"/>
      <c r="R1787" s="450"/>
      <c r="S1787" s="450"/>
      <c r="T1787" s="450"/>
      <c r="U1787" s="450"/>
      <c r="V1787" s="450"/>
      <c r="W1787" s="450"/>
      <c r="X1787" s="450"/>
      <c r="Y1787" s="450"/>
      <c r="Z1787" s="450" t="s">
        <v>1841</v>
      </c>
      <c r="AA1787" s="450"/>
      <c r="AB1787" s="450"/>
      <c r="AC1787" s="450"/>
      <c r="AD1787" s="450"/>
      <c r="AE1787" s="450"/>
      <c r="AF1787" s="450"/>
      <c r="AG1787" s="450"/>
      <c r="AH1787" s="450"/>
      <c r="AI1787" s="450"/>
      <c r="AJ1787" s="450"/>
      <c r="AK1787" s="450"/>
      <c r="AL1787" s="450" t="s">
        <v>1841</v>
      </c>
      <c r="AM1787" s="450"/>
      <c r="AN1787" s="450"/>
      <c r="AO1787" s="450"/>
      <c r="AP1787" s="450"/>
      <c r="AQ1787" s="450"/>
      <c r="AR1787" s="450"/>
      <c r="AS1787" s="450"/>
      <c r="AT1787" s="450"/>
      <c r="AU1787" s="450"/>
      <c r="AV1787" s="450"/>
      <c r="AW1787" s="450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  <c r="BV1787" s="12"/>
      <c r="BW1787" s="12"/>
      <c r="BX1787" s="12"/>
    </row>
    <row r="1788" spans="1:76" ht="15" hidden="1" customHeight="1" outlineLevel="2" x14ac:dyDescent="0.25">
      <c r="A1788" s="1"/>
      <c r="B1788" s="1"/>
      <c r="C1788" s="1"/>
      <c r="D1788" s="1"/>
      <c r="E1788" s="575" t="s">
        <v>1842</v>
      </c>
      <c r="F1788" s="576"/>
      <c r="G1788" s="576"/>
      <c r="H1788" s="576"/>
      <c r="I1788" s="576"/>
      <c r="J1788" s="576"/>
      <c r="K1788" s="577"/>
      <c r="L1788" s="450" t="s">
        <v>1843</v>
      </c>
      <c r="M1788" s="450"/>
      <c r="N1788" s="450" t="s">
        <v>1844</v>
      </c>
      <c r="O1788" s="450"/>
      <c r="P1788" s="450"/>
      <c r="Q1788" s="450"/>
      <c r="R1788" s="450"/>
      <c r="S1788" s="450"/>
      <c r="T1788" s="450"/>
      <c r="U1788" s="450"/>
      <c r="V1788" s="450"/>
      <c r="W1788" s="450"/>
      <c r="X1788" s="450"/>
      <c r="Y1788" s="450"/>
      <c r="Z1788" s="450" t="s">
        <v>1845</v>
      </c>
      <c r="AA1788" s="450"/>
      <c r="AB1788" s="450"/>
      <c r="AC1788" s="450"/>
      <c r="AD1788" s="450"/>
      <c r="AE1788" s="450"/>
      <c r="AF1788" s="450"/>
      <c r="AG1788" s="450"/>
      <c r="AH1788" s="450"/>
      <c r="AI1788" s="450"/>
      <c r="AJ1788" s="450"/>
      <c r="AK1788" s="450"/>
      <c r="AL1788" s="450" t="s">
        <v>1844</v>
      </c>
      <c r="AM1788" s="450"/>
      <c r="AN1788" s="450"/>
      <c r="AO1788" s="450"/>
      <c r="AP1788" s="450"/>
      <c r="AQ1788" s="450"/>
      <c r="AR1788" s="450"/>
      <c r="AS1788" s="450"/>
      <c r="AT1788" s="450"/>
      <c r="AU1788" s="450"/>
      <c r="AV1788" s="450"/>
      <c r="AW1788" s="450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  <c r="BP1788" s="12"/>
      <c r="BQ1788" s="12"/>
      <c r="BR1788" s="12"/>
      <c r="BS1788" s="12"/>
      <c r="BT1788" s="12"/>
      <c r="BU1788" s="12"/>
      <c r="BV1788" s="12"/>
      <c r="BW1788" s="12"/>
      <c r="BX1788" s="12"/>
    </row>
    <row r="1789" spans="1:76" ht="15" hidden="1" customHeight="1" outlineLevel="2" x14ac:dyDescent="0.25">
      <c r="A1789" s="1"/>
      <c r="B1789" s="1"/>
      <c r="C1789" s="1"/>
      <c r="D1789" s="1"/>
      <c r="E1789" s="575" t="s">
        <v>1846</v>
      </c>
      <c r="F1789" s="576"/>
      <c r="G1789" s="576"/>
      <c r="H1789" s="576"/>
      <c r="I1789" s="576"/>
      <c r="J1789" s="576"/>
      <c r="K1789" s="577"/>
      <c r="L1789" s="450" t="s">
        <v>1847</v>
      </c>
      <c r="M1789" s="450"/>
      <c r="N1789" s="450" t="s">
        <v>1848</v>
      </c>
      <c r="O1789" s="450"/>
      <c r="P1789" s="450"/>
      <c r="Q1789" s="450"/>
      <c r="R1789" s="450"/>
      <c r="S1789" s="450"/>
      <c r="T1789" s="450"/>
      <c r="U1789" s="450"/>
      <c r="V1789" s="450"/>
      <c r="W1789" s="450"/>
      <c r="X1789" s="450"/>
      <c r="Y1789" s="450"/>
      <c r="Z1789" s="450" t="s">
        <v>1848</v>
      </c>
      <c r="AA1789" s="450"/>
      <c r="AB1789" s="450"/>
      <c r="AC1789" s="450"/>
      <c r="AD1789" s="450"/>
      <c r="AE1789" s="450"/>
      <c r="AF1789" s="450"/>
      <c r="AG1789" s="450"/>
      <c r="AH1789" s="450"/>
      <c r="AI1789" s="450"/>
      <c r="AJ1789" s="450"/>
      <c r="AK1789" s="450"/>
      <c r="AL1789" s="450" t="s">
        <v>734</v>
      </c>
      <c r="AM1789" s="450"/>
      <c r="AN1789" s="450"/>
      <c r="AO1789" s="450"/>
      <c r="AP1789" s="450"/>
      <c r="AQ1789" s="450"/>
      <c r="AR1789" s="450"/>
      <c r="AS1789" s="450"/>
      <c r="AT1789" s="450"/>
      <c r="AU1789" s="450"/>
      <c r="AV1789" s="450"/>
      <c r="AW1789" s="450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  <c r="BV1789" s="12"/>
      <c r="BW1789" s="12"/>
      <c r="BX1789" s="12"/>
    </row>
    <row r="1790" spans="1:76" ht="15" hidden="1" customHeight="1" outlineLevel="2" x14ac:dyDescent="0.25">
      <c r="A1790" s="1"/>
      <c r="B1790" s="1"/>
      <c r="C1790" s="1"/>
      <c r="D1790" s="1"/>
      <c r="E1790" s="575" t="s">
        <v>1849</v>
      </c>
      <c r="F1790" s="576"/>
      <c r="G1790" s="576"/>
      <c r="H1790" s="576"/>
      <c r="I1790" s="576"/>
      <c r="J1790" s="576"/>
      <c r="K1790" s="577"/>
      <c r="L1790" s="450" t="s">
        <v>1850</v>
      </c>
      <c r="M1790" s="450"/>
      <c r="N1790" s="450" t="s">
        <v>1848</v>
      </c>
      <c r="O1790" s="450"/>
      <c r="P1790" s="450"/>
      <c r="Q1790" s="450"/>
      <c r="R1790" s="450"/>
      <c r="S1790" s="450"/>
      <c r="T1790" s="450"/>
      <c r="U1790" s="450"/>
      <c r="V1790" s="450"/>
      <c r="W1790" s="450"/>
      <c r="X1790" s="450"/>
      <c r="Y1790" s="450"/>
      <c r="Z1790" s="450" t="s">
        <v>1848</v>
      </c>
      <c r="AA1790" s="450"/>
      <c r="AB1790" s="450"/>
      <c r="AC1790" s="450"/>
      <c r="AD1790" s="450"/>
      <c r="AE1790" s="450"/>
      <c r="AF1790" s="450"/>
      <c r="AG1790" s="450"/>
      <c r="AH1790" s="450"/>
      <c r="AI1790" s="450"/>
      <c r="AJ1790" s="450"/>
      <c r="AK1790" s="450"/>
      <c r="AL1790" s="450" t="s">
        <v>734</v>
      </c>
      <c r="AM1790" s="450"/>
      <c r="AN1790" s="450"/>
      <c r="AO1790" s="450"/>
      <c r="AP1790" s="450"/>
      <c r="AQ1790" s="450"/>
      <c r="AR1790" s="450"/>
      <c r="AS1790" s="450"/>
      <c r="AT1790" s="450"/>
      <c r="AU1790" s="450"/>
      <c r="AV1790" s="450"/>
      <c r="AW1790" s="450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  <c r="BV1790" s="12"/>
      <c r="BW1790" s="12"/>
      <c r="BX1790" s="12"/>
    </row>
    <row r="1791" spans="1:76" ht="15" hidden="1" customHeight="1" outlineLevel="2" x14ac:dyDescent="0.25">
      <c r="A1791" s="1"/>
      <c r="B1791" s="1"/>
      <c r="C1791" s="1"/>
      <c r="D1791" s="1"/>
      <c r="E1791" s="575" t="s">
        <v>1851</v>
      </c>
      <c r="F1791" s="576"/>
      <c r="G1791" s="576"/>
      <c r="H1791" s="576"/>
      <c r="I1791" s="576"/>
      <c r="J1791" s="576"/>
      <c r="K1791" s="577"/>
      <c r="L1791" s="450" t="s">
        <v>1852</v>
      </c>
      <c r="M1791" s="450"/>
      <c r="N1791" s="450" t="s">
        <v>1853</v>
      </c>
      <c r="O1791" s="450"/>
      <c r="P1791" s="450"/>
      <c r="Q1791" s="450"/>
      <c r="R1791" s="450"/>
      <c r="S1791" s="450"/>
      <c r="T1791" s="450"/>
      <c r="U1791" s="450"/>
      <c r="V1791" s="450"/>
      <c r="W1791" s="450"/>
      <c r="X1791" s="450"/>
      <c r="Y1791" s="450"/>
      <c r="Z1791" s="450" t="s">
        <v>1853</v>
      </c>
      <c r="AA1791" s="450"/>
      <c r="AB1791" s="450"/>
      <c r="AC1791" s="450"/>
      <c r="AD1791" s="450"/>
      <c r="AE1791" s="450"/>
      <c r="AF1791" s="450"/>
      <c r="AG1791" s="450"/>
      <c r="AH1791" s="450"/>
      <c r="AI1791" s="450"/>
      <c r="AJ1791" s="450"/>
      <c r="AK1791" s="450"/>
      <c r="AL1791" s="450" t="s">
        <v>734</v>
      </c>
      <c r="AM1791" s="450"/>
      <c r="AN1791" s="450"/>
      <c r="AO1791" s="450"/>
      <c r="AP1791" s="450"/>
      <c r="AQ1791" s="450"/>
      <c r="AR1791" s="450"/>
      <c r="AS1791" s="450"/>
      <c r="AT1791" s="450"/>
      <c r="AU1791" s="450"/>
      <c r="AV1791" s="450"/>
      <c r="AW1791" s="450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  <c r="BV1791" s="12"/>
      <c r="BW1791" s="12"/>
      <c r="BX1791" s="12"/>
    </row>
    <row r="1792" spans="1:76" ht="15" hidden="1" customHeight="1" outlineLevel="2" x14ac:dyDescent="0.25">
      <c r="A1792" s="1"/>
      <c r="B1792" s="1"/>
      <c r="C1792" s="1"/>
      <c r="D1792" s="1"/>
      <c r="E1792" s="456" t="s">
        <v>1854</v>
      </c>
      <c r="F1792" s="456"/>
      <c r="G1792" s="456"/>
      <c r="H1792" s="456"/>
      <c r="I1792" s="456"/>
      <c r="J1792" s="456"/>
      <c r="K1792" s="456"/>
      <c r="L1792" s="450" t="s">
        <v>1855</v>
      </c>
      <c r="M1792" s="450"/>
      <c r="N1792" s="450" t="s">
        <v>1856</v>
      </c>
      <c r="O1792" s="450"/>
      <c r="P1792" s="450"/>
      <c r="Q1792" s="450"/>
      <c r="R1792" s="450"/>
      <c r="S1792" s="450"/>
      <c r="T1792" s="450"/>
      <c r="U1792" s="450"/>
      <c r="V1792" s="450"/>
      <c r="W1792" s="450"/>
      <c r="X1792" s="450"/>
      <c r="Y1792" s="450"/>
      <c r="Z1792" s="450" t="s">
        <v>1856</v>
      </c>
      <c r="AA1792" s="450"/>
      <c r="AB1792" s="450"/>
      <c r="AC1792" s="450"/>
      <c r="AD1792" s="450"/>
      <c r="AE1792" s="450"/>
      <c r="AF1792" s="450"/>
      <c r="AG1792" s="450"/>
      <c r="AH1792" s="450"/>
      <c r="AI1792" s="450"/>
      <c r="AJ1792" s="450"/>
      <c r="AK1792" s="450"/>
      <c r="AL1792" s="450" t="s">
        <v>734</v>
      </c>
      <c r="AM1792" s="450"/>
      <c r="AN1792" s="450"/>
      <c r="AO1792" s="450"/>
      <c r="AP1792" s="450"/>
      <c r="AQ1792" s="450"/>
      <c r="AR1792" s="450"/>
      <c r="AS1792" s="450"/>
      <c r="AT1792" s="450"/>
      <c r="AU1792" s="450"/>
      <c r="AV1792" s="450"/>
      <c r="AW1792" s="450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  <c r="BV1792" s="12"/>
      <c r="BW1792" s="12"/>
      <c r="BX1792" s="12"/>
    </row>
    <row r="1793" spans="1:76" ht="15" hidden="1" customHeight="1" outlineLevel="2" x14ac:dyDescent="0.25">
      <c r="A1793" s="1"/>
      <c r="B1793" s="1"/>
      <c r="C1793" s="1"/>
      <c r="D1793" s="1"/>
      <c r="E1793" s="575" t="s">
        <v>1857</v>
      </c>
      <c r="F1793" s="576"/>
      <c r="G1793" s="576"/>
      <c r="H1793" s="576"/>
      <c r="I1793" s="576"/>
      <c r="J1793" s="576"/>
      <c r="K1793" s="577"/>
      <c r="L1793" s="450" t="s">
        <v>1858</v>
      </c>
      <c r="M1793" s="450"/>
      <c r="N1793" s="450" t="s">
        <v>1859</v>
      </c>
      <c r="O1793" s="450"/>
      <c r="P1793" s="450"/>
      <c r="Q1793" s="450"/>
      <c r="R1793" s="450"/>
      <c r="S1793" s="450"/>
      <c r="T1793" s="450"/>
      <c r="U1793" s="450"/>
      <c r="V1793" s="450"/>
      <c r="W1793" s="450"/>
      <c r="X1793" s="450"/>
      <c r="Y1793" s="450"/>
      <c r="Z1793" s="450" t="s">
        <v>1859</v>
      </c>
      <c r="AA1793" s="450"/>
      <c r="AB1793" s="450"/>
      <c r="AC1793" s="450"/>
      <c r="AD1793" s="450"/>
      <c r="AE1793" s="450"/>
      <c r="AF1793" s="450"/>
      <c r="AG1793" s="450"/>
      <c r="AH1793" s="450"/>
      <c r="AI1793" s="450"/>
      <c r="AJ1793" s="450"/>
      <c r="AK1793" s="450"/>
      <c r="AL1793" s="450" t="s">
        <v>734</v>
      </c>
      <c r="AM1793" s="450"/>
      <c r="AN1793" s="450"/>
      <c r="AO1793" s="450"/>
      <c r="AP1793" s="450"/>
      <c r="AQ1793" s="450"/>
      <c r="AR1793" s="450"/>
      <c r="AS1793" s="450"/>
      <c r="AT1793" s="450"/>
      <c r="AU1793" s="450"/>
      <c r="AV1793" s="450"/>
      <c r="AW1793" s="450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  <c r="BV1793" s="12"/>
      <c r="BW1793" s="12"/>
      <c r="BX1793" s="12"/>
    </row>
    <row r="1794" spans="1:76" ht="15" hidden="1" customHeight="1" outlineLevel="2" x14ac:dyDescent="0.25">
      <c r="A1794" s="1"/>
      <c r="B1794" s="1"/>
      <c r="C1794" s="1"/>
      <c r="D1794" s="1"/>
      <c r="E1794" s="242"/>
      <c r="F1794" s="243"/>
      <c r="G1794" s="243"/>
      <c r="H1794" s="243"/>
      <c r="I1794" s="243"/>
      <c r="J1794" s="243"/>
      <c r="K1794" s="243"/>
      <c r="L1794" s="243"/>
      <c r="M1794" s="243"/>
      <c r="N1794" s="243"/>
      <c r="O1794" s="243"/>
      <c r="P1794" s="243"/>
      <c r="Q1794" s="243"/>
      <c r="R1794" s="243"/>
      <c r="S1794" s="243"/>
      <c r="T1794" s="243"/>
      <c r="U1794" s="243"/>
      <c r="V1794" s="243"/>
      <c r="W1794" s="243"/>
      <c r="X1794" s="243"/>
      <c r="Y1794" s="243"/>
      <c r="Z1794" s="243"/>
      <c r="AA1794" s="243"/>
      <c r="AB1794" s="243"/>
      <c r="AC1794" s="243"/>
      <c r="AD1794" s="243"/>
      <c r="AE1794" s="243"/>
      <c r="AF1794" s="243"/>
      <c r="AG1794" s="243"/>
      <c r="AH1794" s="243"/>
      <c r="AI1794" s="243"/>
      <c r="AJ1794" s="243"/>
      <c r="AK1794" s="243"/>
      <c r="AL1794" s="243"/>
      <c r="AM1794" s="243"/>
      <c r="AN1794" s="243"/>
      <c r="AO1794" s="243"/>
      <c r="AP1794" s="243"/>
      <c r="AQ1794" s="243"/>
      <c r="AR1794" s="243"/>
      <c r="AS1794" s="243"/>
      <c r="AT1794" s="243"/>
      <c r="AU1794" s="243"/>
      <c r="AV1794" s="243"/>
      <c r="AW1794" s="244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  <c r="BV1794" s="12"/>
      <c r="BW1794" s="12"/>
      <c r="BX1794" s="12"/>
    </row>
    <row r="1795" spans="1:76" ht="15" hidden="1" customHeight="1" outlineLevel="2" x14ac:dyDescent="0.25">
      <c r="A1795" s="1"/>
      <c r="B1795" s="1"/>
      <c r="C1795" s="1"/>
      <c r="D1795" s="1"/>
      <c r="E1795" s="242" t="s">
        <v>1273</v>
      </c>
      <c r="F1795" s="243"/>
      <c r="G1795" s="243"/>
      <c r="H1795" s="243"/>
      <c r="I1795" s="243"/>
      <c r="J1795" s="243"/>
      <c r="K1795" s="243"/>
      <c r="L1795" s="243"/>
      <c r="M1795" s="243"/>
      <c r="N1795" s="243"/>
      <c r="O1795" s="243"/>
      <c r="P1795" s="243"/>
      <c r="Q1795" s="243"/>
      <c r="R1795" s="243"/>
      <c r="S1795" s="243"/>
      <c r="T1795" s="243"/>
      <c r="U1795" s="243"/>
      <c r="V1795" s="243"/>
      <c r="W1795" s="243"/>
      <c r="X1795" s="243"/>
      <c r="Y1795" s="243"/>
      <c r="Z1795" s="243"/>
      <c r="AA1795" s="243"/>
      <c r="AB1795" s="243"/>
      <c r="AC1795" s="243"/>
      <c r="AD1795" s="243"/>
      <c r="AE1795" s="243"/>
      <c r="AF1795" s="243"/>
      <c r="AG1795" s="243"/>
      <c r="AH1795" s="243"/>
      <c r="AI1795" s="243"/>
      <c r="AJ1795" s="243"/>
      <c r="AK1795" s="243"/>
      <c r="AL1795" s="243"/>
      <c r="AM1795" s="243"/>
      <c r="AN1795" s="243"/>
      <c r="AO1795" s="243"/>
      <c r="AP1795" s="243"/>
      <c r="AQ1795" s="243"/>
      <c r="AR1795" s="243"/>
      <c r="AS1795" s="243"/>
      <c r="AT1795" s="243"/>
      <c r="AU1795" s="243"/>
      <c r="AV1795" s="243"/>
      <c r="AW1795" s="244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  <c r="BP1795" s="12"/>
      <c r="BQ1795" s="12"/>
      <c r="BR1795" s="12"/>
      <c r="BS1795" s="12"/>
      <c r="BT1795" s="12"/>
      <c r="BU1795" s="12"/>
      <c r="BV1795" s="12"/>
      <c r="BW1795" s="12"/>
      <c r="BX1795" s="12"/>
    </row>
    <row r="1796" spans="1:76" ht="15" hidden="1" customHeight="1" outlineLevel="2" x14ac:dyDescent="0.25">
      <c r="A1796" s="1"/>
      <c r="B1796" s="1"/>
      <c r="C1796" s="1"/>
      <c r="D1796" s="1"/>
      <c r="E1796" s="242" t="s">
        <v>1274</v>
      </c>
      <c r="F1796" s="243"/>
      <c r="G1796" s="243"/>
      <c r="H1796" s="243"/>
      <c r="I1796" s="243"/>
      <c r="J1796" s="243"/>
      <c r="K1796" s="243"/>
      <c r="L1796" s="243"/>
      <c r="M1796" s="243"/>
      <c r="N1796" s="243"/>
      <c r="O1796" s="243"/>
      <c r="P1796" s="243"/>
      <c r="Q1796" s="243"/>
      <c r="R1796" s="243"/>
      <c r="S1796" s="243"/>
      <c r="T1796" s="243"/>
      <c r="U1796" s="243"/>
      <c r="V1796" s="243"/>
      <c r="W1796" s="243"/>
      <c r="X1796" s="243"/>
      <c r="Y1796" s="243"/>
      <c r="Z1796" s="243"/>
      <c r="AA1796" s="243"/>
      <c r="AB1796" s="243"/>
      <c r="AC1796" s="243"/>
      <c r="AD1796" s="243"/>
      <c r="AE1796" s="243"/>
      <c r="AF1796" s="243"/>
      <c r="AG1796" s="243"/>
      <c r="AH1796" s="243"/>
      <c r="AI1796" s="243"/>
      <c r="AJ1796" s="243"/>
      <c r="AK1796" s="243"/>
      <c r="AL1796" s="243"/>
      <c r="AM1796" s="243"/>
      <c r="AN1796" s="243"/>
      <c r="AO1796" s="243"/>
      <c r="AP1796" s="243"/>
      <c r="AQ1796" s="243"/>
      <c r="AR1796" s="243"/>
      <c r="AS1796" s="243"/>
      <c r="AT1796" s="243"/>
      <c r="AU1796" s="243"/>
      <c r="AV1796" s="243"/>
      <c r="AW1796" s="244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  <c r="BV1796" s="12"/>
      <c r="BW1796" s="12"/>
      <c r="BX1796" s="12"/>
    </row>
    <row r="1797" spans="1:76" ht="15" hidden="1" customHeight="1" outlineLevel="2" x14ac:dyDescent="0.25">
      <c r="A1797" s="1"/>
      <c r="B1797" s="1"/>
      <c r="C1797" s="1"/>
      <c r="D1797" s="1"/>
      <c r="E1797" s="453"/>
      <c r="F1797" s="454"/>
      <c r="G1797" s="454"/>
      <c r="H1797" s="454"/>
      <c r="I1797" s="454"/>
      <c r="J1797" s="454"/>
      <c r="K1797" s="454"/>
      <c r="L1797" s="454"/>
      <c r="M1797" s="454"/>
      <c r="N1797" s="454"/>
      <c r="O1797" s="454"/>
      <c r="P1797" s="454"/>
      <c r="Q1797" s="454"/>
      <c r="R1797" s="454"/>
      <c r="S1797" s="454"/>
      <c r="T1797" s="454"/>
      <c r="U1797" s="454"/>
      <c r="V1797" s="454"/>
      <c r="W1797" s="454"/>
      <c r="X1797" s="454"/>
      <c r="Y1797" s="454"/>
      <c r="Z1797" s="454"/>
      <c r="AA1797" s="454"/>
      <c r="AB1797" s="454"/>
      <c r="AC1797" s="454"/>
      <c r="AD1797" s="454"/>
      <c r="AE1797" s="454"/>
      <c r="AF1797" s="454"/>
      <c r="AG1797" s="454"/>
      <c r="AH1797" s="454"/>
      <c r="AI1797" s="454"/>
      <c r="AJ1797" s="454"/>
      <c r="AK1797" s="454"/>
      <c r="AL1797" s="454"/>
      <c r="AM1797" s="454"/>
      <c r="AN1797" s="454"/>
      <c r="AO1797" s="454"/>
      <c r="AP1797" s="454"/>
      <c r="AQ1797" s="454"/>
      <c r="AR1797" s="454"/>
      <c r="AS1797" s="454"/>
      <c r="AT1797" s="454"/>
      <c r="AU1797" s="454"/>
      <c r="AV1797" s="454"/>
      <c r="AW1797" s="455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  <c r="BW1797" s="12"/>
      <c r="BX1797" s="12"/>
    </row>
    <row r="1798" spans="1:76" ht="15" hidden="1" customHeight="1" outlineLevel="2" x14ac:dyDescent="0.25">
      <c r="A1798" s="1"/>
      <c r="B1798" s="1"/>
      <c r="C1798" s="1"/>
      <c r="D1798" s="1"/>
      <c r="E1798" s="200" t="s">
        <v>1275</v>
      </c>
      <c r="F1798" s="200"/>
      <c r="G1798" s="200"/>
      <c r="H1798" s="200"/>
      <c r="I1798" s="200"/>
      <c r="J1798" s="200"/>
      <c r="K1798" s="200"/>
      <c r="L1798" s="200"/>
      <c r="M1798" s="200"/>
      <c r="N1798" s="200"/>
      <c r="O1798" s="200"/>
      <c r="P1798" s="200"/>
      <c r="Q1798" s="200"/>
      <c r="R1798" s="200"/>
      <c r="S1798" s="200"/>
      <c r="T1798" s="200"/>
      <c r="U1798" s="200"/>
      <c r="V1798" s="200"/>
      <c r="W1798" s="200"/>
      <c r="X1798" s="200"/>
      <c r="Y1798" s="200"/>
      <c r="Z1798" s="200"/>
      <c r="AA1798" s="200"/>
      <c r="AB1798" s="200"/>
      <c r="AC1798" s="200"/>
      <c r="AD1798" s="200"/>
      <c r="AE1798" s="200"/>
      <c r="AF1798" s="200"/>
      <c r="AG1798" s="200"/>
      <c r="AH1798" s="200"/>
      <c r="AI1798" s="200"/>
      <c r="AJ1798" s="200"/>
      <c r="AK1798" s="200"/>
      <c r="AL1798" s="200"/>
      <c r="AM1798" s="200"/>
      <c r="AN1798" s="200"/>
      <c r="AO1798" s="200"/>
      <c r="AP1798" s="200"/>
      <c r="AQ1798" s="200"/>
      <c r="AR1798" s="200"/>
      <c r="AS1798" s="200"/>
      <c r="AT1798" s="200"/>
      <c r="AU1798" s="200"/>
      <c r="AV1798" s="200"/>
      <c r="AW1798" s="200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  <c r="BV1798" s="12"/>
      <c r="BW1798" s="12"/>
      <c r="BX1798" s="12"/>
    </row>
    <row r="1799" spans="1:76" ht="15" hidden="1" customHeight="1" outlineLevel="2" x14ac:dyDescent="0.25">
      <c r="A1799" s="1"/>
      <c r="B1799" s="1"/>
      <c r="C1799" s="1"/>
      <c r="D1799" s="1"/>
      <c r="E1799" s="201" t="s">
        <v>67</v>
      </c>
      <c r="F1799" s="202"/>
      <c r="G1799" s="202"/>
      <c r="H1799" s="202"/>
      <c r="I1799" s="203"/>
      <c r="J1799" s="201" t="s">
        <v>293</v>
      </c>
      <c r="K1799" s="202"/>
      <c r="L1799" s="202"/>
      <c r="M1799" s="202"/>
      <c r="N1799" s="203"/>
      <c r="O1799" s="201" t="s">
        <v>294</v>
      </c>
      <c r="P1799" s="202"/>
      <c r="Q1799" s="202"/>
      <c r="R1799" s="202"/>
      <c r="S1799" s="203"/>
      <c r="T1799" s="201" t="s">
        <v>295</v>
      </c>
      <c r="U1799" s="202"/>
      <c r="V1799" s="202"/>
      <c r="W1799" s="202"/>
      <c r="X1799" s="203"/>
      <c r="Y1799" s="201" t="s">
        <v>296</v>
      </c>
      <c r="Z1799" s="202"/>
      <c r="AA1799" s="202"/>
      <c r="AB1799" s="202"/>
      <c r="AC1799" s="203"/>
      <c r="AD1799" s="201"/>
      <c r="AE1799" s="202"/>
      <c r="AF1799" s="202"/>
      <c r="AG1799" s="202"/>
      <c r="AH1799" s="203"/>
      <c r="AI1799" s="201"/>
      <c r="AJ1799" s="202"/>
      <c r="AK1799" s="202"/>
      <c r="AL1799" s="202"/>
      <c r="AM1799" s="203"/>
      <c r="AN1799" s="201"/>
      <c r="AO1799" s="202"/>
      <c r="AP1799" s="202"/>
      <c r="AQ1799" s="202"/>
      <c r="AR1799" s="203"/>
      <c r="AS1799" s="201"/>
      <c r="AT1799" s="202"/>
      <c r="AU1799" s="202"/>
      <c r="AV1799" s="202"/>
      <c r="AW1799" s="203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  <c r="BV1799" s="12"/>
      <c r="BW1799" s="12"/>
      <c r="BX1799" s="12"/>
    </row>
    <row r="1800" spans="1:76" ht="15" hidden="1" customHeight="1" outlineLevel="2" x14ac:dyDescent="0.25">
      <c r="A1800" s="1"/>
      <c r="B1800" s="1"/>
      <c r="C1800" s="1"/>
      <c r="D1800" s="1"/>
      <c r="E1800" s="442" t="s">
        <v>1266</v>
      </c>
      <c r="F1800" s="303"/>
      <c r="G1800" s="303"/>
      <c r="H1800" s="303"/>
      <c r="I1800" s="304"/>
      <c r="J1800" s="442" t="s">
        <v>585</v>
      </c>
      <c r="K1800" s="303"/>
      <c r="L1800" s="303"/>
      <c r="M1800" s="303"/>
      <c r="N1800" s="304"/>
      <c r="O1800" s="442" t="s">
        <v>487</v>
      </c>
      <c r="P1800" s="303"/>
      <c r="Q1800" s="303"/>
      <c r="R1800" s="303"/>
      <c r="S1800" s="304"/>
      <c r="T1800" s="442" t="s">
        <v>1268</v>
      </c>
      <c r="U1800" s="303"/>
      <c r="V1800" s="303"/>
      <c r="W1800" s="303"/>
      <c r="X1800" s="304"/>
      <c r="Y1800" s="442" t="s">
        <v>1269</v>
      </c>
      <c r="Z1800" s="303"/>
      <c r="AA1800" s="303"/>
      <c r="AB1800" s="303"/>
      <c r="AC1800" s="304"/>
      <c r="AD1800" s="442"/>
      <c r="AE1800" s="303"/>
      <c r="AF1800" s="303"/>
      <c r="AG1800" s="303"/>
      <c r="AH1800" s="304"/>
      <c r="AI1800" s="442"/>
      <c r="AJ1800" s="303"/>
      <c r="AK1800" s="303"/>
      <c r="AL1800" s="303"/>
      <c r="AM1800" s="304"/>
      <c r="AN1800" s="442"/>
      <c r="AO1800" s="303"/>
      <c r="AP1800" s="303"/>
      <c r="AQ1800" s="303"/>
      <c r="AR1800" s="304"/>
      <c r="AS1800" s="442"/>
      <c r="AT1800" s="303"/>
      <c r="AU1800" s="303"/>
      <c r="AV1800" s="303"/>
      <c r="AW1800" s="304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/>
      <c r="BW1800" s="12"/>
      <c r="BX1800" s="12"/>
    </row>
    <row r="1801" spans="1:76" ht="15" hidden="1" customHeight="1" outlineLevel="2" x14ac:dyDescent="0.25">
      <c r="A1801" s="1"/>
      <c r="B1801" s="1"/>
      <c r="C1801" s="1"/>
      <c r="D1801" s="1"/>
      <c r="E1801" s="200" t="s">
        <v>659</v>
      </c>
      <c r="F1801" s="200"/>
      <c r="G1801" s="200"/>
      <c r="H1801" s="200"/>
      <c r="I1801" s="200"/>
      <c r="J1801" s="200"/>
      <c r="K1801" s="200"/>
      <c r="L1801" s="200"/>
      <c r="M1801" s="200"/>
      <c r="N1801" s="200"/>
      <c r="O1801" s="200"/>
      <c r="P1801" s="200"/>
      <c r="Q1801" s="200"/>
      <c r="R1801" s="200"/>
      <c r="S1801" s="200"/>
      <c r="T1801" s="200"/>
      <c r="U1801" s="200"/>
      <c r="V1801" s="200"/>
      <c r="W1801" s="200"/>
      <c r="X1801" s="200"/>
      <c r="Y1801" s="200"/>
      <c r="Z1801" s="200"/>
      <c r="AA1801" s="200"/>
      <c r="AB1801" s="200"/>
      <c r="AC1801" s="200"/>
      <c r="AD1801" s="200"/>
      <c r="AE1801" s="200"/>
      <c r="AF1801" s="200"/>
      <c r="AG1801" s="200"/>
      <c r="AH1801" s="200"/>
      <c r="AI1801" s="200"/>
      <c r="AJ1801" s="200"/>
      <c r="AK1801" s="200"/>
      <c r="AL1801" s="200"/>
      <c r="AM1801" s="200"/>
      <c r="AN1801" s="200"/>
      <c r="AO1801" s="200"/>
      <c r="AP1801" s="200"/>
      <c r="AQ1801" s="200"/>
      <c r="AR1801" s="200"/>
      <c r="AS1801" s="200"/>
      <c r="AT1801" s="200"/>
      <c r="AU1801" s="200"/>
      <c r="AV1801" s="200"/>
      <c r="AW1801" s="200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  <c r="BV1801" s="12"/>
      <c r="BW1801" s="12"/>
      <c r="BX1801" s="12"/>
    </row>
    <row r="1802" spans="1:76" ht="15" hidden="1" customHeight="1" outlineLevel="2" x14ac:dyDescent="0.25">
      <c r="A1802" s="1"/>
      <c r="B1802" s="1"/>
      <c r="C1802" s="1"/>
      <c r="D1802" s="1"/>
      <c r="E1802" s="242" t="s">
        <v>1298</v>
      </c>
      <c r="F1802" s="243"/>
      <c r="G1802" s="243"/>
      <c r="H1802" s="243"/>
      <c r="I1802" s="243"/>
      <c r="J1802" s="243"/>
      <c r="K1802" s="243"/>
      <c r="L1802" s="243"/>
      <c r="M1802" s="243"/>
      <c r="N1802" s="243"/>
      <c r="O1802" s="243"/>
      <c r="P1802" s="243"/>
      <c r="Q1802" s="243"/>
      <c r="R1802" s="243"/>
      <c r="S1802" s="243"/>
      <c r="T1802" s="243"/>
      <c r="U1802" s="243"/>
      <c r="V1802" s="243"/>
      <c r="W1802" s="243"/>
      <c r="X1802" s="243"/>
      <c r="Y1802" s="243"/>
      <c r="Z1802" s="243"/>
      <c r="AA1802" s="243"/>
      <c r="AB1802" s="243"/>
      <c r="AC1802" s="243"/>
      <c r="AD1802" s="243"/>
      <c r="AE1802" s="243"/>
      <c r="AF1802" s="243"/>
      <c r="AG1802" s="243"/>
      <c r="AH1802" s="243"/>
      <c r="AI1802" s="243"/>
      <c r="AJ1802" s="243"/>
      <c r="AK1802" s="243"/>
      <c r="AL1802" s="243"/>
      <c r="AM1802" s="243"/>
      <c r="AN1802" s="243"/>
      <c r="AO1802" s="243"/>
      <c r="AP1802" s="243"/>
      <c r="AQ1802" s="243"/>
      <c r="AR1802" s="243"/>
      <c r="AS1802" s="243"/>
      <c r="AT1802" s="243"/>
      <c r="AU1802" s="243"/>
      <c r="AV1802" s="243"/>
      <c r="AW1802" s="244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  <c r="BV1802" s="12"/>
      <c r="BW1802" s="12"/>
      <c r="BX1802" s="12"/>
    </row>
    <row r="1803" spans="1:76" ht="15" hidden="1" customHeight="1" outlineLevel="2" x14ac:dyDescent="0.25">
      <c r="A1803" s="1"/>
      <c r="B1803" s="1"/>
      <c r="C1803" s="1"/>
      <c r="D1803" s="1"/>
      <c r="E1803" s="242" t="str">
        <f>"&lt;Comando&gt; - 0x"&amp;DEC2HEX(HEX2DEC(M1767)+128,2)</f>
        <v>&lt;Comando&gt; - 0xA1</v>
      </c>
      <c r="F1803" s="243"/>
      <c r="G1803" s="243"/>
      <c r="H1803" s="243"/>
      <c r="I1803" s="243"/>
      <c r="J1803" s="243"/>
      <c r="K1803" s="243"/>
      <c r="L1803" s="243"/>
      <c r="M1803" s="243"/>
      <c r="N1803" s="243"/>
      <c r="O1803" s="243"/>
      <c r="P1803" s="243"/>
      <c r="Q1803" s="243"/>
      <c r="R1803" s="243"/>
      <c r="S1803" s="243"/>
      <c r="T1803" s="243"/>
      <c r="U1803" s="243"/>
      <c r="V1803" s="243"/>
      <c r="W1803" s="243"/>
      <c r="X1803" s="243"/>
      <c r="Y1803" s="243"/>
      <c r="Z1803" s="243"/>
      <c r="AA1803" s="243"/>
      <c r="AB1803" s="243"/>
      <c r="AC1803" s="243"/>
      <c r="AD1803" s="243"/>
      <c r="AE1803" s="243"/>
      <c r="AF1803" s="243"/>
      <c r="AG1803" s="243"/>
      <c r="AH1803" s="243"/>
      <c r="AI1803" s="243"/>
      <c r="AJ1803" s="243"/>
      <c r="AK1803" s="243"/>
      <c r="AL1803" s="243"/>
      <c r="AM1803" s="243"/>
      <c r="AN1803" s="243"/>
      <c r="AO1803" s="243"/>
      <c r="AP1803" s="243"/>
      <c r="AQ1803" s="243"/>
      <c r="AR1803" s="243"/>
      <c r="AS1803" s="243"/>
      <c r="AT1803" s="243"/>
      <c r="AU1803" s="243"/>
      <c r="AV1803" s="243"/>
      <c r="AW1803" s="244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  <c r="BV1803" s="12"/>
      <c r="BW1803" s="12"/>
      <c r="BX1803" s="12"/>
    </row>
    <row r="1804" spans="1:76" ht="15" hidden="1" customHeight="1" outlineLevel="2" x14ac:dyDescent="0.25">
      <c r="A1804" s="1"/>
      <c r="B1804" s="1"/>
      <c r="C1804" s="1"/>
      <c r="D1804" s="1"/>
      <c r="E1804" s="242" t="s">
        <v>1860</v>
      </c>
      <c r="F1804" s="243"/>
      <c r="G1804" s="243"/>
      <c r="H1804" s="243"/>
      <c r="I1804" s="243"/>
      <c r="J1804" s="243"/>
      <c r="K1804" s="243"/>
      <c r="L1804" s="243"/>
      <c r="M1804" s="243"/>
      <c r="N1804" s="243"/>
      <c r="O1804" s="243"/>
      <c r="P1804" s="243"/>
      <c r="Q1804" s="243"/>
      <c r="R1804" s="243"/>
      <c r="S1804" s="243"/>
      <c r="T1804" s="243"/>
      <c r="U1804" s="243"/>
      <c r="V1804" s="243"/>
      <c r="W1804" s="243"/>
      <c r="X1804" s="243"/>
      <c r="Y1804" s="243"/>
      <c r="Z1804" s="243"/>
      <c r="AA1804" s="243"/>
      <c r="AB1804" s="243"/>
      <c r="AC1804" s="243"/>
      <c r="AD1804" s="243"/>
      <c r="AE1804" s="243"/>
      <c r="AF1804" s="243"/>
      <c r="AG1804" s="243"/>
      <c r="AH1804" s="243"/>
      <c r="AI1804" s="243"/>
      <c r="AJ1804" s="243"/>
      <c r="AK1804" s="243"/>
      <c r="AL1804" s="243"/>
      <c r="AM1804" s="243"/>
      <c r="AN1804" s="243"/>
      <c r="AO1804" s="243"/>
      <c r="AP1804" s="243"/>
      <c r="AQ1804" s="243"/>
      <c r="AR1804" s="243"/>
      <c r="AS1804" s="243"/>
      <c r="AT1804" s="243"/>
      <c r="AU1804" s="243"/>
      <c r="AV1804" s="243"/>
      <c r="AW1804" s="244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  <c r="BV1804" s="12"/>
      <c r="BW1804" s="12"/>
      <c r="BX1804" s="12"/>
    </row>
    <row r="1805" spans="1:76" ht="15" hidden="1" customHeight="1" outlineLevel="2" x14ac:dyDescent="0.25">
      <c r="A1805" s="1"/>
      <c r="B1805" s="1"/>
      <c r="C1805" s="1"/>
      <c r="D1805" s="1"/>
      <c r="E1805" s="242" t="s">
        <v>1876</v>
      </c>
      <c r="F1805" s="243"/>
      <c r="G1805" s="243"/>
      <c r="H1805" s="243"/>
      <c r="I1805" s="243"/>
      <c r="J1805" s="243"/>
      <c r="K1805" s="243"/>
      <c r="L1805" s="243"/>
      <c r="M1805" s="243"/>
      <c r="N1805" s="243"/>
      <c r="O1805" s="243"/>
      <c r="P1805" s="243"/>
      <c r="Q1805" s="243"/>
      <c r="R1805" s="243"/>
      <c r="S1805" s="243"/>
      <c r="T1805" s="243"/>
      <c r="U1805" s="243"/>
      <c r="V1805" s="243"/>
      <c r="W1805" s="243"/>
      <c r="X1805" s="243"/>
      <c r="Y1805" s="243"/>
      <c r="Z1805" s="243"/>
      <c r="AA1805" s="243"/>
      <c r="AB1805" s="243"/>
      <c r="AC1805" s="243"/>
      <c r="AD1805" s="243"/>
      <c r="AE1805" s="243"/>
      <c r="AF1805" s="243"/>
      <c r="AG1805" s="243"/>
      <c r="AH1805" s="243"/>
      <c r="AI1805" s="243"/>
      <c r="AJ1805" s="243"/>
      <c r="AK1805" s="243"/>
      <c r="AL1805" s="243"/>
      <c r="AM1805" s="243"/>
      <c r="AN1805" s="243"/>
      <c r="AO1805" s="243"/>
      <c r="AP1805" s="243"/>
      <c r="AQ1805" s="243"/>
      <c r="AR1805" s="243"/>
      <c r="AS1805" s="243"/>
      <c r="AT1805" s="243"/>
      <c r="AU1805" s="243"/>
      <c r="AV1805" s="243"/>
      <c r="AW1805" s="244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  <c r="BV1805" s="12"/>
      <c r="BW1805" s="12"/>
      <c r="BX1805" s="12"/>
    </row>
    <row r="1806" spans="1:76" ht="15" hidden="1" customHeight="1" outlineLevel="2" x14ac:dyDescent="0.25">
      <c r="A1806" s="1"/>
      <c r="B1806" s="1"/>
      <c r="C1806" s="1"/>
      <c r="D1806" s="1"/>
      <c r="E1806" s="242" t="s">
        <v>1877</v>
      </c>
      <c r="F1806" s="243"/>
      <c r="G1806" s="243"/>
      <c r="H1806" s="243"/>
      <c r="I1806" s="243"/>
      <c r="J1806" s="243"/>
      <c r="K1806" s="243"/>
      <c r="L1806" s="243"/>
      <c r="M1806" s="243"/>
      <c r="N1806" s="243"/>
      <c r="O1806" s="243"/>
      <c r="P1806" s="243"/>
      <c r="Q1806" s="243"/>
      <c r="R1806" s="243"/>
      <c r="S1806" s="243"/>
      <c r="T1806" s="243"/>
      <c r="U1806" s="243"/>
      <c r="V1806" s="243"/>
      <c r="W1806" s="243"/>
      <c r="X1806" s="243"/>
      <c r="Y1806" s="243"/>
      <c r="Z1806" s="243"/>
      <c r="AA1806" s="243"/>
      <c r="AB1806" s="243"/>
      <c r="AC1806" s="243"/>
      <c r="AD1806" s="243"/>
      <c r="AE1806" s="243"/>
      <c r="AF1806" s="243"/>
      <c r="AG1806" s="243"/>
      <c r="AH1806" s="243"/>
      <c r="AI1806" s="243"/>
      <c r="AJ1806" s="243"/>
      <c r="AK1806" s="243"/>
      <c r="AL1806" s="243"/>
      <c r="AM1806" s="243"/>
      <c r="AN1806" s="243"/>
      <c r="AO1806" s="243"/>
      <c r="AP1806" s="243"/>
      <c r="AQ1806" s="243"/>
      <c r="AR1806" s="243"/>
      <c r="AS1806" s="243"/>
      <c r="AT1806" s="243"/>
      <c r="AU1806" s="243"/>
      <c r="AV1806" s="243"/>
      <c r="AW1806" s="244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  <c r="BV1806" s="12"/>
      <c r="BW1806" s="12"/>
      <c r="BX1806" s="12"/>
    </row>
    <row r="1807" spans="1:76" ht="15" hidden="1" customHeight="1" outlineLevel="2" x14ac:dyDescent="0.25">
      <c r="A1807" s="1"/>
      <c r="B1807" s="1"/>
      <c r="C1807" s="1"/>
      <c r="D1807" s="1"/>
      <c r="E1807" s="242"/>
      <c r="F1807" s="243"/>
      <c r="G1807" s="243"/>
      <c r="H1807" s="243"/>
      <c r="I1807" s="243"/>
      <c r="J1807" s="243"/>
      <c r="K1807" s="243"/>
      <c r="L1807" s="243"/>
      <c r="M1807" s="243"/>
      <c r="N1807" s="243"/>
      <c r="O1807" s="243"/>
      <c r="P1807" s="243"/>
      <c r="Q1807" s="243"/>
      <c r="R1807" s="243"/>
      <c r="S1807" s="243"/>
      <c r="T1807" s="243"/>
      <c r="U1807" s="243"/>
      <c r="V1807" s="243"/>
      <c r="W1807" s="243"/>
      <c r="X1807" s="243"/>
      <c r="Y1807" s="243"/>
      <c r="Z1807" s="243"/>
      <c r="AA1807" s="243"/>
      <c r="AB1807" s="243"/>
      <c r="AC1807" s="243"/>
      <c r="AD1807" s="243"/>
      <c r="AE1807" s="243"/>
      <c r="AF1807" s="243"/>
      <c r="AG1807" s="243"/>
      <c r="AH1807" s="243"/>
      <c r="AI1807" s="243"/>
      <c r="AJ1807" s="243"/>
      <c r="AK1807" s="243"/>
      <c r="AL1807" s="243"/>
      <c r="AM1807" s="243"/>
      <c r="AN1807" s="243"/>
      <c r="AO1807" s="243"/>
      <c r="AP1807" s="243"/>
      <c r="AQ1807" s="243"/>
      <c r="AR1807" s="243"/>
      <c r="AS1807" s="243"/>
      <c r="AT1807" s="243"/>
      <c r="AU1807" s="243"/>
      <c r="AV1807" s="243"/>
      <c r="AW1807" s="244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  <c r="BV1807" s="12"/>
      <c r="BW1807" s="12"/>
      <c r="BX1807" s="12"/>
    </row>
    <row r="1808" spans="1:76" ht="15" hidden="1" customHeight="1" outlineLevel="2" x14ac:dyDescent="0.25">
      <c r="A1808" s="1"/>
      <c r="B1808" s="1"/>
      <c r="C1808" s="1"/>
      <c r="D1808" s="1"/>
      <c r="E1808" s="242" t="s">
        <v>1273</v>
      </c>
      <c r="F1808" s="243"/>
      <c r="G1808" s="243"/>
      <c r="H1808" s="243"/>
      <c r="I1808" s="243"/>
      <c r="J1808" s="243"/>
      <c r="K1808" s="243"/>
      <c r="L1808" s="243"/>
      <c r="M1808" s="243"/>
      <c r="N1808" s="243"/>
      <c r="O1808" s="243"/>
      <c r="P1808" s="243"/>
      <c r="Q1808" s="243"/>
      <c r="R1808" s="243"/>
      <c r="S1808" s="243"/>
      <c r="T1808" s="243"/>
      <c r="U1808" s="243"/>
      <c r="V1808" s="243"/>
      <c r="W1808" s="243"/>
      <c r="X1808" s="243"/>
      <c r="Y1808" s="243"/>
      <c r="Z1808" s="243"/>
      <c r="AA1808" s="243"/>
      <c r="AB1808" s="243"/>
      <c r="AC1808" s="243"/>
      <c r="AD1808" s="243"/>
      <c r="AE1808" s="243"/>
      <c r="AF1808" s="243"/>
      <c r="AG1808" s="243"/>
      <c r="AH1808" s="243"/>
      <c r="AI1808" s="243"/>
      <c r="AJ1808" s="243"/>
      <c r="AK1808" s="243"/>
      <c r="AL1808" s="243"/>
      <c r="AM1808" s="243"/>
      <c r="AN1808" s="243"/>
      <c r="AO1808" s="243"/>
      <c r="AP1808" s="243"/>
      <c r="AQ1808" s="243"/>
      <c r="AR1808" s="243"/>
      <c r="AS1808" s="243"/>
      <c r="AT1808" s="243"/>
      <c r="AU1808" s="243"/>
      <c r="AV1808" s="243"/>
      <c r="AW1808" s="244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  <c r="BV1808" s="12"/>
      <c r="BW1808" s="12"/>
      <c r="BX1808" s="12"/>
    </row>
    <row r="1809" spans="1:76" ht="15" hidden="1" customHeight="1" outlineLevel="2" x14ac:dyDescent="0.25">
      <c r="A1809" s="1"/>
      <c r="B1809" s="1"/>
      <c r="C1809" s="1"/>
      <c r="D1809" s="1"/>
      <c r="E1809" s="242" t="s">
        <v>1274</v>
      </c>
      <c r="F1809" s="243"/>
      <c r="G1809" s="243"/>
      <c r="H1809" s="243"/>
      <c r="I1809" s="243"/>
      <c r="J1809" s="243"/>
      <c r="K1809" s="243"/>
      <c r="L1809" s="243"/>
      <c r="M1809" s="243"/>
      <c r="N1809" s="243"/>
      <c r="O1809" s="243"/>
      <c r="P1809" s="243"/>
      <c r="Q1809" s="243"/>
      <c r="R1809" s="243"/>
      <c r="S1809" s="243"/>
      <c r="T1809" s="243"/>
      <c r="U1809" s="243"/>
      <c r="V1809" s="243"/>
      <c r="W1809" s="243"/>
      <c r="X1809" s="243"/>
      <c r="Y1809" s="243"/>
      <c r="Z1809" s="243"/>
      <c r="AA1809" s="243"/>
      <c r="AB1809" s="243"/>
      <c r="AC1809" s="243"/>
      <c r="AD1809" s="243"/>
      <c r="AE1809" s="243"/>
      <c r="AF1809" s="243"/>
      <c r="AG1809" s="243"/>
      <c r="AH1809" s="243"/>
      <c r="AI1809" s="243"/>
      <c r="AJ1809" s="243"/>
      <c r="AK1809" s="243"/>
      <c r="AL1809" s="243"/>
      <c r="AM1809" s="243"/>
      <c r="AN1809" s="243"/>
      <c r="AO1809" s="243"/>
      <c r="AP1809" s="243"/>
      <c r="AQ1809" s="243"/>
      <c r="AR1809" s="243"/>
      <c r="AS1809" s="243"/>
      <c r="AT1809" s="243"/>
      <c r="AU1809" s="243"/>
      <c r="AV1809" s="243"/>
      <c r="AW1809" s="244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  <c r="BV1809" s="12"/>
      <c r="BW1809" s="12"/>
      <c r="BX1809" s="12"/>
    </row>
    <row r="1810" spans="1:76" ht="15" hidden="1" customHeight="1" outlineLevel="2" x14ac:dyDescent="0.25">
      <c r="A1810" s="1"/>
      <c r="B1810" s="1"/>
      <c r="C1810" s="1"/>
      <c r="D1810" s="1"/>
      <c r="E1810" s="453"/>
      <c r="F1810" s="454"/>
      <c r="G1810" s="454"/>
      <c r="H1810" s="454"/>
      <c r="I1810" s="454"/>
      <c r="J1810" s="454"/>
      <c r="K1810" s="454"/>
      <c r="L1810" s="454"/>
      <c r="M1810" s="454"/>
      <c r="N1810" s="454"/>
      <c r="O1810" s="454"/>
      <c r="P1810" s="454"/>
      <c r="Q1810" s="454"/>
      <c r="R1810" s="454"/>
      <c r="S1810" s="454"/>
      <c r="T1810" s="454"/>
      <c r="U1810" s="454"/>
      <c r="V1810" s="454"/>
      <c r="W1810" s="454"/>
      <c r="X1810" s="454"/>
      <c r="Y1810" s="454"/>
      <c r="Z1810" s="454"/>
      <c r="AA1810" s="454"/>
      <c r="AB1810" s="454"/>
      <c r="AC1810" s="454"/>
      <c r="AD1810" s="454"/>
      <c r="AE1810" s="454"/>
      <c r="AF1810" s="454"/>
      <c r="AG1810" s="454"/>
      <c r="AH1810" s="454"/>
      <c r="AI1810" s="454"/>
      <c r="AJ1810" s="454"/>
      <c r="AK1810" s="454"/>
      <c r="AL1810" s="454"/>
      <c r="AM1810" s="454"/>
      <c r="AN1810" s="454"/>
      <c r="AO1810" s="454"/>
      <c r="AP1810" s="454"/>
      <c r="AQ1810" s="454"/>
      <c r="AR1810" s="454"/>
      <c r="AS1810" s="454"/>
      <c r="AT1810" s="454"/>
      <c r="AU1810" s="454"/>
      <c r="AV1810" s="454"/>
      <c r="AW1810" s="455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  <c r="BV1810" s="12"/>
      <c r="BW1810" s="12"/>
      <c r="BX1810" s="12"/>
    </row>
    <row r="1811" spans="1:76" ht="15" hidden="1" customHeight="1" outlineLevel="2" x14ac:dyDescent="0.25">
      <c r="A1811" s="1"/>
      <c r="B1811" s="1"/>
      <c r="C1811" s="1"/>
      <c r="D1811" s="1"/>
      <c r="E1811" s="285" t="s">
        <v>84</v>
      </c>
      <c r="F1811" s="286"/>
      <c r="G1811" s="286"/>
      <c r="H1811" s="287"/>
      <c r="I1811" s="248"/>
      <c r="J1811" s="249"/>
      <c r="K1811" s="249"/>
      <c r="L1811" s="249"/>
      <c r="M1811" s="249"/>
      <c r="N1811" s="249"/>
      <c r="O1811" s="249"/>
      <c r="P1811" s="249"/>
      <c r="Q1811" s="249"/>
      <c r="R1811" s="249"/>
      <c r="S1811" s="249"/>
      <c r="T1811" s="249"/>
      <c r="U1811" s="249"/>
      <c r="V1811" s="249"/>
      <c r="W1811" s="249"/>
      <c r="X1811" s="249"/>
      <c r="Y1811" s="249"/>
      <c r="Z1811" s="249"/>
      <c r="AA1811" s="249"/>
      <c r="AB1811" s="249"/>
      <c r="AC1811" s="249"/>
      <c r="AD1811" s="249"/>
      <c r="AE1811" s="249"/>
      <c r="AF1811" s="249"/>
      <c r="AG1811" s="249"/>
      <c r="AH1811" s="249"/>
      <c r="AI1811" s="249"/>
      <c r="AJ1811" s="249"/>
      <c r="AK1811" s="249"/>
      <c r="AL1811" s="249"/>
      <c r="AM1811" s="249"/>
      <c r="AN1811" s="249"/>
      <c r="AO1811" s="249"/>
      <c r="AP1811" s="249"/>
      <c r="AQ1811" s="249"/>
      <c r="AR1811" s="249"/>
      <c r="AS1811" s="249"/>
      <c r="AT1811" s="249"/>
      <c r="AU1811" s="249"/>
      <c r="AV1811" s="249"/>
      <c r="AW1811" s="250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  <c r="BV1811" s="12"/>
      <c r="BW1811" s="12"/>
      <c r="BX1811" s="12"/>
    </row>
    <row r="1812" spans="1:76" ht="15" hidden="1" customHeight="1" outlineLevel="2" x14ac:dyDescent="0.25">
      <c r="A1812" s="1"/>
      <c r="B1812" s="1"/>
      <c r="C1812" s="1"/>
      <c r="D1812" s="1"/>
      <c r="E1812" s="288"/>
      <c r="F1812" s="289"/>
      <c r="G1812" s="289"/>
      <c r="H1812" s="290"/>
      <c r="I1812" s="251"/>
      <c r="J1812" s="252"/>
      <c r="K1812" s="252"/>
      <c r="L1812" s="252"/>
      <c r="M1812" s="252"/>
      <c r="N1812" s="252"/>
      <c r="O1812" s="252"/>
      <c r="P1812" s="252"/>
      <c r="Q1812" s="252"/>
      <c r="R1812" s="252"/>
      <c r="S1812" s="252"/>
      <c r="T1812" s="252"/>
      <c r="U1812" s="252"/>
      <c r="V1812" s="252"/>
      <c r="W1812" s="252"/>
      <c r="X1812" s="252"/>
      <c r="Y1812" s="252"/>
      <c r="Z1812" s="252"/>
      <c r="AA1812" s="252"/>
      <c r="AB1812" s="252"/>
      <c r="AC1812" s="252"/>
      <c r="AD1812" s="252"/>
      <c r="AE1812" s="252"/>
      <c r="AF1812" s="252"/>
      <c r="AG1812" s="252"/>
      <c r="AH1812" s="252"/>
      <c r="AI1812" s="252"/>
      <c r="AJ1812" s="252"/>
      <c r="AK1812" s="252"/>
      <c r="AL1812" s="252"/>
      <c r="AM1812" s="252"/>
      <c r="AN1812" s="252"/>
      <c r="AO1812" s="252"/>
      <c r="AP1812" s="252"/>
      <c r="AQ1812" s="252"/>
      <c r="AR1812" s="252"/>
      <c r="AS1812" s="252"/>
      <c r="AT1812" s="252"/>
      <c r="AU1812" s="252"/>
      <c r="AV1812" s="252"/>
      <c r="AW1812" s="253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  <c r="BV1812" s="12"/>
      <c r="BW1812" s="12"/>
      <c r="BX1812" s="12"/>
    </row>
    <row r="1813" spans="1:76" ht="15" hidden="1" customHeight="1" outlineLevel="1" collapsed="1" x14ac:dyDescent="0.25">
      <c r="A1813" s="1"/>
      <c r="B1813" s="1"/>
      <c r="C1813" s="1"/>
      <c r="D1813" s="1"/>
      <c r="E1813" s="285" t="s">
        <v>87</v>
      </c>
      <c r="F1813" s="286"/>
      <c r="G1813" s="286"/>
      <c r="H1813" s="287"/>
      <c r="I1813" s="248" t="s">
        <v>1878</v>
      </c>
      <c r="J1813" s="249"/>
      <c r="K1813" s="249"/>
      <c r="L1813" s="249"/>
      <c r="M1813" s="249"/>
      <c r="N1813" s="249"/>
      <c r="O1813" s="249"/>
      <c r="P1813" s="249"/>
      <c r="Q1813" s="249"/>
      <c r="R1813" s="249"/>
      <c r="S1813" s="249"/>
      <c r="T1813" s="249"/>
      <c r="U1813" s="249"/>
      <c r="V1813" s="249"/>
      <c r="W1813" s="249"/>
      <c r="X1813" s="249"/>
      <c r="Y1813" s="249"/>
      <c r="Z1813" s="249"/>
      <c r="AA1813" s="249"/>
      <c r="AB1813" s="249"/>
      <c r="AC1813" s="249"/>
      <c r="AD1813" s="249"/>
      <c r="AE1813" s="249"/>
      <c r="AF1813" s="249"/>
      <c r="AG1813" s="249"/>
      <c r="AH1813" s="249"/>
      <c r="AI1813" s="249"/>
      <c r="AJ1813" s="249"/>
      <c r="AK1813" s="249"/>
      <c r="AL1813" s="249"/>
      <c r="AM1813" s="249"/>
      <c r="AN1813" s="249"/>
      <c r="AO1813" s="249"/>
      <c r="AP1813" s="249"/>
      <c r="AQ1813" s="249"/>
      <c r="AR1813" s="249"/>
      <c r="AS1813" s="249"/>
      <c r="AT1813" s="249"/>
      <c r="AU1813" s="249"/>
      <c r="AV1813" s="249"/>
      <c r="AW1813" s="250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  <c r="BV1813" s="12"/>
      <c r="BW1813" s="12"/>
      <c r="BX1813" s="12"/>
    </row>
    <row r="1814" spans="1:76" ht="15" hidden="1" customHeight="1" outlineLevel="1" x14ac:dyDescent="0.25">
      <c r="A1814" s="1"/>
      <c r="B1814" s="1"/>
      <c r="C1814" s="1"/>
      <c r="D1814" s="1"/>
      <c r="E1814" s="291"/>
      <c r="F1814" s="292"/>
      <c r="G1814" s="292"/>
      <c r="H1814" s="293"/>
      <c r="I1814" s="254"/>
      <c r="J1814" s="255"/>
      <c r="K1814" s="255"/>
      <c r="L1814" s="255"/>
      <c r="M1814" s="255"/>
      <c r="N1814" s="255"/>
      <c r="O1814" s="255"/>
      <c r="P1814" s="255"/>
      <c r="Q1814" s="255"/>
      <c r="R1814" s="255"/>
      <c r="S1814" s="255"/>
      <c r="T1814" s="255"/>
      <c r="U1814" s="255"/>
      <c r="V1814" s="255"/>
      <c r="W1814" s="255"/>
      <c r="X1814" s="255"/>
      <c r="Y1814" s="255"/>
      <c r="Z1814" s="255"/>
      <c r="AA1814" s="255"/>
      <c r="AB1814" s="255"/>
      <c r="AC1814" s="255"/>
      <c r="AD1814" s="255"/>
      <c r="AE1814" s="255"/>
      <c r="AF1814" s="255"/>
      <c r="AG1814" s="255"/>
      <c r="AH1814" s="255"/>
      <c r="AI1814" s="255"/>
      <c r="AJ1814" s="255"/>
      <c r="AK1814" s="255"/>
      <c r="AL1814" s="255"/>
      <c r="AM1814" s="255"/>
      <c r="AN1814" s="255"/>
      <c r="AO1814" s="255"/>
      <c r="AP1814" s="255"/>
      <c r="AQ1814" s="255"/>
      <c r="AR1814" s="255"/>
      <c r="AS1814" s="255"/>
      <c r="AT1814" s="255"/>
      <c r="AU1814" s="255"/>
      <c r="AV1814" s="255"/>
      <c r="AW1814" s="256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  <c r="BV1814" s="12"/>
      <c r="BW1814" s="12"/>
      <c r="BX1814" s="12"/>
    </row>
    <row r="1815" spans="1:76" ht="15" hidden="1" customHeight="1" outlineLevel="1" x14ac:dyDescent="0.25">
      <c r="A1815" s="1"/>
      <c r="B1815" s="1"/>
      <c r="C1815" s="1"/>
      <c r="D1815" s="1"/>
      <c r="E1815" s="200" t="s">
        <v>89</v>
      </c>
      <c r="F1815" s="200"/>
      <c r="G1815" s="200"/>
      <c r="H1815" s="200"/>
      <c r="I1815" s="200"/>
      <c r="J1815" s="200"/>
      <c r="K1815" s="200"/>
      <c r="L1815" s="200"/>
      <c r="M1815" s="200"/>
      <c r="N1815" s="200"/>
      <c r="O1815" s="200"/>
      <c r="P1815" s="200"/>
      <c r="Q1815" s="200"/>
      <c r="R1815" s="200"/>
      <c r="S1815" s="200"/>
      <c r="T1815" s="200"/>
      <c r="U1815" s="200"/>
      <c r="V1815" s="200"/>
      <c r="W1815" s="200"/>
      <c r="X1815" s="200"/>
      <c r="Y1815" s="200"/>
      <c r="Z1815" s="200"/>
      <c r="AA1815" s="200"/>
      <c r="AB1815" s="200"/>
      <c r="AC1815" s="200"/>
      <c r="AD1815" s="200"/>
      <c r="AE1815" s="200"/>
      <c r="AF1815" s="200"/>
      <c r="AG1815" s="200"/>
      <c r="AH1815" s="200"/>
      <c r="AI1815" s="200"/>
      <c r="AJ1815" s="200"/>
      <c r="AK1815" s="200"/>
      <c r="AL1815" s="200"/>
      <c r="AM1815" s="200"/>
      <c r="AN1815" s="200"/>
      <c r="AO1815" s="200"/>
      <c r="AP1815" s="200"/>
      <c r="AQ1815" s="200"/>
      <c r="AR1815" s="200"/>
      <c r="AS1815" s="200"/>
      <c r="AT1815" s="200"/>
      <c r="AU1815" s="200"/>
      <c r="AV1815" s="200"/>
      <c r="AW1815" s="200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  <c r="BV1815" s="12"/>
      <c r="BW1815" s="12"/>
      <c r="BX1815" s="12"/>
    </row>
    <row r="1816" spans="1:76" ht="15" hidden="1" customHeight="1" outlineLevel="1" x14ac:dyDescent="0.25">
      <c r="A1816" s="1"/>
      <c r="B1816" s="1"/>
      <c r="C1816" s="1"/>
      <c r="D1816" s="1"/>
      <c r="E1816" s="28"/>
      <c r="F1816" s="285" t="s">
        <v>16</v>
      </c>
      <c r="G1816" s="286"/>
      <c r="H1816" s="286"/>
      <c r="I1816" s="287"/>
      <c r="J1816" s="436" t="s">
        <v>833</v>
      </c>
      <c r="K1816" s="437"/>
      <c r="L1816" s="437"/>
      <c r="M1816" s="438"/>
      <c r="N1816" s="285" t="s">
        <v>1261</v>
      </c>
      <c r="O1816" s="286"/>
      <c r="P1816" s="286"/>
      <c r="Q1816" s="286"/>
      <c r="R1816" s="286"/>
      <c r="S1816" s="286"/>
      <c r="T1816" s="286"/>
      <c r="U1816" s="286"/>
      <c r="V1816" s="286"/>
      <c r="W1816" s="286"/>
      <c r="X1816" s="286"/>
      <c r="Y1816" s="286"/>
      <c r="Z1816" s="286"/>
      <c r="AA1816" s="286"/>
      <c r="AB1816" s="286"/>
      <c r="AC1816" s="286"/>
      <c r="AD1816" s="286"/>
      <c r="AE1816" s="286"/>
      <c r="AF1816" s="286"/>
      <c r="AG1816" s="286"/>
      <c r="AH1816" s="286"/>
      <c r="AI1816" s="286"/>
      <c r="AJ1816" s="286"/>
      <c r="AK1816" s="286"/>
      <c r="AL1816" s="286"/>
      <c r="AM1816" s="286"/>
      <c r="AN1816" s="286"/>
      <c r="AO1816" s="286"/>
      <c r="AP1816" s="286"/>
      <c r="AQ1816" s="286"/>
      <c r="AR1816" s="286"/>
      <c r="AS1816" s="286"/>
      <c r="AT1816" s="287"/>
      <c r="AU1816" s="285" t="s">
        <v>19</v>
      </c>
      <c r="AV1816" s="286"/>
      <c r="AW1816" s="287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  <c r="BV1816" s="12"/>
      <c r="BW1816" s="12"/>
      <c r="BX1816" s="12"/>
    </row>
    <row r="1817" spans="1:76" ht="15" hidden="1" customHeight="1" outlineLevel="1" x14ac:dyDescent="0.25">
      <c r="A1817" s="1"/>
      <c r="B1817" s="1"/>
      <c r="C1817" s="1"/>
      <c r="D1817" s="1"/>
      <c r="E1817" s="4"/>
      <c r="F1817" s="291"/>
      <c r="G1817" s="292"/>
      <c r="H1817" s="292"/>
      <c r="I1817" s="293"/>
      <c r="J1817" s="439"/>
      <c r="K1817" s="440"/>
      <c r="L1817" s="440"/>
      <c r="M1817" s="441"/>
      <c r="N1817" s="291"/>
      <c r="O1817" s="292"/>
      <c r="P1817" s="292"/>
      <c r="Q1817" s="292"/>
      <c r="R1817" s="292"/>
      <c r="S1817" s="292"/>
      <c r="T1817" s="292"/>
      <c r="U1817" s="292"/>
      <c r="V1817" s="292"/>
      <c r="W1817" s="292"/>
      <c r="X1817" s="292"/>
      <c r="Y1817" s="292"/>
      <c r="Z1817" s="292"/>
      <c r="AA1817" s="292"/>
      <c r="AB1817" s="292"/>
      <c r="AC1817" s="292"/>
      <c r="AD1817" s="292"/>
      <c r="AE1817" s="292"/>
      <c r="AF1817" s="292"/>
      <c r="AG1817" s="292"/>
      <c r="AH1817" s="292"/>
      <c r="AI1817" s="292"/>
      <c r="AJ1817" s="292"/>
      <c r="AK1817" s="292"/>
      <c r="AL1817" s="292"/>
      <c r="AM1817" s="292"/>
      <c r="AN1817" s="292"/>
      <c r="AO1817" s="292"/>
      <c r="AP1817" s="292"/>
      <c r="AQ1817" s="292"/>
      <c r="AR1817" s="292"/>
      <c r="AS1817" s="292"/>
      <c r="AT1817" s="293"/>
      <c r="AU1817" s="291"/>
      <c r="AV1817" s="292"/>
      <c r="AW1817" s="293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  <c r="BV1817" s="12"/>
      <c r="BW1817" s="12"/>
      <c r="BX1817" s="12"/>
    </row>
    <row r="1818" spans="1:76" hidden="1" outlineLevel="1" x14ac:dyDescent="0.25">
      <c r="A1818" s="1"/>
      <c r="B1818" s="1"/>
      <c r="C1818" s="1"/>
      <c r="D1818" s="1"/>
      <c r="E1818" s="6"/>
      <c r="F1818" s="206"/>
      <c r="G1818" s="207"/>
      <c r="H1818" s="207"/>
      <c r="I1818" s="208"/>
      <c r="J1818" s="204"/>
      <c r="K1818" s="204"/>
      <c r="L1818" s="204"/>
      <c r="M1818" s="204"/>
      <c r="N1818" s="260" t="s">
        <v>16</v>
      </c>
      <c r="O1818" s="261"/>
      <c r="P1818" s="261"/>
      <c r="Q1818" s="261"/>
      <c r="R1818" s="262"/>
      <c r="S1818" s="260" t="s">
        <v>17</v>
      </c>
      <c r="T1818" s="261"/>
      <c r="U1818" s="261"/>
      <c r="V1818" s="261"/>
      <c r="W1818" s="262"/>
      <c r="X1818" s="260" t="s">
        <v>1835</v>
      </c>
      <c r="Y1818" s="261"/>
      <c r="Z1818" s="261"/>
      <c r="AA1818" s="261"/>
      <c r="AB1818" s="262"/>
      <c r="AC1818" s="260" t="s">
        <v>1806</v>
      </c>
      <c r="AD1818" s="261"/>
      <c r="AE1818" s="261"/>
      <c r="AF1818" s="261"/>
      <c r="AG1818" s="262"/>
      <c r="AH1818" s="260" t="s">
        <v>1836</v>
      </c>
      <c r="AI1818" s="261"/>
      <c r="AJ1818" s="261"/>
      <c r="AK1818" s="261"/>
      <c r="AL1818" s="262"/>
      <c r="AM1818" s="260" t="s">
        <v>1244</v>
      </c>
      <c r="AN1818" s="261"/>
      <c r="AO1818" s="261"/>
      <c r="AP1818" s="262"/>
      <c r="AQ1818" s="260" t="s">
        <v>1245</v>
      </c>
      <c r="AR1818" s="261"/>
      <c r="AS1818" s="261"/>
      <c r="AT1818" s="262"/>
      <c r="AU1818" s="204"/>
      <c r="AV1818" s="204"/>
      <c r="AW1818" s="204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  <c r="BV1818" s="12"/>
      <c r="BW1818" s="12"/>
      <c r="BX1818" s="12"/>
    </row>
    <row r="1819" spans="1:76" hidden="1" outlineLevel="1" x14ac:dyDescent="0.25">
      <c r="A1819" s="1"/>
      <c r="B1819" s="1"/>
      <c r="C1819" s="1"/>
      <c r="D1819" s="1"/>
      <c r="E1819" s="6" t="s">
        <v>59</v>
      </c>
      <c r="F1819" s="351" t="s">
        <v>278</v>
      </c>
      <c r="G1819" s="207"/>
      <c r="H1819" s="207"/>
      <c r="I1819" s="208"/>
      <c r="J1819" s="204" t="s">
        <v>497</v>
      </c>
      <c r="K1819" s="204"/>
      <c r="L1819" s="204"/>
      <c r="M1819" s="204"/>
      <c r="N1819" s="353" t="s">
        <v>332</v>
      </c>
      <c r="O1819" s="408"/>
      <c r="P1819" s="408"/>
      <c r="Q1819" s="408"/>
      <c r="R1819" s="409"/>
      <c r="S1819" s="260">
        <f>M1767</f>
        <v>21</v>
      </c>
      <c r="T1819" s="261"/>
      <c r="U1819" s="261"/>
      <c r="V1819" s="261"/>
      <c r="W1819" s="262"/>
      <c r="X1819" s="353" t="s">
        <v>191</v>
      </c>
      <c r="Y1819" s="408"/>
      <c r="Z1819" s="408"/>
      <c r="AA1819" s="408"/>
      <c r="AB1819" s="409"/>
      <c r="AC1819" s="353" t="s">
        <v>1327</v>
      </c>
      <c r="AD1819" s="408"/>
      <c r="AE1819" s="408"/>
      <c r="AF1819" s="408"/>
      <c r="AG1819" s="409"/>
      <c r="AH1819" s="353" t="s">
        <v>385</v>
      </c>
      <c r="AI1819" s="408"/>
      <c r="AJ1819" s="408"/>
      <c r="AK1819" s="408"/>
      <c r="AL1819" s="409"/>
      <c r="AM1819" s="260">
        <v>95</v>
      </c>
      <c r="AN1819" s="261"/>
      <c r="AO1819" s="261"/>
      <c r="AP1819" s="262"/>
      <c r="AQ1819" s="260" t="s">
        <v>1879</v>
      </c>
      <c r="AR1819" s="261"/>
      <c r="AS1819" s="261"/>
      <c r="AT1819" s="262"/>
      <c r="AU1819" s="204" t="s">
        <v>466</v>
      </c>
      <c r="AV1819" s="204"/>
      <c r="AW1819" s="204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  <c r="BV1819" s="12"/>
      <c r="BW1819" s="12"/>
      <c r="BX1819" s="12"/>
    </row>
    <row r="1820" spans="1:76" hidden="1" outlineLevel="1" x14ac:dyDescent="0.25">
      <c r="A1820" s="1"/>
      <c r="B1820" s="1"/>
      <c r="C1820" s="1"/>
      <c r="D1820" s="1"/>
      <c r="E1820" s="6"/>
      <c r="F1820" s="206"/>
      <c r="G1820" s="207"/>
      <c r="H1820" s="207"/>
      <c r="I1820" s="208"/>
      <c r="J1820" s="204"/>
      <c r="K1820" s="204"/>
      <c r="L1820" s="204"/>
      <c r="M1820" s="204"/>
      <c r="N1820" s="260" t="s">
        <v>16</v>
      </c>
      <c r="O1820" s="261"/>
      <c r="P1820" s="261"/>
      <c r="Q1820" s="261"/>
      <c r="R1820" s="261"/>
      <c r="S1820" s="261"/>
      <c r="T1820" s="262"/>
      <c r="U1820" s="260" t="s">
        <v>17</v>
      </c>
      <c r="V1820" s="261"/>
      <c r="W1820" s="261"/>
      <c r="X1820" s="261"/>
      <c r="Y1820" s="261"/>
      <c r="Z1820" s="261"/>
      <c r="AA1820" s="262"/>
      <c r="AB1820" s="260" t="s">
        <v>414</v>
      </c>
      <c r="AC1820" s="261"/>
      <c r="AD1820" s="261"/>
      <c r="AE1820" s="261"/>
      <c r="AF1820" s="261"/>
      <c r="AG1820" s="261"/>
      <c r="AH1820" s="262"/>
      <c r="AI1820" s="260" t="s">
        <v>1244</v>
      </c>
      <c r="AJ1820" s="261"/>
      <c r="AK1820" s="261"/>
      <c r="AL1820" s="261"/>
      <c r="AM1820" s="261"/>
      <c r="AN1820" s="262"/>
      <c r="AO1820" s="260" t="s">
        <v>1245</v>
      </c>
      <c r="AP1820" s="261"/>
      <c r="AQ1820" s="261"/>
      <c r="AR1820" s="261"/>
      <c r="AS1820" s="261"/>
      <c r="AT1820" s="262"/>
      <c r="AU1820" s="204"/>
      <c r="AV1820" s="204"/>
      <c r="AW1820" s="204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  <c r="BV1820" s="12"/>
      <c r="BW1820" s="12"/>
      <c r="BX1820" s="12"/>
    </row>
    <row r="1821" spans="1:76" hidden="1" outlineLevel="1" x14ac:dyDescent="0.25">
      <c r="A1821" s="1"/>
      <c r="B1821" s="1"/>
      <c r="C1821" s="1"/>
      <c r="D1821" s="1"/>
      <c r="E1821" s="6" t="s">
        <v>63</v>
      </c>
      <c r="F1821" s="351" t="s">
        <v>341</v>
      </c>
      <c r="G1821" s="207"/>
      <c r="H1821" s="207"/>
      <c r="I1821" s="208"/>
      <c r="J1821" s="204" t="s">
        <v>497</v>
      </c>
      <c r="K1821" s="204"/>
      <c r="L1821" s="204"/>
      <c r="M1821" s="204"/>
      <c r="N1821" s="353" t="s">
        <v>272</v>
      </c>
      <c r="O1821" s="261"/>
      <c r="P1821" s="261"/>
      <c r="Q1821" s="261"/>
      <c r="R1821" s="261"/>
      <c r="S1821" s="261"/>
      <c r="T1821" s="262"/>
      <c r="U1821" s="260" t="str">
        <f>DEC2HEX(HEX2DEC(M1767)+128,2)</f>
        <v>A1</v>
      </c>
      <c r="V1821" s="261"/>
      <c r="W1821" s="261"/>
      <c r="X1821" s="261"/>
      <c r="Y1821" s="261"/>
      <c r="Z1821" s="261"/>
      <c r="AA1821" s="262"/>
      <c r="AB1821" s="353" t="s">
        <v>257</v>
      </c>
      <c r="AC1821" s="261"/>
      <c r="AD1821" s="261"/>
      <c r="AE1821" s="261"/>
      <c r="AF1821" s="261"/>
      <c r="AG1821" s="261"/>
      <c r="AH1821" s="262"/>
      <c r="AI1821" s="260" t="s">
        <v>364</v>
      </c>
      <c r="AJ1821" s="261"/>
      <c r="AK1821" s="261"/>
      <c r="AL1821" s="261"/>
      <c r="AM1821" s="261"/>
      <c r="AN1821" s="262"/>
      <c r="AO1821" s="260">
        <v>20</v>
      </c>
      <c r="AP1821" s="261"/>
      <c r="AQ1821" s="261"/>
      <c r="AR1821" s="261"/>
      <c r="AS1821" s="261"/>
      <c r="AT1821" s="262"/>
      <c r="AU1821" s="204" t="s">
        <v>1328</v>
      </c>
      <c r="AV1821" s="204"/>
      <c r="AW1821" s="204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  <c r="BV1821" s="12"/>
      <c r="BW1821" s="12"/>
      <c r="BX1821" s="12"/>
    </row>
    <row r="1822" spans="1:76" ht="15" hidden="1" customHeight="1" outlineLevel="1" x14ac:dyDescent="0.25">
      <c r="A1822" s="1"/>
      <c r="B1822" s="1"/>
      <c r="C1822" s="1"/>
      <c r="D1822" s="1"/>
      <c r="E1822" s="200" t="s">
        <v>93</v>
      </c>
      <c r="F1822" s="200"/>
      <c r="G1822" s="200"/>
      <c r="H1822" s="200"/>
      <c r="I1822" s="200"/>
      <c r="J1822" s="200"/>
      <c r="K1822" s="200"/>
      <c r="L1822" s="200"/>
      <c r="M1822" s="200"/>
      <c r="N1822" s="200"/>
      <c r="O1822" s="200"/>
      <c r="P1822" s="200"/>
      <c r="Q1822" s="200"/>
      <c r="R1822" s="200"/>
      <c r="S1822" s="200"/>
      <c r="T1822" s="200"/>
      <c r="U1822" s="200"/>
      <c r="V1822" s="200"/>
      <c r="W1822" s="200"/>
      <c r="X1822" s="200"/>
      <c r="Y1822" s="200"/>
      <c r="Z1822" s="200"/>
      <c r="AA1822" s="200"/>
      <c r="AB1822" s="200"/>
      <c r="AC1822" s="200"/>
      <c r="AD1822" s="200"/>
      <c r="AE1822" s="200"/>
      <c r="AF1822" s="200"/>
      <c r="AG1822" s="200"/>
      <c r="AH1822" s="200"/>
      <c r="AI1822" s="200"/>
      <c r="AJ1822" s="200"/>
      <c r="AK1822" s="200"/>
      <c r="AL1822" s="200"/>
      <c r="AM1822" s="200"/>
      <c r="AN1822" s="200"/>
      <c r="AO1822" s="200"/>
      <c r="AP1822" s="200"/>
      <c r="AQ1822" s="200"/>
      <c r="AR1822" s="200"/>
      <c r="AS1822" s="200"/>
      <c r="AT1822" s="200"/>
      <c r="AU1822" s="200"/>
      <c r="AV1822" s="200"/>
      <c r="AW1822" s="200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  <c r="BV1822" s="12"/>
      <c r="BW1822" s="12"/>
      <c r="BX1822" s="12"/>
    </row>
    <row r="1823" spans="1:76" ht="15" hidden="1" customHeight="1" outlineLevel="1" x14ac:dyDescent="0.25">
      <c r="A1823" s="1"/>
      <c r="B1823" s="1"/>
      <c r="C1823" s="1"/>
      <c r="D1823" s="1"/>
      <c r="E1823" s="267" t="s">
        <v>840</v>
      </c>
      <c r="F1823" s="268"/>
      <c r="G1823" s="268"/>
      <c r="H1823" s="268"/>
      <c r="I1823" s="268"/>
      <c r="J1823" s="268"/>
      <c r="K1823" s="268"/>
      <c r="L1823" s="268"/>
      <c r="M1823" s="269"/>
      <c r="N1823" s="267" t="s">
        <v>1880</v>
      </c>
      <c r="O1823" s="268"/>
      <c r="P1823" s="268"/>
      <c r="Q1823" s="268"/>
      <c r="R1823" s="268"/>
      <c r="S1823" s="268"/>
      <c r="T1823" s="268"/>
      <c r="U1823" s="268"/>
      <c r="V1823" s="268"/>
      <c r="W1823" s="268"/>
      <c r="X1823" s="268"/>
      <c r="Y1823" s="268"/>
      <c r="Z1823" s="268"/>
      <c r="AA1823" s="268"/>
      <c r="AB1823" s="268"/>
      <c r="AC1823" s="268"/>
      <c r="AD1823" s="268"/>
      <c r="AE1823" s="268"/>
      <c r="AF1823" s="268"/>
      <c r="AG1823" s="268"/>
      <c r="AH1823" s="268"/>
      <c r="AI1823" s="268"/>
      <c r="AJ1823" s="268"/>
      <c r="AK1823" s="268"/>
      <c r="AL1823" s="268"/>
      <c r="AM1823" s="268"/>
      <c r="AN1823" s="268"/>
      <c r="AO1823" s="268"/>
      <c r="AP1823" s="268"/>
      <c r="AQ1823" s="268"/>
      <c r="AR1823" s="268"/>
      <c r="AS1823" s="268"/>
      <c r="AT1823" s="268"/>
      <c r="AU1823" s="268"/>
      <c r="AV1823" s="268"/>
      <c r="AW1823" s="269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  <c r="BV1823" s="12"/>
      <c r="BW1823" s="12"/>
      <c r="BX1823" s="12"/>
    </row>
    <row r="1824" spans="1:76" ht="15" hidden="1" customHeight="1" outlineLevel="1" x14ac:dyDescent="0.25">
      <c r="A1824" s="1"/>
      <c r="B1824" s="1"/>
      <c r="C1824" s="1"/>
      <c r="D1824" s="1"/>
      <c r="E1824" s="267" t="s">
        <v>842</v>
      </c>
      <c r="F1824" s="268"/>
      <c r="G1824" s="268"/>
      <c r="H1824" s="268"/>
      <c r="I1824" s="268"/>
      <c r="J1824" s="268"/>
      <c r="K1824" s="268"/>
      <c r="L1824" s="268"/>
      <c r="M1824" s="269"/>
      <c r="N1824" s="267" t="s">
        <v>1881</v>
      </c>
      <c r="O1824" s="268"/>
      <c r="P1824" s="268"/>
      <c r="Q1824" s="268"/>
      <c r="R1824" s="268"/>
      <c r="S1824" s="268"/>
      <c r="T1824" s="268"/>
      <c r="U1824" s="268"/>
      <c r="V1824" s="268"/>
      <c r="W1824" s="268"/>
      <c r="X1824" s="268"/>
      <c r="Y1824" s="268"/>
      <c r="Z1824" s="268"/>
      <c r="AA1824" s="268"/>
      <c r="AB1824" s="268"/>
      <c r="AC1824" s="268"/>
      <c r="AD1824" s="268"/>
      <c r="AE1824" s="268"/>
      <c r="AF1824" s="268"/>
      <c r="AG1824" s="268"/>
      <c r="AH1824" s="268"/>
      <c r="AI1824" s="268"/>
      <c r="AJ1824" s="268"/>
      <c r="AK1824" s="268"/>
      <c r="AL1824" s="268"/>
      <c r="AM1824" s="268"/>
      <c r="AN1824" s="268"/>
      <c r="AO1824" s="268"/>
      <c r="AP1824" s="268"/>
      <c r="AQ1824" s="268"/>
      <c r="AR1824" s="268"/>
      <c r="AS1824" s="268"/>
      <c r="AT1824" s="268"/>
      <c r="AU1824" s="268"/>
      <c r="AV1824" s="268"/>
      <c r="AW1824" s="269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  <c r="BV1824" s="12"/>
      <c r="BW1824" s="12"/>
      <c r="BX1824" s="12"/>
    </row>
    <row r="1825" spans="1:99" ht="15" hidden="1" customHeight="1" outlineLevel="1" thickBot="1" x14ac:dyDescent="0.3">
      <c r="B1825" s="1"/>
      <c r="D1825" s="1"/>
      <c r="AX1825" s="1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  <c r="BV1825" s="12"/>
      <c r="BW1825" s="12"/>
      <c r="BX1825" s="12"/>
    </row>
    <row r="1826" spans="1:99" s="3" customFormat="1" ht="15" hidden="1" customHeight="1" outlineLevel="1" thickBot="1" x14ac:dyDescent="0.25">
      <c r="A1826" s="3">
        <f>A1767+1</f>
        <v>3</v>
      </c>
      <c r="C1826" s="2" t="str">
        <f>$C$1683&amp;"."&amp;A1826</f>
        <v>5.3</v>
      </c>
      <c r="E1826" s="233" t="s">
        <v>17</v>
      </c>
      <c r="F1826" s="233"/>
      <c r="G1826" s="233"/>
      <c r="H1826" s="233"/>
      <c r="I1826" s="233"/>
      <c r="J1826" s="233"/>
      <c r="K1826" s="234"/>
      <c r="L1826" s="234"/>
      <c r="M1826" s="235">
        <v>35</v>
      </c>
      <c r="N1826" s="235"/>
      <c r="O1826" s="235"/>
      <c r="P1826" s="270" t="s">
        <v>1882</v>
      </c>
      <c r="Q1826" s="271"/>
      <c r="R1826" s="271"/>
      <c r="S1826" s="271"/>
      <c r="T1826" s="271"/>
      <c r="U1826" s="271"/>
      <c r="V1826" s="271"/>
      <c r="W1826" s="271"/>
      <c r="X1826" s="271"/>
      <c r="Y1826" s="271"/>
      <c r="Z1826" s="271"/>
      <c r="AA1826" s="271"/>
      <c r="AB1826" s="271"/>
      <c r="AC1826" s="271"/>
      <c r="AD1826" s="271"/>
      <c r="AE1826" s="271"/>
      <c r="AF1826" s="271"/>
      <c r="AG1826" s="271"/>
      <c r="AH1826" s="271"/>
      <c r="AI1826" s="271"/>
      <c r="AJ1826" s="271"/>
      <c r="AK1826" s="271"/>
      <c r="AL1826" s="271"/>
      <c r="AM1826" s="271"/>
      <c r="AN1826" s="271"/>
      <c r="AO1826" s="271"/>
      <c r="AP1826" s="271"/>
      <c r="AQ1826" s="271"/>
      <c r="AR1826" s="271"/>
      <c r="AS1826" s="271"/>
      <c r="AT1826" s="271"/>
      <c r="AU1826" s="271"/>
      <c r="AV1826" s="271"/>
      <c r="AW1826" s="272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</row>
    <row r="1827" spans="1:99" s="3" customFormat="1" ht="15" hidden="1" customHeight="1" outlineLevel="1" x14ac:dyDescent="0.25">
      <c r="C1827"/>
      <c r="E1827" s="522" t="s">
        <v>1258</v>
      </c>
      <c r="F1827" s="522"/>
      <c r="G1827" s="522"/>
      <c r="H1827" s="522"/>
      <c r="I1827" s="522"/>
      <c r="J1827" s="522"/>
      <c r="K1827" s="522"/>
      <c r="L1827" s="522"/>
      <c r="M1827" s="522"/>
      <c r="N1827" s="523" t="s">
        <v>1883</v>
      </c>
      <c r="O1827" s="523"/>
      <c r="P1827" s="523"/>
      <c r="Q1827" s="523"/>
      <c r="R1827" s="523"/>
      <c r="S1827" s="523"/>
      <c r="T1827" s="523"/>
      <c r="U1827" s="523"/>
      <c r="V1827" s="523"/>
      <c r="W1827" s="523"/>
      <c r="X1827" s="523"/>
      <c r="Y1827" s="523"/>
      <c r="Z1827" s="523"/>
      <c r="AA1827" s="523"/>
      <c r="AB1827" s="523"/>
      <c r="AC1827" s="523"/>
      <c r="AD1827" s="523"/>
      <c r="AE1827" s="523"/>
      <c r="AF1827" s="523"/>
      <c r="AG1827" s="523"/>
      <c r="AH1827" s="523"/>
      <c r="AI1827" s="523"/>
      <c r="AJ1827" s="523"/>
      <c r="AK1827" s="523"/>
      <c r="AL1827" s="523"/>
      <c r="AM1827" s="523"/>
      <c r="AN1827" s="523"/>
      <c r="AO1827" s="523"/>
      <c r="AP1827" s="523"/>
      <c r="AQ1827" s="523"/>
      <c r="AR1827" s="523"/>
      <c r="AS1827" s="523"/>
      <c r="AT1827" s="523"/>
      <c r="AU1827" s="523"/>
      <c r="AV1827" s="523"/>
      <c r="AW1827" s="52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</row>
    <row r="1828" spans="1:99" ht="15" hidden="1" customHeight="1" outlineLevel="1" x14ac:dyDescent="0.25">
      <c r="B1828" s="3"/>
      <c r="D1828" s="3"/>
      <c r="E1828" s="276" t="s">
        <v>57</v>
      </c>
      <c r="F1828" s="277"/>
      <c r="G1828" s="277"/>
      <c r="H1828" s="277"/>
      <c r="I1828" s="277"/>
      <c r="J1828" s="278"/>
      <c r="K1828" s="219" t="s">
        <v>1884</v>
      </c>
      <c r="L1828" s="220"/>
      <c r="M1828" s="220"/>
      <c r="N1828" s="220"/>
      <c r="O1828" s="220"/>
      <c r="P1828" s="220"/>
      <c r="Q1828" s="220"/>
      <c r="R1828" s="220"/>
      <c r="S1828" s="220"/>
      <c r="T1828" s="220"/>
      <c r="U1828" s="220"/>
      <c r="V1828" s="220"/>
      <c r="W1828" s="220"/>
      <c r="X1828" s="220"/>
      <c r="Y1828" s="220"/>
      <c r="Z1828" s="220"/>
      <c r="AA1828" s="220"/>
      <c r="AB1828" s="220"/>
      <c r="AC1828" s="220"/>
      <c r="AD1828" s="220"/>
      <c r="AE1828" s="220"/>
      <c r="AF1828" s="220"/>
      <c r="AG1828" s="220"/>
      <c r="AH1828" s="220"/>
      <c r="AI1828" s="220"/>
      <c r="AJ1828" s="220"/>
      <c r="AK1828" s="220"/>
      <c r="AL1828" s="220"/>
      <c r="AM1828" s="220"/>
      <c r="AN1828" s="220"/>
      <c r="AO1828" s="220"/>
      <c r="AP1828" s="220"/>
      <c r="AQ1828" s="220"/>
      <c r="AR1828" s="220"/>
      <c r="AS1828" s="220"/>
      <c r="AT1828" s="220"/>
      <c r="AU1828" s="220"/>
      <c r="AV1828" s="220"/>
      <c r="AW1828" s="221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</row>
    <row r="1829" spans="1:99" ht="15" hidden="1" customHeight="1" outlineLevel="1" x14ac:dyDescent="0.25">
      <c r="B1829" s="3"/>
      <c r="D1829" s="3"/>
      <c r="E1829" s="279"/>
      <c r="F1829" s="280"/>
      <c r="G1829" s="280"/>
      <c r="H1829" s="280"/>
      <c r="I1829" s="280"/>
      <c r="J1829" s="526"/>
      <c r="K1829" s="222"/>
      <c r="L1829" s="223"/>
      <c r="M1829" s="223"/>
      <c r="N1829" s="223"/>
      <c r="O1829" s="223"/>
      <c r="P1829" s="223"/>
      <c r="Q1829" s="223"/>
      <c r="R1829" s="223"/>
      <c r="S1829" s="223"/>
      <c r="T1829" s="223"/>
      <c r="U1829" s="223"/>
      <c r="V1829" s="223"/>
      <c r="W1829" s="223"/>
      <c r="X1829" s="223"/>
      <c r="Y1829" s="223"/>
      <c r="Z1829" s="223"/>
      <c r="AA1829" s="223"/>
      <c r="AB1829" s="223"/>
      <c r="AC1829" s="223"/>
      <c r="AD1829" s="223"/>
      <c r="AE1829" s="223"/>
      <c r="AF1829" s="223"/>
      <c r="AG1829" s="223"/>
      <c r="AH1829" s="223"/>
      <c r="AI1829" s="223"/>
      <c r="AJ1829" s="223"/>
      <c r="AK1829" s="223"/>
      <c r="AL1829" s="223"/>
      <c r="AM1829" s="223"/>
      <c r="AN1829" s="223"/>
      <c r="AO1829" s="223"/>
      <c r="AP1829" s="223"/>
      <c r="AQ1829" s="223"/>
      <c r="AR1829" s="223"/>
      <c r="AS1829" s="223"/>
      <c r="AT1829" s="223"/>
      <c r="AU1829" s="223"/>
      <c r="AV1829" s="223"/>
      <c r="AW1829" s="224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</row>
    <row r="1830" spans="1:99" s="1" customFormat="1" ht="15" hidden="1" customHeight="1" outlineLevel="2" x14ac:dyDescent="0.2">
      <c r="E1830" s="4"/>
      <c r="F1830" s="197" t="s">
        <v>16</v>
      </c>
      <c r="G1830" s="198"/>
      <c r="H1830" s="198"/>
      <c r="I1830" s="199"/>
      <c r="J1830" s="200" t="s">
        <v>17</v>
      </c>
      <c r="K1830" s="200"/>
      <c r="L1830" s="200"/>
      <c r="M1830" s="200"/>
      <c r="N1830" s="200" t="s">
        <v>1261</v>
      </c>
      <c r="O1830" s="200"/>
      <c r="P1830" s="200"/>
      <c r="Q1830" s="200"/>
      <c r="R1830" s="200"/>
      <c r="S1830" s="200"/>
      <c r="T1830" s="200"/>
      <c r="U1830" s="200"/>
      <c r="V1830" s="200"/>
      <c r="W1830" s="200"/>
      <c r="X1830" s="200"/>
      <c r="Y1830" s="200"/>
      <c r="Z1830" s="200"/>
      <c r="AA1830" s="200"/>
      <c r="AB1830" s="200"/>
      <c r="AC1830" s="200"/>
      <c r="AD1830" s="200"/>
      <c r="AE1830" s="200"/>
      <c r="AF1830" s="200"/>
      <c r="AG1830" s="200"/>
      <c r="AH1830" s="200"/>
      <c r="AI1830" s="200"/>
      <c r="AJ1830" s="200"/>
      <c r="AK1830" s="200"/>
      <c r="AL1830" s="200"/>
      <c r="AM1830" s="200"/>
      <c r="AN1830" s="200"/>
      <c r="AO1830" s="200"/>
      <c r="AP1830" s="200"/>
      <c r="AQ1830" s="200"/>
      <c r="AR1830" s="200"/>
      <c r="AS1830" s="200"/>
      <c r="AT1830" s="200"/>
      <c r="AU1830" s="228" t="s">
        <v>19</v>
      </c>
      <c r="AV1830" s="228"/>
      <c r="AW1830" s="228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  <c r="BV1830" s="12"/>
      <c r="BW1830" s="12"/>
      <c r="BX1830" s="12"/>
      <c r="BY1830" s="12"/>
      <c r="BZ1830" s="12"/>
      <c r="CA1830" s="12"/>
      <c r="CB1830" s="12"/>
      <c r="CC1830" s="12"/>
      <c r="CD1830" s="12"/>
      <c r="CE1830" s="12"/>
      <c r="CF1830" s="12"/>
      <c r="CG1830" s="12"/>
      <c r="CH1830" s="12"/>
      <c r="CI1830" s="12"/>
      <c r="CJ1830" s="12"/>
      <c r="CK1830" s="12"/>
      <c r="CL1830" s="12"/>
      <c r="CM1830" s="12"/>
      <c r="CN1830" s="12"/>
      <c r="CO1830" s="12"/>
      <c r="CP1830" s="12"/>
      <c r="CQ1830" s="12"/>
      <c r="CR1830" s="12"/>
      <c r="CS1830" s="12"/>
      <c r="CT1830" s="12"/>
      <c r="CU1830" s="12"/>
    </row>
    <row r="1831" spans="1:99" ht="15" hidden="1" customHeight="1" outlineLevel="2" x14ac:dyDescent="0.25">
      <c r="A1831" s="1"/>
      <c r="B1831" s="1"/>
      <c r="C1831" s="1"/>
      <c r="D1831" s="1"/>
      <c r="E1831" s="5" t="s">
        <v>59</v>
      </c>
      <c r="F1831" s="201" t="s">
        <v>508</v>
      </c>
      <c r="G1831" s="202"/>
      <c r="H1831" s="202"/>
      <c r="I1831" s="203"/>
      <c r="J1831" s="204" t="s">
        <v>497</v>
      </c>
      <c r="K1831" s="204"/>
      <c r="L1831" s="204"/>
      <c r="M1831" s="204"/>
      <c r="N1831" s="206" t="s">
        <v>1289</v>
      </c>
      <c r="O1831" s="207"/>
      <c r="P1831" s="207"/>
      <c r="Q1831" s="207"/>
      <c r="R1831" s="207"/>
      <c r="S1831" s="207"/>
      <c r="T1831" s="207"/>
      <c r="U1831" s="207"/>
      <c r="V1831" s="207"/>
      <c r="W1831" s="207"/>
      <c r="X1831" s="207"/>
      <c r="Y1831" s="207"/>
      <c r="Z1831" s="207"/>
      <c r="AA1831" s="207"/>
      <c r="AB1831" s="207"/>
      <c r="AC1831" s="207"/>
      <c r="AD1831" s="207"/>
      <c r="AE1831" s="207"/>
      <c r="AF1831" s="207"/>
      <c r="AG1831" s="207"/>
      <c r="AH1831" s="207"/>
      <c r="AI1831" s="207"/>
      <c r="AJ1831" s="207"/>
      <c r="AK1831" s="207"/>
      <c r="AL1831" s="207"/>
      <c r="AM1831" s="207"/>
      <c r="AN1831" s="207"/>
      <c r="AO1831" s="207"/>
      <c r="AP1831" s="207"/>
      <c r="AQ1831" s="207"/>
      <c r="AR1831" s="207"/>
      <c r="AS1831" s="207"/>
      <c r="AT1831" s="208"/>
      <c r="AU1831" s="205" t="s">
        <v>62</v>
      </c>
      <c r="AV1831" s="205"/>
      <c r="AW1831" s="205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  <c r="BV1831" s="12"/>
      <c r="BW1831" s="12"/>
      <c r="BX1831" s="12"/>
    </row>
    <row r="1832" spans="1:99" ht="15" hidden="1" customHeight="1" outlineLevel="2" x14ac:dyDescent="0.25">
      <c r="A1832" s="1"/>
      <c r="B1832" s="1"/>
      <c r="C1832" s="1"/>
      <c r="D1832" s="1"/>
      <c r="E1832" s="5" t="s">
        <v>63</v>
      </c>
      <c r="F1832" s="201" t="s">
        <v>360</v>
      </c>
      <c r="G1832" s="202"/>
      <c r="H1832" s="202"/>
      <c r="I1832" s="203"/>
      <c r="J1832" s="205" t="s">
        <v>497</v>
      </c>
      <c r="K1832" s="205"/>
      <c r="L1832" s="205"/>
      <c r="M1832" s="205"/>
      <c r="N1832" s="201" t="s">
        <v>1885</v>
      </c>
      <c r="O1832" s="202"/>
      <c r="P1832" s="202"/>
      <c r="Q1832" s="202"/>
      <c r="R1832" s="202"/>
      <c r="S1832" s="202"/>
      <c r="T1832" s="202"/>
      <c r="U1832" s="202"/>
      <c r="V1832" s="202"/>
      <c r="W1832" s="202"/>
      <c r="X1832" s="202"/>
      <c r="Y1832" s="202"/>
      <c r="Z1832" s="202"/>
      <c r="AA1832" s="202"/>
      <c r="AB1832" s="202"/>
      <c r="AC1832" s="202"/>
      <c r="AD1832" s="202"/>
      <c r="AE1832" s="202"/>
      <c r="AF1832" s="202"/>
      <c r="AG1832" s="202"/>
      <c r="AH1832" s="202"/>
      <c r="AI1832" s="202"/>
      <c r="AJ1832" s="202"/>
      <c r="AK1832" s="202"/>
      <c r="AL1832" s="202"/>
      <c r="AM1832" s="202"/>
      <c r="AN1832" s="202"/>
      <c r="AO1832" s="202"/>
      <c r="AP1832" s="202"/>
      <c r="AQ1832" s="202"/>
      <c r="AR1832" s="202"/>
      <c r="AS1832" s="202"/>
      <c r="AT1832" s="203"/>
      <c r="AU1832" s="205" t="s">
        <v>62</v>
      </c>
      <c r="AV1832" s="205"/>
      <c r="AW1832" s="205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  <c r="BV1832" s="12"/>
      <c r="BW1832" s="12"/>
      <c r="BX1832" s="12"/>
    </row>
    <row r="1833" spans="1:99" ht="15" hidden="1" customHeight="1" outlineLevel="2" x14ac:dyDescent="0.25">
      <c r="A1833" s="1"/>
      <c r="B1833" s="1"/>
      <c r="C1833" s="1"/>
      <c r="D1833" s="1"/>
      <c r="E1833" s="200" t="s">
        <v>1264</v>
      </c>
      <c r="F1833" s="200"/>
      <c r="G1833" s="200"/>
      <c r="H1833" s="200"/>
      <c r="I1833" s="200"/>
      <c r="J1833" s="200"/>
      <c r="K1833" s="200"/>
      <c r="L1833" s="200"/>
      <c r="M1833" s="200"/>
      <c r="N1833" s="200"/>
      <c r="O1833" s="200"/>
      <c r="P1833" s="200"/>
      <c r="Q1833" s="200"/>
      <c r="R1833" s="200"/>
      <c r="S1833" s="200"/>
      <c r="T1833" s="200"/>
      <c r="U1833" s="200"/>
      <c r="V1833" s="200"/>
      <c r="W1833" s="200"/>
      <c r="X1833" s="200"/>
      <c r="Y1833" s="200"/>
      <c r="Z1833" s="200"/>
      <c r="AA1833" s="200"/>
      <c r="AB1833" s="200"/>
      <c r="AC1833" s="200"/>
      <c r="AD1833" s="200"/>
      <c r="AE1833" s="200"/>
      <c r="AF1833" s="200"/>
      <c r="AG1833" s="200"/>
      <c r="AH1833" s="200"/>
      <c r="AI1833" s="200"/>
      <c r="AJ1833" s="200"/>
      <c r="AK1833" s="200"/>
      <c r="AL1833" s="200"/>
      <c r="AM1833" s="200"/>
      <c r="AN1833" s="200"/>
      <c r="AO1833" s="200"/>
      <c r="AP1833" s="200"/>
      <c r="AQ1833" s="200"/>
      <c r="AR1833" s="200"/>
      <c r="AS1833" s="200"/>
      <c r="AT1833" s="200"/>
      <c r="AU1833" s="200"/>
      <c r="AV1833" s="200"/>
      <c r="AW1833" s="200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  <c r="BV1833" s="12"/>
      <c r="BW1833" s="12"/>
      <c r="BX1833" s="12"/>
    </row>
    <row r="1834" spans="1:99" ht="15" hidden="1" customHeight="1" outlineLevel="2" x14ac:dyDescent="0.25">
      <c r="A1834" s="1"/>
      <c r="B1834" s="1"/>
      <c r="C1834" s="1"/>
      <c r="D1834" s="1"/>
      <c r="E1834" s="201" t="s">
        <v>67</v>
      </c>
      <c r="F1834" s="202"/>
      <c r="G1834" s="202"/>
      <c r="H1834" s="202"/>
      <c r="I1834" s="203"/>
      <c r="J1834" s="201" t="s">
        <v>293</v>
      </c>
      <c r="K1834" s="202"/>
      <c r="L1834" s="202"/>
      <c r="M1834" s="202"/>
      <c r="N1834" s="203"/>
      <c r="O1834" s="201" t="s">
        <v>294</v>
      </c>
      <c r="P1834" s="202"/>
      <c r="Q1834" s="202"/>
      <c r="R1834" s="202"/>
      <c r="S1834" s="203"/>
      <c r="T1834" s="201" t="s">
        <v>295</v>
      </c>
      <c r="U1834" s="202"/>
      <c r="V1834" s="202"/>
      <c r="W1834" s="202"/>
      <c r="X1834" s="203"/>
      <c r="Y1834" s="201"/>
      <c r="Z1834" s="202"/>
      <c r="AA1834" s="202"/>
      <c r="AB1834" s="202"/>
      <c r="AC1834" s="203"/>
      <c r="AD1834" s="201"/>
      <c r="AE1834" s="202"/>
      <c r="AF1834" s="202"/>
      <c r="AG1834" s="202"/>
      <c r="AH1834" s="203"/>
      <c r="AI1834" s="201"/>
      <c r="AJ1834" s="202"/>
      <c r="AK1834" s="202"/>
      <c r="AL1834" s="202"/>
      <c r="AM1834" s="203"/>
      <c r="AN1834" s="201"/>
      <c r="AO1834" s="202"/>
      <c r="AP1834" s="202"/>
      <c r="AQ1834" s="202"/>
      <c r="AR1834" s="203"/>
      <c r="AS1834" s="201"/>
      <c r="AT1834" s="202"/>
      <c r="AU1834" s="202"/>
      <c r="AV1834" s="202"/>
      <c r="AW1834" s="203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/>
      <c r="BW1834" s="12"/>
      <c r="BX1834" s="12"/>
    </row>
    <row r="1835" spans="1:99" ht="15" hidden="1" customHeight="1" outlineLevel="2" x14ac:dyDescent="0.25">
      <c r="A1835" s="1"/>
      <c r="B1835" s="1"/>
      <c r="C1835" s="1"/>
      <c r="D1835" s="1"/>
      <c r="E1835" s="442" t="s">
        <v>1266</v>
      </c>
      <c r="F1835" s="303"/>
      <c r="G1835" s="303"/>
      <c r="H1835" s="303"/>
      <c r="I1835" s="304"/>
      <c r="J1835" s="442" t="s">
        <v>585</v>
      </c>
      <c r="K1835" s="303"/>
      <c r="L1835" s="303"/>
      <c r="M1835" s="303"/>
      <c r="N1835" s="304"/>
      <c r="O1835" s="442" t="s">
        <v>1268</v>
      </c>
      <c r="P1835" s="303"/>
      <c r="Q1835" s="303"/>
      <c r="R1835" s="303"/>
      <c r="S1835" s="304"/>
      <c r="T1835" s="442" t="s">
        <v>1269</v>
      </c>
      <c r="U1835" s="303"/>
      <c r="V1835" s="303"/>
      <c r="W1835" s="303"/>
      <c r="X1835" s="304"/>
      <c r="Y1835" s="442"/>
      <c r="Z1835" s="303"/>
      <c r="AA1835" s="303"/>
      <c r="AB1835" s="303"/>
      <c r="AC1835" s="304"/>
      <c r="AD1835" s="442"/>
      <c r="AE1835" s="303"/>
      <c r="AF1835" s="303"/>
      <c r="AG1835" s="303"/>
      <c r="AH1835" s="304"/>
      <c r="AI1835" s="442"/>
      <c r="AJ1835" s="303"/>
      <c r="AK1835" s="303"/>
      <c r="AL1835" s="303"/>
      <c r="AM1835" s="304"/>
      <c r="AN1835" s="442"/>
      <c r="AO1835" s="303"/>
      <c r="AP1835" s="303"/>
      <c r="AQ1835" s="303"/>
      <c r="AR1835" s="304"/>
      <c r="AS1835" s="442"/>
      <c r="AT1835" s="303"/>
      <c r="AU1835" s="303"/>
      <c r="AV1835" s="303"/>
      <c r="AW1835" s="304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  <c r="BO1835" s="12"/>
      <c r="BP1835" s="12"/>
      <c r="BQ1835" s="12"/>
      <c r="BR1835" s="12"/>
      <c r="BS1835" s="12"/>
      <c r="BT1835" s="12"/>
      <c r="BU1835" s="12"/>
      <c r="BV1835" s="12"/>
      <c r="BW1835" s="12"/>
      <c r="BX1835" s="12"/>
    </row>
    <row r="1836" spans="1:99" ht="15" hidden="1" customHeight="1" outlineLevel="2" x14ac:dyDescent="0.25">
      <c r="A1836" s="1"/>
      <c r="B1836" s="1"/>
      <c r="C1836" s="1"/>
      <c r="D1836" s="1"/>
      <c r="E1836" s="200" t="s">
        <v>624</v>
      </c>
      <c r="F1836" s="200"/>
      <c r="G1836" s="200"/>
      <c r="H1836" s="200"/>
      <c r="I1836" s="200"/>
      <c r="J1836" s="200"/>
      <c r="K1836" s="200"/>
      <c r="L1836" s="200"/>
      <c r="M1836" s="200"/>
      <c r="N1836" s="200"/>
      <c r="O1836" s="200"/>
      <c r="P1836" s="200"/>
      <c r="Q1836" s="200"/>
      <c r="R1836" s="200"/>
      <c r="S1836" s="200"/>
      <c r="T1836" s="200"/>
      <c r="U1836" s="200"/>
      <c r="V1836" s="200"/>
      <c r="W1836" s="200"/>
      <c r="X1836" s="200"/>
      <c r="Y1836" s="200"/>
      <c r="Z1836" s="200"/>
      <c r="AA1836" s="200"/>
      <c r="AB1836" s="200"/>
      <c r="AC1836" s="200"/>
      <c r="AD1836" s="200"/>
      <c r="AE1836" s="200"/>
      <c r="AF1836" s="200"/>
      <c r="AG1836" s="200"/>
      <c r="AH1836" s="200"/>
      <c r="AI1836" s="200"/>
      <c r="AJ1836" s="200"/>
      <c r="AK1836" s="200"/>
      <c r="AL1836" s="200"/>
      <c r="AM1836" s="200"/>
      <c r="AN1836" s="200"/>
      <c r="AO1836" s="200"/>
      <c r="AP1836" s="200"/>
      <c r="AQ1836" s="200"/>
      <c r="AR1836" s="200"/>
      <c r="AS1836" s="200"/>
      <c r="AT1836" s="200"/>
      <c r="AU1836" s="200"/>
      <c r="AV1836" s="200"/>
      <c r="AW1836" s="200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  <c r="BO1836" s="12"/>
      <c r="BP1836" s="12"/>
      <c r="BQ1836" s="12"/>
      <c r="BR1836" s="12"/>
      <c r="BS1836" s="12"/>
      <c r="BT1836" s="12"/>
      <c r="BU1836" s="12"/>
      <c r="BV1836" s="12"/>
      <c r="BW1836" s="12"/>
      <c r="BX1836" s="12"/>
    </row>
    <row r="1837" spans="1:99" ht="15" hidden="1" customHeight="1" outlineLevel="2" x14ac:dyDescent="0.25">
      <c r="A1837" s="1"/>
      <c r="B1837" s="1"/>
      <c r="C1837" s="1"/>
      <c r="D1837" s="1"/>
      <c r="E1837" s="242" t="s">
        <v>1276</v>
      </c>
      <c r="F1837" s="243"/>
      <c r="G1837" s="243"/>
      <c r="H1837" s="243"/>
      <c r="I1837" s="243"/>
      <c r="J1837" s="243"/>
      <c r="K1837" s="243"/>
      <c r="L1837" s="243"/>
      <c r="M1837" s="243"/>
      <c r="N1837" s="243"/>
      <c r="O1837" s="243"/>
      <c r="P1837" s="243"/>
      <c r="Q1837" s="243"/>
      <c r="R1837" s="243"/>
      <c r="S1837" s="243"/>
      <c r="T1837" s="243"/>
      <c r="U1837" s="243"/>
      <c r="V1837" s="243"/>
      <c r="W1837" s="243"/>
      <c r="X1837" s="243"/>
      <c r="Y1837" s="243"/>
      <c r="Z1837" s="243"/>
      <c r="AA1837" s="243"/>
      <c r="AB1837" s="243"/>
      <c r="AC1837" s="243"/>
      <c r="AD1837" s="243"/>
      <c r="AE1837" s="243"/>
      <c r="AF1837" s="243"/>
      <c r="AG1837" s="243"/>
      <c r="AH1837" s="243"/>
      <c r="AI1837" s="243"/>
      <c r="AJ1837" s="243"/>
      <c r="AK1837" s="243"/>
      <c r="AL1837" s="243"/>
      <c r="AM1837" s="243"/>
      <c r="AN1837" s="243"/>
      <c r="AO1837" s="243"/>
      <c r="AP1837" s="243"/>
      <c r="AQ1837" s="243"/>
      <c r="AR1837" s="243"/>
      <c r="AS1837" s="243"/>
      <c r="AT1837" s="243"/>
      <c r="AU1837" s="243"/>
      <c r="AV1837" s="243"/>
      <c r="AW1837" s="244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  <c r="BQ1837" s="12"/>
      <c r="BR1837" s="12"/>
      <c r="BS1837" s="12"/>
      <c r="BT1837" s="12"/>
      <c r="BU1837" s="12"/>
      <c r="BV1837" s="12"/>
      <c r="BW1837" s="12"/>
      <c r="BX1837" s="12"/>
    </row>
    <row r="1838" spans="1:99" ht="15" hidden="1" customHeight="1" outlineLevel="2" x14ac:dyDescent="0.25">
      <c r="A1838" s="1"/>
      <c r="B1838" s="1"/>
      <c r="C1838" s="1"/>
      <c r="D1838" s="1"/>
      <c r="E1838" s="242" t="str">
        <f>"&lt;Comando&gt; - 0x"&amp;M1826&amp;". O comando de resposta será 0x"&amp;DEC2HEX(HEX2DEC(M1826)+128,2)</f>
        <v>&lt;Comando&gt; - 0x35. O comando de resposta será 0xB5</v>
      </c>
      <c r="F1838" s="243"/>
      <c r="G1838" s="243"/>
      <c r="H1838" s="243"/>
      <c r="I1838" s="243"/>
      <c r="J1838" s="243"/>
      <c r="K1838" s="243"/>
      <c r="L1838" s="243"/>
      <c r="M1838" s="243"/>
      <c r="N1838" s="243"/>
      <c r="O1838" s="243"/>
      <c r="P1838" s="243"/>
      <c r="Q1838" s="243"/>
      <c r="R1838" s="243"/>
      <c r="S1838" s="243"/>
      <c r="T1838" s="243"/>
      <c r="U1838" s="243"/>
      <c r="V1838" s="243"/>
      <c r="W1838" s="243"/>
      <c r="X1838" s="243"/>
      <c r="Y1838" s="243"/>
      <c r="Z1838" s="243"/>
      <c r="AA1838" s="243"/>
      <c r="AB1838" s="243"/>
      <c r="AC1838" s="243"/>
      <c r="AD1838" s="243"/>
      <c r="AE1838" s="243"/>
      <c r="AF1838" s="243"/>
      <c r="AG1838" s="243"/>
      <c r="AH1838" s="243"/>
      <c r="AI1838" s="243"/>
      <c r="AJ1838" s="243"/>
      <c r="AK1838" s="243"/>
      <c r="AL1838" s="243"/>
      <c r="AM1838" s="243"/>
      <c r="AN1838" s="243"/>
      <c r="AO1838" s="243"/>
      <c r="AP1838" s="243"/>
      <c r="AQ1838" s="243"/>
      <c r="AR1838" s="243"/>
      <c r="AS1838" s="243"/>
      <c r="AT1838" s="243"/>
      <c r="AU1838" s="243"/>
      <c r="AV1838" s="243"/>
      <c r="AW1838" s="244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  <c r="BQ1838" s="12"/>
      <c r="BR1838" s="12"/>
      <c r="BS1838" s="12"/>
      <c r="BT1838" s="12"/>
      <c r="BU1838" s="12"/>
      <c r="BV1838" s="12"/>
      <c r="BW1838" s="12"/>
      <c r="BX1838" s="12"/>
    </row>
    <row r="1839" spans="1:99" ht="15" hidden="1" customHeight="1" outlineLevel="2" x14ac:dyDescent="0.25">
      <c r="A1839" s="1"/>
      <c r="B1839" s="1"/>
      <c r="C1839" s="1"/>
      <c r="D1839" s="1"/>
      <c r="E1839" s="242" t="s">
        <v>1273</v>
      </c>
      <c r="F1839" s="243"/>
      <c r="G1839" s="243"/>
      <c r="H1839" s="243"/>
      <c r="I1839" s="243"/>
      <c r="J1839" s="243"/>
      <c r="K1839" s="243"/>
      <c r="L1839" s="243"/>
      <c r="M1839" s="243"/>
      <c r="N1839" s="243"/>
      <c r="O1839" s="243"/>
      <c r="P1839" s="243"/>
      <c r="Q1839" s="243"/>
      <c r="R1839" s="243"/>
      <c r="S1839" s="243"/>
      <c r="T1839" s="243"/>
      <c r="U1839" s="243"/>
      <c r="V1839" s="243"/>
      <c r="W1839" s="243"/>
      <c r="X1839" s="243"/>
      <c r="Y1839" s="243"/>
      <c r="Z1839" s="243"/>
      <c r="AA1839" s="243"/>
      <c r="AB1839" s="243"/>
      <c r="AC1839" s="243"/>
      <c r="AD1839" s="243"/>
      <c r="AE1839" s="243"/>
      <c r="AF1839" s="243"/>
      <c r="AG1839" s="243"/>
      <c r="AH1839" s="243"/>
      <c r="AI1839" s="243"/>
      <c r="AJ1839" s="243"/>
      <c r="AK1839" s="243"/>
      <c r="AL1839" s="243"/>
      <c r="AM1839" s="243"/>
      <c r="AN1839" s="243"/>
      <c r="AO1839" s="243"/>
      <c r="AP1839" s="243"/>
      <c r="AQ1839" s="243"/>
      <c r="AR1839" s="243"/>
      <c r="AS1839" s="243"/>
      <c r="AT1839" s="243"/>
      <c r="AU1839" s="243"/>
      <c r="AV1839" s="243"/>
      <c r="AW1839" s="244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  <c r="BQ1839" s="12"/>
      <c r="BR1839" s="12"/>
      <c r="BS1839" s="12"/>
      <c r="BT1839" s="12"/>
      <c r="BU1839" s="12"/>
      <c r="BV1839" s="12"/>
      <c r="BW1839" s="12"/>
      <c r="BX1839" s="12"/>
    </row>
    <row r="1840" spans="1:99" ht="15" hidden="1" customHeight="1" outlineLevel="2" x14ac:dyDescent="0.25">
      <c r="A1840" s="1"/>
      <c r="B1840" s="1"/>
      <c r="C1840" s="1"/>
      <c r="D1840" s="1"/>
      <c r="E1840" s="242" t="s">
        <v>1274</v>
      </c>
      <c r="F1840" s="243"/>
      <c r="G1840" s="243"/>
      <c r="H1840" s="243"/>
      <c r="I1840" s="243"/>
      <c r="J1840" s="243"/>
      <c r="K1840" s="243"/>
      <c r="L1840" s="243"/>
      <c r="M1840" s="243"/>
      <c r="N1840" s="243"/>
      <c r="O1840" s="243"/>
      <c r="P1840" s="243"/>
      <c r="Q1840" s="243"/>
      <c r="R1840" s="243"/>
      <c r="S1840" s="243"/>
      <c r="T1840" s="243"/>
      <c r="U1840" s="243"/>
      <c r="V1840" s="243"/>
      <c r="W1840" s="243"/>
      <c r="X1840" s="243"/>
      <c r="Y1840" s="243"/>
      <c r="Z1840" s="243"/>
      <c r="AA1840" s="243"/>
      <c r="AB1840" s="243"/>
      <c r="AC1840" s="243"/>
      <c r="AD1840" s="243"/>
      <c r="AE1840" s="243"/>
      <c r="AF1840" s="243"/>
      <c r="AG1840" s="243"/>
      <c r="AH1840" s="243"/>
      <c r="AI1840" s="243"/>
      <c r="AJ1840" s="243"/>
      <c r="AK1840" s="243"/>
      <c r="AL1840" s="243"/>
      <c r="AM1840" s="243"/>
      <c r="AN1840" s="243"/>
      <c r="AO1840" s="243"/>
      <c r="AP1840" s="243"/>
      <c r="AQ1840" s="243"/>
      <c r="AR1840" s="243"/>
      <c r="AS1840" s="243"/>
      <c r="AT1840" s="243"/>
      <c r="AU1840" s="243"/>
      <c r="AV1840" s="243"/>
      <c r="AW1840" s="244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  <c r="BO1840" s="12"/>
      <c r="BP1840" s="12"/>
      <c r="BQ1840" s="12"/>
      <c r="BR1840" s="12"/>
      <c r="BS1840" s="12"/>
      <c r="BT1840" s="12"/>
      <c r="BU1840" s="12"/>
      <c r="BV1840" s="12"/>
      <c r="BW1840" s="12"/>
      <c r="BX1840" s="12"/>
    </row>
    <row r="1841" spans="1:76" ht="15" hidden="1" customHeight="1" outlineLevel="2" x14ac:dyDescent="0.25">
      <c r="A1841" s="1"/>
      <c r="B1841" s="1"/>
      <c r="C1841" s="1"/>
      <c r="D1841" s="1"/>
      <c r="E1841" s="453"/>
      <c r="F1841" s="454"/>
      <c r="G1841" s="454"/>
      <c r="H1841" s="454"/>
      <c r="I1841" s="454"/>
      <c r="J1841" s="454"/>
      <c r="K1841" s="454"/>
      <c r="L1841" s="454"/>
      <c r="M1841" s="454"/>
      <c r="N1841" s="454"/>
      <c r="O1841" s="454"/>
      <c r="P1841" s="454"/>
      <c r="Q1841" s="454"/>
      <c r="R1841" s="454"/>
      <c r="S1841" s="454"/>
      <c r="T1841" s="454"/>
      <c r="U1841" s="454"/>
      <c r="V1841" s="454"/>
      <c r="W1841" s="454"/>
      <c r="X1841" s="454"/>
      <c r="Y1841" s="454"/>
      <c r="Z1841" s="454"/>
      <c r="AA1841" s="454"/>
      <c r="AB1841" s="454"/>
      <c r="AC1841" s="454"/>
      <c r="AD1841" s="454"/>
      <c r="AE1841" s="454"/>
      <c r="AF1841" s="454"/>
      <c r="AG1841" s="454"/>
      <c r="AH1841" s="454"/>
      <c r="AI1841" s="454"/>
      <c r="AJ1841" s="454"/>
      <c r="AK1841" s="454"/>
      <c r="AL1841" s="454"/>
      <c r="AM1841" s="454"/>
      <c r="AN1841" s="454"/>
      <c r="AO1841" s="454"/>
      <c r="AP1841" s="454"/>
      <c r="AQ1841" s="454"/>
      <c r="AR1841" s="454"/>
      <c r="AS1841" s="454"/>
      <c r="AT1841" s="454"/>
      <c r="AU1841" s="454"/>
      <c r="AV1841" s="454"/>
      <c r="AW1841" s="455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  <c r="BO1841" s="12"/>
      <c r="BP1841" s="12"/>
      <c r="BQ1841" s="12"/>
      <c r="BR1841" s="12"/>
      <c r="BS1841" s="12"/>
      <c r="BT1841" s="12"/>
      <c r="BU1841" s="12"/>
      <c r="BV1841" s="12"/>
      <c r="BW1841" s="12"/>
      <c r="BX1841" s="12"/>
    </row>
    <row r="1842" spans="1:76" ht="15" hidden="1" customHeight="1" outlineLevel="2" x14ac:dyDescent="0.25">
      <c r="A1842" s="1"/>
      <c r="B1842" s="1"/>
      <c r="C1842" s="1"/>
      <c r="D1842" s="1"/>
      <c r="E1842" s="200" t="s">
        <v>1275</v>
      </c>
      <c r="F1842" s="200"/>
      <c r="G1842" s="200"/>
      <c r="H1842" s="200"/>
      <c r="I1842" s="200"/>
      <c r="J1842" s="200"/>
      <c r="K1842" s="200"/>
      <c r="L1842" s="200"/>
      <c r="M1842" s="200"/>
      <c r="N1842" s="200"/>
      <c r="O1842" s="200"/>
      <c r="P1842" s="200"/>
      <c r="Q1842" s="200"/>
      <c r="R1842" s="200"/>
      <c r="S1842" s="200"/>
      <c r="T1842" s="200"/>
      <c r="U1842" s="200"/>
      <c r="V1842" s="200"/>
      <c r="W1842" s="200"/>
      <c r="X1842" s="200"/>
      <c r="Y1842" s="200"/>
      <c r="Z1842" s="200"/>
      <c r="AA1842" s="200"/>
      <c r="AB1842" s="200"/>
      <c r="AC1842" s="200"/>
      <c r="AD1842" s="200"/>
      <c r="AE1842" s="200"/>
      <c r="AF1842" s="200"/>
      <c r="AG1842" s="200"/>
      <c r="AH1842" s="200"/>
      <c r="AI1842" s="200"/>
      <c r="AJ1842" s="200"/>
      <c r="AK1842" s="200"/>
      <c r="AL1842" s="200"/>
      <c r="AM1842" s="200"/>
      <c r="AN1842" s="200"/>
      <c r="AO1842" s="200"/>
      <c r="AP1842" s="200"/>
      <c r="AQ1842" s="200"/>
      <c r="AR1842" s="200"/>
      <c r="AS1842" s="200"/>
      <c r="AT1842" s="200"/>
      <c r="AU1842" s="200"/>
      <c r="AV1842" s="200"/>
      <c r="AW1842" s="200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  <c r="BW1842" s="12"/>
      <c r="BX1842" s="12"/>
    </row>
    <row r="1843" spans="1:76" ht="15" hidden="1" customHeight="1" outlineLevel="2" x14ac:dyDescent="0.25">
      <c r="A1843" s="1"/>
      <c r="B1843" s="1"/>
      <c r="C1843" s="1"/>
      <c r="D1843" s="1"/>
      <c r="E1843" s="201" t="s">
        <v>67</v>
      </c>
      <c r="F1843" s="202"/>
      <c r="G1843" s="202"/>
      <c r="H1843" s="202"/>
      <c r="I1843" s="203"/>
      <c r="J1843" s="201" t="s">
        <v>293</v>
      </c>
      <c r="K1843" s="202"/>
      <c r="L1843" s="202"/>
      <c r="M1843" s="202"/>
      <c r="N1843" s="203"/>
      <c r="O1843" s="201" t="s">
        <v>1716</v>
      </c>
      <c r="P1843" s="202"/>
      <c r="Q1843" s="202"/>
      <c r="R1843" s="202"/>
      <c r="S1843" s="202"/>
      <c r="T1843" s="202"/>
      <c r="U1843" s="202"/>
      <c r="V1843" s="202"/>
      <c r="W1843" s="202"/>
      <c r="X1843" s="203"/>
      <c r="Y1843" s="201" t="s">
        <v>1361</v>
      </c>
      <c r="Z1843" s="202"/>
      <c r="AA1843" s="202"/>
      <c r="AB1843" s="202"/>
      <c r="AC1843" s="203"/>
      <c r="AD1843" s="201" t="s">
        <v>108</v>
      </c>
      <c r="AE1843" s="202"/>
      <c r="AF1843" s="202"/>
      <c r="AG1843" s="202"/>
      <c r="AH1843" s="203"/>
      <c r="AI1843" s="201"/>
      <c r="AJ1843" s="202"/>
      <c r="AK1843" s="202"/>
      <c r="AL1843" s="202"/>
      <c r="AM1843" s="203"/>
      <c r="AN1843" s="201"/>
      <c r="AO1843" s="202"/>
      <c r="AP1843" s="202"/>
      <c r="AQ1843" s="202"/>
      <c r="AR1843" s="203"/>
      <c r="AS1843" s="201"/>
      <c r="AT1843" s="202"/>
      <c r="AU1843" s="202"/>
      <c r="AV1843" s="202"/>
      <c r="AW1843" s="203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  <c r="BV1843" s="12"/>
      <c r="BW1843" s="12"/>
      <c r="BX1843" s="12"/>
    </row>
    <row r="1844" spans="1:76" ht="15" hidden="1" customHeight="1" outlineLevel="2" x14ac:dyDescent="0.25">
      <c r="A1844" s="1"/>
      <c r="B1844" s="1"/>
      <c r="C1844" s="1"/>
      <c r="D1844" s="1"/>
      <c r="E1844" s="442" t="s">
        <v>1266</v>
      </c>
      <c r="F1844" s="303"/>
      <c r="G1844" s="303"/>
      <c r="H1844" s="303"/>
      <c r="I1844" s="304"/>
      <c r="J1844" s="442" t="s">
        <v>585</v>
      </c>
      <c r="K1844" s="303"/>
      <c r="L1844" s="303"/>
      <c r="M1844" s="303"/>
      <c r="N1844" s="304"/>
      <c r="O1844" s="519" t="s">
        <v>1886</v>
      </c>
      <c r="P1844" s="520"/>
      <c r="Q1844" s="520"/>
      <c r="R1844" s="520"/>
      <c r="S1844" s="520"/>
      <c r="T1844" s="520"/>
      <c r="U1844" s="520"/>
      <c r="V1844" s="520"/>
      <c r="W1844" s="520"/>
      <c r="X1844" s="521"/>
      <c r="Y1844" s="442" t="s">
        <v>1268</v>
      </c>
      <c r="Z1844" s="303"/>
      <c r="AA1844" s="303"/>
      <c r="AB1844" s="303"/>
      <c r="AC1844" s="304"/>
      <c r="AD1844" s="442" t="s">
        <v>1269</v>
      </c>
      <c r="AE1844" s="303"/>
      <c r="AF1844" s="303"/>
      <c r="AG1844" s="303"/>
      <c r="AH1844" s="304"/>
      <c r="AI1844" s="442"/>
      <c r="AJ1844" s="303"/>
      <c r="AK1844" s="303"/>
      <c r="AL1844" s="303"/>
      <c r="AM1844" s="304"/>
      <c r="AN1844" s="442"/>
      <c r="AO1844" s="303"/>
      <c r="AP1844" s="303"/>
      <c r="AQ1844" s="303"/>
      <c r="AR1844" s="304"/>
      <c r="AS1844" s="442"/>
      <c r="AT1844" s="303"/>
      <c r="AU1844" s="303"/>
      <c r="AV1844" s="303"/>
      <c r="AW1844" s="304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  <c r="BV1844" s="12"/>
      <c r="BW1844" s="12"/>
      <c r="BX1844" s="12"/>
    </row>
    <row r="1845" spans="1:76" ht="15" hidden="1" customHeight="1" outlineLevel="2" x14ac:dyDescent="0.25">
      <c r="A1845" s="1"/>
      <c r="B1845" s="1"/>
      <c r="C1845" s="1"/>
      <c r="D1845" s="1"/>
      <c r="E1845" s="200" t="s">
        <v>659</v>
      </c>
      <c r="F1845" s="200"/>
      <c r="G1845" s="200"/>
      <c r="H1845" s="200"/>
      <c r="I1845" s="200"/>
      <c r="J1845" s="200"/>
      <c r="K1845" s="200"/>
      <c r="L1845" s="200"/>
      <c r="M1845" s="200"/>
      <c r="N1845" s="200"/>
      <c r="O1845" s="200"/>
      <c r="P1845" s="200"/>
      <c r="Q1845" s="200"/>
      <c r="R1845" s="200"/>
      <c r="S1845" s="200"/>
      <c r="T1845" s="200"/>
      <c r="U1845" s="200"/>
      <c r="V1845" s="200"/>
      <c r="W1845" s="200"/>
      <c r="X1845" s="200"/>
      <c r="Y1845" s="200"/>
      <c r="Z1845" s="200"/>
      <c r="AA1845" s="200"/>
      <c r="AB1845" s="200"/>
      <c r="AC1845" s="200"/>
      <c r="AD1845" s="200"/>
      <c r="AE1845" s="200"/>
      <c r="AF1845" s="200"/>
      <c r="AG1845" s="200"/>
      <c r="AH1845" s="200"/>
      <c r="AI1845" s="200"/>
      <c r="AJ1845" s="200"/>
      <c r="AK1845" s="200"/>
      <c r="AL1845" s="200"/>
      <c r="AM1845" s="200"/>
      <c r="AN1845" s="200"/>
      <c r="AO1845" s="200"/>
      <c r="AP1845" s="200"/>
      <c r="AQ1845" s="200"/>
      <c r="AR1845" s="200"/>
      <c r="AS1845" s="200"/>
      <c r="AT1845" s="200"/>
      <c r="AU1845" s="200"/>
      <c r="AV1845" s="200"/>
      <c r="AW1845" s="200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  <c r="BV1845" s="12"/>
      <c r="BW1845" s="12"/>
      <c r="BX1845" s="12"/>
    </row>
    <row r="1846" spans="1:76" ht="15" hidden="1" customHeight="1" outlineLevel="2" x14ac:dyDescent="0.25">
      <c r="A1846" s="1"/>
      <c r="B1846" s="1"/>
      <c r="C1846" s="1"/>
      <c r="D1846" s="1"/>
      <c r="E1846" s="242" t="s">
        <v>1887</v>
      </c>
      <c r="F1846" s="243"/>
      <c r="G1846" s="243"/>
      <c r="H1846" s="243"/>
      <c r="I1846" s="243"/>
      <c r="J1846" s="243"/>
      <c r="K1846" s="243"/>
      <c r="L1846" s="243"/>
      <c r="M1846" s="243"/>
      <c r="N1846" s="243"/>
      <c r="O1846" s="243"/>
      <c r="P1846" s="243"/>
      <c r="Q1846" s="243"/>
      <c r="R1846" s="243"/>
      <c r="S1846" s="243"/>
      <c r="T1846" s="243"/>
      <c r="U1846" s="243"/>
      <c r="V1846" s="243"/>
      <c r="W1846" s="243"/>
      <c r="X1846" s="243"/>
      <c r="Y1846" s="243"/>
      <c r="Z1846" s="243"/>
      <c r="AA1846" s="243"/>
      <c r="AB1846" s="243"/>
      <c r="AC1846" s="243"/>
      <c r="AD1846" s="243"/>
      <c r="AE1846" s="243"/>
      <c r="AF1846" s="243"/>
      <c r="AG1846" s="243"/>
      <c r="AH1846" s="243"/>
      <c r="AI1846" s="243"/>
      <c r="AJ1846" s="243"/>
      <c r="AK1846" s="243"/>
      <c r="AL1846" s="243"/>
      <c r="AM1846" s="243"/>
      <c r="AN1846" s="243"/>
      <c r="AO1846" s="243"/>
      <c r="AP1846" s="243"/>
      <c r="AQ1846" s="243"/>
      <c r="AR1846" s="243"/>
      <c r="AS1846" s="243"/>
      <c r="AT1846" s="243"/>
      <c r="AU1846" s="243"/>
      <c r="AV1846" s="243"/>
      <c r="AW1846" s="244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  <c r="BV1846" s="12"/>
      <c r="BW1846" s="12"/>
      <c r="BX1846" s="12"/>
    </row>
    <row r="1847" spans="1:76" ht="15" hidden="1" customHeight="1" outlineLevel="2" x14ac:dyDescent="0.25">
      <c r="A1847" s="1"/>
      <c r="B1847" s="1"/>
      <c r="C1847" s="1"/>
      <c r="D1847" s="1"/>
      <c r="E1847" s="242" t="str">
        <f>"&lt;Comando&gt; - 0x"&amp;DEC2HEX(HEX2DEC(M1826)+128,2)</f>
        <v>&lt;Comando&gt; - 0xB5</v>
      </c>
      <c r="F1847" s="243"/>
      <c r="G1847" s="243"/>
      <c r="H1847" s="243"/>
      <c r="I1847" s="243"/>
      <c r="J1847" s="243"/>
      <c r="K1847" s="243"/>
      <c r="L1847" s="243"/>
      <c r="M1847" s="243"/>
      <c r="N1847" s="243"/>
      <c r="O1847" s="243"/>
      <c r="P1847" s="243"/>
      <c r="Q1847" s="243"/>
      <c r="R1847" s="243"/>
      <c r="S1847" s="243"/>
      <c r="T1847" s="243"/>
      <c r="U1847" s="243"/>
      <c r="V1847" s="243"/>
      <c r="W1847" s="243"/>
      <c r="X1847" s="243"/>
      <c r="Y1847" s="243"/>
      <c r="Z1847" s="243"/>
      <c r="AA1847" s="243"/>
      <c r="AB1847" s="243"/>
      <c r="AC1847" s="243"/>
      <c r="AD1847" s="243"/>
      <c r="AE1847" s="243"/>
      <c r="AF1847" s="243"/>
      <c r="AG1847" s="243"/>
      <c r="AH1847" s="243"/>
      <c r="AI1847" s="243"/>
      <c r="AJ1847" s="243"/>
      <c r="AK1847" s="243"/>
      <c r="AL1847" s="243"/>
      <c r="AM1847" s="243"/>
      <c r="AN1847" s="243"/>
      <c r="AO1847" s="243"/>
      <c r="AP1847" s="243"/>
      <c r="AQ1847" s="243"/>
      <c r="AR1847" s="243"/>
      <c r="AS1847" s="243"/>
      <c r="AT1847" s="243"/>
      <c r="AU1847" s="243"/>
      <c r="AV1847" s="243"/>
      <c r="AW1847" s="244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  <c r="BV1847" s="12"/>
      <c r="BW1847" s="12"/>
      <c r="BX1847" s="12"/>
    </row>
    <row r="1848" spans="1:76" ht="15" hidden="1" customHeight="1" outlineLevel="2" x14ac:dyDescent="0.25">
      <c r="A1848" s="1"/>
      <c r="B1848" s="1"/>
      <c r="C1848" s="1"/>
      <c r="D1848" s="1"/>
      <c r="E1848" s="242" t="s">
        <v>1888</v>
      </c>
      <c r="F1848" s="243"/>
      <c r="G1848" s="243"/>
      <c r="H1848" s="243"/>
      <c r="I1848" s="243"/>
      <c r="J1848" s="243"/>
      <c r="K1848" s="243"/>
      <c r="L1848" s="243"/>
      <c r="M1848" s="243"/>
      <c r="N1848" s="243"/>
      <c r="O1848" s="243"/>
      <c r="P1848" s="243"/>
      <c r="Q1848" s="243"/>
      <c r="R1848" s="243"/>
      <c r="S1848" s="243"/>
      <c r="T1848" s="243"/>
      <c r="U1848" s="243"/>
      <c r="V1848" s="243"/>
      <c r="W1848" s="243"/>
      <c r="X1848" s="243"/>
      <c r="Y1848" s="243"/>
      <c r="Z1848" s="243"/>
      <c r="AA1848" s="243"/>
      <c r="AB1848" s="243"/>
      <c r="AC1848" s="243"/>
      <c r="AD1848" s="243"/>
      <c r="AE1848" s="243"/>
      <c r="AF1848" s="243"/>
      <c r="AG1848" s="243"/>
      <c r="AH1848" s="243"/>
      <c r="AI1848" s="243"/>
      <c r="AJ1848" s="243"/>
      <c r="AK1848" s="243"/>
      <c r="AL1848" s="243"/>
      <c r="AM1848" s="243"/>
      <c r="AN1848" s="243"/>
      <c r="AO1848" s="243"/>
      <c r="AP1848" s="243"/>
      <c r="AQ1848" s="243"/>
      <c r="AR1848" s="243"/>
      <c r="AS1848" s="243"/>
      <c r="AT1848" s="243"/>
      <c r="AU1848" s="243"/>
      <c r="AV1848" s="243"/>
      <c r="AW1848" s="244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  <c r="BV1848" s="12"/>
      <c r="BW1848" s="12"/>
      <c r="BX1848" s="12"/>
    </row>
    <row r="1849" spans="1:76" ht="15" hidden="1" customHeight="1" outlineLevel="2" x14ac:dyDescent="0.25">
      <c r="A1849" s="1"/>
      <c r="B1849" s="1"/>
      <c r="C1849" s="1"/>
      <c r="D1849" s="1"/>
      <c r="E1849" s="242" t="s">
        <v>1889</v>
      </c>
      <c r="F1849" s="243"/>
      <c r="G1849" s="243"/>
      <c r="H1849" s="243"/>
      <c r="I1849" s="243"/>
      <c r="J1849" s="243"/>
      <c r="K1849" s="243"/>
      <c r="L1849" s="243"/>
      <c r="M1849" s="243"/>
      <c r="N1849" s="243"/>
      <c r="O1849" s="243"/>
      <c r="P1849" s="243"/>
      <c r="Q1849" s="243"/>
      <c r="R1849" s="243"/>
      <c r="S1849" s="243"/>
      <c r="T1849" s="243"/>
      <c r="U1849" s="243"/>
      <c r="V1849" s="243"/>
      <c r="W1849" s="243"/>
      <c r="X1849" s="243"/>
      <c r="Y1849" s="243"/>
      <c r="Z1849" s="243"/>
      <c r="AA1849" s="243"/>
      <c r="AB1849" s="243"/>
      <c r="AC1849" s="243"/>
      <c r="AD1849" s="243"/>
      <c r="AE1849" s="243"/>
      <c r="AF1849" s="243"/>
      <c r="AG1849" s="243"/>
      <c r="AH1849" s="243"/>
      <c r="AI1849" s="243"/>
      <c r="AJ1849" s="243"/>
      <c r="AK1849" s="243"/>
      <c r="AL1849" s="243"/>
      <c r="AM1849" s="243"/>
      <c r="AN1849" s="243"/>
      <c r="AO1849" s="243"/>
      <c r="AP1849" s="243"/>
      <c r="AQ1849" s="243"/>
      <c r="AR1849" s="243"/>
      <c r="AS1849" s="243"/>
      <c r="AT1849" s="243"/>
      <c r="AU1849" s="243"/>
      <c r="AV1849" s="243"/>
      <c r="AW1849" s="244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2"/>
      <c r="BM1849" s="12"/>
      <c r="BN1849" s="12"/>
      <c r="BO1849" s="12"/>
      <c r="BP1849" s="12"/>
      <c r="BQ1849" s="12"/>
      <c r="BR1849" s="12"/>
      <c r="BS1849" s="12"/>
      <c r="BT1849" s="12"/>
      <c r="BU1849" s="12"/>
      <c r="BV1849" s="12"/>
      <c r="BW1849" s="12"/>
      <c r="BX1849" s="12"/>
    </row>
    <row r="1850" spans="1:76" ht="15" hidden="1" customHeight="1" outlineLevel="2" x14ac:dyDescent="0.25">
      <c r="A1850" s="1"/>
      <c r="B1850" s="1"/>
      <c r="C1850" s="1"/>
      <c r="D1850" s="1"/>
      <c r="E1850" s="242" t="s">
        <v>1890</v>
      </c>
      <c r="F1850" s="243"/>
      <c r="G1850" s="243"/>
      <c r="H1850" s="243"/>
      <c r="I1850" s="243"/>
      <c r="J1850" s="243"/>
      <c r="K1850" s="243"/>
      <c r="L1850" s="243"/>
      <c r="M1850" s="243"/>
      <c r="N1850" s="243"/>
      <c r="O1850" s="243"/>
      <c r="P1850" s="243"/>
      <c r="Q1850" s="243"/>
      <c r="R1850" s="243"/>
      <c r="S1850" s="243"/>
      <c r="T1850" s="243"/>
      <c r="U1850" s="243"/>
      <c r="V1850" s="243"/>
      <c r="W1850" s="243"/>
      <c r="X1850" s="243"/>
      <c r="Y1850" s="243"/>
      <c r="Z1850" s="243"/>
      <c r="AA1850" s="243"/>
      <c r="AB1850" s="243"/>
      <c r="AC1850" s="243"/>
      <c r="AD1850" s="243"/>
      <c r="AE1850" s="243"/>
      <c r="AF1850" s="243"/>
      <c r="AG1850" s="243"/>
      <c r="AH1850" s="243"/>
      <c r="AI1850" s="243"/>
      <c r="AJ1850" s="243"/>
      <c r="AK1850" s="243"/>
      <c r="AL1850" s="243"/>
      <c r="AM1850" s="243"/>
      <c r="AN1850" s="243"/>
      <c r="AO1850" s="243"/>
      <c r="AP1850" s="243"/>
      <c r="AQ1850" s="243"/>
      <c r="AR1850" s="243"/>
      <c r="AS1850" s="243"/>
      <c r="AT1850" s="243"/>
      <c r="AU1850" s="243"/>
      <c r="AV1850" s="243"/>
      <c r="AW1850" s="244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  <c r="BV1850" s="12"/>
      <c r="BW1850" s="12"/>
      <c r="BX1850" s="12"/>
    </row>
    <row r="1851" spans="1:76" ht="15" hidden="1" customHeight="1" outlineLevel="2" x14ac:dyDescent="0.25">
      <c r="A1851" s="1"/>
      <c r="B1851" s="1"/>
      <c r="C1851" s="1"/>
      <c r="D1851" s="1"/>
      <c r="E1851" s="453" t="s">
        <v>1891</v>
      </c>
      <c r="F1851" s="454"/>
      <c r="G1851" s="454"/>
      <c r="H1851" s="454"/>
      <c r="I1851" s="454"/>
      <c r="J1851" s="454"/>
      <c r="K1851" s="454"/>
      <c r="L1851" s="454"/>
      <c r="M1851" s="454"/>
      <c r="N1851" s="454"/>
      <c r="O1851" s="454"/>
      <c r="P1851" s="454"/>
      <c r="Q1851" s="454"/>
      <c r="R1851" s="454"/>
      <c r="S1851" s="454"/>
      <c r="T1851" s="454"/>
      <c r="U1851" s="454"/>
      <c r="V1851" s="454"/>
      <c r="W1851" s="454"/>
      <c r="X1851" s="454"/>
      <c r="Y1851" s="454"/>
      <c r="Z1851" s="454"/>
      <c r="AA1851" s="454"/>
      <c r="AB1851" s="454"/>
      <c r="AC1851" s="454"/>
      <c r="AD1851" s="454"/>
      <c r="AE1851" s="454"/>
      <c r="AF1851" s="454"/>
      <c r="AG1851" s="454"/>
      <c r="AH1851" s="454"/>
      <c r="AI1851" s="454"/>
      <c r="AJ1851" s="454"/>
      <c r="AK1851" s="454"/>
      <c r="AL1851" s="454"/>
      <c r="AM1851" s="454"/>
      <c r="AN1851" s="454"/>
      <c r="AO1851" s="454"/>
      <c r="AP1851" s="454"/>
      <c r="AQ1851" s="454"/>
      <c r="AR1851" s="454"/>
      <c r="AS1851" s="454"/>
      <c r="AT1851" s="454"/>
      <c r="AU1851" s="454"/>
      <c r="AV1851" s="454"/>
      <c r="AW1851" s="455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  <c r="BV1851" s="12"/>
      <c r="BW1851" s="12"/>
      <c r="BX1851" s="12"/>
    </row>
    <row r="1852" spans="1:76" ht="15" hidden="1" customHeight="1" outlineLevel="2" x14ac:dyDescent="0.25">
      <c r="A1852" s="1"/>
      <c r="B1852" s="1"/>
      <c r="C1852" s="1"/>
      <c r="D1852" s="1"/>
      <c r="E1852" s="444" t="s">
        <v>294</v>
      </c>
      <c r="F1852" s="445"/>
      <c r="G1852" s="445"/>
      <c r="H1852" s="445"/>
      <c r="I1852" s="446"/>
      <c r="J1852" s="450" t="s">
        <v>663</v>
      </c>
      <c r="K1852" s="450"/>
      <c r="L1852" s="450"/>
      <c r="M1852" s="450"/>
      <c r="N1852" s="450"/>
      <c r="O1852" s="450" t="s">
        <v>664</v>
      </c>
      <c r="P1852" s="450"/>
      <c r="Q1852" s="450"/>
      <c r="R1852" s="450"/>
      <c r="S1852" s="450"/>
      <c r="T1852" s="450" t="s">
        <v>665</v>
      </c>
      <c r="U1852" s="450"/>
      <c r="V1852" s="450"/>
      <c r="W1852" s="450"/>
      <c r="X1852" s="450"/>
      <c r="Y1852" s="450" t="s">
        <v>666</v>
      </c>
      <c r="Z1852" s="450"/>
      <c r="AA1852" s="450"/>
      <c r="AB1852" s="450"/>
      <c r="AC1852" s="450"/>
      <c r="AD1852" s="450" t="s">
        <v>667</v>
      </c>
      <c r="AE1852" s="450"/>
      <c r="AF1852" s="450"/>
      <c r="AG1852" s="450"/>
      <c r="AH1852" s="450"/>
      <c r="AI1852" s="450" t="s">
        <v>668</v>
      </c>
      <c r="AJ1852" s="450"/>
      <c r="AK1852" s="450"/>
      <c r="AL1852" s="450"/>
      <c r="AM1852" s="450"/>
      <c r="AN1852" s="451" t="s">
        <v>669</v>
      </c>
      <c r="AO1852" s="451"/>
      <c r="AP1852" s="451"/>
      <c r="AQ1852" s="451"/>
      <c r="AR1852" s="451"/>
      <c r="AS1852" s="451" t="s">
        <v>670</v>
      </c>
      <c r="AT1852" s="451"/>
      <c r="AU1852" s="451"/>
      <c r="AV1852" s="451"/>
      <c r="AW1852" s="451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  <c r="BV1852" s="12"/>
      <c r="BW1852" s="12"/>
      <c r="BX1852" s="12"/>
    </row>
    <row r="1853" spans="1:76" ht="15" hidden="1" customHeight="1" outlineLevel="2" x14ac:dyDescent="0.25">
      <c r="A1853" s="1"/>
      <c r="B1853" s="1"/>
      <c r="C1853" s="1"/>
      <c r="D1853" s="1"/>
      <c r="E1853" s="447"/>
      <c r="F1853" s="448"/>
      <c r="G1853" s="448"/>
      <c r="H1853" s="448"/>
      <c r="I1853" s="449"/>
      <c r="J1853" s="452" t="s">
        <v>671</v>
      </c>
      <c r="K1853" s="452"/>
      <c r="L1853" s="452"/>
      <c r="M1853" s="452"/>
      <c r="N1853" s="452"/>
      <c r="O1853" s="452" t="s">
        <v>672</v>
      </c>
      <c r="P1853" s="452"/>
      <c r="Q1853" s="452"/>
      <c r="R1853" s="452"/>
      <c r="S1853" s="452"/>
      <c r="T1853" s="452" t="s">
        <v>673</v>
      </c>
      <c r="U1853" s="452"/>
      <c r="V1853" s="452"/>
      <c r="W1853" s="452"/>
      <c r="X1853" s="452"/>
      <c r="Y1853" s="452" t="s">
        <v>674</v>
      </c>
      <c r="Z1853" s="452"/>
      <c r="AA1853" s="452"/>
      <c r="AB1853" s="452"/>
      <c r="AC1853" s="452"/>
      <c r="AD1853" s="452" t="s">
        <v>675</v>
      </c>
      <c r="AE1853" s="452"/>
      <c r="AF1853" s="452"/>
      <c r="AG1853" s="452"/>
      <c r="AH1853" s="452"/>
      <c r="AI1853" s="452" t="s">
        <v>676</v>
      </c>
      <c r="AJ1853" s="452"/>
      <c r="AK1853" s="452"/>
      <c r="AL1853" s="452"/>
      <c r="AM1853" s="452"/>
      <c r="AN1853" s="452" t="s">
        <v>677</v>
      </c>
      <c r="AO1853" s="452"/>
      <c r="AP1853" s="452"/>
      <c r="AQ1853" s="452"/>
      <c r="AR1853" s="452"/>
      <c r="AS1853" s="452" t="s">
        <v>678</v>
      </c>
      <c r="AT1853" s="452"/>
      <c r="AU1853" s="452"/>
      <c r="AV1853" s="452"/>
      <c r="AW1853" s="45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  <c r="BV1853" s="12"/>
      <c r="BW1853" s="12"/>
      <c r="BX1853" s="12"/>
    </row>
    <row r="1854" spans="1:76" ht="15" hidden="1" customHeight="1" outlineLevel="2" x14ac:dyDescent="0.25">
      <c r="A1854" s="1"/>
      <c r="B1854" s="1"/>
      <c r="C1854" s="1"/>
      <c r="D1854" s="1"/>
      <c r="E1854" s="444" t="s">
        <v>295</v>
      </c>
      <c r="F1854" s="445"/>
      <c r="G1854" s="445"/>
      <c r="H1854" s="445"/>
      <c r="I1854" s="446"/>
      <c r="J1854" s="450" t="s">
        <v>663</v>
      </c>
      <c r="K1854" s="450"/>
      <c r="L1854" s="450"/>
      <c r="M1854" s="450"/>
      <c r="N1854" s="450"/>
      <c r="O1854" s="450" t="s">
        <v>664</v>
      </c>
      <c r="P1854" s="450"/>
      <c r="Q1854" s="450"/>
      <c r="R1854" s="450"/>
      <c r="S1854" s="450"/>
      <c r="T1854" s="450" t="s">
        <v>665</v>
      </c>
      <c r="U1854" s="450"/>
      <c r="V1854" s="450"/>
      <c r="W1854" s="450"/>
      <c r="X1854" s="450"/>
      <c r="Y1854" s="450" t="s">
        <v>666</v>
      </c>
      <c r="Z1854" s="450"/>
      <c r="AA1854" s="450"/>
      <c r="AB1854" s="450"/>
      <c r="AC1854" s="450"/>
      <c r="AD1854" s="450" t="s">
        <v>667</v>
      </c>
      <c r="AE1854" s="450"/>
      <c r="AF1854" s="450"/>
      <c r="AG1854" s="450"/>
      <c r="AH1854" s="450"/>
      <c r="AI1854" s="450" t="s">
        <v>668</v>
      </c>
      <c r="AJ1854" s="450"/>
      <c r="AK1854" s="450"/>
      <c r="AL1854" s="450"/>
      <c r="AM1854" s="450"/>
      <c r="AN1854" s="451" t="s">
        <v>669</v>
      </c>
      <c r="AO1854" s="451"/>
      <c r="AP1854" s="451"/>
      <c r="AQ1854" s="451"/>
      <c r="AR1854" s="451"/>
      <c r="AS1854" s="451" t="s">
        <v>670</v>
      </c>
      <c r="AT1854" s="451"/>
      <c r="AU1854" s="451"/>
      <c r="AV1854" s="451"/>
      <c r="AW1854" s="451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2"/>
      <c r="BM1854" s="12"/>
      <c r="BN1854" s="12"/>
      <c r="BO1854" s="12"/>
      <c r="BP1854" s="12"/>
      <c r="BQ1854" s="12"/>
      <c r="BR1854" s="12"/>
      <c r="BS1854" s="12"/>
      <c r="BT1854" s="12"/>
      <c r="BU1854" s="12"/>
      <c r="BV1854" s="12"/>
      <c r="BW1854" s="12"/>
      <c r="BX1854" s="12"/>
    </row>
    <row r="1855" spans="1:76" ht="15" hidden="1" customHeight="1" outlineLevel="2" x14ac:dyDescent="0.25">
      <c r="A1855" s="1"/>
      <c r="B1855" s="1"/>
      <c r="C1855" s="1"/>
      <c r="D1855" s="1"/>
      <c r="E1855" s="447"/>
      <c r="F1855" s="448"/>
      <c r="G1855" s="448"/>
      <c r="H1855" s="448"/>
      <c r="I1855" s="449"/>
      <c r="J1855" s="443" t="s">
        <v>679</v>
      </c>
      <c r="K1855" s="443"/>
      <c r="L1855" s="443"/>
      <c r="M1855" s="443"/>
      <c r="N1855" s="443"/>
      <c r="O1855" s="443" t="s">
        <v>680</v>
      </c>
      <c r="P1855" s="443"/>
      <c r="Q1855" s="443"/>
      <c r="R1855" s="443"/>
      <c r="S1855" s="443"/>
      <c r="T1855" s="443" t="s">
        <v>681</v>
      </c>
      <c r="U1855" s="443"/>
      <c r="V1855" s="443"/>
      <c r="W1855" s="443"/>
      <c r="X1855" s="443"/>
      <c r="Y1855" s="443" t="s">
        <v>682</v>
      </c>
      <c r="Z1855" s="443"/>
      <c r="AA1855" s="443"/>
      <c r="AB1855" s="443"/>
      <c r="AC1855" s="443"/>
      <c r="AD1855" s="443" t="s">
        <v>683</v>
      </c>
      <c r="AE1855" s="443"/>
      <c r="AF1855" s="443"/>
      <c r="AG1855" s="443"/>
      <c r="AH1855" s="443"/>
      <c r="AI1855" s="443" t="s">
        <v>684</v>
      </c>
      <c r="AJ1855" s="443"/>
      <c r="AK1855" s="443"/>
      <c r="AL1855" s="443"/>
      <c r="AM1855" s="443"/>
      <c r="AN1855" s="443" t="s">
        <v>685</v>
      </c>
      <c r="AO1855" s="443"/>
      <c r="AP1855" s="443"/>
      <c r="AQ1855" s="443"/>
      <c r="AR1855" s="443"/>
      <c r="AS1855" s="443" t="s">
        <v>686</v>
      </c>
      <c r="AT1855" s="443"/>
      <c r="AU1855" s="443"/>
      <c r="AV1855" s="443"/>
      <c r="AW1855" s="443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2"/>
      <c r="BM1855" s="12"/>
      <c r="BN1855" s="12"/>
      <c r="BO1855" s="12"/>
      <c r="BP1855" s="12"/>
      <c r="BQ1855" s="12"/>
      <c r="BR1855" s="12"/>
      <c r="BS1855" s="12"/>
      <c r="BT1855" s="12"/>
      <c r="BU1855" s="12"/>
      <c r="BV1855" s="12"/>
      <c r="BW1855" s="12"/>
      <c r="BX1855" s="12"/>
    </row>
    <row r="1856" spans="1:76" ht="15" hidden="1" customHeight="1" outlineLevel="2" x14ac:dyDescent="0.25">
      <c r="A1856" s="1"/>
      <c r="B1856" s="1"/>
      <c r="C1856" s="1"/>
      <c r="D1856" s="1"/>
      <c r="E1856" s="444" t="s">
        <v>296</v>
      </c>
      <c r="F1856" s="445"/>
      <c r="G1856" s="445"/>
      <c r="H1856" s="445"/>
      <c r="I1856" s="446"/>
      <c r="J1856" s="450" t="s">
        <v>663</v>
      </c>
      <c r="K1856" s="450"/>
      <c r="L1856" s="450"/>
      <c r="M1856" s="450"/>
      <c r="N1856" s="450"/>
      <c r="O1856" s="450" t="s">
        <v>664</v>
      </c>
      <c r="P1856" s="450"/>
      <c r="Q1856" s="450"/>
      <c r="R1856" s="450"/>
      <c r="S1856" s="450"/>
      <c r="T1856" s="450" t="s">
        <v>665</v>
      </c>
      <c r="U1856" s="450"/>
      <c r="V1856" s="450"/>
      <c r="W1856" s="450"/>
      <c r="X1856" s="450"/>
      <c r="Y1856" s="450" t="s">
        <v>666</v>
      </c>
      <c r="Z1856" s="450"/>
      <c r="AA1856" s="450"/>
      <c r="AB1856" s="450"/>
      <c r="AC1856" s="450"/>
      <c r="AD1856" s="450" t="s">
        <v>667</v>
      </c>
      <c r="AE1856" s="450"/>
      <c r="AF1856" s="450"/>
      <c r="AG1856" s="450"/>
      <c r="AH1856" s="450"/>
      <c r="AI1856" s="450" t="s">
        <v>668</v>
      </c>
      <c r="AJ1856" s="450"/>
      <c r="AK1856" s="450"/>
      <c r="AL1856" s="450"/>
      <c r="AM1856" s="450"/>
      <c r="AN1856" s="451" t="s">
        <v>669</v>
      </c>
      <c r="AO1856" s="451"/>
      <c r="AP1856" s="451"/>
      <c r="AQ1856" s="451"/>
      <c r="AR1856" s="451"/>
      <c r="AS1856" s="451" t="s">
        <v>670</v>
      </c>
      <c r="AT1856" s="451"/>
      <c r="AU1856" s="451"/>
      <c r="AV1856" s="451"/>
      <c r="AW1856" s="451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  <c r="BV1856" s="12"/>
      <c r="BW1856" s="12"/>
      <c r="BX1856" s="12"/>
    </row>
    <row r="1857" spans="1:76" ht="15" hidden="1" customHeight="1" outlineLevel="2" x14ac:dyDescent="0.25">
      <c r="A1857" s="1"/>
      <c r="B1857" s="1"/>
      <c r="C1857" s="1"/>
      <c r="D1857" s="1"/>
      <c r="E1857" s="447"/>
      <c r="F1857" s="448"/>
      <c r="G1857" s="448"/>
      <c r="H1857" s="448"/>
      <c r="I1857" s="449"/>
      <c r="J1857" s="443" t="s">
        <v>687</v>
      </c>
      <c r="K1857" s="443"/>
      <c r="L1857" s="443"/>
      <c r="M1857" s="443"/>
      <c r="N1857" s="443"/>
      <c r="O1857" s="443" t="s">
        <v>688</v>
      </c>
      <c r="P1857" s="443"/>
      <c r="Q1857" s="443"/>
      <c r="R1857" s="443"/>
      <c r="S1857" s="443"/>
      <c r="T1857" s="443" t="s">
        <v>689</v>
      </c>
      <c r="U1857" s="443"/>
      <c r="V1857" s="443"/>
      <c r="W1857" s="443"/>
      <c r="X1857" s="443"/>
      <c r="Y1857" s="443" t="s">
        <v>690</v>
      </c>
      <c r="Z1857" s="443"/>
      <c r="AA1857" s="443"/>
      <c r="AB1857" s="443"/>
      <c r="AC1857" s="443"/>
      <c r="AD1857" s="443" t="s">
        <v>691</v>
      </c>
      <c r="AE1857" s="443"/>
      <c r="AF1857" s="443"/>
      <c r="AG1857" s="443"/>
      <c r="AH1857" s="443"/>
      <c r="AI1857" s="443" t="s">
        <v>692</v>
      </c>
      <c r="AJ1857" s="443"/>
      <c r="AK1857" s="443"/>
      <c r="AL1857" s="443"/>
      <c r="AM1857" s="443"/>
      <c r="AN1857" s="443" t="s">
        <v>693</v>
      </c>
      <c r="AO1857" s="443"/>
      <c r="AP1857" s="443"/>
      <c r="AQ1857" s="443"/>
      <c r="AR1857" s="443"/>
      <c r="AS1857" s="443" t="s">
        <v>694</v>
      </c>
      <c r="AT1857" s="443"/>
      <c r="AU1857" s="443"/>
      <c r="AV1857" s="443"/>
      <c r="AW1857" s="443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  <c r="BV1857" s="12"/>
      <c r="BW1857" s="12"/>
      <c r="BX1857" s="12"/>
    </row>
    <row r="1858" spans="1:76" ht="15" hidden="1" customHeight="1" outlineLevel="2" x14ac:dyDescent="0.25">
      <c r="A1858" s="1"/>
      <c r="B1858" s="1"/>
      <c r="C1858" s="1"/>
      <c r="D1858" s="1"/>
      <c r="E1858" s="444" t="s">
        <v>297</v>
      </c>
      <c r="F1858" s="445"/>
      <c r="G1858" s="445"/>
      <c r="H1858" s="445"/>
      <c r="I1858" s="446"/>
      <c r="J1858" s="450" t="s">
        <v>663</v>
      </c>
      <c r="K1858" s="450"/>
      <c r="L1858" s="450"/>
      <c r="M1858" s="450"/>
      <c r="N1858" s="450"/>
      <c r="O1858" s="450" t="s">
        <v>664</v>
      </c>
      <c r="P1858" s="450"/>
      <c r="Q1858" s="450"/>
      <c r="R1858" s="450"/>
      <c r="S1858" s="450"/>
      <c r="T1858" s="450" t="s">
        <v>665</v>
      </c>
      <c r="U1858" s="450"/>
      <c r="V1858" s="450"/>
      <c r="W1858" s="450"/>
      <c r="X1858" s="450"/>
      <c r="Y1858" s="450" t="s">
        <v>666</v>
      </c>
      <c r="Z1858" s="450"/>
      <c r="AA1858" s="450"/>
      <c r="AB1858" s="450"/>
      <c r="AC1858" s="450"/>
      <c r="AD1858" s="450" t="s">
        <v>667</v>
      </c>
      <c r="AE1858" s="450"/>
      <c r="AF1858" s="450"/>
      <c r="AG1858" s="450"/>
      <c r="AH1858" s="450"/>
      <c r="AI1858" s="450" t="s">
        <v>668</v>
      </c>
      <c r="AJ1858" s="450"/>
      <c r="AK1858" s="450"/>
      <c r="AL1858" s="450"/>
      <c r="AM1858" s="450"/>
      <c r="AN1858" s="451" t="s">
        <v>669</v>
      </c>
      <c r="AO1858" s="451"/>
      <c r="AP1858" s="451"/>
      <c r="AQ1858" s="451"/>
      <c r="AR1858" s="451"/>
      <c r="AS1858" s="451" t="s">
        <v>670</v>
      </c>
      <c r="AT1858" s="451"/>
      <c r="AU1858" s="451"/>
      <c r="AV1858" s="451"/>
      <c r="AW1858" s="451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2"/>
      <c r="BM1858" s="12"/>
      <c r="BN1858" s="12"/>
      <c r="BO1858" s="12"/>
      <c r="BP1858" s="12"/>
      <c r="BQ1858" s="12"/>
      <c r="BR1858" s="12"/>
      <c r="BS1858" s="12"/>
      <c r="BT1858" s="12"/>
      <c r="BU1858" s="12"/>
      <c r="BV1858" s="12"/>
      <c r="BW1858" s="12"/>
      <c r="BX1858" s="12"/>
    </row>
    <row r="1859" spans="1:76" ht="15" hidden="1" customHeight="1" outlineLevel="2" x14ac:dyDescent="0.25">
      <c r="A1859" s="1"/>
      <c r="B1859" s="1"/>
      <c r="C1859" s="1"/>
      <c r="D1859" s="1"/>
      <c r="E1859" s="447"/>
      <c r="F1859" s="448"/>
      <c r="G1859" s="448"/>
      <c r="H1859" s="448"/>
      <c r="I1859" s="449"/>
      <c r="J1859" s="443" t="s">
        <v>695</v>
      </c>
      <c r="K1859" s="443"/>
      <c r="L1859" s="443"/>
      <c r="M1859" s="443"/>
      <c r="N1859" s="443"/>
      <c r="O1859" s="443" t="s">
        <v>696</v>
      </c>
      <c r="P1859" s="443"/>
      <c r="Q1859" s="443"/>
      <c r="R1859" s="443"/>
      <c r="S1859" s="443"/>
      <c r="T1859" s="443" t="s">
        <v>697</v>
      </c>
      <c r="U1859" s="443"/>
      <c r="V1859" s="443"/>
      <c r="W1859" s="443"/>
      <c r="X1859" s="443"/>
      <c r="Y1859" s="443" t="s">
        <v>698</v>
      </c>
      <c r="Z1859" s="443"/>
      <c r="AA1859" s="443"/>
      <c r="AB1859" s="443"/>
      <c r="AC1859" s="443"/>
      <c r="AD1859" s="443" t="s">
        <v>699</v>
      </c>
      <c r="AE1859" s="443"/>
      <c r="AF1859" s="443"/>
      <c r="AG1859" s="443"/>
      <c r="AH1859" s="443"/>
      <c r="AI1859" s="443" t="s">
        <v>700</v>
      </c>
      <c r="AJ1859" s="443"/>
      <c r="AK1859" s="443"/>
      <c r="AL1859" s="443"/>
      <c r="AM1859" s="443"/>
      <c r="AN1859" s="443" t="s">
        <v>701</v>
      </c>
      <c r="AO1859" s="443"/>
      <c r="AP1859" s="443"/>
      <c r="AQ1859" s="443"/>
      <c r="AR1859" s="443"/>
      <c r="AS1859" s="443" t="s">
        <v>702</v>
      </c>
      <c r="AT1859" s="443"/>
      <c r="AU1859" s="443"/>
      <c r="AV1859" s="443"/>
      <c r="AW1859" s="443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2"/>
      <c r="BM1859" s="12"/>
      <c r="BN1859" s="12"/>
      <c r="BO1859" s="12"/>
      <c r="BP1859" s="12"/>
      <c r="BQ1859" s="12"/>
      <c r="BR1859" s="12"/>
      <c r="BS1859" s="12"/>
      <c r="BT1859" s="12"/>
      <c r="BU1859" s="12"/>
      <c r="BV1859" s="12"/>
      <c r="BW1859" s="12"/>
      <c r="BX1859" s="12"/>
    </row>
    <row r="1860" spans="1:76" ht="15" hidden="1" customHeight="1" outlineLevel="2" x14ac:dyDescent="0.25">
      <c r="A1860" s="1"/>
      <c r="B1860" s="1"/>
      <c r="C1860" s="1"/>
      <c r="D1860" s="1"/>
      <c r="E1860" s="444" t="s">
        <v>298</v>
      </c>
      <c r="F1860" s="445"/>
      <c r="G1860" s="445"/>
      <c r="H1860" s="445"/>
      <c r="I1860" s="446"/>
      <c r="J1860" s="450" t="s">
        <v>663</v>
      </c>
      <c r="K1860" s="450"/>
      <c r="L1860" s="450"/>
      <c r="M1860" s="450"/>
      <c r="N1860" s="450"/>
      <c r="O1860" s="450" t="s">
        <v>664</v>
      </c>
      <c r="P1860" s="450"/>
      <c r="Q1860" s="450"/>
      <c r="R1860" s="450"/>
      <c r="S1860" s="450"/>
      <c r="T1860" s="450" t="s">
        <v>665</v>
      </c>
      <c r="U1860" s="450"/>
      <c r="V1860" s="450"/>
      <c r="W1860" s="450"/>
      <c r="X1860" s="450"/>
      <c r="Y1860" s="450" t="s">
        <v>666</v>
      </c>
      <c r="Z1860" s="450"/>
      <c r="AA1860" s="450"/>
      <c r="AB1860" s="450"/>
      <c r="AC1860" s="450"/>
      <c r="AD1860" s="450" t="s">
        <v>667</v>
      </c>
      <c r="AE1860" s="450"/>
      <c r="AF1860" s="450"/>
      <c r="AG1860" s="450"/>
      <c r="AH1860" s="450"/>
      <c r="AI1860" s="450" t="s">
        <v>668</v>
      </c>
      <c r="AJ1860" s="450"/>
      <c r="AK1860" s="450"/>
      <c r="AL1860" s="450"/>
      <c r="AM1860" s="450"/>
      <c r="AN1860" s="451" t="s">
        <v>669</v>
      </c>
      <c r="AO1860" s="451"/>
      <c r="AP1860" s="451"/>
      <c r="AQ1860" s="451"/>
      <c r="AR1860" s="451"/>
      <c r="AS1860" s="451" t="s">
        <v>670</v>
      </c>
      <c r="AT1860" s="451"/>
      <c r="AU1860" s="451"/>
      <c r="AV1860" s="451"/>
      <c r="AW1860" s="451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2"/>
      <c r="BM1860" s="12"/>
      <c r="BN1860" s="12"/>
      <c r="BO1860" s="12"/>
      <c r="BP1860" s="12"/>
      <c r="BQ1860" s="12"/>
      <c r="BR1860" s="12"/>
      <c r="BS1860" s="12"/>
      <c r="BT1860" s="12"/>
      <c r="BU1860" s="12"/>
      <c r="BV1860" s="12"/>
      <c r="BW1860" s="12"/>
      <c r="BX1860" s="12"/>
    </row>
    <row r="1861" spans="1:76" ht="15" hidden="1" customHeight="1" outlineLevel="2" x14ac:dyDescent="0.25">
      <c r="A1861" s="1"/>
      <c r="B1861" s="1"/>
      <c r="C1861" s="1"/>
      <c r="D1861" s="1"/>
      <c r="E1861" s="447"/>
      <c r="F1861" s="448"/>
      <c r="G1861" s="448"/>
      <c r="H1861" s="448"/>
      <c r="I1861" s="449"/>
      <c r="J1861" s="443" t="s">
        <v>703</v>
      </c>
      <c r="K1861" s="443"/>
      <c r="L1861" s="443"/>
      <c r="M1861" s="443"/>
      <c r="N1861" s="443"/>
      <c r="O1861" s="443" t="s">
        <v>704</v>
      </c>
      <c r="P1861" s="443"/>
      <c r="Q1861" s="443"/>
      <c r="R1861" s="443"/>
      <c r="S1861" s="443"/>
      <c r="T1861" s="443" t="s">
        <v>705</v>
      </c>
      <c r="U1861" s="443"/>
      <c r="V1861" s="443"/>
      <c r="W1861" s="443"/>
      <c r="X1861" s="443"/>
      <c r="Y1861" s="443" t="s">
        <v>706</v>
      </c>
      <c r="Z1861" s="443"/>
      <c r="AA1861" s="443"/>
      <c r="AB1861" s="443"/>
      <c r="AC1861" s="443"/>
      <c r="AD1861" s="443" t="s">
        <v>707</v>
      </c>
      <c r="AE1861" s="443"/>
      <c r="AF1861" s="443"/>
      <c r="AG1861" s="443"/>
      <c r="AH1861" s="443"/>
      <c r="AI1861" s="443" t="s">
        <v>708</v>
      </c>
      <c r="AJ1861" s="443"/>
      <c r="AK1861" s="443"/>
      <c r="AL1861" s="443"/>
      <c r="AM1861" s="443"/>
      <c r="AN1861" s="443" t="s">
        <v>709</v>
      </c>
      <c r="AO1861" s="443"/>
      <c r="AP1861" s="443"/>
      <c r="AQ1861" s="443"/>
      <c r="AR1861" s="443"/>
      <c r="AS1861" s="443" t="s">
        <v>710</v>
      </c>
      <c r="AT1861" s="443"/>
      <c r="AU1861" s="443"/>
      <c r="AV1861" s="443"/>
      <c r="AW1861" s="443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2"/>
      <c r="BM1861" s="12"/>
      <c r="BN1861" s="12"/>
      <c r="BO1861" s="12"/>
      <c r="BP1861" s="12"/>
      <c r="BQ1861" s="12"/>
      <c r="BR1861" s="12"/>
      <c r="BS1861" s="12"/>
      <c r="BT1861" s="12"/>
      <c r="BU1861" s="12"/>
      <c r="BV1861" s="12"/>
      <c r="BW1861" s="12"/>
      <c r="BX1861" s="12"/>
    </row>
    <row r="1862" spans="1:76" ht="15" hidden="1" customHeight="1" outlineLevel="2" x14ac:dyDescent="0.25">
      <c r="A1862" s="1"/>
      <c r="B1862" s="1"/>
      <c r="C1862" s="1"/>
      <c r="D1862" s="1"/>
      <c r="E1862" s="444" t="s">
        <v>151</v>
      </c>
      <c r="F1862" s="445"/>
      <c r="G1862" s="445"/>
      <c r="H1862" s="445"/>
      <c r="I1862" s="446"/>
      <c r="J1862" s="450" t="s">
        <v>663</v>
      </c>
      <c r="K1862" s="450"/>
      <c r="L1862" s="450"/>
      <c r="M1862" s="450"/>
      <c r="N1862" s="450"/>
      <c r="O1862" s="450" t="s">
        <v>664</v>
      </c>
      <c r="P1862" s="450"/>
      <c r="Q1862" s="450"/>
      <c r="R1862" s="450"/>
      <c r="S1862" s="450"/>
      <c r="T1862" s="450" t="s">
        <v>665</v>
      </c>
      <c r="U1862" s="450"/>
      <c r="V1862" s="450"/>
      <c r="W1862" s="450"/>
      <c r="X1862" s="450"/>
      <c r="Y1862" s="450" t="s">
        <v>666</v>
      </c>
      <c r="Z1862" s="450"/>
      <c r="AA1862" s="450"/>
      <c r="AB1862" s="450"/>
      <c r="AC1862" s="450"/>
      <c r="AD1862" s="450" t="s">
        <v>667</v>
      </c>
      <c r="AE1862" s="450"/>
      <c r="AF1862" s="450"/>
      <c r="AG1862" s="450"/>
      <c r="AH1862" s="450"/>
      <c r="AI1862" s="450" t="s">
        <v>668</v>
      </c>
      <c r="AJ1862" s="450"/>
      <c r="AK1862" s="450"/>
      <c r="AL1862" s="450"/>
      <c r="AM1862" s="450"/>
      <c r="AN1862" s="451" t="s">
        <v>669</v>
      </c>
      <c r="AO1862" s="451"/>
      <c r="AP1862" s="451"/>
      <c r="AQ1862" s="451"/>
      <c r="AR1862" s="451"/>
      <c r="AS1862" s="451" t="s">
        <v>670</v>
      </c>
      <c r="AT1862" s="451"/>
      <c r="AU1862" s="451"/>
      <c r="AV1862" s="451"/>
      <c r="AW1862" s="451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  <c r="BW1862" s="12"/>
      <c r="BX1862" s="12"/>
    </row>
    <row r="1863" spans="1:76" ht="15" hidden="1" customHeight="1" outlineLevel="2" x14ac:dyDescent="0.25">
      <c r="A1863" s="1"/>
      <c r="B1863" s="1"/>
      <c r="C1863" s="1"/>
      <c r="D1863" s="1"/>
      <c r="E1863" s="447"/>
      <c r="F1863" s="448"/>
      <c r="G1863" s="448"/>
      <c r="H1863" s="448"/>
      <c r="I1863" s="449"/>
      <c r="J1863" s="443" t="s">
        <v>711</v>
      </c>
      <c r="K1863" s="443"/>
      <c r="L1863" s="443"/>
      <c r="M1863" s="443"/>
      <c r="N1863" s="443"/>
      <c r="O1863" s="443" t="s">
        <v>712</v>
      </c>
      <c r="P1863" s="443"/>
      <c r="Q1863" s="443"/>
      <c r="R1863" s="443"/>
      <c r="S1863" s="443"/>
      <c r="T1863" s="443" t="s">
        <v>713</v>
      </c>
      <c r="U1863" s="443"/>
      <c r="V1863" s="443"/>
      <c r="W1863" s="443"/>
      <c r="X1863" s="443"/>
      <c r="Y1863" s="443" t="s">
        <v>714</v>
      </c>
      <c r="Z1863" s="443"/>
      <c r="AA1863" s="443"/>
      <c r="AB1863" s="443"/>
      <c r="AC1863" s="443"/>
      <c r="AD1863" s="443" t="s">
        <v>715</v>
      </c>
      <c r="AE1863" s="443"/>
      <c r="AF1863" s="443"/>
      <c r="AG1863" s="443"/>
      <c r="AH1863" s="443"/>
      <c r="AI1863" s="443" t="s">
        <v>716</v>
      </c>
      <c r="AJ1863" s="443"/>
      <c r="AK1863" s="443"/>
      <c r="AL1863" s="443"/>
      <c r="AM1863" s="443"/>
      <c r="AN1863" s="443" t="s">
        <v>717</v>
      </c>
      <c r="AO1863" s="443"/>
      <c r="AP1863" s="443"/>
      <c r="AQ1863" s="443"/>
      <c r="AR1863" s="443"/>
      <c r="AS1863" s="443" t="s">
        <v>718</v>
      </c>
      <c r="AT1863" s="443"/>
      <c r="AU1863" s="443"/>
      <c r="AV1863" s="443"/>
      <c r="AW1863" s="443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  <c r="BW1863" s="12"/>
      <c r="BX1863" s="12"/>
    </row>
    <row r="1864" spans="1:76" ht="15" hidden="1" customHeight="1" outlineLevel="2" x14ac:dyDescent="0.25">
      <c r="A1864" s="1"/>
      <c r="B1864" s="1"/>
      <c r="C1864" s="1"/>
      <c r="D1864" s="1"/>
      <c r="E1864" s="242"/>
      <c r="F1864" s="243"/>
      <c r="G1864" s="243"/>
      <c r="H1864" s="243"/>
      <c r="I1864" s="243"/>
      <c r="J1864" s="243"/>
      <c r="K1864" s="243"/>
      <c r="L1864" s="243"/>
      <c r="M1864" s="243"/>
      <c r="N1864" s="243"/>
      <c r="O1864" s="243"/>
      <c r="P1864" s="243"/>
      <c r="Q1864" s="243"/>
      <c r="R1864" s="243"/>
      <c r="S1864" s="243"/>
      <c r="T1864" s="243"/>
      <c r="U1864" s="243"/>
      <c r="V1864" s="243"/>
      <c r="W1864" s="243"/>
      <c r="X1864" s="243"/>
      <c r="Y1864" s="243"/>
      <c r="Z1864" s="243"/>
      <c r="AA1864" s="243"/>
      <c r="AB1864" s="243"/>
      <c r="AC1864" s="243"/>
      <c r="AD1864" s="243"/>
      <c r="AE1864" s="243"/>
      <c r="AF1864" s="243"/>
      <c r="AG1864" s="243"/>
      <c r="AH1864" s="243"/>
      <c r="AI1864" s="243"/>
      <c r="AJ1864" s="243"/>
      <c r="AK1864" s="243"/>
      <c r="AL1864" s="243"/>
      <c r="AM1864" s="243"/>
      <c r="AN1864" s="243"/>
      <c r="AO1864" s="243"/>
      <c r="AP1864" s="243"/>
      <c r="AQ1864" s="243"/>
      <c r="AR1864" s="243"/>
      <c r="AS1864" s="243"/>
      <c r="AT1864" s="243"/>
      <c r="AU1864" s="243"/>
      <c r="AV1864" s="243"/>
      <c r="AW1864" s="244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  <c r="BW1864" s="12"/>
      <c r="BX1864" s="12"/>
    </row>
    <row r="1865" spans="1:76" ht="15" hidden="1" customHeight="1" outlineLevel="2" x14ac:dyDescent="0.25">
      <c r="A1865" s="1"/>
      <c r="B1865" s="1"/>
      <c r="C1865" s="1"/>
      <c r="D1865" s="1"/>
      <c r="E1865" s="242" t="s">
        <v>1273</v>
      </c>
      <c r="F1865" s="243"/>
      <c r="G1865" s="243"/>
      <c r="H1865" s="243"/>
      <c r="I1865" s="243"/>
      <c r="J1865" s="243"/>
      <c r="K1865" s="243"/>
      <c r="L1865" s="243"/>
      <c r="M1865" s="243"/>
      <c r="N1865" s="243"/>
      <c r="O1865" s="243"/>
      <c r="P1865" s="243"/>
      <c r="Q1865" s="243"/>
      <c r="R1865" s="243"/>
      <c r="S1865" s="243"/>
      <c r="T1865" s="243"/>
      <c r="U1865" s="243"/>
      <c r="V1865" s="243"/>
      <c r="W1865" s="243"/>
      <c r="X1865" s="243"/>
      <c r="Y1865" s="243"/>
      <c r="Z1865" s="243"/>
      <c r="AA1865" s="243"/>
      <c r="AB1865" s="243"/>
      <c r="AC1865" s="243"/>
      <c r="AD1865" s="243"/>
      <c r="AE1865" s="243"/>
      <c r="AF1865" s="243"/>
      <c r="AG1865" s="243"/>
      <c r="AH1865" s="243"/>
      <c r="AI1865" s="243"/>
      <c r="AJ1865" s="243"/>
      <c r="AK1865" s="243"/>
      <c r="AL1865" s="243"/>
      <c r="AM1865" s="243"/>
      <c r="AN1865" s="243"/>
      <c r="AO1865" s="243"/>
      <c r="AP1865" s="243"/>
      <c r="AQ1865" s="243"/>
      <c r="AR1865" s="243"/>
      <c r="AS1865" s="243"/>
      <c r="AT1865" s="243"/>
      <c r="AU1865" s="243"/>
      <c r="AV1865" s="243"/>
      <c r="AW1865" s="244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2"/>
      <c r="BM1865" s="12"/>
      <c r="BN1865" s="12"/>
      <c r="BO1865" s="12"/>
      <c r="BP1865" s="12"/>
      <c r="BQ1865" s="12"/>
      <c r="BR1865" s="12"/>
      <c r="BS1865" s="12"/>
      <c r="BT1865" s="12"/>
      <c r="BU1865" s="12"/>
      <c r="BV1865" s="12"/>
      <c r="BW1865" s="12"/>
      <c r="BX1865" s="12"/>
    </row>
    <row r="1866" spans="1:76" ht="15" hidden="1" customHeight="1" outlineLevel="2" x14ac:dyDescent="0.25">
      <c r="A1866" s="1"/>
      <c r="B1866" s="1"/>
      <c r="C1866" s="1"/>
      <c r="D1866" s="1"/>
      <c r="E1866" s="242" t="s">
        <v>1274</v>
      </c>
      <c r="F1866" s="243"/>
      <c r="G1866" s="243"/>
      <c r="H1866" s="243"/>
      <c r="I1866" s="243"/>
      <c r="J1866" s="243"/>
      <c r="K1866" s="243"/>
      <c r="L1866" s="243"/>
      <c r="M1866" s="243"/>
      <c r="N1866" s="243"/>
      <c r="O1866" s="243"/>
      <c r="P1866" s="243"/>
      <c r="Q1866" s="243"/>
      <c r="R1866" s="243"/>
      <c r="S1866" s="243"/>
      <c r="T1866" s="243"/>
      <c r="U1866" s="243"/>
      <c r="V1866" s="243"/>
      <c r="W1866" s="243"/>
      <c r="X1866" s="243"/>
      <c r="Y1866" s="243"/>
      <c r="Z1866" s="243"/>
      <c r="AA1866" s="243"/>
      <c r="AB1866" s="243"/>
      <c r="AC1866" s="243"/>
      <c r="AD1866" s="243"/>
      <c r="AE1866" s="243"/>
      <c r="AF1866" s="243"/>
      <c r="AG1866" s="243"/>
      <c r="AH1866" s="243"/>
      <c r="AI1866" s="243"/>
      <c r="AJ1866" s="243"/>
      <c r="AK1866" s="243"/>
      <c r="AL1866" s="243"/>
      <c r="AM1866" s="243"/>
      <c r="AN1866" s="243"/>
      <c r="AO1866" s="243"/>
      <c r="AP1866" s="243"/>
      <c r="AQ1866" s="243"/>
      <c r="AR1866" s="243"/>
      <c r="AS1866" s="243"/>
      <c r="AT1866" s="243"/>
      <c r="AU1866" s="243"/>
      <c r="AV1866" s="243"/>
      <c r="AW1866" s="244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2"/>
      <c r="BM1866" s="12"/>
      <c r="BN1866" s="12"/>
      <c r="BO1866" s="12"/>
      <c r="BP1866" s="12"/>
      <c r="BQ1866" s="12"/>
      <c r="BR1866" s="12"/>
      <c r="BS1866" s="12"/>
      <c r="BT1866" s="12"/>
      <c r="BU1866" s="12"/>
      <c r="BV1866" s="12"/>
      <c r="BW1866" s="12"/>
      <c r="BX1866" s="12"/>
    </row>
    <row r="1867" spans="1:76" ht="15" hidden="1" customHeight="1" outlineLevel="2" x14ac:dyDescent="0.25">
      <c r="A1867" s="1"/>
      <c r="B1867" s="1"/>
      <c r="C1867" s="1"/>
      <c r="D1867" s="1"/>
      <c r="E1867" s="453"/>
      <c r="F1867" s="454"/>
      <c r="G1867" s="454"/>
      <c r="H1867" s="454"/>
      <c r="I1867" s="454"/>
      <c r="J1867" s="454"/>
      <c r="K1867" s="454"/>
      <c r="L1867" s="454"/>
      <c r="M1867" s="454"/>
      <c r="N1867" s="454"/>
      <c r="O1867" s="454"/>
      <c r="P1867" s="454"/>
      <c r="Q1867" s="454"/>
      <c r="R1867" s="454"/>
      <c r="S1867" s="454"/>
      <c r="T1867" s="454"/>
      <c r="U1867" s="454"/>
      <c r="V1867" s="454"/>
      <c r="W1867" s="454"/>
      <c r="X1867" s="454"/>
      <c r="Y1867" s="454"/>
      <c r="Z1867" s="454"/>
      <c r="AA1867" s="454"/>
      <c r="AB1867" s="454"/>
      <c r="AC1867" s="454"/>
      <c r="AD1867" s="454"/>
      <c r="AE1867" s="454"/>
      <c r="AF1867" s="454"/>
      <c r="AG1867" s="454"/>
      <c r="AH1867" s="454"/>
      <c r="AI1867" s="454"/>
      <c r="AJ1867" s="454"/>
      <c r="AK1867" s="454"/>
      <c r="AL1867" s="454"/>
      <c r="AM1867" s="454"/>
      <c r="AN1867" s="454"/>
      <c r="AO1867" s="454"/>
      <c r="AP1867" s="454"/>
      <c r="AQ1867" s="454"/>
      <c r="AR1867" s="454"/>
      <c r="AS1867" s="454"/>
      <c r="AT1867" s="454"/>
      <c r="AU1867" s="454"/>
      <c r="AV1867" s="454"/>
      <c r="AW1867" s="455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  <c r="BW1867" s="12"/>
      <c r="BX1867" s="12"/>
    </row>
    <row r="1868" spans="1:76" ht="15" hidden="1" customHeight="1" outlineLevel="2" x14ac:dyDescent="0.25">
      <c r="A1868" s="1"/>
      <c r="B1868" s="1"/>
      <c r="C1868" s="1"/>
      <c r="D1868" s="1"/>
      <c r="E1868" s="285" t="s">
        <v>84</v>
      </c>
      <c r="F1868" s="286"/>
      <c r="G1868" s="286"/>
      <c r="H1868" s="287"/>
      <c r="I1868" s="248"/>
      <c r="J1868" s="249"/>
      <c r="K1868" s="249"/>
      <c r="L1868" s="249"/>
      <c r="M1868" s="249"/>
      <c r="N1868" s="249"/>
      <c r="O1868" s="249"/>
      <c r="P1868" s="249"/>
      <c r="Q1868" s="249"/>
      <c r="R1868" s="249"/>
      <c r="S1868" s="249"/>
      <c r="T1868" s="249"/>
      <c r="U1868" s="249"/>
      <c r="V1868" s="249"/>
      <c r="W1868" s="249"/>
      <c r="X1868" s="249"/>
      <c r="Y1868" s="249"/>
      <c r="Z1868" s="249"/>
      <c r="AA1868" s="249"/>
      <c r="AB1868" s="249"/>
      <c r="AC1868" s="249"/>
      <c r="AD1868" s="249"/>
      <c r="AE1868" s="249"/>
      <c r="AF1868" s="249"/>
      <c r="AG1868" s="249"/>
      <c r="AH1868" s="249"/>
      <c r="AI1868" s="249"/>
      <c r="AJ1868" s="249"/>
      <c r="AK1868" s="249"/>
      <c r="AL1868" s="249"/>
      <c r="AM1868" s="249"/>
      <c r="AN1868" s="249"/>
      <c r="AO1868" s="249"/>
      <c r="AP1868" s="249"/>
      <c r="AQ1868" s="249"/>
      <c r="AR1868" s="249"/>
      <c r="AS1868" s="249"/>
      <c r="AT1868" s="249"/>
      <c r="AU1868" s="249"/>
      <c r="AV1868" s="249"/>
      <c r="AW1868" s="250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2"/>
      <c r="BM1868" s="12"/>
      <c r="BN1868" s="12"/>
      <c r="BO1868" s="12"/>
      <c r="BP1868" s="12"/>
      <c r="BQ1868" s="12"/>
      <c r="BR1868" s="12"/>
      <c r="BS1868" s="12"/>
      <c r="BT1868" s="12"/>
      <c r="BU1868" s="12"/>
      <c r="BV1868" s="12"/>
      <c r="BW1868" s="12"/>
      <c r="BX1868" s="12"/>
    </row>
    <row r="1869" spans="1:76" ht="15" hidden="1" customHeight="1" outlineLevel="2" x14ac:dyDescent="0.25">
      <c r="A1869" s="1"/>
      <c r="B1869" s="1"/>
      <c r="C1869" s="1"/>
      <c r="D1869" s="1"/>
      <c r="E1869" s="288"/>
      <c r="F1869" s="289"/>
      <c r="G1869" s="289"/>
      <c r="H1869" s="290"/>
      <c r="I1869" s="251"/>
      <c r="J1869" s="252"/>
      <c r="K1869" s="252"/>
      <c r="L1869" s="252"/>
      <c r="M1869" s="252"/>
      <c r="N1869" s="252"/>
      <c r="O1869" s="252"/>
      <c r="P1869" s="252"/>
      <c r="Q1869" s="252"/>
      <c r="R1869" s="252"/>
      <c r="S1869" s="252"/>
      <c r="T1869" s="252"/>
      <c r="U1869" s="252"/>
      <c r="V1869" s="252"/>
      <c r="W1869" s="252"/>
      <c r="X1869" s="252"/>
      <c r="Y1869" s="252"/>
      <c r="Z1869" s="252"/>
      <c r="AA1869" s="252"/>
      <c r="AB1869" s="252"/>
      <c r="AC1869" s="252"/>
      <c r="AD1869" s="252"/>
      <c r="AE1869" s="252"/>
      <c r="AF1869" s="252"/>
      <c r="AG1869" s="252"/>
      <c r="AH1869" s="252"/>
      <c r="AI1869" s="252"/>
      <c r="AJ1869" s="252"/>
      <c r="AK1869" s="252"/>
      <c r="AL1869" s="252"/>
      <c r="AM1869" s="252"/>
      <c r="AN1869" s="252"/>
      <c r="AO1869" s="252"/>
      <c r="AP1869" s="252"/>
      <c r="AQ1869" s="252"/>
      <c r="AR1869" s="252"/>
      <c r="AS1869" s="252"/>
      <c r="AT1869" s="252"/>
      <c r="AU1869" s="252"/>
      <c r="AV1869" s="252"/>
      <c r="AW1869" s="253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2"/>
      <c r="BM1869" s="12"/>
      <c r="BN1869" s="12"/>
      <c r="BO1869" s="12"/>
      <c r="BP1869" s="12"/>
      <c r="BQ1869" s="12"/>
      <c r="BR1869" s="12"/>
      <c r="BS1869" s="12"/>
      <c r="BT1869" s="12"/>
      <c r="BU1869" s="12"/>
      <c r="BV1869" s="12"/>
      <c r="BW1869" s="12"/>
      <c r="BX1869" s="12"/>
    </row>
    <row r="1870" spans="1:76" ht="15" hidden="1" customHeight="1" outlineLevel="1" collapsed="1" x14ac:dyDescent="0.25">
      <c r="A1870" s="1"/>
      <c r="B1870" s="1"/>
      <c r="C1870" s="1"/>
      <c r="D1870" s="1"/>
      <c r="E1870" s="285" t="s">
        <v>87</v>
      </c>
      <c r="F1870" s="286"/>
      <c r="G1870" s="286"/>
      <c r="H1870" s="287"/>
      <c r="I1870" s="248" t="s">
        <v>1892</v>
      </c>
      <c r="J1870" s="249"/>
      <c r="K1870" s="249"/>
      <c r="L1870" s="249"/>
      <c r="M1870" s="249"/>
      <c r="N1870" s="249"/>
      <c r="O1870" s="249"/>
      <c r="P1870" s="249"/>
      <c r="Q1870" s="249"/>
      <c r="R1870" s="249"/>
      <c r="S1870" s="249"/>
      <c r="T1870" s="249"/>
      <c r="U1870" s="249"/>
      <c r="V1870" s="249"/>
      <c r="W1870" s="249"/>
      <c r="X1870" s="249"/>
      <c r="Y1870" s="249"/>
      <c r="Z1870" s="249"/>
      <c r="AA1870" s="249"/>
      <c r="AB1870" s="249"/>
      <c r="AC1870" s="249"/>
      <c r="AD1870" s="249"/>
      <c r="AE1870" s="249"/>
      <c r="AF1870" s="249"/>
      <c r="AG1870" s="249"/>
      <c r="AH1870" s="249"/>
      <c r="AI1870" s="249"/>
      <c r="AJ1870" s="249"/>
      <c r="AK1870" s="249"/>
      <c r="AL1870" s="249"/>
      <c r="AM1870" s="249"/>
      <c r="AN1870" s="249"/>
      <c r="AO1870" s="249"/>
      <c r="AP1870" s="249"/>
      <c r="AQ1870" s="249"/>
      <c r="AR1870" s="249"/>
      <c r="AS1870" s="249"/>
      <c r="AT1870" s="249"/>
      <c r="AU1870" s="249"/>
      <c r="AV1870" s="249"/>
      <c r="AW1870" s="250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2"/>
      <c r="BM1870" s="12"/>
      <c r="BN1870" s="12"/>
      <c r="BO1870" s="12"/>
      <c r="BP1870" s="12"/>
      <c r="BQ1870" s="12"/>
      <c r="BR1870" s="12"/>
      <c r="BS1870" s="12"/>
      <c r="BT1870" s="12"/>
      <c r="BU1870" s="12"/>
      <c r="BV1870" s="12"/>
      <c r="BW1870" s="12"/>
      <c r="BX1870" s="12"/>
    </row>
    <row r="1871" spans="1:76" ht="15" hidden="1" customHeight="1" outlineLevel="1" x14ac:dyDescent="0.25">
      <c r="A1871" s="1"/>
      <c r="B1871" s="1"/>
      <c r="C1871" s="1"/>
      <c r="D1871" s="1"/>
      <c r="E1871" s="291"/>
      <c r="F1871" s="292"/>
      <c r="G1871" s="292"/>
      <c r="H1871" s="293"/>
      <c r="I1871" s="254"/>
      <c r="J1871" s="255"/>
      <c r="K1871" s="255"/>
      <c r="L1871" s="255"/>
      <c r="M1871" s="255"/>
      <c r="N1871" s="255"/>
      <c r="O1871" s="255"/>
      <c r="P1871" s="255"/>
      <c r="Q1871" s="255"/>
      <c r="R1871" s="255"/>
      <c r="S1871" s="255"/>
      <c r="T1871" s="255"/>
      <c r="U1871" s="255"/>
      <c r="V1871" s="255"/>
      <c r="W1871" s="255"/>
      <c r="X1871" s="255"/>
      <c r="Y1871" s="255"/>
      <c r="Z1871" s="255"/>
      <c r="AA1871" s="255"/>
      <c r="AB1871" s="255"/>
      <c r="AC1871" s="255"/>
      <c r="AD1871" s="255"/>
      <c r="AE1871" s="255"/>
      <c r="AF1871" s="255"/>
      <c r="AG1871" s="255"/>
      <c r="AH1871" s="255"/>
      <c r="AI1871" s="255"/>
      <c r="AJ1871" s="255"/>
      <c r="AK1871" s="255"/>
      <c r="AL1871" s="255"/>
      <c r="AM1871" s="255"/>
      <c r="AN1871" s="255"/>
      <c r="AO1871" s="255"/>
      <c r="AP1871" s="255"/>
      <c r="AQ1871" s="255"/>
      <c r="AR1871" s="255"/>
      <c r="AS1871" s="255"/>
      <c r="AT1871" s="255"/>
      <c r="AU1871" s="255"/>
      <c r="AV1871" s="255"/>
      <c r="AW1871" s="256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2"/>
      <c r="BM1871" s="12"/>
      <c r="BN1871" s="12"/>
      <c r="BO1871" s="12"/>
      <c r="BP1871" s="12"/>
      <c r="BQ1871" s="12"/>
      <c r="BR1871" s="12"/>
      <c r="BS1871" s="12"/>
      <c r="BT1871" s="12"/>
      <c r="BU1871" s="12"/>
      <c r="BV1871" s="12"/>
      <c r="BW1871" s="12"/>
      <c r="BX1871" s="12"/>
    </row>
    <row r="1872" spans="1:76" ht="15" hidden="1" customHeight="1" outlineLevel="1" x14ac:dyDescent="0.25">
      <c r="A1872" s="1"/>
      <c r="B1872" s="1"/>
      <c r="C1872" s="1"/>
      <c r="D1872" s="1"/>
      <c r="E1872" s="200" t="s">
        <v>89</v>
      </c>
      <c r="F1872" s="200"/>
      <c r="G1872" s="200"/>
      <c r="H1872" s="200"/>
      <c r="I1872" s="200"/>
      <c r="J1872" s="200"/>
      <c r="K1872" s="200"/>
      <c r="L1872" s="200"/>
      <c r="M1872" s="200"/>
      <c r="N1872" s="200"/>
      <c r="O1872" s="200"/>
      <c r="P1872" s="200"/>
      <c r="Q1872" s="200"/>
      <c r="R1872" s="200"/>
      <c r="S1872" s="200"/>
      <c r="T1872" s="200"/>
      <c r="U1872" s="200"/>
      <c r="V1872" s="200"/>
      <c r="W1872" s="200"/>
      <c r="X1872" s="200"/>
      <c r="Y1872" s="200"/>
      <c r="Z1872" s="200"/>
      <c r="AA1872" s="200"/>
      <c r="AB1872" s="200"/>
      <c r="AC1872" s="200"/>
      <c r="AD1872" s="200"/>
      <c r="AE1872" s="200"/>
      <c r="AF1872" s="200"/>
      <c r="AG1872" s="200"/>
      <c r="AH1872" s="200"/>
      <c r="AI1872" s="200"/>
      <c r="AJ1872" s="200"/>
      <c r="AK1872" s="200"/>
      <c r="AL1872" s="200"/>
      <c r="AM1872" s="200"/>
      <c r="AN1872" s="200"/>
      <c r="AO1872" s="200"/>
      <c r="AP1872" s="200"/>
      <c r="AQ1872" s="200"/>
      <c r="AR1872" s="200"/>
      <c r="AS1872" s="200"/>
      <c r="AT1872" s="200"/>
      <c r="AU1872" s="200"/>
      <c r="AV1872" s="200"/>
      <c r="AW1872" s="200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2"/>
      <c r="BM1872" s="12"/>
      <c r="BN1872" s="12"/>
      <c r="BO1872" s="12"/>
      <c r="BP1872" s="12"/>
      <c r="BQ1872" s="12"/>
      <c r="BR1872" s="12"/>
      <c r="BS1872" s="12"/>
      <c r="BT1872" s="12"/>
      <c r="BU1872" s="12"/>
      <c r="BV1872" s="12"/>
      <c r="BW1872" s="12"/>
      <c r="BX1872" s="12"/>
    </row>
    <row r="1873" spans="1:99" ht="15" hidden="1" customHeight="1" outlineLevel="1" x14ac:dyDescent="0.25">
      <c r="A1873" s="1"/>
      <c r="B1873" s="1"/>
      <c r="C1873" s="1"/>
      <c r="D1873" s="1"/>
      <c r="E1873" s="28"/>
      <c r="F1873" s="285" t="s">
        <v>16</v>
      </c>
      <c r="G1873" s="286"/>
      <c r="H1873" s="286"/>
      <c r="I1873" s="287"/>
      <c r="J1873" s="436" t="s">
        <v>833</v>
      </c>
      <c r="K1873" s="437"/>
      <c r="L1873" s="437"/>
      <c r="M1873" s="438"/>
      <c r="N1873" s="285" t="s">
        <v>1261</v>
      </c>
      <c r="O1873" s="286"/>
      <c r="P1873" s="286"/>
      <c r="Q1873" s="286"/>
      <c r="R1873" s="286"/>
      <c r="S1873" s="286"/>
      <c r="T1873" s="286"/>
      <c r="U1873" s="286"/>
      <c r="V1873" s="286"/>
      <c r="W1873" s="286"/>
      <c r="X1873" s="286"/>
      <c r="Y1873" s="286"/>
      <c r="Z1873" s="286"/>
      <c r="AA1873" s="286"/>
      <c r="AB1873" s="286"/>
      <c r="AC1873" s="286"/>
      <c r="AD1873" s="286"/>
      <c r="AE1873" s="286"/>
      <c r="AF1873" s="286"/>
      <c r="AG1873" s="286"/>
      <c r="AH1873" s="286"/>
      <c r="AI1873" s="286"/>
      <c r="AJ1873" s="286"/>
      <c r="AK1873" s="286"/>
      <c r="AL1873" s="286"/>
      <c r="AM1873" s="286"/>
      <c r="AN1873" s="286"/>
      <c r="AO1873" s="286"/>
      <c r="AP1873" s="286"/>
      <c r="AQ1873" s="286"/>
      <c r="AR1873" s="286"/>
      <c r="AS1873" s="286"/>
      <c r="AT1873" s="287"/>
      <c r="AU1873" s="285" t="s">
        <v>19</v>
      </c>
      <c r="AV1873" s="286"/>
      <c r="AW1873" s="287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2"/>
      <c r="BM1873" s="12"/>
      <c r="BN1873" s="12"/>
      <c r="BO1873" s="12"/>
      <c r="BP1873" s="12"/>
      <c r="BQ1873" s="12"/>
      <c r="BR1873" s="12"/>
      <c r="BS1873" s="12"/>
      <c r="BT1873" s="12"/>
      <c r="BU1873" s="12"/>
      <c r="BV1873" s="12"/>
      <c r="BW1873" s="12"/>
      <c r="BX1873" s="12"/>
    </row>
    <row r="1874" spans="1:99" ht="15" hidden="1" customHeight="1" outlineLevel="1" x14ac:dyDescent="0.25">
      <c r="A1874" s="1"/>
      <c r="B1874" s="1"/>
      <c r="C1874" s="1"/>
      <c r="D1874" s="1"/>
      <c r="E1874" s="4"/>
      <c r="F1874" s="291"/>
      <c r="G1874" s="292"/>
      <c r="H1874" s="292"/>
      <c r="I1874" s="293"/>
      <c r="J1874" s="439"/>
      <c r="K1874" s="440"/>
      <c r="L1874" s="440"/>
      <c r="M1874" s="441"/>
      <c r="N1874" s="291"/>
      <c r="O1874" s="292"/>
      <c r="P1874" s="292"/>
      <c r="Q1874" s="292"/>
      <c r="R1874" s="292"/>
      <c r="S1874" s="292"/>
      <c r="T1874" s="292"/>
      <c r="U1874" s="292"/>
      <c r="V1874" s="292"/>
      <c r="W1874" s="292"/>
      <c r="X1874" s="292"/>
      <c r="Y1874" s="292"/>
      <c r="Z1874" s="292"/>
      <c r="AA1874" s="292"/>
      <c r="AB1874" s="292"/>
      <c r="AC1874" s="292"/>
      <c r="AD1874" s="292"/>
      <c r="AE1874" s="292"/>
      <c r="AF1874" s="292"/>
      <c r="AG1874" s="292"/>
      <c r="AH1874" s="292"/>
      <c r="AI1874" s="292"/>
      <c r="AJ1874" s="292"/>
      <c r="AK1874" s="292"/>
      <c r="AL1874" s="292"/>
      <c r="AM1874" s="292"/>
      <c r="AN1874" s="292"/>
      <c r="AO1874" s="292"/>
      <c r="AP1874" s="292"/>
      <c r="AQ1874" s="292"/>
      <c r="AR1874" s="292"/>
      <c r="AS1874" s="292"/>
      <c r="AT1874" s="293"/>
      <c r="AU1874" s="291"/>
      <c r="AV1874" s="292"/>
      <c r="AW1874" s="293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2"/>
      <c r="BM1874" s="12"/>
      <c r="BN1874" s="12"/>
      <c r="BO1874" s="12"/>
      <c r="BP1874" s="12"/>
      <c r="BQ1874" s="12"/>
      <c r="BR1874" s="12"/>
      <c r="BS1874" s="12"/>
      <c r="BT1874" s="12"/>
      <c r="BU1874" s="12"/>
      <c r="BV1874" s="12"/>
      <c r="BW1874" s="12"/>
      <c r="BX1874" s="12"/>
    </row>
    <row r="1875" spans="1:99" hidden="1" outlineLevel="1" x14ac:dyDescent="0.25">
      <c r="A1875" s="1"/>
      <c r="B1875" s="1"/>
      <c r="C1875" s="1"/>
      <c r="D1875" s="1"/>
      <c r="E1875" s="6"/>
      <c r="F1875" s="206"/>
      <c r="G1875" s="207"/>
      <c r="H1875" s="207"/>
      <c r="I1875" s="208"/>
      <c r="J1875" s="204"/>
      <c r="K1875" s="204"/>
      <c r="L1875" s="204"/>
      <c r="M1875" s="204"/>
      <c r="N1875" s="263" t="s">
        <v>16</v>
      </c>
      <c r="O1875" s="263"/>
      <c r="P1875" s="263"/>
      <c r="Q1875" s="263"/>
      <c r="R1875" s="263"/>
      <c r="S1875" s="263"/>
      <c r="T1875" s="263"/>
      <c r="U1875" s="263"/>
      <c r="V1875" s="260" t="s">
        <v>17</v>
      </c>
      <c r="W1875" s="261"/>
      <c r="X1875" s="261"/>
      <c r="Y1875" s="261"/>
      <c r="Z1875" s="261"/>
      <c r="AA1875" s="261"/>
      <c r="AB1875" s="261"/>
      <c r="AC1875" s="261"/>
      <c r="AD1875" s="262"/>
      <c r="AE1875" s="260" t="s">
        <v>1244</v>
      </c>
      <c r="AF1875" s="261"/>
      <c r="AG1875" s="261"/>
      <c r="AH1875" s="261"/>
      <c r="AI1875" s="261"/>
      <c r="AJ1875" s="261"/>
      <c r="AK1875" s="261"/>
      <c r="AL1875" s="262"/>
      <c r="AM1875" s="260" t="s">
        <v>1245</v>
      </c>
      <c r="AN1875" s="261"/>
      <c r="AO1875" s="261"/>
      <c r="AP1875" s="261"/>
      <c r="AQ1875" s="261"/>
      <c r="AR1875" s="261"/>
      <c r="AS1875" s="261"/>
      <c r="AT1875" s="262"/>
      <c r="AU1875" s="204"/>
      <c r="AV1875" s="204"/>
      <c r="AW1875" s="204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2"/>
      <c r="BM1875" s="12"/>
      <c r="BN1875" s="12"/>
      <c r="BO1875" s="12"/>
      <c r="BP1875" s="12"/>
      <c r="BQ1875" s="12"/>
      <c r="BR1875" s="12"/>
      <c r="BS1875" s="12"/>
      <c r="BT1875" s="12"/>
      <c r="BU1875" s="12"/>
      <c r="BV1875" s="12"/>
      <c r="BW1875" s="12"/>
      <c r="BX1875" s="12"/>
    </row>
    <row r="1876" spans="1:99" hidden="1" outlineLevel="1" x14ac:dyDescent="0.25">
      <c r="A1876" s="1"/>
      <c r="B1876" s="1"/>
      <c r="C1876" s="1"/>
      <c r="D1876" s="1"/>
      <c r="E1876" s="6" t="s">
        <v>59</v>
      </c>
      <c r="F1876" s="351" t="s">
        <v>508</v>
      </c>
      <c r="G1876" s="207"/>
      <c r="H1876" s="207"/>
      <c r="I1876" s="208"/>
      <c r="J1876" s="204" t="s">
        <v>497</v>
      </c>
      <c r="K1876" s="204"/>
      <c r="L1876" s="204"/>
      <c r="M1876" s="204"/>
      <c r="N1876" s="300" t="s">
        <v>191</v>
      </c>
      <c r="O1876" s="300"/>
      <c r="P1876" s="300"/>
      <c r="Q1876" s="300"/>
      <c r="R1876" s="300"/>
      <c r="S1876" s="300"/>
      <c r="T1876" s="300"/>
      <c r="U1876" s="300"/>
      <c r="V1876" s="260">
        <f>M1826</f>
        <v>35</v>
      </c>
      <c r="W1876" s="261"/>
      <c r="X1876" s="261"/>
      <c r="Y1876" s="261"/>
      <c r="Z1876" s="261"/>
      <c r="AA1876" s="261"/>
      <c r="AB1876" s="261"/>
      <c r="AC1876" s="261"/>
      <c r="AD1876" s="262"/>
      <c r="AE1876" s="260">
        <v>86</v>
      </c>
      <c r="AF1876" s="261"/>
      <c r="AG1876" s="261"/>
      <c r="AH1876" s="261"/>
      <c r="AI1876" s="261"/>
      <c r="AJ1876" s="261"/>
      <c r="AK1876" s="261"/>
      <c r="AL1876" s="262"/>
      <c r="AM1876" s="260" t="s">
        <v>1893</v>
      </c>
      <c r="AN1876" s="261"/>
      <c r="AO1876" s="261"/>
      <c r="AP1876" s="261"/>
      <c r="AQ1876" s="261"/>
      <c r="AR1876" s="261"/>
      <c r="AS1876" s="261"/>
      <c r="AT1876" s="262"/>
      <c r="AU1876" s="204">
        <v>12</v>
      </c>
      <c r="AV1876" s="204"/>
      <c r="AW1876" s="204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2"/>
      <c r="BM1876" s="12"/>
      <c r="BN1876" s="12"/>
      <c r="BO1876" s="12"/>
      <c r="BP1876" s="12"/>
      <c r="BQ1876" s="12"/>
      <c r="BR1876" s="12"/>
      <c r="BS1876" s="12"/>
      <c r="BT1876" s="12"/>
      <c r="BU1876" s="12"/>
      <c r="BV1876" s="12"/>
      <c r="BW1876" s="12"/>
      <c r="BX1876" s="12"/>
    </row>
    <row r="1877" spans="1:99" hidden="1" outlineLevel="1" x14ac:dyDescent="0.25">
      <c r="A1877" s="1"/>
      <c r="B1877" s="1"/>
      <c r="C1877" s="1"/>
      <c r="D1877" s="1"/>
      <c r="E1877" s="6"/>
      <c r="F1877" s="206"/>
      <c r="G1877" s="207"/>
      <c r="H1877" s="207"/>
      <c r="I1877" s="208"/>
      <c r="J1877" s="204"/>
      <c r="K1877" s="204"/>
      <c r="L1877" s="204"/>
      <c r="M1877" s="204"/>
      <c r="N1877" s="260" t="s">
        <v>16</v>
      </c>
      <c r="O1877" s="261"/>
      <c r="P1877" s="261"/>
      <c r="Q1877" s="261"/>
      <c r="R1877" s="261"/>
      <c r="S1877" s="261"/>
      <c r="T1877" s="262"/>
      <c r="U1877" s="260" t="s">
        <v>17</v>
      </c>
      <c r="V1877" s="261"/>
      <c r="W1877" s="261"/>
      <c r="X1877" s="261"/>
      <c r="Y1877" s="261"/>
      <c r="Z1877" s="261"/>
      <c r="AA1877" s="262"/>
      <c r="AB1877" s="260" t="s">
        <v>1894</v>
      </c>
      <c r="AC1877" s="261"/>
      <c r="AD1877" s="261"/>
      <c r="AE1877" s="261"/>
      <c r="AF1877" s="261"/>
      <c r="AG1877" s="261"/>
      <c r="AH1877" s="262"/>
      <c r="AI1877" s="260" t="s">
        <v>1244</v>
      </c>
      <c r="AJ1877" s="261"/>
      <c r="AK1877" s="261"/>
      <c r="AL1877" s="261"/>
      <c r="AM1877" s="261"/>
      <c r="AN1877" s="262"/>
      <c r="AO1877" s="260" t="s">
        <v>1245</v>
      </c>
      <c r="AP1877" s="261"/>
      <c r="AQ1877" s="261"/>
      <c r="AR1877" s="261"/>
      <c r="AS1877" s="261"/>
      <c r="AT1877" s="262"/>
      <c r="AU1877" s="204"/>
      <c r="AV1877" s="204"/>
      <c r="AW1877" s="204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2"/>
      <c r="BM1877" s="12"/>
      <c r="BN1877" s="12"/>
      <c r="BO1877" s="12"/>
      <c r="BP1877" s="12"/>
      <c r="BQ1877" s="12"/>
      <c r="BR1877" s="12"/>
      <c r="BS1877" s="12"/>
      <c r="BT1877" s="12"/>
      <c r="BU1877" s="12"/>
      <c r="BV1877" s="12"/>
      <c r="BW1877" s="12"/>
      <c r="BX1877" s="12"/>
    </row>
    <row r="1878" spans="1:99" hidden="1" outlineLevel="1" x14ac:dyDescent="0.25">
      <c r="A1878" s="1"/>
      <c r="B1878" s="1"/>
      <c r="C1878" s="1"/>
      <c r="D1878" s="1"/>
      <c r="E1878" s="6" t="s">
        <v>63</v>
      </c>
      <c r="F1878" s="351" t="s">
        <v>360</v>
      </c>
      <c r="G1878" s="207"/>
      <c r="H1878" s="207"/>
      <c r="I1878" s="208"/>
      <c r="J1878" s="204" t="s">
        <v>497</v>
      </c>
      <c r="K1878" s="204"/>
      <c r="L1878" s="204"/>
      <c r="M1878" s="204"/>
      <c r="N1878" s="353" t="s">
        <v>60</v>
      </c>
      <c r="O1878" s="261"/>
      <c r="P1878" s="261"/>
      <c r="Q1878" s="261"/>
      <c r="R1878" s="261"/>
      <c r="S1878" s="261"/>
      <c r="T1878" s="262"/>
      <c r="U1878" s="260" t="str">
        <f>DEC2HEX(HEX2DEC(M1826)+128,2)</f>
        <v>B5</v>
      </c>
      <c r="V1878" s="261"/>
      <c r="W1878" s="261"/>
      <c r="X1878" s="261"/>
      <c r="Y1878" s="261"/>
      <c r="Z1878" s="261"/>
      <c r="AA1878" s="262"/>
      <c r="AB1878" s="353" t="s">
        <v>1895</v>
      </c>
      <c r="AC1878" s="261"/>
      <c r="AD1878" s="261"/>
      <c r="AE1878" s="261"/>
      <c r="AF1878" s="261"/>
      <c r="AG1878" s="261"/>
      <c r="AH1878" s="262"/>
      <c r="AI1878" s="260">
        <v>66</v>
      </c>
      <c r="AJ1878" s="261"/>
      <c r="AK1878" s="261"/>
      <c r="AL1878" s="261"/>
      <c r="AM1878" s="261"/>
      <c r="AN1878" s="262"/>
      <c r="AO1878" s="260" t="s">
        <v>1812</v>
      </c>
      <c r="AP1878" s="261"/>
      <c r="AQ1878" s="261"/>
      <c r="AR1878" s="261"/>
      <c r="AS1878" s="261"/>
      <c r="AT1878" s="262"/>
      <c r="AU1878" s="204">
        <v>87</v>
      </c>
      <c r="AV1878" s="204"/>
      <c r="AW1878" s="204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2"/>
      <c r="BM1878" s="12"/>
      <c r="BN1878" s="12"/>
      <c r="BO1878" s="12"/>
      <c r="BP1878" s="12"/>
      <c r="BQ1878" s="12"/>
      <c r="BR1878" s="12"/>
      <c r="BS1878" s="12"/>
      <c r="BT1878" s="12"/>
      <c r="BU1878" s="12"/>
      <c r="BV1878" s="12"/>
      <c r="BW1878" s="12"/>
      <c r="BX1878" s="12"/>
    </row>
    <row r="1879" spans="1:99" ht="15" hidden="1" customHeight="1" outlineLevel="1" x14ac:dyDescent="0.25">
      <c r="A1879" s="1"/>
      <c r="B1879" s="1"/>
      <c r="C1879" s="1"/>
      <c r="D1879" s="1"/>
      <c r="E1879" s="200" t="s">
        <v>93</v>
      </c>
      <c r="F1879" s="200"/>
      <c r="G1879" s="200"/>
      <c r="H1879" s="200"/>
      <c r="I1879" s="200"/>
      <c r="J1879" s="200"/>
      <c r="K1879" s="200"/>
      <c r="L1879" s="200"/>
      <c r="M1879" s="200"/>
      <c r="N1879" s="200"/>
      <c r="O1879" s="200"/>
      <c r="P1879" s="200"/>
      <c r="Q1879" s="200"/>
      <c r="R1879" s="200"/>
      <c r="S1879" s="200"/>
      <c r="T1879" s="200"/>
      <c r="U1879" s="200"/>
      <c r="V1879" s="200"/>
      <c r="W1879" s="200"/>
      <c r="X1879" s="200"/>
      <c r="Y1879" s="200"/>
      <c r="Z1879" s="200"/>
      <c r="AA1879" s="200"/>
      <c r="AB1879" s="200"/>
      <c r="AC1879" s="200"/>
      <c r="AD1879" s="200"/>
      <c r="AE1879" s="200"/>
      <c r="AF1879" s="200"/>
      <c r="AG1879" s="200"/>
      <c r="AH1879" s="200"/>
      <c r="AI1879" s="200"/>
      <c r="AJ1879" s="200"/>
      <c r="AK1879" s="200"/>
      <c r="AL1879" s="200"/>
      <c r="AM1879" s="200"/>
      <c r="AN1879" s="200"/>
      <c r="AO1879" s="200"/>
      <c r="AP1879" s="200"/>
      <c r="AQ1879" s="200"/>
      <c r="AR1879" s="200"/>
      <c r="AS1879" s="200"/>
      <c r="AT1879" s="200"/>
      <c r="AU1879" s="200"/>
      <c r="AV1879" s="200"/>
      <c r="AW1879" s="200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2"/>
      <c r="BM1879" s="12"/>
      <c r="BN1879" s="12"/>
      <c r="BO1879" s="12"/>
      <c r="BP1879" s="12"/>
      <c r="BQ1879" s="12"/>
      <c r="BR1879" s="12"/>
      <c r="BS1879" s="12"/>
      <c r="BT1879" s="12"/>
      <c r="BU1879" s="12"/>
      <c r="BV1879" s="12"/>
      <c r="BW1879" s="12"/>
      <c r="BX1879" s="12"/>
    </row>
    <row r="1880" spans="1:99" ht="15" hidden="1" customHeight="1" outlineLevel="1" x14ac:dyDescent="0.25">
      <c r="A1880" s="1"/>
      <c r="B1880" s="1"/>
      <c r="C1880" s="1"/>
      <c r="D1880" s="1"/>
      <c r="E1880" s="267" t="s">
        <v>840</v>
      </c>
      <c r="F1880" s="268"/>
      <c r="G1880" s="268"/>
      <c r="H1880" s="268"/>
      <c r="I1880" s="268"/>
      <c r="J1880" s="268"/>
      <c r="K1880" s="268"/>
      <c r="L1880" s="268"/>
      <c r="M1880" s="269"/>
      <c r="N1880" s="267" t="s">
        <v>1896</v>
      </c>
      <c r="O1880" s="268"/>
      <c r="P1880" s="268"/>
      <c r="Q1880" s="268"/>
      <c r="R1880" s="268"/>
      <c r="S1880" s="268"/>
      <c r="T1880" s="268"/>
      <c r="U1880" s="268"/>
      <c r="V1880" s="268"/>
      <c r="W1880" s="268"/>
      <c r="X1880" s="268"/>
      <c r="Y1880" s="268"/>
      <c r="Z1880" s="268"/>
      <c r="AA1880" s="268"/>
      <c r="AB1880" s="268"/>
      <c r="AC1880" s="268"/>
      <c r="AD1880" s="268"/>
      <c r="AE1880" s="268"/>
      <c r="AF1880" s="268"/>
      <c r="AG1880" s="268"/>
      <c r="AH1880" s="268"/>
      <c r="AI1880" s="268"/>
      <c r="AJ1880" s="268"/>
      <c r="AK1880" s="268"/>
      <c r="AL1880" s="268"/>
      <c r="AM1880" s="268"/>
      <c r="AN1880" s="268"/>
      <c r="AO1880" s="268"/>
      <c r="AP1880" s="268"/>
      <c r="AQ1880" s="268"/>
      <c r="AR1880" s="268"/>
      <c r="AS1880" s="268"/>
      <c r="AT1880" s="268"/>
      <c r="AU1880" s="268"/>
      <c r="AV1880" s="268"/>
      <c r="AW1880" s="269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/>
      <c r="BW1880" s="12"/>
      <c r="BX1880" s="12"/>
    </row>
    <row r="1881" spans="1:99" ht="15" hidden="1" customHeight="1" outlineLevel="1" x14ac:dyDescent="0.25">
      <c r="A1881" s="1"/>
      <c r="B1881" s="1"/>
      <c r="C1881" s="1"/>
      <c r="D1881" s="1"/>
      <c r="E1881" s="267" t="s">
        <v>842</v>
      </c>
      <c r="F1881" s="268"/>
      <c r="G1881" s="268"/>
      <c r="H1881" s="268"/>
      <c r="I1881" s="268"/>
      <c r="J1881" s="268"/>
      <c r="K1881" s="268"/>
      <c r="L1881" s="268"/>
      <c r="M1881" s="269"/>
      <c r="N1881" s="267" t="s">
        <v>1897</v>
      </c>
      <c r="O1881" s="268"/>
      <c r="P1881" s="268"/>
      <c r="Q1881" s="268"/>
      <c r="R1881" s="268"/>
      <c r="S1881" s="268"/>
      <c r="T1881" s="268"/>
      <c r="U1881" s="268"/>
      <c r="V1881" s="268"/>
      <c r="W1881" s="268"/>
      <c r="X1881" s="268"/>
      <c r="Y1881" s="268"/>
      <c r="Z1881" s="268"/>
      <c r="AA1881" s="268"/>
      <c r="AB1881" s="268"/>
      <c r="AC1881" s="268"/>
      <c r="AD1881" s="268"/>
      <c r="AE1881" s="268"/>
      <c r="AF1881" s="268"/>
      <c r="AG1881" s="268"/>
      <c r="AH1881" s="268"/>
      <c r="AI1881" s="268"/>
      <c r="AJ1881" s="268"/>
      <c r="AK1881" s="268"/>
      <c r="AL1881" s="268"/>
      <c r="AM1881" s="268"/>
      <c r="AN1881" s="268"/>
      <c r="AO1881" s="268"/>
      <c r="AP1881" s="268"/>
      <c r="AQ1881" s="268"/>
      <c r="AR1881" s="268"/>
      <c r="AS1881" s="268"/>
      <c r="AT1881" s="268"/>
      <c r="AU1881" s="268"/>
      <c r="AV1881" s="268"/>
      <c r="AW1881" s="269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2"/>
      <c r="BM1881" s="12"/>
      <c r="BN1881" s="12"/>
      <c r="BO1881" s="12"/>
      <c r="BP1881" s="12"/>
      <c r="BQ1881" s="12"/>
      <c r="BR1881" s="12"/>
      <c r="BS1881" s="12"/>
      <c r="BT1881" s="12"/>
      <c r="BU1881" s="12"/>
      <c r="BV1881" s="12"/>
      <c r="BW1881" s="12"/>
      <c r="BX1881" s="12"/>
    </row>
    <row r="1882" spans="1:99" ht="15" hidden="1" customHeight="1" outlineLevel="1" thickBot="1" x14ac:dyDescent="0.3">
      <c r="B1882" s="1"/>
      <c r="D1882" s="1"/>
      <c r="AX1882" s="1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/>
      <c r="BW1882" s="12"/>
      <c r="BX1882" s="12"/>
    </row>
    <row r="1883" spans="1:99" s="3" customFormat="1" ht="15" hidden="1" customHeight="1" outlineLevel="1" thickBot="1" x14ac:dyDescent="0.25">
      <c r="A1883" s="3">
        <f>A1826+1</f>
        <v>4</v>
      </c>
      <c r="C1883" s="2" t="str">
        <f>$C$1683&amp;"."&amp;A1883</f>
        <v>5.4</v>
      </c>
      <c r="E1883" s="233" t="s">
        <v>17</v>
      </c>
      <c r="F1883" s="233"/>
      <c r="G1883" s="233"/>
      <c r="H1883" s="233"/>
      <c r="I1883" s="233"/>
      <c r="J1883" s="233"/>
      <c r="K1883" s="234"/>
      <c r="L1883" s="234"/>
      <c r="M1883" s="235">
        <v>36</v>
      </c>
      <c r="N1883" s="235"/>
      <c r="O1883" s="235"/>
      <c r="P1883" s="270" t="s">
        <v>1898</v>
      </c>
      <c r="Q1883" s="271"/>
      <c r="R1883" s="271"/>
      <c r="S1883" s="271"/>
      <c r="T1883" s="271"/>
      <c r="U1883" s="271"/>
      <c r="V1883" s="271"/>
      <c r="W1883" s="271"/>
      <c r="X1883" s="271"/>
      <c r="Y1883" s="271"/>
      <c r="Z1883" s="271"/>
      <c r="AA1883" s="271"/>
      <c r="AB1883" s="271"/>
      <c r="AC1883" s="271"/>
      <c r="AD1883" s="271"/>
      <c r="AE1883" s="271"/>
      <c r="AF1883" s="271"/>
      <c r="AG1883" s="271"/>
      <c r="AH1883" s="271"/>
      <c r="AI1883" s="271"/>
      <c r="AJ1883" s="271"/>
      <c r="AK1883" s="271"/>
      <c r="AL1883" s="271"/>
      <c r="AM1883" s="271"/>
      <c r="AN1883" s="271"/>
      <c r="AO1883" s="271"/>
      <c r="AP1883" s="271"/>
      <c r="AQ1883" s="271"/>
      <c r="AR1883" s="271"/>
      <c r="AS1883" s="271"/>
      <c r="AT1883" s="271"/>
      <c r="AU1883" s="271"/>
      <c r="AV1883" s="271"/>
      <c r="AW1883" s="272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</row>
    <row r="1884" spans="1:99" s="3" customFormat="1" ht="15" hidden="1" customHeight="1" outlineLevel="1" x14ac:dyDescent="0.25">
      <c r="C1884"/>
      <c r="E1884" s="522" t="s">
        <v>1258</v>
      </c>
      <c r="F1884" s="522"/>
      <c r="G1884" s="522"/>
      <c r="H1884" s="522"/>
      <c r="I1884" s="522"/>
      <c r="J1884" s="522"/>
      <c r="K1884" s="522"/>
      <c r="L1884" s="522"/>
      <c r="M1884" s="522"/>
      <c r="N1884" s="523" t="s">
        <v>1883</v>
      </c>
      <c r="O1884" s="523"/>
      <c r="P1884" s="523"/>
      <c r="Q1884" s="523"/>
      <c r="R1884" s="523"/>
      <c r="S1884" s="523"/>
      <c r="T1884" s="523"/>
      <c r="U1884" s="523"/>
      <c r="V1884" s="523"/>
      <c r="W1884" s="523"/>
      <c r="X1884" s="523"/>
      <c r="Y1884" s="523"/>
      <c r="Z1884" s="523"/>
      <c r="AA1884" s="523"/>
      <c r="AB1884" s="523"/>
      <c r="AC1884" s="523"/>
      <c r="AD1884" s="523"/>
      <c r="AE1884" s="523"/>
      <c r="AF1884" s="523"/>
      <c r="AG1884" s="523"/>
      <c r="AH1884" s="523"/>
      <c r="AI1884" s="523"/>
      <c r="AJ1884" s="523"/>
      <c r="AK1884" s="523"/>
      <c r="AL1884" s="523"/>
      <c r="AM1884" s="523"/>
      <c r="AN1884" s="523"/>
      <c r="AO1884" s="523"/>
      <c r="AP1884" s="523"/>
      <c r="AQ1884" s="523"/>
      <c r="AR1884" s="523"/>
      <c r="AS1884" s="523"/>
      <c r="AT1884" s="523"/>
      <c r="AU1884" s="523"/>
      <c r="AV1884" s="523"/>
      <c r="AW1884" s="52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</row>
    <row r="1885" spans="1:99" ht="15" hidden="1" customHeight="1" outlineLevel="1" x14ac:dyDescent="0.25">
      <c r="B1885" s="3"/>
      <c r="D1885" s="3"/>
      <c r="E1885" s="276" t="s">
        <v>57</v>
      </c>
      <c r="F1885" s="277"/>
      <c r="G1885" s="277"/>
      <c r="H1885" s="277"/>
      <c r="I1885" s="277"/>
      <c r="J1885" s="278"/>
      <c r="K1885" s="219" t="s">
        <v>1899</v>
      </c>
      <c r="L1885" s="220"/>
      <c r="M1885" s="220"/>
      <c r="N1885" s="220"/>
      <c r="O1885" s="220"/>
      <c r="P1885" s="220"/>
      <c r="Q1885" s="220"/>
      <c r="R1885" s="220"/>
      <c r="S1885" s="220"/>
      <c r="T1885" s="220"/>
      <c r="U1885" s="220"/>
      <c r="V1885" s="220"/>
      <c r="W1885" s="220"/>
      <c r="X1885" s="220"/>
      <c r="Y1885" s="220"/>
      <c r="Z1885" s="220"/>
      <c r="AA1885" s="220"/>
      <c r="AB1885" s="220"/>
      <c r="AC1885" s="220"/>
      <c r="AD1885" s="220"/>
      <c r="AE1885" s="220"/>
      <c r="AF1885" s="220"/>
      <c r="AG1885" s="220"/>
      <c r="AH1885" s="220"/>
      <c r="AI1885" s="220"/>
      <c r="AJ1885" s="220"/>
      <c r="AK1885" s="220"/>
      <c r="AL1885" s="220"/>
      <c r="AM1885" s="220"/>
      <c r="AN1885" s="220"/>
      <c r="AO1885" s="220"/>
      <c r="AP1885" s="220"/>
      <c r="AQ1885" s="220"/>
      <c r="AR1885" s="220"/>
      <c r="AS1885" s="220"/>
      <c r="AT1885" s="220"/>
      <c r="AU1885" s="220"/>
      <c r="AV1885" s="220"/>
      <c r="AW1885" s="221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</row>
    <row r="1886" spans="1:99" ht="15" hidden="1" customHeight="1" outlineLevel="1" x14ac:dyDescent="0.25">
      <c r="B1886" s="3"/>
      <c r="D1886" s="3"/>
      <c r="E1886" s="279"/>
      <c r="F1886" s="280"/>
      <c r="G1886" s="280"/>
      <c r="H1886" s="280"/>
      <c r="I1886" s="280"/>
      <c r="J1886" s="526"/>
      <c r="K1886" s="222"/>
      <c r="L1886" s="223"/>
      <c r="M1886" s="223"/>
      <c r="N1886" s="223"/>
      <c r="O1886" s="223"/>
      <c r="P1886" s="223"/>
      <c r="Q1886" s="223"/>
      <c r="R1886" s="223"/>
      <c r="S1886" s="223"/>
      <c r="T1886" s="223"/>
      <c r="U1886" s="223"/>
      <c r="V1886" s="223"/>
      <c r="W1886" s="223"/>
      <c r="X1886" s="223"/>
      <c r="Y1886" s="223"/>
      <c r="Z1886" s="223"/>
      <c r="AA1886" s="223"/>
      <c r="AB1886" s="223"/>
      <c r="AC1886" s="223"/>
      <c r="AD1886" s="223"/>
      <c r="AE1886" s="223"/>
      <c r="AF1886" s="223"/>
      <c r="AG1886" s="223"/>
      <c r="AH1886" s="223"/>
      <c r="AI1886" s="223"/>
      <c r="AJ1886" s="223"/>
      <c r="AK1886" s="223"/>
      <c r="AL1886" s="223"/>
      <c r="AM1886" s="223"/>
      <c r="AN1886" s="223"/>
      <c r="AO1886" s="223"/>
      <c r="AP1886" s="223"/>
      <c r="AQ1886" s="223"/>
      <c r="AR1886" s="223"/>
      <c r="AS1886" s="223"/>
      <c r="AT1886" s="223"/>
      <c r="AU1886" s="223"/>
      <c r="AV1886" s="223"/>
      <c r="AW1886" s="224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</row>
    <row r="1887" spans="1:99" s="1" customFormat="1" ht="15" hidden="1" customHeight="1" outlineLevel="2" x14ac:dyDescent="0.2">
      <c r="E1887" s="4"/>
      <c r="F1887" s="197" t="s">
        <v>16</v>
      </c>
      <c r="G1887" s="198"/>
      <c r="H1887" s="198"/>
      <c r="I1887" s="199"/>
      <c r="J1887" s="200" t="s">
        <v>17</v>
      </c>
      <c r="K1887" s="200"/>
      <c r="L1887" s="200"/>
      <c r="M1887" s="200"/>
      <c r="N1887" s="200" t="s">
        <v>1261</v>
      </c>
      <c r="O1887" s="200"/>
      <c r="P1887" s="200"/>
      <c r="Q1887" s="200"/>
      <c r="R1887" s="200"/>
      <c r="S1887" s="200"/>
      <c r="T1887" s="200"/>
      <c r="U1887" s="200"/>
      <c r="V1887" s="200"/>
      <c r="W1887" s="200"/>
      <c r="X1887" s="200"/>
      <c r="Y1887" s="200"/>
      <c r="Z1887" s="200"/>
      <c r="AA1887" s="200"/>
      <c r="AB1887" s="200"/>
      <c r="AC1887" s="200"/>
      <c r="AD1887" s="200"/>
      <c r="AE1887" s="200"/>
      <c r="AF1887" s="200"/>
      <c r="AG1887" s="200"/>
      <c r="AH1887" s="200"/>
      <c r="AI1887" s="200"/>
      <c r="AJ1887" s="200"/>
      <c r="AK1887" s="200"/>
      <c r="AL1887" s="200"/>
      <c r="AM1887" s="200"/>
      <c r="AN1887" s="200"/>
      <c r="AO1887" s="200"/>
      <c r="AP1887" s="200"/>
      <c r="AQ1887" s="200"/>
      <c r="AR1887" s="200"/>
      <c r="AS1887" s="200"/>
      <c r="AT1887" s="200"/>
      <c r="AU1887" s="228" t="s">
        <v>19</v>
      </c>
      <c r="AV1887" s="228"/>
      <c r="AW1887" s="228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2"/>
      <c r="BM1887" s="12"/>
      <c r="BN1887" s="12"/>
      <c r="BO1887" s="12"/>
      <c r="BP1887" s="12"/>
      <c r="BQ1887" s="12"/>
      <c r="BR1887" s="12"/>
      <c r="BS1887" s="12"/>
      <c r="BT1887" s="12"/>
      <c r="BU1887" s="12"/>
      <c r="BV1887" s="12"/>
      <c r="BW1887" s="12"/>
      <c r="BX1887" s="12"/>
      <c r="BY1887" s="12"/>
      <c r="BZ1887" s="12"/>
      <c r="CA1887" s="12"/>
      <c r="CB1887" s="12"/>
      <c r="CC1887" s="12"/>
      <c r="CD1887" s="12"/>
      <c r="CE1887" s="12"/>
      <c r="CF1887" s="12"/>
      <c r="CG1887" s="12"/>
      <c r="CH1887" s="12"/>
      <c r="CI1887" s="12"/>
      <c r="CJ1887" s="12"/>
      <c r="CK1887" s="12"/>
      <c r="CL1887" s="12"/>
      <c r="CM1887" s="12"/>
      <c r="CN1887" s="12"/>
      <c r="CO1887" s="12"/>
      <c r="CP1887" s="12"/>
      <c r="CQ1887" s="12"/>
      <c r="CR1887" s="12"/>
      <c r="CS1887" s="12"/>
      <c r="CT1887" s="12"/>
      <c r="CU1887" s="12"/>
    </row>
    <row r="1888" spans="1:99" ht="15" hidden="1" customHeight="1" outlineLevel="2" x14ac:dyDescent="0.25">
      <c r="A1888" s="1"/>
      <c r="B1888" s="1"/>
      <c r="C1888" s="1"/>
      <c r="D1888" s="1"/>
      <c r="E1888" s="5" t="s">
        <v>59</v>
      </c>
      <c r="F1888" s="201" t="s">
        <v>508</v>
      </c>
      <c r="G1888" s="202"/>
      <c r="H1888" s="202"/>
      <c r="I1888" s="203"/>
      <c r="J1888" s="204" t="s">
        <v>497</v>
      </c>
      <c r="K1888" s="204"/>
      <c r="L1888" s="204"/>
      <c r="M1888" s="204"/>
      <c r="N1888" s="206" t="s">
        <v>1289</v>
      </c>
      <c r="O1888" s="207"/>
      <c r="P1888" s="207"/>
      <c r="Q1888" s="207"/>
      <c r="R1888" s="207"/>
      <c r="S1888" s="207"/>
      <c r="T1888" s="207"/>
      <c r="U1888" s="207"/>
      <c r="V1888" s="207"/>
      <c r="W1888" s="207"/>
      <c r="X1888" s="207"/>
      <c r="Y1888" s="207"/>
      <c r="Z1888" s="207"/>
      <c r="AA1888" s="207"/>
      <c r="AB1888" s="207"/>
      <c r="AC1888" s="207"/>
      <c r="AD1888" s="207"/>
      <c r="AE1888" s="207"/>
      <c r="AF1888" s="207"/>
      <c r="AG1888" s="207"/>
      <c r="AH1888" s="207"/>
      <c r="AI1888" s="207"/>
      <c r="AJ1888" s="207"/>
      <c r="AK1888" s="207"/>
      <c r="AL1888" s="207"/>
      <c r="AM1888" s="207"/>
      <c r="AN1888" s="207"/>
      <c r="AO1888" s="207"/>
      <c r="AP1888" s="207"/>
      <c r="AQ1888" s="207"/>
      <c r="AR1888" s="207"/>
      <c r="AS1888" s="207"/>
      <c r="AT1888" s="208"/>
      <c r="AU1888" s="205" t="s">
        <v>62</v>
      </c>
      <c r="AV1888" s="205"/>
      <c r="AW1888" s="205"/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2"/>
      <c r="BM1888" s="12"/>
      <c r="BN1888" s="12"/>
      <c r="BO1888" s="12"/>
      <c r="BP1888" s="12"/>
      <c r="BQ1888" s="12"/>
      <c r="BR1888" s="12"/>
      <c r="BS1888" s="12"/>
      <c r="BT1888" s="12"/>
      <c r="BU1888" s="12"/>
      <c r="BV1888" s="12"/>
      <c r="BW1888" s="12"/>
      <c r="BX1888" s="12"/>
    </row>
    <row r="1889" spans="1:76" ht="15" hidden="1" customHeight="1" outlineLevel="2" x14ac:dyDescent="0.25">
      <c r="A1889" s="1"/>
      <c r="B1889" s="1"/>
      <c r="C1889" s="1"/>
      <c r="D1889" s="1"/>
      <c r="E1889" s="5" t="s">
        <v>63</v>
      </c>
      <c r="F1889" s="201" t="s">
        <v>360</v>
      </c>
      <c r="G1889" s="202"/>
      <c r="H1889" s="202"/>
      <c r="I1889" s="203"/>
      <c r="J1889" s="205" t="s">
        <v>497</v>
      </c>
      <c r="K1889" s="205"/>
      <c r="L1889" s="205"/>
      <c r="M1889" s="205"/>
      <c r="N1889" s="201" t="s">
        <v>1885</v>
      </c>
      <c r="O1889" s="202"/>
      <c r="P1889" s="202"/>
      <c r="Q1889" s="202"/>
      <c r="R1889" s="202"/>
      <c r="S1889" s="202"/>
      <c r="T1889" s="202"/>
      <c r="U1889" s="202"/>
      <c r="V1889" s="202"/>
      <c r="W1889" s="202"/>
      <c r="X1889" s="202"/>
      <c r="Y1889" s="202"/>
      <c r="Z1889" s="202"/>
      <c r="AA1889" s="202"/>
      <c r="AB1889" s="202"/>
      <c r="AC1889" s="202"/>
      <c r="AD1889" s="202"/>
      <c r="AE1889" s="202"/>
      <c r="AF1889" s="202"/>
      <c r="AG1889" s="202"/>
      <c r="AH1889" s="202"/>
      <c r="AI1889" s="202"/>
      <c r="AJ1889" s="202"/>
      <c r="AK1889" s="202"/>
      <c r="AL1889" s="202"/>
      <c r="AM1889" s="202"/>
      <c r="AN1889" s="202"/>
      <c r="AO1889" s="202"/>
      <c r="AP1889" s="202"/>
      <c r="AQ1889" s="202"/>
      <c r="AR1889" s="202"/>
      <c r="AS1889" s="202"/>
      <c r="AT1889" s="203"/>
      <c r="AU1889" s="205" t="s">
        <v>62</v>
      </c>
      <c r="AV1889" s="205"/>
      <c r="AW1889" s="205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2"/>
      <c r="BM1889" s="12"/>
      <c r="BN1889" s="12"/>
      <c r="BO1889" s="12"/>
      <c r="BP1889" s="12"/>
      <c r="BQ1889" s="12"/>
      <c r="BR1889" s="12"/>
      <c r="BS1889" s="12"/>
      <c r="BT1889" s="12"/>
      <c r="BU1889" s="12"/>
      <c r="BV1889" s="12"/>
      <c r="BW1889" s="12"/>
      <c r="BX1889" s="12"/>
    </row>
    <row r="1890" spans="1:76" ht="15" hidden="1" customHeight="1" outlineLevel="2" x14ac:dyDescent="0.25">
      <c r="A1890" s="1"/>
      <c r="B1890" s="1"/>
      <c r="C1890" s="1"/>
      <c r="D1890" s="1"/>
      <c r="E1890" s="200" t="s">
        <v>1264</v>
      </c>
      <c r="F1890" s="200"/>
      <c r="G1890" s="200"/>
      <c r="H1890" s="200"/>
      <c r="I1890" s="200"/>
      <c r="J1890" s="200"/>
      <c r="K1890" s="200"/>
      <c r="L1890" s="200"/>
      <c r="M1890" s="200"/>
      <c r="N1890" s="200"/>
      <c r="O1890" s="200"/>
      <c r="P1890" s="200"/>
      <c r="Q1890" s="200"/>
      <c r="R1890" s="200"/>
      <c r="S1890" s="200"/>
      <c r="T1890" s="200"/>
      <c r="U1890" s="200"/>
      <c r="V1890" s="200"/>
      <c r="W1890" s="200"/>
      <c r="X1890" s="200"/>
      <c r="Y1890" s="200"/>
      <c r="Z1890" s="200"/>
      <c r="AA1890" s="200"/>
      <c r="AB1890" s="200"/>
      <c r="AC1890" s="200"/>
      <c r="AD1890" s="200"/>
      <c r="AE1890" s="200"/>
      <c r="AF1890" s="200"/>
      <c r="AG1890" s="200"/>
      <c r="AH1890" s="200"/>
      <c r="AI1890" s="200"/>
      <c r="AJ1890" s="200"/>
      <c r="AK1890" s="200"/>
      <c r="AL1890" s="200"/>
      <c r="AM1890" s="200"/>
      <c r="AN1890" s="200"/>
      <c r="AO1890" s="200"/>
      <c r="AP1890" s="200"/>
      <c r="AQ1890" s="200"/>
      <c r="AR1890" s="200"/>
      <c r="AS1890" s="200"/>
      <c r="AT1890" s="200"/>
      <c r="AU1890" s="200"/>
      <c r="AV1890" s="200"/>
      <c r="AW1890" s="200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2"/>
      <c r="BM1890" s="12"/>
      <c r="BN1890" s="12"/>
      <c r="BO1890" s="12"/>
      <c r="BP1890" s="12"/>
      <c r="BQ1890" s="12"/>
      <c r="BR1890" s="12"/>
      <c r="BS1890" s="12"/>
      <c r="BT1890" s="12"/>
      <c r="BU1890" s="12"/>
      <c r="BV1890" s="12"/>
      <c r="BW1890" s="12"/>
      <c r="BX1890" s="12"/>
    </row>
    <row r="1891" spans="1:76" ht="15" hidden="1" customHeight="1" outlineLevel="2" x14ac:dyDescent="0.25">
      <c r="A1891" s="1"/>
      <c r="B1891" s="1"/>
      <c r="C1891" s="1"/>
      <c r="D1891" s="1"/>
      <c r="E1891" s="201" t="s">
        <v>67</v>
      </c>
      <c r="F1891" s="202"/>
      <c r="G1891" s="202"/>
      <c r="H1891" s="202"/>
      <c r="I1891" s="203"/>
      <c r="J1891" s="201" t="s">
        <v>293</v>
      </c>
      <c r="K1891" s="202"/>
      <c r="L1891" s="202"/>
      <c r="M1891" s="202"/>
      <c r="N1891" s="203"/>
      <c r="O1891" s="201" t="s">
        <v>294</v>
      </c>
      <c r="P1891" s="202"/>
      <c r="Q1891" s="202"/>
      <c r="R1891" s="202"/>
      <c r="S1891" s="203"/>
      <c r="T1891" s="201" t="s">
        <v>295</v>
      </c>
      <c r="U1891" s="202"/>
      <c r="V1891" s="202"/>
      <c r="W1891" s="202"/>
      <c r="X1891" s="203"/>
      <c r="Y1891" s="201"/>
      <c r="Z1891" s="202"/>
      <c r="AA1891" s="202"/>
      <c r="AB1891" s="202"/>
      <c r="AC1891" s="203"/>
      <c r="AD1891" s="201"/>
      <c r="AE1891" s="202"/>
      <c r="AF1891" s="202"/>
      <c r="AG1891" s="202"/>
      <c r="AH1891" s="203"/>
      <c r="AI1891" s="201"/>
      <c r="AJ1891" s="202"/>
      <c r="AK1891" s="202"/>
      <c r="AL1891" s="202"/>
      <c r="AM1891" s="203"/>
      <c r="AN1891" s="201"/>
      <c r="AO1891" s="202"/>
      <c r="AP1891" s="202"/>
      <c r="AQ1891" s="202"/>
      <c r="AR1891" s="203"/>
      <c r="AS1891" s="201"/>
      <c r="AT1891" s="202"/>
      <c r="AU1891" s="202"/>
      <c r="AV1891" s="202"/>
      <c r="AW1891" s="203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2"/>
      <c r="BM1891" s="12"/>
      <c r="BN1891" s="12"/>
      <c r="BO1891" s="12"/>
      <c r="BP1891" s="12"/>
      <c r="BQ1891" s="12"/>
      <c r="BR1891" s="12"/>
      <c r="BS1891" s="12"/>
      <c r="BT1891" s="12"/>
      <c r="BU1891" s="12"/>
      <c r="BV1891" s="12"/>
      <c r="BW1891" s="12"/>
      <c r="BX1891" s="12"/>
    </row>
    <row r="1892" spans="1:76" ht="15" hidden="1" customHeight="1" outlineLevel="2" x14ac:dyDescent="0.25">
      <c r="A1892" s="1"/>
      <c r="B1892" s="1"/>
      <c r="C1892" s="1"/>
      <c r="D1892" s="1"/>
      <c r="E1892" s="442" t="s">
        <v>1266</v>
      </c>
      <c r="F1892" s="303"/>
      <c r="G1892" s="303"/>
      <c r="H1892" s="303"/>
      <c r="I1892" s="304"/>
      <c r="J1892" s="442" t="s">
        <v>585</v>
      </c>
      <c r="K1892" s="303"/>
      <c r="L1892" s="303"/>
      <c r="M1892" s="303"/>
      <c r="N1892" s="304"/>
      <c r="O1892" s="442" t="s">
        <v>1268</v>
      </c>
      <c r="P1892" s="303"/>
      <c r="Q1892" s="303"/>
      <c r="R1892" s="303"/>
      <c r="S1892" s="304"/>
      <c r="T1892" s="442" t="s">
        <v>1269</v>
      </c>
      <c r="U1892" s="303"/>
      <c r="V1892" s="303"/>
      <c r="W1892" s="303"/>
      <c r="X1892" s="304"/>
      <c r="Y1892" s="442"/>
      <c r="Z1892" s="303"/>
      <c r="AA1892" s="303"/>
      <c r="AB1892" s="303"/>
      <c r="AC1892" s="304"/>
      <c r="AD1892" s="442"/>
      <c r="AE1892" s="303"/>
      <c r="AF1892" s="303"/>
      <c r="AG1892" s="303"/>
      <c r="AH1892" s="304"/>
      <c r="AI1892" s="442"/>
      <c r="AJ1892" s="303"/>
      <c r="AK1892" s="303"/>
      <c r="AL1892" s="303"/>
      <c r="AM1892" s="304"/>
      <c r="AN1892" s="442"/>
      <c r="AO1892" s="303"/>
      <c r="AP1892" s="303"/>
      <c r="AQ1892" s="303"/>
      <c r="AR1892" s="304"/>
      <c r="AS1892" s="442"/>
      <c r="AT1892" s="303"/>
      <c r="AU1892" s="303"/>
      <c r="AV1892" s="303"/>
      <c r="AW1892" s="304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2"/>
      <c r="BM1892" s="12"/>
      <c r="BN1892" s="12"/>
      <c r="BO1892" s="12"/>
      <c r="BP1892" s="12"/>
      <c r="BQ1892" s="12"/>
      <c r="BR1892" s="12"/>
      <c r="BS1892" s="12"/>
      <c r="BT1892" s="12"/>
      <c r="BU1892" s="12"/>
      <c r="BV1892" s="12"/>
      <c r="BW1892" s="12"/>
      <c r="BX1892" s="12"/>
    </row>
    <row r="1893" spans="1:76" ht="15" hidden="1" customHeight="1" outlineLevel="2" x14ac:dyDescent="0.25">
      <c r="A1893" s="1"/>
      <c r="B1893" s="1"/>
      <c r="C1893" s="1"/>
      <c r="D1893" s="1"/>
      <c r="E1893" s="200" t="s">
        <v>624</v>
      </c>
      <c r="F1893" s="200"/>
      <c r="G1893" s="200"/>
      <c r="H1893" s="200"/>
      <c r="I1893" s="200"/>
      <c r="J1893" s="200"/>
      <c r="K1893" s="200"/>
      <c r="L1893" s="200"/>
      <c r="M1893" s="200"/>
      <c r="N1893" s="200"/>
      <c r="O1893" s="200"/>
      <c r="P1893" s="200"/>
      <c r="Q1893" s="200"/>
      <c r="R1893" s="200"/>
      <c r="S1893" s="200"/>
      <c r="T1893" s="200"/>
      <c r="U1893" s="200"/>
      <c r="V1893" s="200"/>
      <c r="W1893" s="200"/>
      <c r="X1893" s="200"/>
      <c r="Y1893" s="200"/>
      <c r="Z1893" s="200"/>
      <c r="AA1893" s="200"/>
      <c r="AB1893" s="200"/>
      <c r="AC1893" s="200"/>
      <c r="AD1893" s="200"/>
      <c r="AE1893" s="200"/>
      <c r="AF1893" s="200"/>
      <c r="AG1893" s="200"/>
      <c r="AH1893" s="200"/>
      <c r="AI1893" s="200"/>
      <c r="AJ1893" s="200"/>
      <c r="AK1893" s="200"/>
      <c r="AL1893" s="200"/>
      <c r="AM1893" s="200"/>
      <c r="AN1893" s="200"/>
      <c r="AO1893" s="200"/>
      <c r="AP1893" s="200"/>
      <c r="AQ1893" s="200"/>
      <c r="AR1893" s="200"/>
      <c r="AS1893" s="200"/>
      <c r="AT1893" s="200"/>
      <c r="AU1893" s="200"/>
      <c r="AV1893" s="200"/>
      <c r="AW1893" s="200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2"/>
      <c r="BM1893" s="12"/>
      <c r="BN1893" s="12"/>
      <c r="BO1893" s="12"/>
      <c r="BP1893" s="12"/>
      <c r="BQ1893" s="12"/>
      <c r="BR1893" s="12"/>
      <c r="BS1893" s="12"/>
      <c r="BT1893" s="12"/>
      <c r="BU1893" s="12"/>
      <c r="BV1893" s="12"/>
      <c r="BW1893" s="12"/>
      <c r="BX1893" s="12"/>
    </row>
    <row r="1894" spans="1:76" ht="15" hidden="1" customHeight="1" outlineLevel="2" x14ac:dyDescent="0.25">
      <c r="A1894" s="1"/>
      <c r="B1894" s="1"/>
      <c r="C1894" s="1"/>
      <c r="D1894" s="1"/>
      <c r="E1894" s="242" t="s">
        <v>1276</v>
      </c>
      <c r="F1894" s="243"/>
      <c r="G1894" s="243"/>
      <c r="H1894" s="243"/>
      <c r="I1894" s="243"/>
      <c r="J1894" s="243"/>
      <c r="K1894" s="243"/>
      <c r="L1894" s="243"/>
      <c r="M1894" s="243"/>
      <c r="N1894" s="243"/>
      <c r="O1894" s="243"/>
      <c r="P1894" s="243"/>
      <c r="Q1894" s="243"/>
      <c r="R1894" s="243"/>
      <c r="S1894" s="243"/>
      <c r="T1894" s="243"/>
      <c r="U1894" s="243"/>
      <c r="V1894" s="243"/>
      <c r="W1894" s="243"/>
      <c r="X1894" s="243"/>
      <c r="Y1894" s="243"/>
      <c r="Z1894" s="243"/>
      <c r="AA1894" s="243"/>
      <c r="AB1894" s="243"/>
      <c r="AC1894" s="243"/>
      <c r="AD1894" s="243"/>
      <c r="AE1894" s="243"/>
      <c r="AF1894" s="243"/>
      <c r="AG1894" s="243"/>
      <c r="AH1894" s="243"/>
      <c r="AI1894" s="243"/>
      <c r="AJ1894" s="243"/>
      <c r="AK1894" s="243"/>
      <c r="AL1894" s="243"/>
      <c r="AM1894" s="243"/>
      <c r="AN1894" s="243"/>
      <c r="AO1894" s="243"/>
      <c r="AP1894" s="243"/>
      <c r="AQ1894" s="243"/>
      <c r="AR1894" s="243"/>
      <c r="AS1894" s="243"/>
      <c r="AT1894" s="243"/>
      <c r="AU1894" s="243"/>
      <c r="AV1894" s="243"/>
      <c r="AW1894" s="244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2"/>
      <c r="BM1894" s="12"/>
      <c r="BN1894" s="12"/>
      <c r="BO1894" s="12"/>
      <c r="BP1894" s="12"/>
      <c r="BQ1894" s="12"/>
      <c r="BR1894" s="12"/>
      <c r="BS1894" s="12"/>
      <c r="BT1894" s="12"/>
      <c r="BU1894" s="12"/>
      <c r="BV1894" s="12"/>
      <c r="BW1894" s="12"/>
      <c r="BX1894" s="12"/>
    </row>
    <row r="1895" spans="1:76" ht="15" hidden="1" customHeight="1" outlineLevel="2" x14ac:dyDescent="0.25">
      <c r="A1895" s="1"/>
      <c r="B1895" s="1"/>
      <c r="C1895" s="1"/>
      <c r="D1895" s="1"/>
      <c r="E1895" s="242" t="str">
        <f>"&lt;Comando&gt; - 0x"&amp;M1883&amp;". O comando de resposta será 0x"&amp;DEC2HEX(HEX2DEC(M1883)+128,2)</f>
        <v>&lt;Comando&gt; - 0x36. O comando de resposta será 0xB6</v>
      </c>
      <c r="F1895" s="243"/>
      <c r="G1895" s="243"/>
      <c r="H1895" s="243"/>
      <c r="I1895" s="243"/>
      <c r="J1895" s="243"/>
      <c r="K1895" s="243"/>
      <c r="L1895" s="243"/>
      <c r="M1895" s="243"/>
      <c r="N1895" s="243"/>
      <c r="O1895" s="243"/>
      <c r="P1895" s="243"/>
      <c r="Q1895" s="243"/>
      <c r="R1895" s="243"/>
      <c r="S1895" s="243"/>
      <c r="T1895" s="243"/>
      <c r="U1895" s="243"/>
      <c r="V1895" s="243"/>
      <c r="W1895" s="243"/>
      <c r="X1895" s="243"/>
      <c r="Y1895" s="243"/>
      <c r="Z1895" s="243"/>
      <c r="AA1895" s="243"/>
      <c r="AB1895" s="243"/>
      <c r="AC1895" s="243"/>
      <c r="AD1895" s="243"/>
      <c r="AE1895" s="243"/>
      <c r="AF1895" s="243"/>
      <c r="AG1895" s="243"/>
      <c r="AH1895" s="243"/>
      <c r="AI1895" s="243"/>
      <c r="AJ1895" s="243"/>
      <c r="AK1895" s="243"/>
      <c r="AL1895" s="243"/>
      <c r="AM1895" s="243"/>
      <c r="AN1895" s="243"/>
      <c r="AO1895" s="243"/>
      <c r="AP1895" s="243"/>
      <c r="AQ1895" s="243"/>
      <c r="AR1895" s="243"/>
      <c r="AS1895" s="243"/>
      <c r="AT1895" s="243"/>
      <c r="AU1895" s="243"/>
      <c r="AV1895" s="243"/>
      <c r="AW1895" s="244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2"/>
      <c r="BM1895" s="12"/>
      <c r="BN1895" s="12"/>
      <c r="BO1895" s="12"/>
      <c r="BP1895" s="12"/>
      <c r="BQ1895" s="12"/>
      <c r="BR1895" s="12"/>
      <c r="BS1895" s="12"/>
      <c r="BT1895" s="12"/>
      <c r="BU1895" s="12"/>
      <c r="BV1895" s="12"/>
      <c r="BW1895" s="12"/>
      <c r="BX1895" s="12"/>
    </row>
    <row r="1896" spans="1:76" ht="15" hidden="1" customHeight="1" outlineLevel="2" x14ac:dyDescent="0.25">
      <c r="A1896" s="1"/>
      <c r="B1896" s="1"/>
      <c r="C1896" s="1"/>
      <c r="D1896" s="1"/>
      <c r="E1896" s="242" t="s">
        <v>1273</v>
      </c>
      <c r="F1896" s="243"/>
      <c r="G1896" s="243"/>
      <c r="H1896" s="243"/>
      <c r="I1896" s="243"/>
      <c r="J1896" s="243"/>
      <c r="K1896" s="243"/>
      <c r="L1896" s="243"/>
      <c r="M1896" s="243"/>
      <c r="N1896" s="243"/>
      <c r="O1896" s="243"/>
      <c r="P1896" s="243"/>
      <c r="Q1896" s="243"/>
      <c r="R1896" s="243"/>
      <c r="S1896" s="243"/>
      <c r="T1896" s="243"/>
      <c r="U1896" s="243"/>
      <c r="V1896" s="243"/>
      <c r="W1896" s="243"/>
      <c r="X1896" s="243"/>
      <c r="Y1896" s="243"/>
      <c r="Z1896" s="243"/>
      <c r="AA1896" s="243"/>
      <c r="AB1896" s="243"/>
      <c r="AC1896" s="243"/>
      <c r="AD1896" s="243"/>
      <c r="AE1896" s="243"/>
      <c r="AF1896" s="243"/>
      <c r="AG1896" s="243"/>
      <c r="AH1896" s="243"/>
      <c r="AI1896" s="243"/>
      <c r="AJ1896" s="243"/>
      <c r="AK1896" s="243"/>
      <c r="AL1896" s="243"/>
      <c r="AM1896" s="243"/>
      <c r="AN1896" s="243"/>
      <c r="AO1896" s="243"/>
      <c r="AP1896" s="243"/>
      <c r="AQ1896" s="243"/>
      <c r="AR1896" s="243"/>
      <c r="AS1896" s="243"/>
      <c r="AT1896" s="243"/>
      <c r="AU1896" s="243"/>
      <c r="AV1896" s="243"/>
      <c r="AW1896" s="244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2"/>
      <c r="BM1896" s="12"/>
      <c r="BN1896" s="12"/>
      <c r="BO1896" s="12"/>
      <c r="BP1896" s="12"/>
      <c r="BQ1896" s="12"/>
      <c r="BR1896" s="12"/>
      <c r="BS1896" s="12"/>
      <c r="BT1896" s="12"/>
      <c r="BU1896" s="12"/>
      <c r="BV1896" s="12"/>
      <c r="BW1896" s="12"/>
      <c r="BX1896" s="12"/>
    </row>
    <row r="1897" spans="1:76" ht="15" hidden="1" customHeight="1" outlineLevel="2" x14ac:dyDescent="0.25">
      <c r="A1897" s="1"/>
      <c r="B1897" s="1"/>
      <c r="C1897" s="1"/>
      <c r="D1897" s="1"/>
      <c r="E1897" s="242" t="s">
        <v>1274</v>
      </c>
      <c r="F1897" s="243"/>
      <c r="G1897" s="243"/>
      <c r="H1897" s="243"/>
      <c r="I1897" s="243"/>
      <c r="J1897" s="243"/>
      <c r="K1897" s="243"/>
      <c r="L1897" s="243"/>
      <c r="M1897" s="243"/>
      <c r="N1897" s="243"/>
      <c r="O1897" s="243"/>
      <c r="P1897" s="243"/>
      <c r="Q1897" s="243"/>
      <c r="R1897" s="243"/>
      <c r="S1897" s="243"/>
      <c r="T1897" s="243"/>
      <c r="U1897" s="243"/>
      <c r="V1897" s="243"/>
      <c r="W1897" s="243"/>
      <c r="X1897" s="243"/>
      <c r="Y1897" s="243"/>
      <c r="Z1897" s="243"/>
      <c r="AA1897" s="243"/>
      <c r="AB1897" s="243"/>
      <c r="AC1897" s="243"/>
      <c r="AD1897" s="243"/>
      <c r="AE1897" s="243"/>
      <c r="AF1897" s="243"/>
      <c r="AG1897" s="243"/>
      <c r="AH1897" s="243"/>
      <c r="AI1897" s="243"/>
      <c r="AJ1897" s="243"/>
      <c r="AK1897" s="243"/>
      <c r="AL1897" s="243"/>
      <c r="AM1897" s="243"/>
      <c r="AN1897" s="243"/>
      <c r="AO1897" s="243"/>
      <c r="AP1897" s="243"/>
      <c r="AQ1897" s="243"/>
      <c r="AR1897" s="243"/>
      <c r="AS1897" s="243"/>
      <c r="AT1897" s="243"/>
      <c r="AU1897" s="243"/>
      <c r="AV1897" s="243"/>
      <c r="AW1897" s="244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2"/>
      <c r="BM1897" s="12"/>
      <c r="BN1897" s="12"/>
      <c r="BO1897" s="12"/>
      <c r="BP1897" s="12"/>
      <c r="BQ1897" s="12"/>
      <c r="BR1897" s="12"/>
      <c r="BS1897" s="12"/>
      <c r="BT1897" s="12"/>
      <c r="BU1897" s="12"/>
      <c r="BV1897" s="12"/>
      <c r="BW1897" s="12"/>
      <c r="BX1897" s="12"/>
    </row>
    <row r="1898" spans="1:76" ht="15" hidden="1" customHeight="1" outlineLevel="2" x14ac:dyDescent="0.25">
      <c r="A1898" s="1"/>
      <c r="B1898" s="1"/>
      <c r="C1898" s="1"/>
      <c r="D1898" s="1"/>
      <c r="E1898" s="453"/>
      <c r="F1898" s="454"/>
      <c r="G1898" s="454"/>
      <c r="H1898" s="454"/>
      <c r="I1898" s="454"/>
      <c r="J1898" s="454"/>
      <c r="K1898" s="454"/>
      <c r="L1898" s="454"/>
      <c r="M1898" s="454"/>
      <c r="N1898" s="454"/>
      <c r="O1898" s="454"/>
      <c r="P1898" s="454"/>
      <c r="Q1898" s="454"/>
      <c r="R1898" s="454"/>
      <c r="S1898" s="454"/>
      <c r="T1898" s="454"/>
      <c r="U1898" s="454"/>
      <c r="V1898" s="454"/>
      <c r="W1898" s="454"/>
      <c r="X1898" s="454"/>
      <c r="Y1898" s="454"/>
      <c r="Z1898" s="454"/>
      <c r="AA1898" s="454"/>
      <c r="AB1898" s="454"/>
      <c r="AC1898" s="454"/>
      <c r="AD1898" s="454"/>
      <c r="AE1898" s="454"/>
      <c r="AF1898" s="454"/>
      <c r="AG1898" s="454"/>
      <c r="AH1898" s="454"/>
      <c r="AI1898" s="454"/>
      <c r="AJ1898" s="454"/>
      <c r="AK1898" s="454"/>
      <c r="AL1898" s="454"/>
      <c r="AM1898" s="454"/>
      <c r="AN1898" s="454"/>
      <c r="AO1898" s="454"/>
      <c r="AP1898" s="454"/>
      <c r="AQ1898" s="454"/>
      <c r="AR1898" s="454"/>
      <c r="AS1898" s="454"/>
      <c r="AT1898" s="454"/>
      <c r="AU1898" s="454"/>
      <c r="AV1898" s="454"/>
      <c r="AW1898" s="455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2"/>
      <c r="BM1898" s="12"/>
      <c r="BN1898" s="12"/>
      <c r="BO1898" s="12"/>
      <c r="BP1898" s="12"/>
      <c r="BQ1898" s="12"/>
      <c r="BR1898" s="12"/>
      <c r="BS1898" s="12"/>
      <c r="BT1898" s="12"/>
      <c r="BU1898" s="12"/>
      <c r="BV1898" s="12"/>
      <c r="BW1898" s="12"/>
      <c r="BX1898" s="12"/>
    </row>
    <row r="1899" spans="1:76" ht="15" hidden="1" customHeight="1" outlineLevel="2" x14ac:dyDescent="0.25">
      <c r="A1899" s="1"/>
      <c r="B1899" s="1"/>
      <c r="C1899" s="1"/>
      <c r="D1899" s="1"/>
      <c r="E1899" s="200" t="s">
        <v>1275</v>
      </c>
      <c r="F1899" s="200"/>
      <c r="G1899" s="200"/>
      <c r="H1899" s="200"/>
      <c r="I1899" s="200"/>
      <c r="J1899" s="200"/>
      <c r="K1899" s="200"/>
      <c r="L1899" s="200"/>
      <c r="M1899" s="200"/>
      <c r="N1899" s="200"/>
      <c r="O1899" s="200"/>
      <c r="P1899" s="200"/>
      <c r="Q1899" s="200"/>
      <c r="R1899" s="200"/>
      <c r="S1899" s="200"/>
      <c r="T1899" s="200"/>
      <c r="U1899" s="200"/>
      <c r="V1899" s="200"/>
      <c r="W1899" s="200"/>
      <c r="X1899" s="200"/>
      <c r="Y1899" s="200"/>
      <c r="Z1899" s="200"/>
      <c r="AA1899" s="200"/>
      <c r="AB1899" s="200"/>
      <c r="AC1899" s="200"/>
      <c r="AD1899" s="200"/>
      <c r="AE1899" s="200"/>
      <c r="AF1899" s="200"/>
      <c r="AG1899" s="200"/>
      <c r="AH1899" s="200"/>
      <c r="AI1899" s="200"/>
      <c r="AJ1899" s="200"/>
      <c r="AK1899" s="200"/>
      <c r="AL1899" s="200"/>
      <c r="AM1899" s="200"/>
      <c r="AN1899" s="200"/>
      <c r="AO1899" s="200"/>
      <c r="AP1899" s="200"/>
      <c r="AQ1899" s="200"/>
      <c r="AR1899" s="200"/>
      <c r="AS1899" s="200"/>
      <c r="AT1899" s="200"/>
      <c r="AU1899" s="200"/>
      <c r="AV1899" s="200"/>
      <c r="AW1899" s="200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2"/>
      <c r="BM1899" s="12"/>
      <c r="BN1899" s="12"/>
      <c r="BO1899" s="12"/>
      <c r="BP1899" s="12"/>
      <c r="BQ1899" s="12"/>
      <c r="BR1899" s="12"/>
      <c r="BS1899" s="12"/>
      <c r="BT1899" s="12"/>
      <c r="BU1899" s="12"/>
      <c r="BV1899" s="12"/>
      <c r="BW1899" s="12"/>
      <c r="BX1899" s="12"/>
    </row>
    <row r="1900" spans="1:76" ht="15" hidden="1" customHeight="1" outlineLevel="2" x14ac:dyDescent="0.25">
      <c r="A1900" s="1"/>
      <c r="B1900" s="1"/>
      <c r="C1900" s="1"/>
      <c r="D1900" s="1"/>
      <c r="E1900" s="201" t="s">
        <v>67</v>
      </c>
      <c r="F1900" s="202"/>
      <c r="G1900" s="202"/>
      <c r="H1900" s="202"/>
      <c r="I1900" s="203"/>
      <c r="J1900" s="201" t="s">
        <v>293</v>
      </c>
      <c r="K1900" s="202"/>
      <c r="L1900" s="202"/>
      <c r="M1900" s="202"/>
      <c r="N1900" s="203"/>
      <c r="O1900" s="201" t="s">
        <v>1265</v>
      </c>
      <c r="P1900" s="202"/>
      <c r="Q1900" s="202"/>
      <c r="R1900" s="202"/>
      <c r="S1900" s="203"/>
      <c r="T1900" s="201" t="s">
        <v>1900</v>
      </c>
      <c r="U1900" s="202"/>
      <c r="V1900" s="202"/>
      <c r="W1900" s="202"/>
      <c r="X1900" s="203"/>
      <c r="Y1900" s="201" t="s">
        <v>152</v>
      </c>
      <c r="Z1900" s="202"/>
      <c r="AA1900" s="202"/>
      <c r="AB1900" s="202"/>
      <c r="AC1900" s="203"/>
      <c r="AD1900" s="201" t="s">
        <v>1901</v>
      </c>
      <c r="AE1900" s="202"/>
      <c r="AF1900" s="202"/>
      <c r="AG1900" s="202"/>
      <c r="AH1900" s="203"/>
      <c r="AI1900" s="201" t="s">
        <v>1902</v>
      </c>
      <c r="AJ1900" s="202"/>
      <c r="AK1900" s="202"/>
      <c r="AL1900" s="202"/>
      <c r="AM1900" s="203"/>
      <c r="AN1900" s="201" t="s">
        <v>1903</v>
      </c>
      <c r="AO1900" s="202"/>
      <c r="AP1900" s="202"/>
      <c r="AQ1900" s="202"/>
      <c r="AR1900" s="203"/>
      <c r="AS1900" s="201" t="s">
        <v>1904</v>
      </c>
      <c r="AT1900" s="202"/>
      <c r="AU1900" s="202"/>
      <c r="AV1900" s="202"/>
      <c r="AW1900" s="203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2"/>
      <c r="BM1900" s="12"/>
      <c r="BN1900" s="12"/>
      <c r="BO1900" s="12"/>
      <c r="BP1900" s="12"/>
      <c r="BQ1900" s="12"/>
      <c r="BR1900" s="12"/>
      <c r="BS1900" s="12"/>
      <c r="BT1900" s="12"/>
      <c r="BU1900" s="12"/>
      <c r="BV1900" s="12"/>
      <c r="BW1900" s="12"/>
      <c r="BX1900" s="12"/>
    </row>
    <row r="1901" spans="1:76" ht="15" hidden="1" customHeight="1" outlineLevel="2" x14ac:dyDescent="0.25">
      <c r="A1901" s="1"/>
      <c r="B1901" s="1"/>
      <c r="C1901" s="1"/>
      <c r="D1901" s="1"/>
      <c r="E1901" s="442" t="s">
        <v>1266</v>
      </c>
      <c r="F1901" s="303"/>
      <c r="G1901" s="303"/>
      <c r="H1901" s="303"/>
      <c r="I1901" s="304"/>
      <c r="J1901" s="442" t="s">
        <v>585</v>
      </c>
      <c r="K1901" s="303"/>
      <c r="L1901" s="303"/>
      <c r="M1901" s="303"/>
      <c r="N1901" s="304"/>
      <c r="O1901" s="442" t="s">
        <v>1905</v>
      </c>
      <c r="P1901" s="303"/>
      <c r="Q1901" s="303"/>
      <c r="R1901" s="303"/>
      <c r="S1901" s="304"/>
      <c r="T1901" s="442" t="s">
        <v>1906</v>
      </c>
      <c r="U1901" s="303"/>
      <c r="V1901" s="303"/>
      <c r="W1901" s="303"/>
      <c r="X1901" s="304"/>
      <c r="Y1901" s="442" t="s">
        <v>1907</v>
      </c>
      <c r="Z1901" s="303"/>
      <c r="AA1901" s="303"/>
      <c r="AB1901" s="303"/>
      <c r="AC1901" s="304"/>
      <c r="AD1901" s="442" t="s">
        <v>1908</v>
      </c>
      <c r="AE1901" s="303"/>
      <c r="AF1901" s="303"/>
      <c r="AG1901" s="303"/>
      <c r="AH1901" s="304"/>
      <c r="AI1901" s="442" t="s">
        <v>1909</v>
      </c>
      <c r="AJ1901" s="303"/>
      <c r="AK1901" s="303"/>
      <c r="AL1901" s="303"/>
      <c r="AM1901" s="304"/>
      <c r="AN1901" s="442" t="s">
        <v>977</v>
      </c>
      <c r="AO1901" s="303"/>
      <c r="AP1901" s="303"/>
      <c r="AQ1901" s="303"/>
      <c r="AR1901" s="304"/>
      <c r="AS1901" s="442" t="s">
        <v>978</v>
      </c>
      <c r="AT1901" s="303"/>
      <c r="AU1901" s="303"/>
      <c r="AV1901" s="303"/>
      <c r="AW1901" s="304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2"/>
      <c r="BM1901" s="12"/>
      <c r="BN1901" s="12"/>
      <c r="BO1901" s="12"/>
      <c r="BP1901" s="12"/>
      <c r="BQ1901" s="12"/>
      <c r="BR1901" s="12"/>
      <c r="BS1901" s="12"/>
      <c r="BT1901" s="12"/>
      <c r="BU1901" s="12"/>
      <c r="BV1901" s="12"/>
      <c r="BW1901" s="12"/>
      <c r="BX1901" s="12"/>
    </row>
    <row r="1902" spans="1:76" ht="15" hidden="1" customHeight="1" outlineLevel="2" x14ac:dyDescent="0.25">
      <c r="A1902" s="1"/>
      <c r="B1902" s="1"/>
      <c r="C1902" s="1"/>
      <c r="D1902" s="1"/>
      <c r="E1902" s="312"/>
      <c r="F1902" s="313"/>
      <c r="G1902" s="313"/>
      <c r="H1902" s="313"/>
      <c r="I1902" s="314"/>
      <c r="J1902" s="312"/>
      <c r="K1902" s="313"/>
      <c r="L1902" s="313"/>
      <c r="M1902" s="313"/>
      <c r="N1902" s="314"/>
      <c r="O1902" s="312"/>
      <c r="P1902" s="313"/>
      <c r="Q1902" s="313"/>
      <c r="R1902" s="313"/>
      <c r="S1902" s="314"/>
      <c r="T1902" s="312"/>
      <c r="U1902" s="313"/>
      <c r="V1902" s="313"/>
      <c r="W1902" s="313"/>
      <c r="X1902" s="314"/>
      <c r="Y1902" s="312"/>
      <c r="Z1902" s="313"/>
      <c r="AA1902" s="313"/>
      <c r="AB1902" s="313"/>
      <c r="AC1902" s="314"/>
      <c r="AD1902" s="312"/>
      <c r="AE1902" s="313"/>
      <c r="AF1902" s="313"/>
      <c r="AG1902" s="313"/>
      <c r="AH1902" s="314"/>
      <c r="AI1902" s="312"/>
      <c r="AJ1902" s="313"/>
      <c r="AK1902" s="313"/>
      <c r="AL1902" s="313"/>
      <c r="AM1902" s="314"/>
      <c r="AN1902" s="312"/>
      <c r="AO1902" s="313"/>
      <c r="AP1902" s="313"/>
      <c r="AQ1902" s="313"/>
      <c r="AR1902" s="314"/>
      <c r="AS1902" s="312"/>
      <c r="AT1902" s="313"/>
      <c r="AU1902" s="313"/>
      <c r="AV1902" s="313"/>
      <c r="AW1902" s="314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2"/>
      <c r="BM1902" s="12"/>
      <c r="BN1902" s="12"/>
      <c r="BO1902" s="12"/>
      <c r="BP1902" s="12"/>
      <c r="BQ1902" s="12"/>
      <c r="BR1902" s="12"/>
      <c r="BS1902" s="12"/>
      <c r="BT1902" s="12"/>
      <c r="BU1902" s="12"/>
      <c r="BV1902" s="12"/>
      <c r="BW1902" s="12"/>
      <c r="BX1902" s="12"/>
    </row>
    <row r="1903" spans="1:76" ht="15" hidden="1" customHeight="1" outlineLevel="2" x14ac:dyDescent="0.25">
      <c r="A1903" s="1"/>
      <c r="B1903" s="1"/>
      <c r="C1903" s="1"/>
      <c r="D1903" s="1"/>
      <c r="E1903" s="201" t="s">
        <v>1910</v>
      </c>
      <c r="F1903" s="202"/>
      <c r="G1903" s="202"/>
      <c r="H1903" s="202"/>
      <c r="I1903" s="203"/>
      <c r="J1903" s="201" t="s">
        <v>909</v>
      </c>
      <c r="K1903" s="202"/>
      <c r="L1903" s="202"/>
      <c r="M1903" s="202"/>
      <c r="N1903" s="203"/>
      <c r="O1903" s="201" t="s">
        <v>910</v>
      </c>
      <c r="P1903" s="202"/>
      <c r="Q1903" s="202"/>
      <c r="R1903" s="202"/>
      <c r="S1903" s="203"/>
      <c r="T1903" s="480"/>
      <c r="U1903" s="481"/>
      <c r="V1903" s="481"/>
      <c r="W1903" s="481"/>
      <c r="X1903" s="481"/>
      <c r="Y1903" s="481"/>
      <c r="Z1903" s="481"/>
      <c r="AA1903" s="481"/>
      <c r="AB1903" s="481"/>
      <c r="AC1903" s="481"/>
      <c r="AD1903" s="481"/>
      <c r="AE1903" s="481"/>
      <c r="AF1903" s="481"/>
      <c r="AG1903" s="481"/>
      <c r="AH1903" s="481"/>
      <c r="AI1903" s="481"/>
      <c r="AJ1903" s="481"/>
      <c r="AK1903" s="481"/>
      <c r="AL1903" s="481"/>
      <c r="AM1903" s="481"/>
      <c r="AN1903" s="481"/>
      <c r="AO1903" s="481"/>
      <c r="AP1903" s="481"/>
      <c r="AQ1903" s="481"/>
      <c r="AR1903" s="481"/>
      <c r="AS1903" s="481"/>
      <c r="AT1903" s="481"/>
      <c r="AU1903" s="481"/>
      <c r="AV1903" s="481"/>
      <c r="AW1903" s="48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2"/>
      <c r="BM1903" s="12"/>
      <c r="BN1903" s="12"/>
      <c r="BO1903" s="12"/>
      <c r="BP1903" s="12"/>
      <c r="BQ1903" s="12"/>
      <c r="BR1903" s="12"/>
      <c r="BS1903" s="12"/>
      <c r="BT1903" s="12"/>
      <c r="BU1903" s="12"/>
      <c r="BV1903" s="12"/>
      <c r="BW1903" s="12"/>
      <c r="BX1903" s="12"/>
    </row>
    <row r="1904" spans="1:76" ht="15" hidden="1" customHeight="1" outlineLevel="2" x14ac:dyDescent="0.25">
      <c r="A1904" s="1"/>
      <c r="B1904" s="1"/>
      <c r="C1904" s="1"/>
      <c r="D1904" s="1"/>
      <c r="E1904" s="442" t="s">
        <v>979</v>
      </c>
      <c r="F1904" s="303"/>
      <c r="G1904" s="303"/>
      <c r="H1904" s="303"/>
      <c r="I1904" s="304"/>
      <c r="J1904" s="442" t="s">
        <v>1268</v>
      </c>
      <c r="K1904" s="303"/>
      <c r="L1904" s="303"/>
      <c r="M1904" s="303"/>
      <c r="N1904" s="304"/>
      <c r="O1904" s="442" t="s">
        <v>1269</v>
      </c>
      <c r="P1904" s="303"/>
      <c r="Q1904" s="303"/>
      <c r="R1904" s="303"/>
      <c r="S1904" s="304"/>
      <c r="T1904" s="483"/>
      <c r="U1904" s="484"/>
      <c r="V1904" s="484"/>
      <c r="W1904" s="484"/>
      <c r="X1904" s="484"/>
      <c r="Y1904" s="484"/>
      <c r="Z1904" s="484"/>
      <c r="AA1904" s="484"/>
      <c r="AB1904" s="484"/>
      <c r="AC1904" s="484"/>
      <c r="AD1904" s="484"/>
      <c r="AE1904" s="484"/>
      <c r="AF1904" s="484"/>
      <c r="AG1904" s="484"/>
      <c r="AH1904" s="484"/>
      <c r="AI1904" s="484"/>
      <c r="AJ1904" s="484"/>
      <c r="AK1904" s="484"/>
      <c r="AL1904" s="484"/>
      <c r="AM1904" s="484"/>
      <c r="AN1904" s="484"/>
      <c r="AO1904" s="484"/>
      <c r="AP1904" s="484"/>
      <c r="AQ1904" s="484"/>
      <c r="AR1904" s="484"/>
      <c r="AS1904" s="484"/>
      <c r="AT1904" s="484"/>
      <c r="AU1904" s="484"/>
      <c r="AV1904" s="484"/>
      <c r="AW1904" s="485"/>
      <c r="BA1904" s="12"/>
      <c r="BB1904" s="12"/>
      <c r="BC1904" s="12"/>
      <c r="BD1904" s="12"/>
      <c r="BE1904" s="12"/>
      <c r="BF1904" s="12"/>
      <c r="BG1904" s="12"/>
      <c r="BH1904" s="12"/>
      <c r="BI1904" s="12"/>
      <c r="BJ1904" s="12"/>
      <c r="BK1904" s="12"/>
      <c r="BL1904" s="12"/>
      <c r="BM1904" s="12"/>
      <c r="BN1904" s="12"/>
      <c r="BO1904" s="12"/>
      <c r="BP1904" s="12"/>
      <c r="BQ1904" s="12"/>
      <c r="BR1904" s="12"/>
      <c r="BS1904" s="12"/>
      <c r="BT1904" s="12"/>
      <c r="BU1904" s="12"/>
      <c r="BV1904" s="12"/>
      <c r="BW1904" s="12"/>
      <c r="BX1904" s="12"/>
    </row>
    <row r="1905" spans="1:76" ht="15" hidden="1" customHeight="1" outlineLevel="2" x14ac:dyDescent="0.25">
      <c r="A1905" s="1"/>
      <c r="B1905" s="1"/>
      <c r="C1905" s="1"/>
      <c r="D1905" s="1"/>
      <c r="E1905" s="312"/>
      <c r="F1905" s="313"/>
      <c r="G1905" s="313"/>
      <c r="H1905" s="313"/>
      <c r="I1905" s="314"/>
      <c r="J1905" s="312"/>
      <c r="K1905" s="313"/>
      <c r="L1905" s="313"/>
      <c r="M1905" s="313"/>
      <c r="N1905" s="314"/>
      <c r="O1905" s="312"/>
      <c r="P1905" s="313"/>
      <c r="Q1905" s="313"/>
      <c r="R1905" s="313"/>
      <c r="S1905" s="314"/>
      <c r="T1905" s="486"/>
      <c r="U1905" s="487"/>
      <c r="V1905" s="487"/>
      <c r="W1905" s="487"/>
      <c r="X1905" s="487"/>
      <c r="Y1905" s="487"/>
      <c r="Z1905" s="487"/>
      <c r="AA1905" s="487"/>
      <c r="AB1905" s="487"/>
      <c r="AC1905" s="487"/>
      <c r="AD1905" s="487"/>
      <c r="AE1905" s="487"/>
      <c r="AF1905" s="487"/>
      <c r="AG1905" s="487"/>
      <c r="AH1905" s="487"/>
      <c r="AI1905" s="487"/>
      <c r="AJ1905" s="487"/>
      <c r="AK1905" s="487"/>
      <c r="AL1905" s="487"/>
      <c r="AM1905" s="487"/>
      <c r="AN1905" s="487"/>
      <c r="AO1905" s="487"/>
      <c r="AP1905" s="487"/>
      <c r="AQ1905" s="487"/>
      <c r="AR1905" s="487"/>
      <c r="AS1905" s="487"/>
      <c r="AT1905" s="487"/>
      <c r="AU1905" s="487"/>
      <c r="AV1905" s="487"/>
      <c r="AW1905" s="488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2"/>
      <c r="BM1905" s="12"/>
      <c r="BN1905" s="12"/>
      <c r="BO1905" s="12"/>
      <c r="BP1905" s="12"/>
      <c r="BQ1905" s="12"/>
      <c r="BR1905" s="12"/>
      <c r="BS1905" s="12"/>
      <c r="BT1905" s="12"/>
      <c r="BU1905" s="12"/>
      <c r="BV1905" s="12"/>
      <c r="BW1905" s="12"/>
      <c r="BX1905" s="12"/>
    </row>
    <row r="1906" spans="1:76" ht="15" hidden="1" customHeight="1" outlineLevel="2" x14ac:dyDescent="0.25">
      <c r="A1906" s="1"/>
      <c r="B1906" s="1"/>
      <c r="C1906" s="1"/>
      <c r="D1906" s="1"/>
      <c r="E1906" s="200" t="s">
        <v>659</v>
      </c>
      <c r="F1906" s="200"/>
      <c r="G1906" s="200"/>
      <c r="H1906" s="200"/>
      <c r="I1906" s="200"/>
      <c r="J1906" s="200"/>
      <c r="K1906" s="200"/>
      <c r="L1906" s="200"/>
      <c r="M1906" s="200"/>
      <c r="N1906" s="200"/>
      <c r="O1906" s="200"/>
      <c r="P1906" s="200"/>
      <c r="Q1906" s="200"/>
      <c r="R1906" s="200"/>
      <c r="S1906" s="200"/>
      <c r="T1906" s="200"/>
      <c r="U1906" s="200"/>
      <c r="V1906" s="200"/>
      <c r="W1906" s="200"/>
      <c r="X1906" s="200"/>
      <c r="Y1906" s="200"/>
      <c r="Z1906" s="200"/>
      <c r="AA1906" s="200"/>
      <c r="AB1906" s="200"/>
      <c r="AC1906" s="200"/>
      <c r="AD1906" s="200"/>
      <c r="AE1906" s="200"/>
      <c r="AF1906" s="200"/>
      <c r="AG1906" s="200"/>
      <c r="AH1906" s="200"/>
      <c r="AI1906" s="200"/>
      <c r="AJ1906" s="200"/>
      <c r="AK1906" s="200"/>
      <c r="AL1906" s="200"/>
      <c r="AM1906" s="200"/>
      <c r="AN1906" s="200"/>
      <c r="AO1906" s="200"/>
      <c r="AP1906" s="200"/>
      <c r="AQ1906" s="200"/>
      <c r="AR1906" s="200"/>
      <c r="AS1906" s="200"/>
      <c r="AT1906" s="200"/>
      <c r="AU1906" s="200"/>
      <c r="AV1906" s="200"/>
      <c r="AW1906" s="200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2"/>
      <c r="BM1906" s="12"/>
      <c r="BN1906" s="12"/>
      <c r="BO1906" s="12"/>
      <c r="BP1906" s="12"/>
      <c r="BQ1906" s="12"/>
      <c r="BR1906" s="12"/>
      <c r="BS1906" s="12"/>
      <c r="BT1906" s="12"/>
      <c r="BU1906" s="12"/>
      <c r="BV1906" s="12"/>
      <c r="BW1906" s="12"/>
      <c r="BX1906" s="12"/>
    </row>
    <row r="1907" spans="1:76" ht="15" hidden="1" customHeight="1" outlineLevel="2" x14ac:dyDescent="0.25">
      <c r="A1907" s="1"/>
      <c r="B1907" s="1"/>
      <c r="C1907" s="1"/>
      <c r="D1907" s="1"/>
      <c r="E1907" s="242" t="s">
        <v>1911</v>
      </c>
      <c r="F1907" s="243"/>
      <c r="G1907" s="243"/>
      <c r="H1907" s="243"/>
      <c r="I1907" s="243"/>
      <c r="J1907" s="243"/>
      <c r="K1907" s="243"/>
      <c r="L1907" s="243"/>
      <c r="M1907" s="243"/>
      <c r="N1907" s="243"/>
      <c r="O1907" s="243"/>
      <c r="P1907" s="243"/>
      <c r="Q1907" s="243"/>
      <c r="R1907" s="243"/>
      <c r="S1907" s="243"/>
      <c r="T1907" s="243"/>
      <c r="U1907" s="243"/>
      <c r="V1907" s="243"/>
      <c r="W1907" s="243"/>
      <c r="X1907" s="243"/>
      <c r="Y1907" s="243"/>
      <c r="Z1907" s="243"/>
      <c r="AA1907" s="243"/>
      <c r="AB1907" s="243"/>
      <c r="AC1907" s="243"/>
      <c r="AD1907" s="243"/>
      <c r="AE1907" s="243"/>
      <c r="AF1907" s="243"/>
      <c r="AG1907" s="243"/>
      <c r="AH1907" s="243"/>
      <c r="AI1907" s="243"/>
      <c r="AJ1907" s="243"/>
      <c r="AK1907" s="243"/>
      <c r="AL1907" s="243"/>
      <c r="AM1907" s="243"/>
      <c r="AN1907" s="243"/>
      <c r="AO1907" s="243"/>
      <c r="AP1907" s="243"/>
      <c r="AQ1907" s="243"/>
      <c r="AR1907" s="243"/>
      <c r="AS1907" s="243"/>
      <c r="AT1907" s="243"/>
      <c r="AU1907" s="243"/>
      <c r="AV1907" s="243"/>
      <c r="AW1907" s="244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2"/>
      <c r="BM1907" s="12"/>
      <c r="BN1907" s="12"/>
      <c r="BO1907" s="12"/>
      <c r="BP1907" s="12"/>
      <c r="BQ1907" s="12"/>
      <c r="BR1907" s="12"/>
      <c r="BS1907" s="12"/>
      <c r="BT1907" s="12"/>
      <c r="BU1907" s="12"/>
      <c r="BV1907" s="12"/>
      <c r="BW1907" s="12"/>
      <c r="BX1907" s="12"/>
    </row>
    <row r="1908" spans="1:76" ht="15" hidden="1" customHeight="1" outlineLevel="2" x14ac:dyDescent="0.25">
      <c r="A1908" s="1"/>
      <c r="B1908" s="1"/>
      <c r="C1908" s="1"/>
      <c r="D1908" s="1"/>
      <c r="E1908" s="242" t="str">
        <f>"&lt;Comando&gt; (Byte 2) - 0x"&amp;DEC2HEX(HEX2DEC(M1883)+128,2)</f>
        <v>&lt;Comando&gt; (Byte 2) - 0xB6</v>
      </c>
      <c r="F1908" s="243"/>
      <c r="G1908" s="243"/>
      <c r="H1908" s="243"/>
      <c r="I1908" s="243"/>
      <c r="J1908" s="243"/>
      <c r="K1908" s="243"/>
      <c r="L1908" s="243"/>
      <c r="M1908" s="243"/>
      <c r="N1908" s="243"/>
      <c r="O1908" s="243"/>
      <c r="P1908" s="243"/>
      <c r="Q1908" s="243"/>
      <c r="R1908" s="243"/>
      <c r="S1908" s="243"/>
      <c r="T1908" s="243"/>
      <c r="U1908" s="243"/>
      <c r="V1908" s="243"/>
      <c r="W1908" s="243"/>
      <c r="X1908" s="243"/>
      <c r="Y1908" s="243"/>
      <c r="Z1908" s="243"/>
      <c r="AA1908" s="243"/>
      <c r="AB1908" s="243"/>
      <c r="AC1908" s="243"/>
      <c r="AD1908" s="243"/>
      <c r="AE1908" s="243"/>
      <c r="AF1908" s="243"/>
      <c r="AG1908" s="243"/>
      <c r="AH1908" s="243"/>
      <c r="AI1908" s="243"/>
      <c r="AJ1908" s="243"/>
      <c r="AK1908" s="243"/>
      <c r="AL1908" s="243"/>
      <c r="AM1908" s="243"/>
      <c r="AN1908" s="243"/>
      <c r="AO1908" s="243"/>
      <c r="AP1908" s="243"/>
      <c r="AQ1908" s="243"/>
      <c r="AR1908" s="243"/>
      <c r="AS1908" s="243"/>
      <c r="AT1908" s="243"/>
      <c r="AU1908" s="243"/>
      <c r="AV1908" s="243"/>
      <c r="AW1908" s="244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2"/>
      <c r="BM1908" s="12"/>
      <c r="BN1908" s="12"/>
      <c r="BO1908" s="12"/>
      <c r="BP1908" s="12"/>
      <c r="BQ1908" s="12"/>
      <c r="BR1908" s="12"/>
      <c r="BS1908" s="12"/>
      <c r="BT1908" s="12"/>
      <c r="BU1908" s="12"/>
      <c r="BV1908" s="12"/>
      <c r="BW1908" s="12"/>
      <c r="BX1908" s="12"/>
    </row>
    <row r="1909" spans="1:76" ht="15" hidden="1" customHeight="1" outlineLevel="2" x14ac:dyDescent="0.25">
      <c r="A1909" s="1"/>
      <c r="B1909" s="1"/>
      <c r="C1909" s="1"/>
      <c r="D1909" s="1"/>
      <c r="E1909" s="242" t="s">
        <v>1912</v>
      </c>
      <c r="F1909" s="243"/>
      <c r="G1909" s="243"/>
      <c r="H1909" s="243"/>
      <c r="I1909" s="243"/>
      <c r="J1909" s="243"/>
      <c r="K1909" s="243"/>
      <c r="L1909" s="243"/>
      <c r="M1909" s="243"/>
      <c r="N1909" s="243"/>
      <c r="O1909" s="243"/>
      <c r="P1909" s="243"/>
      <c r="Q1909" s="243"/>
      <c r="R1909" s="243"/>
      <c r="S1909" s="243"/>
      <c r="T1909" s="243"/>
      <c r="U1909" s="243"/>
      <c r="V1909" s="243"/>
      <c r="W1909" s="243"/>
      <c r="X1909" s="243"/>
      <c r="Y1909" s="243"/>
      <c r="Z1909" s="243"/>
      <c r="AA1909" s="243"/>
      <c r="AB1909" s="243"/>
      <c r="AC1909" s="243"/>
      <c r="AD1909" s="243"/>
      <c r="AE1909" s="243"/>
      <c r="AF1909" s="243"/>
      <c r="AG1909" s="243"/>
      <c r="AH1909" s="243"/>
      <c r="AI1909" s="243"/>
      <c r="AJ1909" s="243"/>
      <c r="AK1909" s="243"/>
      <c r="AL1909" s="243"/>
      <c r="AM1909" s="243"/>
      <c r="AN1909" s="243"/>
      <c r="AO1909" s="243"/>
      <c r="AP1909" s="243"/>
      <c r="AQ1909" s="243"/>
      <c r="AR1909" s="243"/>
      <c r="AS1909" s="243"/>
      <c r="AT1909" s="243"/>
      <c r="AU1909" s="243"/>
      <c r="AV1909" s="243"/>
      <c r="AW1909" s="244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  <c r="BV1909" s="12"/>
      <c r="BW1909" s="12"/>
      <c r="BX1909" s="12"/>
    </row>
    <row r="1910" spans="1:76" ht="15" hidden="1" customHeight="1" outlineLevel="2" x14ac:dyDescent="0.25">
      <c r="A1910" s="1"/>
      <c r="B1910" s="1"/>
      <c r="C1910" s="1"/>
      <c r="D1910" s="1"/>
      <c r="E1910" s="242" t="s">
        <v>1890</v>
      </c>
      <c r="F1910" s="243"/>
      <c r="G1910" s="243"/>
      <c r="H1910" s="243"/>
      <c r="I1910" s="243"/>
      <c r="J1910" s="243"/>
      <c r="K1910" s="243"/>
      <c r="L1910" s="243"/>
      <c r="M1910" s="243"/>
      <c r="N1910" s="243"/>
      <c r="O1910" s="243"/>
      <c r="P1910" s="243"/>
      <c r="Q1910" s="243"/>
      <c r="R1910" s="243"/>
      <c r="S1910" s="243"/>
      <c r="T1910" s="243"/>
      <c r="U1910" s="243"/>
      <c r="V1910" s="243"/>
      <c r="W1910" s="243"/>
      <c r="X1910" s="243"/>
      <c r="Y1910" s="243"/>
      <c r="Z1910" s="243"/>
      <c r="AA1910" s="243"/>
      <c r="AB1910" s="243"/>
      <c r="AC1910" s="243"/>
      <c r="AD1910" s="243"/>
      <c r="AE1910" s="243"/>
      <c r="AF1910" s="243"/>
      <c r="AG1910" s="243"/>
      <c r="AH1910" s="243"/>
      <c r="AI1910" s="243"/>
      <c r="AJ1910" s="243"/>
      <c r="AK1910" s="243"/>
      <c r="AL1910" s="243"/>
      <c r="AM1910" s="243"/>
      <c r="AN1910" s="243"/>
      <c r="AO1910" s="243"/>
      <c r="AP1910" s="243"/>
      <c r="AQ1910" s="243"/>
      <c r="AR1910" s="243"/>
      <c r="AS1910" s="243"/>
      <c r="AT1910" s="243"/>
      <c r="AU1910" s="243"/>
      <c r="AV1910" s="243"/>
      <c r="AW1910" s="244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2"/>
      <c r="BM1910" s="12"/>
      <c r="BN1910" s="12"/>
      <c r="BO1910" s="12"/>
      <c r="BP1910" s="12"/>
      <c r="BQ1910" s="12"/>
      <c r="BR1910" s="12"/>
      <c r="BS1910" s="12"/>
      <c r="BT1910" s="12"/>
      <c r="BU1910" s="12"/>
      <c r="BV1910" s="12"/>
      <c r="BW1910" s="12"/>
      <c r="BX1910" s="12"/>
    </row>
    <row r="1911" spans="1:76" ht="15" hidden="1" customHeight="1" outlineLevel="2" x14ac:dyDescent="0.25">
      <c r="A1911" s="1"/>
      <c r="B1911" s="1"/>
      <c r="C1911" s="1"/>
      <c r="D1911" s="1"/>
      <c r="E1911" s="242" t="s">
        <v>1891</v>
      </c>
      <c r="F1911" s="243"/>
      <c r="G1911" s="243"/>
      <c r="H1911" s="243"/>
      <c r="I1911" s="243"/>
      <c r="J1911" s="243"/>
      <c r="K1911" s="243"/>
      <c r="L1911" s="243"/>
      <c r="M1911" s="243"/>
      <c r="N1911" s="243"/>
      <c r="O1911" s="243"/>
      <c r="P1911" s="243"/>
      <c r="Q1911" s="243"/>
      <c r="R1911" s="243"/>
      <c r="S1911" s="243"/>
      <c r="T1911" s="243"/>
      <c r="U1911" s="243"/>
      <c r="V1911" s="243"/>
      <c r="W1911" s="243"/>
      <c r="X1911" s="243"/>
      <c r="Y1911" s="243"/>
      <c r="Z1911" s="243"/>
      <c r="AA1911" s="243"/>
      <c r="AB1911" s="243"/>
      <c r="AC1911" s="243"/>
      <c r="AD1911" s="243"/>
      <c r="AE1911" s="243"/>
      <c r="AF1911" s="243"/>
      <c r="AG1911" s="243"/>
      <c r="AH1911" s="243"/>
      <c r="AI1911" s="243"/>
      <c r="AJ1911" s="243"/>
      <c r="AK1911" s="243"/>
      <c r="AL1911" s="243"/>
      <c r="AM1911" s="243"/>
      <c r="AN1911" s="243"/>
      <c r="AO1911" s="243"/>
      <c r="AP1911" s="243"/>
      <c r="AQ1911" s="243"/>
      <c r="AR1911" s="243"/>
      <c r="AS1911" s="243"/>
      <c r="AT1911" s="243"/>
      <c r="AU1911" s="243"/>
      <c r="AV1911" s="243"/>
      <c r="AW1911" s="244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2"/>
      <c r="BM1911" s="12"/>
      <c r="BN1911" s="12"/>
      <c r="BO1911" s="12"/>
      <c r="BP1911" s="12"/>
      <c r="BQ1911" s="12"/>
      <c r="BR1911" s="12"/>
      <c r="BS1911" s="12"/>
      <c r="BT1911" s="12"/>
      <c r="BU1911" s="12"/>
      <c r="BV1911" s="12"/>
      <c r="BW1911" s="12"/>
      <c r="BX1911" s="12"/>
    </row>
    <row r="1912" spans="1:76" ht="15" hidden="1" customHeight="1" outlineLevel="2" x14ac:dyDescent="0.25">
      <c r="A1912" s="1"/>
      <c r="B1912" s="1"/>
      <c r="C1912" s="1"/>
      <c r="D1912" s="1"/>
      <c r="E1912" s="450" t="s">
        <v>294</v>
      </c>
      <c r="F1912" s="450"/>
      <c r="G1912" s="450"/>
      <c r="H1912" s="450"/>
      <c r="I1912" s="450"/>
      <c r="J1912" s="450" t="s">
        <v>663</v>
      </c>
      <c r="K1912" s="450"/>
      <c r="L1912" s="450"/>
      <c r="M1912" s="450"/>
      <c r="N1912" s="450"/>
      <c r="O1912" s="450" t="s">
        <v>664</v>
      </c>
      <c r="P1912" s="450"/>
      <c r="Q1912" s="450"/>
      <c r="R1912" s="450"/>
      <c r="S1912" s="450"/>
      <c r="T1912" s="450" t="s">
        <v>665</v>
      </c>
      <c r="U1912" s="450"/>
      <c r="V1912" s="450"/>
      <c r="W1912" s="450"/>
      <c r="X1912" s="450"/>
      <c r="Y1912" s="450" t="s">
        <v>666</v>
      </c>
      <c r="Z1912" s="450"/>
      <c r="AA1912" s="450"/>
      <c r="AB1912" s="450"/>
      <c r="AC1912" s="450"/>
      <c r="AD1912" s="450" t="s">
        <v>667</v>
      </c>
      <c r="AE1912" s="450"/>
      <c r="AF1912" s="450"/>
      <c r="AG1912" s="450"/>
      <c r="AH1912" s="450"/>
      <c r="AI1912" s="450" t="s">
        <v>668</v>
      </c>
      <c r="AJ1912" s="450"/>
      <c r="AK1912" s="450"/>
      <c r="AL1912" s="450"/>
      <c r="AM1912" s="450"/>
      <c r="AN1912" s="450" t="s">
        <v>669</v>
      </c>
      <c r="AO1912" s="450"/>
      <c r="AP1912" s="450"/>
      <c r="AQ1912" s="450"/>
      <c r="AR1912" s="450"/>
      <c r="AS1912" s="450" t="s">
        <v>670</v>
      </c>
      <c r="AT1912" s="450"/>
      <c r="AU1912" s="450"/>
      <c r="AV1912" s="450"/>
      <c r="AW1912" s="450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2"/>
      <c r="BM1912" s="12"/>
      <c r="BN1912" s="12"/>
      <c r="BO1912" s="12"/>
      <c r="BP1912" s="12"/>
      <c r="BQ1912" s="12"/>
      <c r="BR1912" s="12"/>
      <c r="BS1912" s="12"/>
      <c r="BT1912" s="12"/>
      <c r="BU1912" s="12"/>
      <c r="BV1912" s="12"/>
      <c r="BW1912" s="12"/>
      <c r="BX1912" s="12"/>
    </row>
    <row r="1913" spans="1:76" ht="15" hidden="1" customHeight="1" outlineLevel="2" x14ac:dyDescent="0.25">
      <c r="A1913" s="1"/>
      <c r="B1913" s="1"/>
      <c r="C1913" s="1"/>
      <c r="D1913" s="1"/>
      <c r="E1913" s="450"/>
      <c r="F1913" s="450"/>
      <c r="G1913" s="450"/>
      <c r="H1913" s="450"/>
      <c r="I1913" s="450"/>
      <c r="J1913" s="443" t="s">
        <v>695</v>
      </c>
      <c r="K1913" s="443"/>
      <c r="L1913" s="443"/>
      <c r="M1913" s="443"/>
      <c r="N1913" s="443"/>
      <c r="O1913" s="443" t="s">
        <v>696</v>
      </c>
      <c r="P1913" s="443"/>
      <c r="Q1913" s="443"/>
      <c r="R1913" s="443"/>
      <c r="S1913" s="443"/>
      <c r="T1913" s="443" t="s">
        <v>697</v>
      </c>
      <c r="U1913" s="443"/>
      <c r="V1913" s="443"/>
      <c r="W1913" s="443"/>
      <c r="X1913" s="443"/>
      <c r="Y1913" s="443" t="s">
        <v>698</v>
      </c>
      <c r="Z1913" s="443"/>
      <c r="AA1913" s="443"/>
      <c r="AB1913" s="443"/>
      <c r="AC1913" s="443"/>
      <c r="AD1913" s="443" t="s">
        <v>699</v>
      </c>
      <c r="AE1913" s="443"/>
      <c r="AF1913" s="443"/>
      <c r="AG1913" s="443"/>
      <c r="AH1913" s="443"/>
      <c r="AI1913" s="443" t="s">
        <v>700</v>
      </c>
      <c r="AJ1913" s="443"/>
      <c r="AK1913" s="443"/>
      <c r="AL1913" s="443"/>
      <c r="AM1913" s="443"/>
      <c r="AN1913" s="443" t="s">
        <v>701</v>
      </c>
      <c r="AO1913" s="443"/>
      <c r="AP1913" s="443"/>
      <c r="AQ1913" s="443"/>
      <c r="AR1913" s="443"/>
      <c r="AS1913" s="443" t="s">
        <v>702</v>
      </c>
      <c r="AT1913" s="443"/>
      <c r="AU1913" s="443"/>
      <c r="AV1913" s="443"/>
      <c r="AW1913" s="443"/>
      <c r="BA1913" s="12"/>
      <c r="BB1913" s="12"/>
      <c r="BC1913" s="12"/>
      <c r="BD1913" s="12"/>
      <c r="BE1913" s="12"/>
      <c r="BF1913" s="12"/>
      <c r="BG1913" s="12"/>
      <c r="BH1913" s="12"/>
      <c r="BI1913" s="12"/>
      <c r="BJ1913" s="12"/>
      <c r="BK1913" s="12"/>
      <c r="BL1913" s="12"/>
      <c r="BM1913" s="12"/>
      <c r="BN1913" s="12"/>
      <c r="BO1913" s="12"/>
      <c r="BP1913" s="12"/>
      <c r="BQ1913" s="12"/>
      <c r="BR1913" s="12"/>
      <c r="BS1913" s="12"/>
      <c r="BT1913" s="12"/>
      <c r="BU1913" s="12"/>
      <c r="BV1913" s="12"/>
      <c r="BW1913" s="12"/>
      <c r="BX1913" s="12"/>
    </row>
    <row r="1914" spans="1:76" ht="15" hidden="1" customHeight="1" outlineLevel="2" x14ac:dyDescent="0.25">
      <c r="A1914" s="1"/>
      <c r="B1914" s="1"/>
      <c r="C1914" s="1"/>
      <c r="D1914" s="1"/>
      <c r="E1914" s="450" t="s">
        <v>295</v>
      </c>
      <c r="F1914" s="450"/>
      <c r="G1914" s="450"/>
      <c r="H1914" s="450"/>
      <c r="I1914" s="450"/>
      <c r="J1914" s="450" t="s">
        <v>663</v>
      </c>
      <c r="K1914" s="450"/>
      <c r="L1914" s="450"/>
      <c r="M1914" s="450"/>
      <c r="N1914" s="450"/>
      <c r="O1914" s="450" t="s">
        <v>664</v>
      </c>
      <c r="P1914" s="450"/>
      <c r="Q1914" s="450"/>
      <c r="R1914" s="450"/>
      <c r="S1914" s="450"/>
      <c r="T1914" s="450" t="s">
        <v>665</v>
      </c>
      <c r="U1914" s="450"/>
      <c r="V1914" s="450"/>
      <c r="W1914" s="450"/>
      <c r="X1914" s="450"/>
      <c r="Y1914" s="450" t="s">
        <v>666</v>
      </c>
      <c r="Z1914" s="450"/>
      <c r="AA1914" s="450"/>
      <c r="AB1914" s="450"/>
      <c r="AC1914" s="450"/>
      <c r="AD1914" s="450" t="s">
        <v>667</v>
      </c>
      <c r="AE1914" s="450"/>
      <c r="AF1914" s="450"/>
      <c r="AG1914" s="450"/>
      <c r="AH1914" s="450"/>
      <c r="AI1914" s="450" t="s">
        <v>668</v>
      </c>
      <c r="AJ1914" s="450"/>
      <c r="AK1914" s="450"/>
      <c r="AL1914" s="450"/>
      <c r="AM1914" s="450"/>
      <c r="AN1914" s="450" t="s">
        <v>669</v>
      </c>
      <c r="AO1914" s="450"/>
      <c r="AP1914" s="450"/>
      <c r="AQ1914" s="450"/>
      <c r="AR1914" s="450"/>
      <c r="AS1914" s="450" t="s">
        <v>670</v>
      </c>
      <c r="AT1914" s="450"/>
      <c r="AU1914" s="450"/>
      <c r="AV1914" s="450"/>
      <c r="AW1914" s="450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2"/>
      <c r="BM1914" s="12"/>
      <c r="BN1914" s="12"/>
      <c r="BO1914" s="12"/>
      <c r="BP1914" s="12"/>
      <c r="BQ1914" s="12"/>
      <c r="BR1914" s="12"/>
      <c r="BS1914" s="12"/>
      <c r="BT1914" s="12"/>
      <c r="BU1914" s="12"/>
      <c r="BV1914" s="12"/>
      <c r="BW1914" s="12"/>
      <c r="BX1914" s="12"/>
    </row>
    <row r="1915" spans="1:76" ht="15" hidden="1" customHeight="1" outlineLevel="2" x14ac:dyDescent="0.25">
      <c r="A1915" s="1"/>
      <c r="B1915" s="1"/>
      <c r="C1915" s="1"/>
      <c r="D1915" s="1"/>
      <c r="E1915" s="450"/>
      <c r="F1915" s="450"/>
      <c r="G1915" s="450"/>
      <c r="H1915" s="450"/>
      <c r="I1915" s="450"/>
      <c r="J1915" s="443" t="s">
        <v>703</v>
      </c>
      <c r="K1915" s="443"/>
      <c r="L1915" s="443"/>
      <c r="M1915" s="443"/>
      <c r="N1915" s="443"/>
      <c r="O1915" s="443" t="s">
        <v>704</v>
      </c>
      <c r="P1915" s="443"/>
      <c r="Q1915" s="443"/>
      <c r="R1915" s="443"/>
      <c r="S1915" s="443"/>
      <c r="T1915" s="443" t="s">
        <v>705</v>
      </c>
      <c r="U1915" s="443"/>
      <c r="V1915" s="443"/>
      <c r="W1915" s="443"/>
      <c r="X1915" s="443"/>
      <c r="Y1915" s="443" t="s">
        <v>706</v>
      </c>
      <c r="Z1915" s="443"/>
      <c r="AA1915" s="443"/>
      <c r="AB1915" s="443"/>
      <c r="AC1915" s="443"/>
      <c r="AD1915" s="443" t="s">
        <v>707</v>
      </c>
      <c r="AE1915" s="443"/>
      <c r="AF1915" s="443"/>
      <c r="AG1915" s="443"/>
      <c r="AH1915" s="443"/>
      <c r="AI1915" s="443" t="s">
        <v>708</v>
      </c>
      <c r="AJ1915" s="443"/>
      <c r="AK1915" s="443"/>
      <c r="AL1915" s="443"/>
      <c r="AM1915" s="443"/>
      <c r="AN1915" s="443" t="s">
        <v>709</v>
      </c>
      <c r="AO1915" s="443"/>
      <c r="AP1915" s="443"/>
      <c r="AQ1915" s="443"/>
      <c r="AR1915" s="443"/>
      <c r="AS1915" s="443" t="s">
        <v>710</v>
      </c>
      <c r="AT1915" s="443"/>
      <c r="AU1915" s="443"/>
      <c r="AV1915" s="443"/>
      <c r="AW1915" s="443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2"/>
      <c r="BM1915" s="12"/>
      <c r="BN1915" s="12"/>
      <c r="BO1915" s="12"/>
      <c r="BP1915" s="12"/>
      <c r="BQ1915" s="12"/>
      <c r="BR1915" s="12"/>
      <c r="BS1915" s="12"/>
      <c r="BT1915" s="12"/>
      <c r="BU1915" s="12"/>
      <c r="BV1915" s="12"/>
      <c r="BW1915" s="12"/>
      <c r="BX1915" s="12"/>
    </row>
    <row r="1916" spans="1:76" ht="15" hidden="1" customHeight="1" outlineLevel="2" x14ac:dyDescent="0.25">
      <c r="A1916" s="1"/>
      <c r="B1916" s="1"/>
      <c r="C1916" s="1"/>
      <c r="D1916" s="1"/>
      <c r="E1916" s="450" t="s">
        <v>296</v>
      </c>
      <c r="F1916" s="450"/>
      <c r="G1916" s="450"/>
      <c r="H1916" s="450"/>
      <c r="I1916" s="450"/>
      <c r="J1916" s="450" t="s">
        <v>663</v>
      </c>
      <c r="K1916" s="450"/>
      <c r="L1916" s="450"/>
      <c r="M1916" s="450"/>
      <c r="N1916" s="450"/>
      <c r="O1916" s="450" t="s">
        <v>664</v>
      </c>
      <c r="P1916" s="450"/>
      <c r="Q1916" s="450"/>
      <c r="R1916" s="450"/>
      <c r="S1916" s="450"/>
      <c r="T1916" s="450" t="s">
        <v>665</v>
      </c>
      <c r="U1916" s="450"/>
      <c r="V1916" s="450"/>
      <c r="W1916" s="450"/>
      <c r="X1916" s="450"/>
      <c r="Y1916" s="450" t="s">
        <v>666</v>
      </c>
      <c r="Z1916" s="450"/>
      <c r="AA1916" s="450"/>
      <c r="AB1916" s="450"/>
      <c r="AC1916" s="450"/>
      <c r="AD1916" s="450" t="s">
        <v>667</v>
      </c>
      <c r="AE1916" s="450"/>
      <c r="AF1916" s="450"/>
      <c r="AG1916" s="450"/>
      <c r="AH1916" s="450"/>
      <c r="AI1916" s="450" t="s">
        <v>668</v>
      </c>
      <c r="AJ1916" s="450"/>
      <c r="AK1916" s="450"/>
      <c r="AL1916" s="450"/>
      <c r="AM1916" s="450"/>
      <c r="AN1916" s="450" t="s">
        <v>669</v>
      </c>
      <c r="AO1916" s="450"/>
      <c r="AP1916" s="450"/>
      <c r="AQ1916" s="450"/>
      <c r="AR1916" s="450"/>
      <c r="AS1916" s="450" t="s">
        <v>670</v>
      </c>
      <c r="AT1916" s="450"/>
      <c r="AU1916" s="450"/>
      <c r="AV1916" s="450"/>
      <c r="AW1916" s="450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2"/>
      <c r="BM1916" s="12"/>
      <c r="BN1916" s="12"/>
      <c r="BO1916" s="12"/>
      <c r="BP1916" s="12"/>
      <c r="BQ1916" s="12"/>
      <c r="BR1916" s="12"/>
      <c r="BS1916" s="12"/>
      <c r="BT1916" s="12"/>
      <c r="BU1916" s="12"/>
      <c r="BV1916" s="12"/>
      <c r="BW1916" s="12"/>
      <c r="BX1916" s="12"/>
    </row>
    <row r="1917" spans="1:76" ht="15" hidden="1" customHeight="1" outlineLevel="2" x14ac:dyDescent="0.25">
      <c r="A1917" s="1"/>
      <c r="B1917" s="1"/>
      <c r="C1917" s="1"/>
      <c r="D1917" s="1"/>
      <c r="E1917" s="450"/>
      <c r="F1917" s="450"/>
      <c r="G1917" s="450"/>
      <c r="H1917" s="450"/>
      <c r="I1917" s="450"/>
      <c r="J1917" s="443" t="s">
        <v>711</v>
      </c>
      <c r="K1917" s="443"/>
      <c r="L1917" s="443"/>
      <c r="M1917" s="443"/>
      <c r="N1917" s="443"/>
      <c r="O1917" s="443" t="s">
        <v>712</v>
      </c>
      <c r="P1917" s="443"/>
      <c r="Q1917" s="443"/>
      <c r="R1917" s="443"/>
      <c r="S1917" s="443"/>
      <c r="T1917" s="443" t="s">
        <v>713</v>
      </c>
      <c r="U1917" s="443"/>
      <c r="V1917" s="443"/>
      <c r="W1917" s="443"/>
      <c r="X1917" s="443"/>
      <c r="Y1917" s="443" t="s">
        <v>714</v>
      </c>
      <c r="Z1917" s="443"/>
      <c r="AA1917" s="443"/>
      <c r="AB1917" s="443"/>
      <c r="AC1917" s="443"/>
      <c r="AD1917" s="443" t="s">
        <v>715</v>
      </c>
      <c r="AE1917" s="443"/>
      <c r="AF1917" s="443"/>
      <c r="AG1917" s="443"/>
      <c r="AH1917" s="443"/>
      <c r="AI1917" s="443" t="s">
        <v>716</v>
      </c>
      <c r="AJ1917" s="443"/>
      <c r="AK1917" s="443"/>
      <c r="AL1917" s="443"/>
      <c r="AM1917" s="443"/>
      <c r="AN1917" s="443" t="s">
        <v>717</v>
      </c>
      <c r="AO1917" s="443"/>
      <c r="AP1917" s="443"/>
      <c r="AQ1917" s="443"/>
      <c r="AR1917" s="443"/>
      <c r="AS1917" s="443" t="s">
        <v>718</v>
      </c>
      <c r="AT1917" s="443"/>
      <c r="AU1917" s="443"/>
      <c r="AV1917" s="443"/>
      <c r="AW1917" s="443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2"/>
      <c r="BM1917" s="12"/>
      <c r="BN1917" s="12"/>
      <c r="BO1917" s="12"/>
      <c r="BP1917" s="12"/>
      <c r="BQ1917" s="12"/>
      <c r="BR1917" s="12"/>
      <c r="BS1917" s="12"/>
      <c r="BT1917" s="12"/>
      <c r="BU1917" s="12"/>
      <c r="BV1917" s="12"/>
      <c r="BW1917" s="12"/>
      <c r="BX1917" s="12"/>
    </row>
    <row r="1918" spans="1:76" ht="15" hidden="1" customHeight="1" outlineLevel="2" x14ac:dyDescent="0.25">
      <c r="A1918" s="1"/>
      <c r="B1918" s="1"/>
      <c r="C1918" s="1"/>
      <c r="D1918" s="1"/>
      <c r="E1918" s="242"/>
      <c r="F1918" s="243"/>
      <c r="G1918" s="243"/>
      <c r="H1918" s="243"/>
      <c r="I1918" s="243"/>
      <c r="J1918" s="243"/>
      <c r="K1918" s="243"/>
      <c r="L1918" s="243"/>
      <c r="M1918" s="243"/>
      <c r="N1918" s="243"/>
      <c r="O1918" s="243"/>
      <c r="P1918" s="243"/>
      <c r="Q1918" s="243"/>
      <c r="R1918" s="243"/>
      <c r="S1918" s="243"/>
      <c r="T1918" s="243"/>
      <c r="U1918" s="243"/>
      <c r="V1918" s="243"/>
      <c r="W1918" s="243"/>
      <c r="X1918" s="243"/>
      <c r="Y1918" s="243"/>
      <c r="Z1918" s="243"/>
      <c r="AA1918" s="243"/>
      <c r="AB1918" s="243"/>
      <c r="AC1918" s="243"/>
      <c r="AD1918" s="243"/>
      <c r="AE1918" s="243"/>
      <c r="AF1918" s="243"/>
      <c r="AG1918" s="243"/>
      <c r="AH1918" s="243"/>
      <c r="AI1918" s="243"/>
      <c r="AJ1918" s="243"/>
      <c r="AK1918" s="243"/>
      <c r="AL1918" s="243"/>
      <c r="AM1918" s="243"/>
      <c r="AN1918" s="243"/>
      <c r="AO1918" s="243"/>
      <c r="AP1918" s="243"/>
      <c r="AQ1918" s="243"/>
      <c r="AR1918" s="243"/>
      <c r="AS1918" s="243"/>
      <c r="AT1918" s="243"/>
      <c r="AU1918" s="243"/>
      <c r="AV1918" s="243"/>
      <c r="AW1918" s="244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2"/>
      <c r="BM1918" s="12"/>
      <c r="BN1918" s="12"/>
      <c r="BO1918" s="12"/>
      <c r="BP1918" s="12"/>
      <c r="BQ1918" s="12"/>
      <c r="BR1918" s="12"/>
      <c r="BS1918" s="12"/>
      <c r="BT1918" s="12"/>
      <c r="BU1918" s="12"/>
      <c r="BV1918" s="12"/>
      <c r="BW1918" s="12"/>
      <c r="BX1918" s="12"/>
    </row>
    <row r="1919" spans="1:76" ht="15" hidden="1" customHeight="1" outlineLevel="2" x14ac:dyDescent="0.25">
      <c r="A1919" s="1"/>
      <c r="B1919" s="1"/>
      <c r="C1919" s="1"/>
      <c r="D1919" s="1"/>
      <c r="E1919" s="242" t="s">
        <v>1913</v>
      </c>
      <c r="F1919" s="243"/>
      <c r="G1919" s="243"/>
      <c r="H1919" s="243"/>
      <c r="I1919" s="243"/>
      <c r="J1919" s="243"/>
      <c r="K1919" s="243"/>
      <c r="L1919" s="243"/>
      <c r="M1919" s="243"/>
      <c r="N1919" s="243"/>
      <c r="O1919" s="243"/>
      <c r="P1919" s="243"/>
      <c r="Q1919" s="243"/>
      <c r="R1919" s="243"/>
      <c r="S1919" s="243"/>
      <c r="T1919" s="243"/>
      <c r="U1919" s="243"/>
      <c r="V1919" s="243"/>
      <c r="W1919" s="243"/>
      <c r="X1919" s="243"/>
      <c r="Y1919" s="243"/>
      <c r="Z1919" s="243"/>
      <c r="AA1919" s="243"/>
      <c r="AB1919" s="243"/>
      <c r="AC1919" s="243"/>
      <c r="AD1919" s="243"/>
      <c r="AE1919" s="243"/>
      <c r="AF1919" s="243"/>
      <c r="AG1919" s="243"/>
      <c r="AH1919" s="243"/>
      <c r="AI1919" s="243"/>
      <c r="AJ1919" s="243"/>
      <c r="AK1919" s="243"/>
      <c r="AL1919" s="243"/>
      <c r="AM1919" s="243"/>
      <c r="AN1919" s="243"/>
      <c r="AO1919" s="243"/>
      <c r="AP1919" s="243"/>
      <c r="AQ1919" s="243"/>
      <c r="AR1919" s="243"/>
      <c r="AS1919" s="243"/>
      <c r="AT1919" s="243"/>
      <c r="AU1919" s="243"/>
      <c r="AV1919" s="243"/>
      <c r="AW1919" s="244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2"/>
      <c r="BM1919" s="12"/>
      <c r="BN1919" s="12"/>
      <c r="BO1919" s="12"/>
      <c r="BP1919" s="12"/>
      <c r="BQ1919" s="12"/>
      <c r="BR1919" s="12"/>
      <c r="BS1919" s="12"/>
      <c r="BT1919" s="12"/>
      <c r="BU1919" s="12"/>
      <c r="BV1919" s="12"/>
      <c r="BW1919" s="12"/>
      <c r="BX1919" s="12"/>
    </row>
    <row r="1920" spans="1:76" ht="15" hidden="1" customHeight="1" outlineLevel="2" x14ac:dyDescent="0.25">
      <c r="A1920" s="1"/>
      <c r="B1920" s="1"/>
      <c r="C1920" s="1"/>
      <c r="D1920" s="1"/>
      <c r="E1920" s="242" t="s">
        <v>825</v>
      </c>
      <c r="F1920" s="243"/>
      <c r="G1920" s="243"/>
      <c r="H1920" s="243"/>
      <c r="I1920" s="243"/>
      <c r="J1920" s="243"/>
      <c r="K1920" s="243"/>
      <c r="L1920" s="243"/>
      <c r="M1920" s="243"/>
      <c r="N1920" s="243"/>
      <c r="O1920" s="243"/>
      <c r="P1920" s="243"/>
      <c r="Q1920" s="243"/>
      <c r="R1920" s="243"/>
      <c r="S1920" s="243"/>
      <c r="T1920" s="243"/>
      <c r="U1920" s="243"/>
      <c r="V1920" s="243"/>
      <c r="W1920" s="243"/>
      <c r="X1920" s="243"/>
      <c r="Y1920" s="243"/>
      <c r="Z1920" s="243"/>
      <c r="AA1920" s="243"/>
      <c r="AB1920" s="243"/>
      <c r="AC1920" s="243"/>
      <c r="AD1920" s="243"/>
      <c r="AE1920" s="243"/>
      <c r="AF1920" s="243"/>
      <c r="AG1920" s="243"/>
      <c r="AH1920" s="243"/>
      <c r="AI1920" s="243"/>
      <c r="AJ1920" s="243"/>
      <c r="AK1920" s="243"/>
      <c r="AL1920" s="243"/>
      <c r="AM1920" s="243"/>
      <c r="AN1920" s="243"/>
      <c r="AO1920" s="243"/>
      <c r="AP1920" s="243"/>
      <c r="AQ1920" s="243"/>
      <c r="AR1920" s="243"/>
      <c r="AS1920" s="243"/>
      <c r="AT1920" s="243"/>
      <c r="AU1920" s="243"/>
      <c r="AV1920" s="243"/>
      <c r="AW1920" s="244"/>
      <c r="BA1920" s="12"/>
      <c r="BB1920" s="12"/>
      <c r="BC1920" s="12"/>
      <c r="BD1920" s="12"/>
      <c r="BE1920" s="12"/>
      <c r="BF1920" s="12"/>
      <c r="BG1920" s="12"/>
      <c r="BH1920" s="12"/>
      <c r="BI1920" s="12"/>
      <c r="BJ1920" s="12"/>
      <c r="BK1920" s="12"/>
      <c r="BL1920" s="12"/>
      <c r="BM1920" s="12"/>
      <c r="BN1920" s="12"/>
      <c r="BO1920" s="12"/>
      <c r="BP1920" s="12"/>
      <c r="BQ1920" s="12"/>
      <c r="BR1920" s="12"/>
      <c r="BS1920" s="12"/>
      <c r="BT1920" s="12"/>
      <c r="BU1920" s="12"/>
      <c r="BV1920" s="12"/>
      <c r="BW1920" s="12"/>
      <c r="BX1920" s="12"/>
    </row>
    <row r="1921" spans="1:76" ht="15" hidden="1" customHeight="1" outlineLevel="2" x14ac:dyDescent="0.25">
      <c r="A1921" s="1"/>
      <c r="B1921" s="1"/>
      <c r="C1921" s="1"/>
      <c r="D1921" s="1"/>
      <c r="E1921" s="242" t="s">
        <v>826</v>
      </c>
      <c r="F1921" s="243"/>
      <c r="G1921" s="243"/>
      <c r="H1921" s="243"/>
      <c r="I1921" s="243"/>
      <c r="J1921" s="243"/>
      <c r="K1921" s="243"/>
      <c r="L1921" s="243"/>
      <c r="M1921" s="243"/>
      <c r="N1921" s="243"/>
      <c r="O1921" s="243"/>
      <c r="P1921" s="243"/>
      <c r="Q1921" s="243"/>
      <c r="R1921" s="243"/>
      <c r="S1921" s="243"/>
      <c r="T1921" s="243"/>
      <c r="U1921" s="243"/>
      <c r="V1921" s="243"/>
      <c r="W1921" s="243"/>
      <c r="X1921" s="243"/>
      <c r="Y1921" s="243"/>
      <c r="Z1921" s="243"/>
      <c r="AA1921" s="243"/>
      <c r="AB1921" s="243"/>
      <c r="AC1921" s="243"/>
      <c r="AD1921" s="243"/>
      <c r="AE1921" s="243"/>
      <c r="AF1921" s="243"/>
      <c r="AG1921" s="243"/>
      <c r="AH1921" s="243"/>
      <c r="AI1921" s="243"/>
      <c r="AJ1921" s="243"/>
      <c r="AK1921" s="243"/>
      <c r="AL1921" s="243"/>
      <c r="AM1921" s="243"/>
      <c r="AN1921" s="243"/>
      <c r="AO1921" s="243"/>
      <c r="AP1921" s="243"/>
      <c r="AQ1921" s="243"/>
      <c r="AR1921" s="243"/>
      <c r="AS1921" s="243"/>
      <c r="AT1921" s="243"/>
      <c r="AU1921" s="243"/>
      <c r="AV1921" s="243"/>
      <c r="AW1921" s="244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2"/>
      <c r="BM1921" s="12"/>
      <c r="BN1921" s="12"/>
      <c r="BO1921" s="12"/>
      <c r="BP1921" s="12"/>
      <c r="BQ1921" s="12"/>
      <c r="BR1921" s="12"/>
      <c r="BS1921" s="12"/>
      <c r="BT1921" s="12"/>
      <c r="BU1921" s="12"/>
      <c r="BV1921" s="12"/>
      <c r="BW1921" s="12"/>
      <c r="BX1921" s="12"/>
    </row>
    <row r="1922" spans="1:76" ht="15" hidden="1" customHeight="1" outlineLevel="2" x14ac:dyDescent="0.25">
      <c r="A1922" s="1"/>
      <c r="B1922" s="1"/>
      <c r="C1922" s="1"/>
      <c r="D1922" s="1"/>
      <c r="E1922" s="242" t="s">
        <v>1914</v>
      </c>
      <c r="F1922" s="243"/>
      <c r="G1922" s="243"/>
      <c r="H1922" s="243"/>
      <c r="I1922" s="243"/>
      <c r="J1922" s="243"/>
      <c r="K1922" s="243"/>
      <c r="L1922" s="243"/>
      <c r="M1922" s="243"/>
      <c r="N1922" s="243"/>
      <c r="O1922" s="243"/>
      <c r="P1922" s="243"/>
      <c r="Q1922" s="243"/>
      <c r="R1922" s="243"/>
      <c r="S1922" s="243"/>
      <c r="T1922" s="243"/>
      <c r="U1922" s="243"/>
      <c r="V1922" s="243"/>
      <c r="W1922" s="243"/>
      <c r="X1922" s="243"/>
      <c r="Y1922" s="243"/>
      <c r="Z1922" s="243"/>
      <c r="AA1922" s="243"/>
      <c r="AB1922" s="243"/>
      <c r="AC1922" s="243"/>
      <c r="AD1922" s="243"/>
      <c r="AE1922" s="243"/>
      <c r="AF1922" s="243"/>
      <c r="AG1922" s="243"/>
      <c r="AH1922" s="243"/>
      <c r="AI1922" s="243"/>
      <c r="AJ1922" s="243"/>
      <c r="AK1922" s="243"/>
      <c r="AL1922" s="243"/>
      <c r="AM1922" s="243"/>
      <c r="AN1922" s="243"/>
      <c r="AO1922" s="243"/>
      <c r="AP1922" s="243"/>
      <c r="AQ1922" s="243"/>
      <c r="AR1922" s="243"/>
      <c r="AS1922" s="243"/>
      <c r="AT1922" s="243"/>
      <c r="AU1922" s="243"/>
      <c r="AV1922" s="243"/>
      <c r="AW1922" s="244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2"/>
      <c r="BM1922" s="12"/>
      <c r="BN1922" s="12"/>
      <c r="BO1922" s="12"/>
      <c r="BP1922" s="12"/>
      <c r="BQ1922" s="12"/>
      <c r="BR1922" s="12"/>
      <c r="BS1922" s="12"/>
      <c r="BT1922" s="12"/>
      <c r="BU1922" s="12"/>
      <c r="BV1922" s="12"/>
      <c r="BW1922" s="12"/>
      <c r="BX1922" s="12"/>
    </row>
    <row r="1923" spans="1:76" ht="15" hidden="1" customHeight="1" outlineLevel="2" x14ac:dyDescent="0.25">
      <c r="A1923" s="1"/>
      <c r="B1923" s="1"/>
      <c r="C1923" s="1"/>
      <c r="D1923" s="1"/>
      <c r="E1923" s="242" t="s">
        <v>1915</v>
      </c>
      <c r="F1923" s="243"/>
      <c r="G1923" s="243"/>
      <c r="H1923" s="243"/>
      <c r="I1923" s="243"/>
      <c r="J1923" s="243"/>
      <c r="K1923" s="243"/>
      <c r="L1923" s="243"/>
      <c r="M1923" s="243"/>
      <c r="N1923" s="243"/>
      <c r="O1923" s="243"/>
      <c r="P1923" s="243"/>
      <c r="Q1923" s="243"/>
      <c r="R1923" s="243"/>
      <c r="S1923" s="243"/>
      <c r="T1923" s="243"/>
      <c r="U1923" s="243"/>
      <c r="V1923" s="243"/>
      <c r="W1923" s="243"/>
      <c r="X1923" s="243"/>
      <c r="Y1923" s="243"/>
      <c r="Z1923" s="243"/>
      <c r="AA1923" s="243"/>
      <c r="AB1923" s="243"/>
      <c r="AC1923" s="243"/>
      <c r="AD1923" s="243"/>
      <c r="AE1923" s="243"/>
      <c r="AF1923" s="243"/>
      <c r="AG1923" s="243"/>
      <c r="AH1923" s="243"/>
      <c r="AI1923" s="243"/>
      <c r="AJ1923" s="243"/>
      <c r="AK1923" s="243"/>
      <c r="AL1923" s="243"/>
      <c r="AM1923" s="243"/>
      <c r="AN1923" s="243"/>
      <c r="AO1923" s="243"/>
      <c r="AP1923" s="243"/>
      <c r="AQ1923" s="243"/>
      <c r="AR1923" s="243"/>
      <c r="AS1923" s="243"/>
      <c r="AT1923" s="243"/>
      <c r="AU1923" s="243"/>
      <c r="AV1923" s="243"/>
      <c r="AW1923" s="244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2"/>
      <c r="BM1923" s="12"/>
      <c r="BN1923" s="12"/>
      <c r="BO1923" s="12"/>
      <c r="BP1923" s="12"/>
      <c r="BQ1923" s="12"/>
      <c r="BR1923" s="12"/>
      <c r="BS1923" s="12"/>
      <c r="BT1923" s="12"/>
      <c r="BU1923" s="12"/>
      <c r="BV1923" s="12"/>
      <c r="BW1923" s="12"/>
      <c r="BX1923" s="12"/>
    </row>
    <row r="1924" spans="1:76" ht="15" hidden="1" customHeight="1" outlineLevel="2" x14ac:dyDescent="0.25">
      <c r="A1924" s="1"/>
      <c r="B1924" s="1"/>
      <c r="C1924" s="1"/>
      <c r="D1924" s="1"/>
      <c r="E1924" s="242" t="s">
        <v>1916</v>
      </c>
      <c r="F1924" s="243"/>
      <c r="G1924" s="243"/>
      <c r="H1924" s="243"/>
      <c r="I1924" s="243"/>
      <c r="J1924" s="243"/>
      <c r="K1924" s="243"/>
      <c r="L1924" s="243"/>
      <c r="M1924" s="243"/>
      <c r="N1924" s="243"/>
      <c r="O1924" s="243"/>
      <c r="P1924" s="243"/>
      <c r="Q1924" s="243"/>
      <c r="R1924" s="243"/>
      <c r="S1924" s="243"/>
      <c r="T1924" s="243"/>
      <c r="U1924" s="243"/>
      <c r="V1924" s="243"/>
      <c r="W1924" s="243"/>
      <c r="X1924" s="243"/>
      <c r="Y1924" s="243"/>
      <c r="Z1924" s="243"/>
      <c r="AA1924" s="243"/>
      <c r="AB1924" s="243"/>
      <c r="AC1924" s="243"/>
      <c r="AD1924" s="243"/>
      <c r="AE1924" s="243"/>
      <c r="AF1924" s="243"/>
      <c r="AG1924" s="243"/>
      <c r="AH1924" s="243"/>
      <c r="AI1924" s="243"/>
      <c r="AJ1924" s="243"/>
      <c r="AK1924" s="243"/>
      <c r="AL1924" s="243"/>
      <c r="AM1924" s="243"/>
      <c r="AN1924" s="243"/>
      <c r="AO1924" s="243"/>
      <c r="AP1924" s="243"/>
      <c r="AQ1924" s="243"/>
      <c r="AR1924" s="243"/>
      <c r="AS1924" s="243"/>
      <c r="AT1924" s="243"/>
      <c r="AU1924" s="243"/>
      <c r="AV1924" s="243"/>
      <c r="AW1924" s="244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2"/>
      <c r="BM1924" s="12"/>
      <c r="BN1924" s="12"/>
      <c r="BO1924" s="12"/>
      <c r="BP1924" s="12"/>
      <c r="BQ1924" s="12"/>
      <c r="BR1924" s="12"/>
      <c r="BS1924" s="12"/>
      <c r="BT1924" s="12"/>
      <c r="BU1924" s="12"/>
      <c r="BV1924" s="12"/>
      <c r="BW1924" s="12"/>
      <c r="BX1924" s="12"/>
    </row>
    <row r="1925" spans="1:76" ht="15" hidden="1" customHeight="1" outlineLevel="2" x14ac:dyDescent="0.25">
      <c r="A1925" s="1"/>
      <c r="B1925" s="1"/>
      <c r="C1925" s="1"/>
      <c r="D1925" s="1"/>
      <c r="E1925" s="242" t="s">
        <v>1917</v>
      </c>
      <c r="F1925" s="243"/>
      <c r="G1925" s="243"/>
      <c r="H1925" s="243"/>
      <c r="I1925" s="243"/>
      <c r="J1925" s="243"/>
      <c r="K1925" s="243"/>
      <c r="L1925" s="243"/>
      <c r="M1925" s="243"/>
      <c r="N1925" s="243"/>
      <c r="O1925" s="243"/>
      <c r="P1925" s="243"/>
      <c r="Q1925" s="243"/>
      <c r="R1925" s="243"/>
      <c r="S1925" s="243"/>
      <c r="T1925" s="243"/>
      <c r="U1925" s="243"/>
      <c r="V1925" s="243"/>
      <c r="W1925" s="243"/>
      <c r="X1925" s="243"/>
      <c r="Y1925" s="243"/>
      <c r="Z1925" s="243"/>
      <c r="AA1925" s="243"/>
      <c r="AB1925" s="243"/>
      <c r="AC1925" s="243"/>
      <c r="AD1925" s="243"/>
      <c r="AE1925" s="243"/>
      <c r="AF1925" s="243"/>
      <c r="AG1925" s="243"/>
      <c r="AH1925" s="243"/>
      <c r="AI1925" s="243"/>
      <c r="AJ1925" s="243"/>
      <c r="AK1925" s="243"/>
      <c r="AL1925" s="243"/>
      <c r="AM1925" s="243"/>
      <c r="AN1925" s="243"/>
      <c r="AO1925" s="243"/>
      <c r="AP1925" s="243"/>
      <c r="AQ1925" s="243"/>
      <c r="AR1925" s="243"/>
      <c r="AS1925" s="243"/>
      <c r="AT1925" s="243"/>
      <c r="AU1925" s="243"/>
      <c r="AV1925" s="243"/>
      <c r="AW1925" s="244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2"/>
      <c r="BM1925" s="12"/>
      <c r="BN1925" s="12"/>
      <c r="BO1925" s="12"/>
      <c r="BP1925" s="12"/>
      <c r="BQ1925" s="12"/>
      <c r="BR1925" s="12"/>
      <c r="BS1925" s="12"/>
      <c r="BT1925" s="12"/>
      <c r="BU1925" s="12"/>
      <c r="BV1925" s="12"/>
      <c r="BW1925" s="12"/>
      <c r="BX1925" s="12"/>
    </row>
    <row r="1926" spans="1:76" ht="15" hidden="1" customHeight="1" outlineLevel="2" x14ac:dyDescent="0.25">
      <c r="A1926" s="1"/>
      <c r="B1926" s="1"/>
      <c r="C1926" s="1"/>
      <c r="D1926" s="1"/>
      <c r="E1926" s="242" t="s">
        <v>1918</v>
      </c>
      <c r="F1926" s="243"/>
      <c r="G1926" s="243"/>
      <c r="H1926" s="243"/>
      <c r="I1926" s="243"/>
      <c r="J1926" s="243"/>
      <c r="K1926" s="243"/>
      <c r="L1926" s="243"/>
      <c r="M1926" s="243"/>
      <c r="N1926" s="243"/>
      <c r="O1926" s="243"/>
      <c r="P1926" s="243"/>
      <c r="Q1926" s="243"/>
      <c r="R1926" s="243"/>
      <c r="S1926" s="243"/>
      <c r="T1926" s="243"/>
      <c r="U1926" s="243"/>
      <c r="V1926" s="243"/>
      <c r="W1926" s="243"/>
      <c r="X1926" s="243"/>
      <c r="Y1926" s="243"/>
      <c r="Z1926" s="243"/>
      <c r="AA1926" s="243"/>
      <c r="AB1926" s="243"/>
      <c r="AC1926" s="243"/>
      <c r="AD1926" s="243"/>
      <c r="AE1926" s="243"/>
      <c r="AF1926" s="243"/>
      <c r="AG1926" s="243"/>
      <c r="AH1926" s="243"/>
      <c r="AI1926" s="243"/>
      <c r="AJ1926" s="243"/>
      <c r="AK1926" s="243"/>
      <c r="AL1926" s="243"/>
      <c r="AM1926" s="243"/>
      <c r="AN1926" s="243"/>
      <c r="AO1926" s="243"/>
      <c r="AP1926" s="243"/>
      <c r="AQ1926" s="243"/>
      <c r="AR1926" s="243"/>
      <c r="AS1926" s="243"/>
      <c r="AT1926" s="243"/>
      <c r="AU1926" s="243"/>
      <c r="AV1926" s="243"/>
      <c r="AW1926" s="244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2"/>
      <c r="BM1926" s="12"/>
      <c r="BN1926" s="12"/>
      <c r="BO1926" s="12"/>
      <c r="BP1926" s="12"/>
      <c r="BQ1926" s="12"/>
      <c r="BR1926" s="12"/>
      <c r="BS1926" s="12"/>
      <c r="BT1926" s="12"/>
      <c r="BU1926" s="12"/>
      <c r="BV1926" s="12"/>
      <c r="BW1926" s="12"/>
      <c r="BX1926" s="12"/>
    </row>
    <row r="1927" spans="1:76" ht="15" hidden="1" customHeight="1" outlineLevel="2" x14ac:dyDescent="0.25">
      <c r="A1927" s="1"/>
      <c r="B1927" s="1"/>
      <c r="C1927" s="1"/>
      <c r="D1927" s="1"/>
      <c r="E1927" s="242" t="s">
        <v>1919</v>
      </c>
      <c r="F1927" s="243"/>
      <c r="G1927" s="243"/>
      <c r="H1927" s="243"/>
      <c r="I1927" s="243"/>
      <c r="J1927" s="243"/>
      <c r="K1927" s="243"/>
      <c r="L1927" s="243"/>
      <c r="M1927" s="243"/>
      <c r="N1927" s="243"/>
      <c r="O1927" s="243"/>
      <c r="P1927" s="243"/>
      <c r="Q1927" s="243"/>
      <c r="R1927" s="243"/>
      <c r="S1927" s="243"/>
      <c r="T1927" s="243"/>
      <c r="U1927" s="243"/>
      <c r="V1927" s="243"/>
      <c r="W1927" s="243"/>
      <c r="X1927" s="243"/>
      <c r="Y1927" s="243"/>
      <c r="Z1927" s="243"/>
      <c r="AA1927" s="243"/>
      <c r="AB1927" s="243"/>
      <c r="AC1927" s="243"/>
      <c r="AD1927" s="243"/>
      <c r="AE1927" s="243"/>
      <c r="AF1927" s="243"/>
      <c r="AG1927" s="243"/>
      <c r="AH1927" s="243"/>
      <c r="AI1927" s="243"/>
      <c r="AJ1927" s="243"/>
      <c r="AK1927" s="243"/>
      <c r="AL1927" s="243"/>
      <c r="AM1927" s="243"/>
      <c r="AN1927" s="243"/>
      <c r="AO1927" s="243"/>
      <c r="AP1927" s="243"/>
      <c r="AQ1927" s="243"/>
      <c r="AR1927" s="243"/>
      <c r="AS1927" s="243"/>
      <c r="AT1927" s="243"/>
      <c r="AU1927" s="243"/>
      <c r="AV1927" s="243"/>
      <c r="AW1927" s="244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2"/>
      <c r="BM1927" s="12"/>
      <c r="BN1927" s="12"/>
      <c r="BO1927" s="12"/>
      <c r="BP1927" s="12"/>
      <c r="BQ1927" s="12"/>
      <c r="BR1927" s="12"/>
      <c r="BS1927" s="12"/>
      <c r="BT1927" s="12"/>
      <c r="BU1927" s="12"/>
      <c r="BV1927" s="12"/>
      <c r="BW1927" s="12"/>
      <c r="BX1927" s="12"/>
    </row>
    <row r="1928" spans="1:76" ht="15" hidden="1" customHeight="1" outlineLevel="2" x14ac:dyDescent="0.25">
      <c r="A1928" s="1"/>
      <c r="B1928" s="1"/>
      <c r="C1928" s="1"/>
      <c r="D1928" s="1"/>
      <c r="E1928" s="242" t="s">
        <v>1920</v>
      </c>
      <c r="F1928" s="243"/>
      <c r="G1928" s="243"/>
      <c r="H1928" s="243"/>
      <c r="I1928" s="243"/>
      <c r="J1928" s="243"/>
      <c r="K1928" s="243"/>
      <c r="L1928" s="243"/>
      <c r="M1928" s="243"/>
      <c r="N1928" s="243"/>
      <c r="O1928" s="243"/>
      <c r="P1928" s="243"/>
      <c r="Q1928" s="243"/>
      <c r="R1928" s="243"/>
      <c r="S1928" s="243"/>
      <c r="T1928" s="243"/>
      <c r="U1928" s="243"/>
      <c r="V1928" s="243"/>
      <c r="W1928" s="243"/>
      <c r="X1928" s="243"/>
      <c r="Y1928" s="243"/>
      <c r="Z1928" s="243"/>
      <c r="AA1928" s="243"/>
      <c r="AB1928" s="243"/>
      <c r="AC1928" s="243"/>
      <c r="AD1928" s="243"/>
      <c r="AE1928" s="243"/>
      <c r="AF1928" s="243"/>
      <c r="AG1928" s="243"/>
      <c r="AH1928" s="243"/>
      <c r="AI1928" s="243"/>
      <c r="AJ1928" s="243"/>
      <c r="AK1928" s="243"/>
      <c r="AL1928" s="243"/>
      <c r="AM1928" s="243"/>
      <c r="AN1928" s="243"/>
      <c r="AO1928" s="243"/>
      <c r="AP1928" s="243"/>
      <c r="AQ1928" s="243"/>
      <c r="AR1928" s="243"/>
      <c r="AS1928" s="243"/>
      <c r="AT1928" s="243"/>
      <c r="AU1928" s="243"/>
      <c r="AV1928" s="243"/>
      <c r="AW1928" s="244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2"/>
      <c r="BM1928" s="12"/>
      <c r="BN1928" s="12"/>
      <c r="BO1928" s="12"/>
      <c r="BP1928" s="12"/>
      <c r="BQ1928" s="12"/>
      <c r="BR1928" s="12"/>
      <c r="BS1928" s="12"/>
      <c r="BT1928" s="12"/>
      <c r="BU1928" s="12"/>
      <c r="BV1928" s="12"/>
      <c r="BW1928" s="12"/>
      <c r="BX1928" s="12"/>
    </row>
    <row r="1929" spans="1:76" ht="15" hidden="1" customHeight="1" outlineLevel="2" x14ac:dyDescent="0.25">
      <c r="A1929" s="1"/>
      <c r="B1929" s="1"/>
      <c r="C1929" s="1"/>
      <c r="D1929" s="1"/>
      <c r="E1929" s="242" t="s">
        <v>1921</v>
      </c>
      <c r="F1929" s="243"/>
      <c r="G1929" s="243"/>
      <c r="H1929" s="243"/>
      <c r="I1929" s="243"/>
      <c r="J1929" s="243"/>
      <c r="K1929" s="243"/>
      <c r="L1929" s="243"/>
      <c r="M1929" s="243"/>
      <c r="N1929" s="243"/>
      <c r="O1929" s="243"/>
      <c r="P1929" s="243"/>
      <c r="Q1929" s="243"/>
      <c r="R1929" s="243"/>
      <c r="S1929" s="243"/>
      <c r="T1929" s="243"/>
      <c r="U1929" s="243"/>
      <c r="V1929" s="243"/>
      <c r="W1929" s="243"/>
      <c r="X1929" s="243"/>
      <c r="Y1929" s="243"/>
      <c r="Z1929" s="243"/>
      <c r="AA1929" s="243"/>
      <c r="AB1929" s="243"/>
      <c r="AC1929" s="243"/>
      <c r="AD1929" s="243"/>
      <c r="AE1929" s="243"/>
      <c r="AF1929" s="243"/>
      <c r="AG1929" s="243"/>
      <c r="AH1929" s="243"/>
      <c r="AI1929" s="243"/>
      <c r="AJ1929" s="243"/>
      <c r="AK1929" s="243"/>
      <c r="AL1929" s="243"/>
      <c r="AM1929" s="243"/>
      <c r="AN1929" s="243"/>
      <c r="AO1929" s="243"/>
      <c r="AP1929" s="243"/>
      <c r="AQ1929" s="243"/>
      <c r="AR1929" s="243"/>
      <c r="AS1929" s="243"/>
      <c r="AT1929" s="243"/>
      <c r="AU1929" s="243"/>
      <c r="AV1929" s="243"/>
      <c r="AW1929" s="244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2"/>
      <c r="BM1929" s="12"/>
      <c r="BN1929" s="12"/>
      <c r="BO1929" s="12"/>
      <c r="BP1929" s="12"/>
      <c r="BQ1929" s="12"/>
      <c r="BR1929" s="12"/>
      <c r="BS1929" s="12"/>
      <c r="BT1929" s="12"/>
      <c r="BU1929" s="12"/>
      <c r="BV1929" s="12"/>
      <c r="BW1929" s="12"/>
      <c r="BX1929" s="12"/>
    </row>
    <row r="1930" spans="1:76" ht="15" hidden="1" customHeight="1" outlineLevel="2" x14ac:dyDescent="0.25">
      <c r="A1930" s="1"/>
      <c r="B1930" s="1"/>
      <c r="C1930" s="1"/>
      <c r="D1930" s="1"/>
      <c r="E1930" s="242" t="s">
        <v>1922</v>
      </c>
      <c r="F1930" s="243"/>
      <c r="G1930" s="243"/>
      <c r="H1930" s="243"/>
      <c r="I1930" s="243"/>
      <c r="J1930" s="243"/>
      <c r="K1930" s="243"/>
      <c r="L1930" s="243"/>
      <c r="M1930" s="243"/>
      <c r="N1930" s="243"/>
      <c r="O1930" s="243"/>
      <c r="P1930" s="243"/>
      <c r="Q1930" s="243"/>
      <c r="R1930" s="243"/>
      <c r="S1930" s="243"/>
      <c r="T1930" s="243"/>
      <c r="U1930" s="243"/>
      <c r="V1930" s="243"/>
      <c r="W1930" s="243"/>
      <c r="X1930" s="243"/>
      <c r="Y1930" s="243"/>
      <c r="Z1930" s="243"/>
      <c r="AA1930" s="243"/>
      <c r="AB1930" s="243"/>
      <c r="AC1930" s="243"/>
      <c r="AD1930" s="243"/>
      <c r="AE1930" s="243"/>
      <c r="AF1930" s="243"/>
      <c r="AG1930" s="243"/>
      <c r="AH1930" s="243"/>
      <c r="AI1930" s="243"/>
      <c r="AJ1930" s="243"/>
      <c r="AK1930" s="243"/>
      <c r="AL1930" s="243"/>
      <c r="AM1930" s="243"/>
      <c r="AN1930" s="243"/>
      <c r="AO1930" s="243"/>
      <c r="AP1930" s="243"/>
      <c r="AQ1930" s="243"/>
      <c r="AR1930" s="243"/>
      <c r="AS1930" s="243"/>
      <c r="AT1930" s="243"/>
      <c r="AU1930" s="243"/>
      <c r="AV1930" s="243"/>
      <c r="AW1930" s="244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2"/>
      <c r="BM1930" s="12"/>
      <c r="BN1930" s="12"/>
      <c r="BO1930" s="12"/>
      <c r="BP1930" s="12"/>
      <c r="BQ1930" s="12"/>
      <c r="BR1930" s="12"/>
      <c r="BS1930" s="12"/>
      <c r="BT1930" s="12"/>
      <c r="BU1930" s="12"/>
      <c r="BV1930" s="12"/>
      <c r="BW1930" s="12"/>
      <c r="BX1930" s="12"/>
    </row>
    <row r="1931" spans="1:76" ht="15" hidden="1" customHeight="1" outlineLevel="2" x14ac:dyDescent="0.25">
      <c r="A1931" s="1"/>
      <c r="B1931" s="1"/>
      <c r="C1931" s="1"/>
      <c r="D1931" s="1"/>
      <c r="E1931" s="242" t="s">
        <v>811</v>
      </c>
      <c r="F1931" s="243"/>
      <c r="G1931" s="243"/>
      <c r="H1931" s="243"/>
      <c r="I1931" s="243"/>
      <c r="J1931" s="243"/>
      <c r="K1931" s="243"/>
      <c r="L1931" s="243"/>
      <c r="M1931" s="243"/>
      <c r="N1931" s="243"/>
      <c r="O1931" s="243"/>
      <c r="P1931" s="243"/>
      <c r="Q1931" s="243"/>
      <c r="R1931" s="243"/>
      <c r="S1931" s="243"/>
      <c r="T1931" s="243"/>
      <c r="U1931" s="243"/>
      <c r="V1931" s="243"/>
      <c r="W1931" s="243"/>
      <c r="X1931" s="243"/>
      <c r="Y1931" s="243"/>
      <c r="Z1931" s="243"/>
      <c r="AA1931" s="243"/>
      <c r="AB1931" s="243"/>
      <c r="AC1931" s="243"/>
      <c r="AD1931" s="243"/>
      <c r="AE1931" s="243"/>
      <c r="AF1931" s="243"/>
      <c r="AG1931" s="243"/>
      <c r="AH1931" s="243"/>
      <c r="AI1931" s="243"/>
      <c r="AJ1931" s="243"/>
      <c r="AK1931" s="243"/>
      <c r="AL1931" s="243"/>
      <c r="AM1931" s="243"/>
      <c r="AN1931" s="243"/>
      <c r="AO1931" s="243"/>
      <c r="AP1931" s="243"/>
      <c r="AQ1931" s="243"/>
      <c r="AR1931" s="243"/>
      <c r="AS1931" s="243"/>
      <c r="AT1931" s="243"/>
      <c r="AU1931" s="243"/>
      <c r="AV1931" s="243"/>
      <c r="AW1931" s="244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2"/>
      <c r="BM1931" s="12"/>
      <c r="BN1931" s="12"/>
      <c r="BO1931" s="12"/>
      <c r="BP1931" s="12"/>
      <c r="BQ1931" s="12"/>
      <c r="BR1931" s="12"/>
      <c r="BS1931" s="12"/>
      <c r="BT1931" s="12"/>
      <c r="BU1931" s="12"/>
      <c r="BV1931" s="12"/>
      <c r="BW1931" s="12"/>
      <c r="BX1931" s="12"/>
    </row>
    <row r="1932" spans="1:76" ht="15" hidden="1" customHeight="1" outlineLevel="2" x14ac:dyDescent="0.25">
      <c r="A1932" s="1"/>
      <c r="B1932" s="1"/>
      <c r="C1932" s="1"/>
      <c r="D1932" s="1"/>
      <c r="E1932" s="242" t="s">
        <v>1923</v>
      </c>
      <c r="F1932" s="243"/>
      <c r="G1932" s="243"/>
      <c r="H1932" s="243"/>
      <c r="I1932" s="243"/>
      <c r="J1932" s="243"/>
      <c r="K1932" s="243"/>
      <c r="L1932" s="243"/>
      <c r="M1932" s="243"/>
      <c r="N1932" s="243"/>
      <c r="O1932" s="243"/>
      <c r="P1932" s="243"/>
      <c r="Q1932" s="243"/>
      <c r="R1932" s="243"/>
      <c r="S1932" s="243"/>
      <c r="T1932" s="243"/>
      <c r="U1932" s="243"/>
      <c r="V1932" s="243"/>
      <c r="W1932" s="243"/>
      <c r="X1932" s="243"/>
      <c r="Y1932" s="243"/>
      <c r="Z1932" s="243"/>
      <c r="AA1932" s="243"/>
      <c r="AB1932" s="243"/>
      <c r="AC1932" s="243"/>
      <c r="AD1932" s="243"/>
      <c r="AE1932" s="243"/>
      <c r="AF1932" s="243"/>
      <c r="AG1932" s="243"/>
      <c r="AH1932" s="243"/>
      <c r="AI1932" s="243"/>
      <c r="AJ1932" s="243"/>
      <c r="AK1932" s="243"/>
      <c r="AL1932" s="243"/>
      <c r="AM1932" s="243"/>
      <c r="AN1932" s="243"/>
      <c r="AO1932" s="243"/>
      <c r="AP1932" s="243"/>
      <c r="AQ1932" s="243"/>
      <c r="AR1932" s="243"/>
      <c r="AS1932" s="243"/>
      <c r="AT1932" s="243"/>
      <c r="AU1932" s="243"/>
      <c r="AV1932" s="243"/>
      <c r="AW1932" s="244"/>
      <c r="BA1932" s="12"/>
      <c r="BB1932" s="12"/>
      <c r="BC1932" s="12"/>
      <c r="BD1932" s="12"/>
      <c r="BE1932" s="12"/>
      <c r="BF1932" s="12"/>
      <c r="BG1932" s="12"/>
      <c r="BH1932" s="12"/>
      <c r="BI1932" s="12"/>
      <c r="BJ1932" s="12"/>
      <c r="BK1932" s="12"/>
      <c r="BL1932" s="12"/>
      <c r="BM1932" s="12"/>
      <c r="BN1932" s="12"/>
      <c r="BO1932" s="12"/>
      <c r="BP1932" s="12"/>
      <c r="BQ1932" s="12"/>
      <c r="BR1932" s="12"/>
      <c r="BS1932" s="12"/>
      <c r="BT1932" s="12"/>
      <c r="BU1932" s="12"/>
      <c r="BV1932" s="12"/>
      <c r="BW1932" s="12"/>
      <c r="BX1932" s="12"/>
    </row>
    <row r="1933" spans="1:76" ht="15" hidden="1" customHeight="1" outlineLevel="2" x14ac:dyDescent="0.25">
      <c r="A1933" s="1"/>
      <c r="B1933" s="1"/>
      <c r="C1933" s="1"/>
      <c r="D1933" s="1"/>
      <c r="E1933" s="242" t="s">
        <v>1045</v>
      </c>
      <c r="F1933" s="243"/>
      <c r="G1933" s="243"/>
      <c r="H1933" s="243"/>
      <c r="I1933" s="243"/>
      <c r="J1933" s="243"/>
      <c r="K1933" s="243"/>
      <c r="L1933" s="243"/>
      <c r="M1933" s="243"/>
      <c r="N1933" s="243"/>
      <c r="O1933" s="243"/>
      <c r="P1933" s="243"/>
      <c r="Q1933" s="243"/>
      <c r="R1933" s="243"/>
      <c r="S1933" s="243"/>
      <c r="T1933" s="243"/>
      <c r="U1933" s="243"/>
      <c r="V1933" s="243"/>
      <c r="W1933" s="243"/>
      <c r="X1933" s="243"/>
      <c r="Y1933" s="243"/>
      <c r="Z1933" s="243"/>
      <c r="AA1933" s="243"/>
      <c r="AB1933" s="243"/>
      <c r="AC1933" s="243"/>
      <c r="AD1933" s="243"/>
      <c r="AE1933" s="243"/>
      <c r="AF1933" s="243"/>
      <c r="AG1933" s="243"/>
      <c r="AH1933" s="243"/>
      <c r="AI1933" s="243"/>
      <c r="AJ1933" s="243"/>
      <c r="AK1933" s="243"/>
      <c r="AL1933" s="243"/>
      <c r="AM1933" s="243"/>
      <c r="AN1933" s="243"/>
      <c r="AO1933" s="243"/>
      <c r="AP1933" s="243"/>
      <c r="AQ1933" s="243"/>
      <c r="AR1933" s="243"/>
      <c r="AS1933" s="243"/>
      <c r="AT1933" s="243"/>
      <c r="AU1933" s="243"/>
      <c r="AV1933" s="243"/>
      <c r="AW1933" s="244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2"/>
      <c r="BM1933" s="12"/>
      <c r="BN1933" s="12"/>
      <c r="BO1933" s="12"/>
      <c r="BP1933" s="12"/>
      <c r="BQ1933" s="12"/>
      <c r="BR1933" s="12"/>
      <c r="BS1933" s="12"/>
      <c r="BT1933" s="12"/>
      <c r="BU1933" s="12"/>
      <c r="BV1933" s="12"/>
      <c r="BW1933" s="12"/>
      <c r="BX1933" s="12"/>
    </row>
    <row r="1934" spans="1:76" ht="15" hidden="1" customHeight="1" outlineLevel="2" x14ac:dyDescent="0.25">
      <c r="A1934" s="1"/>
      <c r="B1934" s="1"/>
      <c r="C1934" s="1"/>
      <c r="D1934" s="1"/>
      <c r="E1934" s="242" t="s">
        <v>1046</v>
      </c>
      <c r="F1934" s="243"/>
      <c r="G1934" s="243"/>
      <c r="H1934" s="243"/>
      <c r="I1934" s="243"/>
      <c r="J1934" s="243"/>
      <c r="K1934" s="243"/>
      <c r="L1934" s="243"/>
      <c r="M1934" s="243"/>
      <c r="N1934" s="243"/>
      <c r="O1934" s="243"/>
      <c r="P1934" s="243"/>
      <c r="Q1934" s="243"/>
      <c r="R1934" s="243"/>
      <c r="S1934" s="243"/>
      <c r="T1934" s="243"/>
      <c r="U1934" s="243"/>
      <c r="V1934" s="243"/>
      <c r="W1934" s="243"/>
      <c r="X1934" s="243"/>
      <c r="Y1934" s="243"/>
      <c r="Z1934" s="243"/>
      <c r="AA1934" s="243"/>
      <c r="AB1934" s="243"/>
      <c r="AC1934" s="243"/>
      <c r="AD1934" s="243"/>
      <c r="AE1934" s="243"/>
      <c r="AF1934" s="243"/>
      <c r="AG1934" s="243"/>
      <c r="AH1934" s="243"/>
      <c r="AI1934" s="243"/>
      <c r="AJ1934" s="243"/>
      <c r="AK1934" s="243"/>
      <c r="AL1934" s="243"/>
      <c r="AM1934" s="243"/>
      <c r="AN1934" s="243"/>
      <c r="AO1934" s="243"/>
      <c r="AP1934" s="243"/>
      <c r="AQ1934" s="243"/>
      <c r="AR1934" s="243"/>
      <c r="AS1934" s="243"/>
      <c r="AT1934" s="243"/>
      <c r="AU1934" s="243"/>
      <c r="AV1934" s="243"/>
      <c r="AW1934" s="244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2"/>
      <c r="BM1934" s="12"/>
      <c r="BN1934" s="12"/>
      <c r="BO1934" s="12"/>
      <c r="BP1934" s="12"/>
      <c r="BQ1934" s="12"/>
      <c r="BR1934" s="12"/>
      <c r="BS1934" s="12"/>
      <c r="BT1934" s="12"/>
      <c r="BU1934" s="12"/>
      <c r="BV1934" s="12"/>
      <c r="BW1934" s="12"/>
      <c r="BX1934" s="12"/>
    </row>
    <row r="1935" spans="1:76" ht="15" hidden="1" customHeight="1" outlineLevel="2" x14ac:dyDescent="0.25">
      <c r="A1935" s="1"/>
      <c r="B1935" s="1"/>
      <c r="C1935" s="1"/>
      <c r="D1935" s="1"/>
      <c r="E1935" s="242" t="s">
        <v>1047</v>
      </c>
      <c r="F1935" s="243"/>
      <c r="G1935" s="243"/>
      <c r="H1935" s="243"/>
      <c r="I1935" s="243"/>
      <c r="J1935" s="243"/>
      <c r="K1935" s="243"/>
      <c r="L1935" s="243"/>
      <c r="M1935" s="243"/>
      <c r="N1935" s="243"/>
      <c r="O1935" s="243"/>
      <c r="P1935" s="243"/>
      <c r="Q1935" s="243"/>
      <c r="R1935" s="243"/>
      <c r="S1935" s="243"/>
      <c r="T1935" s="243"/>
      <c r="U1935" s="243"/>
      <c r="V1935" s="243"/>
      <c r="W1935" s="243"/>
      <c r="X1935" s="243"/>
      <c r="Y1935" s="243"/>
      <c r="Z1935" s="243"/>
      <c r="AA1935" s="243"/>
      <c r="AB1935" s="243"/>
      <c r="AC1935" s="243"/>
      <c r="AD1935" s="243"/>
      <c r="AE1935" s="243"/>
      <c r="AF1935" s="243"/>
      <c r="AG1935" s="243"/>
      <c r="AH1935" s="243"/>
      <c r="AI1935" s="243"/>
      <c r="AJ1935" s="243"/>
      <c r="AK1935" s="243"/>
      <c r="AL1935" s="243"/>
      <c r="AM1935" s="243"/>
      <c r="AN1935" s="243"/>
      <c r="AO1935" s="243"/>
      <c r="AP1935" s="243"/>
      <c r="AQ1935" s="243"/>
      <c r="AR1935" s="243"/>
      <c r="AS1935" s="243"/>
      <c r="AT1935" s="243"/>
      <c r="AU1935" s="243"/>
      <c r="AV1935" s="243"/>
      <c r="AW1935" s="244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2"/>
      <c r="BM1935" s="12"/>
      <c r="BN1935" s="12"/>
      <c r="BO1935" s="12"/>
      <c r="BP1935" s="12"/>
      <c r="BQ1935" s="12"/>
      <c r="BR1935" s="12"/>
      <c r="BS1935" s="12"/>
      <c r="BT1935" s="12"/>
      <c r="BU1935" s="12"/>
      <c r="BV1935" s="12"/>
      <c r="BW1935" s="12"/>
      <c r="BX1935" s="12"/>
    </row>
    <row r="1936" spans="1:76" ht="15" hidden="1" customHeight="1" outlineLevel="2" x14ac:dyDescent="0.25">
      <c r="A1936" s="1"/>
      <c r="B1936" s="1"/>
      <c r="C1936" s="1"/>
      <c r="D1936" s="1"/>
      <c r="E1936" s="242" t="s">
        <v>1924</v>
      </c>
      <c r="F1936" s="243"/>
      <c r="G1936" s="243"/>
      <c r="H1936" s="243"/>
      <c r="I1936" s="243"/>
      <c r="J1936" s="243"/>
      <c r="K1936" s="243"/>
      <c r="L1936" s="243"/>
      <c r="M1936" s="243"/>
      <c r="N1936" s="243"/>
      <c r="O1936" s="243"/>
      <c r="P1936" s="243"/>
      <c r="Q1936" s="243"/>
      <c r="R1936" s="243"/>
      <c r="S1936" s="243"/>
      <c r="T1936" s="243"/>
      <c r="U1936" s="243"/>
      <c r="V1936" s="243"/>
      <c r="W1936" s="243"/>
      <c r="X1936" s="243"/>
      <c r="Y1936" s="243"/>
      <c r="Z1936" s="243"/>
      <c r="AA1936" s="243"/>
      <c r="AB1936" s="243"/>
      <c r="AC1936" s="243"/>
      <c r="AD1936" s="243"/>
      <c r="AE1936" s="243"/>
      <c r="AF1936" s="243"/>
      <c r="AG1936" s="243"/>
      <c r="AH1936" s="243"/>
      <c r="AI1936" s="243"/>
      <c r="AJ1936" s="243"/>
      <c r="AK1936" s="243"/>
      <c r="AL1936" s="243"/>
      <c r="AM1936" s="243"/>
      <c r="AN1936" s="243"/>
      <c r="AO1936" s="243"/>
      <c r="AP1936" s="243"/>
      <c r="AQ1936" s="243"/>
      <c r="AR1936" s="243"/>
      <c r="AS1936" s="243"/>
      <c r="AT1936" s="243"/>
      <c r="AU1936" s="243"/>
      <c r="AV1936" s="243"/>
      <c r="AW1936" s="244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2"/>
      <c r="BM1936" s="12"/>
      <c r="BN1936" s="12"/>
      <c r="BO1936" s="12"/>
      <c r="BP1936" s="12"/>
      <c r="BQ1936" s="12"/>
      <c r="BR1936" s="12"/>
      <c r="BS1936" s="12"/>
      <c r="BT1936" s="12"/>
      <c r="BU1936" s="12"/>
      <c r="BV1936" s="12"/>
      <c r="BW1936" s="12"/>
      <c r="BX1936" s="12"/>
    </row>
    <row r="1937" spans="1:76" ht="15" hidden="1" customHeight="1" outlineLevel="2" x14ac:dyDescent="0.25">
      <c r="A1937" s="1"/>
      <c r="B1937" s="1"/>
      <c r="C1937" s="1"/>
      <c r="D1937" s="1"/>
      <c r="E1937" s="242" t="s">
        <v>1049</v>
      </c>
      <c r="F1937" s="243"/>
      <c r="G1937" s="243"/>
      <c r="H1937" s="243"/>
      <c r="I1937" s="243"/>
      <c r="J1937" s="243"/>
      <c r="K1937" s="243"/>
      <c r="L1937" s="243"/>
      <c r="M1937" s="243"/>
      <c r="N1937" s="243"/>
      <c r="O1937" s="243"/>
      <c r="P1937" s="243"/>
      <c r="Q1937" s="243"/>
      <c r="R1937" s="243"/>
      <c r="S1937" s="243"/>
      <c r="T1937" s="243"/>
      <c r="U1937" s="243"/>
      <c r="V1937" s="243"/>
      <c r="W1937" s="243"/>
      <c r="X1937" s="243"/>
      <c r="Y1937" s="243"/>
      <c r="Z1937" s="243"/>
      <c r="AA1937" s="243"/>
      <c r="AB1937" s="243"/>
      <c r="AC1937" s="243"/>
      <c r="AD1937" s="243"/>
      <c r="AE1937" s="243"/>
      <c r="AF1937" s="243"/>
      <c r="AG1937" s="243"/>
      <c r="AH1937" s="243"/>
      <c r="AI1937" s="243"/>
      <c r="AJ1937" s="243"/>
      <c r="AK1937" s="243"/>
      <c r="AL1937" s="243"/>
      <c r="AM1937" s="243"/>
      <c r="AN1937" s="243"/>
      <c r="AO1937" s="243"/>
      <c r="AP1937" s="243"/>
      <c r="AQ1937" s="243"/>
      <c r="AR1937" s="243"/>
      <c r="AS1937" s="243"/>
      <c r="AT1937" s="243"/>
      <c r="AU1937" s="243"/>
      <c r="AV1937" s="243"/>
      <c r="AW1937" s="244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2"/>
      <c r="BM1937" s="12"/>
      <c r="BN1937" s="12"/>
      <c r="BO1937" s="12"/>
      <c r="BP1937" s="12"/>
      <c r="BQ1937" s="12"/>
      <c r="BR1937" s="12"/>
      <c r="BS1937" s="12"/>
      <c r="BT1937" s="12"/>
      <c r="BU1937" s="12"/>
      <c r="BV1937" s="12"/>
      <c r="BW1937" s="12"/>
      <c r="BX1937" s="12"/>
    </row>
    <row r="1938" spans="1:76" ht="15" hidden="1" customHeight="1" outlineLevel="2" x14ac:dyDescent="0.25">
      <c r="A1938" s="1"/>
      <c r="B1938" s="1"/>
      <c r="C1938" s="1"/>
      <c r="D1938" s="1"/>
      <c r="E1938" s="450" t="s">
        <v>210</v>
      </c>
      <c r="F1938" s="450"/>
      <c r="G1938" s="450"/>
      <c r="H1938" s="450"/>
      <c r="I1938" s="450"/>
      <c r="J1938" s="450"/>
      <c r="K1938" s="450"/>
      <c r="L1938" s="450"/>
      <c r="M1938" s="450"/>
      <c r="N1938" s="450" t="s">
        <v>211</v>
      </c>
      <c r="O1938" s="450"/>
      <c r="P1938" s="450"/>
      <c r="Q1938" s="450"/>
      <c r="R1938" s="450"/>
      <c r="S1938" s="450"/>
      <c r="T1938" s="450"/>
      <c r="U1938" s="450"/>
      <c r="V1938" s="450"/>
      <c r="W1938" s="450" t="s">
        <v>219</v>
      </c>
      <c r="X1938" s="450"/>
      <c r="Y1938" s="450"/>
      <c r="Z1938" s="450"/>
      <c r="AA1938" s="450"/>
      <c r="AB1938" s="450"/>
      <c r="AC1938" s="450"/>
      <c r="AD1938" s="450"/>
      <c r="AE1938" s="450"/>
      <c r="AF1938" s="450" t="s">
        <v>220</v>
      </c>
      <c r="AG1938" s="450"/>
      <c r="AH1938" s="450"/>
      <c r="AI1938" s="450"/>
      <c r="AJ1938" s="450"/>
      <c r="AK1938" s="450"/>
      <c r="AL1938" s="450"/>
      <c r="AM1938" s="450"/>
      <c r="AN1938" s="450"/>
      <c r="AO1938" s="450" t="s">
        <v>221</v>
      </c>
      <c r="AP1938" s="450"/>
      <c r="AQ1938" s="450"/>
      <c r="AR1938" s="450"/>
      <c r="AS1938" s="450"/>
      <c r="AT1938" s="450"/>
      <c r="AU1938" s="450"/>
      <c r="AV1938" s="450"/>
      <c r="AW1938" s="450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2"/>
      <c r="BM1938" s="12"/>
      <c r="BN1938" s="12"/>
      <c r="BO1938" s="12"/>
      <c r="BP1938" s="12"/>
      <c r="BQ1938" s="12"/>
      <c r="BR1938" s="12"/>
      <c r="BS1938" s="12"/>
      <c r="BT1938" s="12"/>
      <c r="BU1938" s="12"/>
      <c r="BV1938" s="12"/>
      <c r="BW1938" s="12"/>
      <c r="BX1938" s="12"/>
    </row>
    <row r="1939" spans="1:76" ht="15" hidden="1" customHeight="1" outlineLevel="2" x14ac:dyDescent="0.25">
      <c r="A1939" s="1"/>
      <c r="B1939" s="1"/>
      <c r="C1939" s="1"/>
      <c r="D1939" s="1"/>
      <c r="E1939" s="459" t="s">
        <v>1055</v>
      </c>
      <c r="F1939" s="459"/>
      <c r="G1939" s="459"/>
      <c r="H1939" s="459"/>
      <c r="I1939" s="459"/>
      <c r="J1939" s="459"/>
      <c r="K1939" s="459"/>
      <c r="L1939" s="459"/>
      <c r="M1939" s="459"/>
      <c r="N1939" s="459" t="s">
        <v>1056</v>
      </c>
      <c r="O1939" s="459"/>
      <c r="P1939" s="459"/>
      <c r="Q1939" s="459"/>
      <c r="R1939" s="459"/>
      <c r="S1939" s="459"/>
      <c r="T1939" s="459"/>
      <c r="U1939" s="459"/>
      <c r="V1939" s="459"/>
      <c r="W1939" s="459" t="s">
        <v>1057</v>
      </c>
      <c r="X1939" s="459"/>
      <c r="Y1939" s="459"/>
      <c r="Z1939" s="459"/>
      <c r="AA1939" s="459"/>
      <c r="AB1939" s="459"/>
      <c r="AC1939" s="459"/>
      <c r="AD1939" s="459"/>
      <c r="AE1939" s="459"/>
      <c r="AF1939" s="459" t="s">
        <v>1058</v>
      </c>
      <c r="AG1939" s="459"/>
      <c r="AH1939" s="459"/>
      <c r="AI1939" s="459"/>
      <c r="AJ1939" s="459"/>
      <c r="AK1939" s="459"/>
      <c r="AL1939" s="459"/>
      <c r="AM1939" s="459"/>
      <c r="AN1939" s="459"/>
      <c r="AO1939" s="459" t="s">
        <v>1059</v>
      </c>
      <c r="AP1939" s="459"/>
      <c r="AQ1939" s="459"/>
      <c r="AR1939" s="459"/>
      <c r="AS1939" s="459"/>
      <c r="AT1939" s="459"/>
      <c r="AU1939" s="459"/>
      <c r="AV1939" s="459"/>
      <c r="AW1939" s="459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2"/>
      <c r="BM1939" s="12"/>
      <c r="BN1939" s="12"/>
      <c r="BO1939" s="12"/>
      <c r="BP1939" s="12"/>
      <c r="BQ1939" s="12"/>
      <c r="BR1939" s="12"/>
      <c r="BS1939" s="12"/>
      <c r="BT1939" s="12"/>
      <c r="BU1939" s="12"/>
      <c r="BV1939" s="12"/>
      <c r="BW1939" s="12"/>
      <c r="BX1939" s="12"/>
    </row>
    <row r="1940" spans="1:76" ht="15" hidden="1" customHeight="1" outlineLevel="2" x14ac:dyDescent="0.25">
      <c r="A1940" s="1"/>
      <c r="B1940" s="1"/>
      <c r="C1940" s="1"/>
      <c r="D1940" s="1"/>
      <c r="E1940" s="459"/>
      <c r="F1940" s="459"/>
      <c r="G1940" s="459"/>
      <c r="H1940" s="459"/>
      <c r="I1940" s="459"/>
      <c r="J1940" s="459"/>
      <c r="K1940" s="459"/>
      <c r="L1940" s="459"/>
      <c r="M1940" s="459"/>
      <c r="N1940" s="459"/>
      <c r="O1940" s="459"/>
      <c r="P1940" s="459"/>
      <c r="Q1940" s="459"/>
      <c r="R1940" s="459"/>
      <c r="S1940" s="459"/>
      <c r="T1940" s="459"/>
      <c r="U1940" s="459"/>
      <c r="V1940" s="459"/>
      <c r="W1940" s="459"/>
      <c r="X1940" s="459"/>
      <c r="Y1940" s="459"/>
      <c r="Z1940" s="459"/>
      <c r="AA1940" s="459"/>
      <c r="AB1940" s="459"/>
      <c r="AC1940" s="459"/>
      <c r="AD1940" s="459"/>
      <c r="AE1940" s="459"/>
      <c r="AF1940" s="459"/>
      <c r="AG1940" s="459"/>
      <c r="AH1940" s="459"/>
      <c r="AI1940" s="459"/>
      <c r="AJ1940" s="459"/>
      <c r="AK1940" s="459"/>
      <c r="AL1940" s="459"/>
      <c r="AM1940" s="459"/>
      <c r="AN1940" s="459"/>
      <c r="AO1940" s="459"/>
      <c r="AP1940" s="459"/>
      <c r="AQ1940" s="459"/>
      <c r="AR1940" s="459"/>
      <c r="AS1940" s="459"/>
      <c r="AT1940" s="459"/>
      <c r="AU1940" s="459"/>
      <c r="AV1940" s="459"/>
      <c r="AW1940" s="459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2"/>
      <c r="BM1940" s="12"/>
      <c r="BN1940" s="12"/>
      <c r="BO1940" s="12"/>
      <c r="BP1940" s="12"/>
      <c r="BQ1940" s="12"/>
      <c r="BR1940" s="12"/>
      <c r="BS1940" s="12"/>
      <c r="BT1940" s="12"/>
      <c r="BU1940" s="12"/>
      <c r="BV1940" s="12"/>
      <c r="BW1940" s="12"/>
      <c r="BX1940" s="12"/>
    </row>
    <row r="1941" spans="1:76" ht="15" hidden="1" customHeight="1" outlineLevel="2" x14ac:dyDescent="0.25">
      <c r="A1941" s="1"/>
      <c r="B1941" s="1"/>
      <c r="C1941" s="1"/>
      <c r="D1941" s="1"/>
      <c r="E1941" s="242" t="s">
        <v>1060</v>
      </c>
      <c r="F1941" s="243"/>
      <c r="G1941" s="243"/>
      <c r="H1941" s="243"/>
      <c r="I1941" s="243"/>
      <c r="J1941" s="243"/>
      <c r="K1941" s="243"/>
      <c r="L1941" s="243"/>
      <c r="M1941" s="243"/>
      <c r="N1941" s="243"/>
      <c r="O1941" s="243"/>
      <c r="P1941" s="243"/>
      <c r="Q1941" s="243"/>
      <c r="R1941" s="243"/>
      <c r="S1941" s="243"/>
      <c r="T1941" s="243"/>
      <c r="U1941" s="243"/>
      <c r="V1941" s="243"/>
      <c r="W1941" s="243"/>
      <c r="X1941" s="243"/>
      <c r="Y1941" s="243"/>
      <c r="Z1941" s="243"/>
      <c r="AA1941" s="243"/>
      <c r="AB1941" s="243"/>
      <c r="AC1941" s="243"/>
      <c r="AD1941" s="243"/>
      <c r="AE1941" s="243"/>
      <c r="AF1941" s="243"/>
      <c r="AG1941" s="243"/>
      <c r="AH1941" s="243"/>
      <c r="AI1941" s="243"/>
      <c r="AJ1941" s="243"/>
      <c r="AK1941" s="243"/>
      <c r="AL1941" s="243"/>
      <c r="AM1941" s="243"/>
      <c r="AN1941" s="243"/>
      <c r="AO1941" s="243"/>
      <c r="AP1941" s="243"/>
      <c r="AQ1941" s="243"/>
      <c r="AR1941" s="243"/>
      <c r="AS1941" s="243"/>
      <c r="AT1941" s="243"/>
      <c r="AU1941" s="243"/>
      <c r="AV1941" s="243"/>
      <c r="AW1941" s="244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2"/>
      <c r="BM1941" s="12"/>
      <c r="BN1941" s="12"/>
      <c r="BO1941" s="12"/>
      <c r="BP1941" s="12"/>
      <c r="BQ1941" s="12"/>
      <c r="BR1941" s="12"/>
      <c r="BS1941" s="12"/>
      <c r="BT1941" s="12"/>
      <c r="BU1941" s="12"/>
      <c r="BV1941" s="12"/>
      <c r="BW1941" s="12"/>
      <c r="BX1941" s="12"/>
    </row>
    <row r="1942" spans="1:76" ht="15" hidden="1" customHeight="1" outlineLevel="2" x14ac:dyDescent="0.25">
      <c r="A1942" s="1"/>
      <c r="B1942" s="1"/>
      <c r="C1942" s="1"/>
      <c r="D1942" s="1"/>
      <c r="E1942" s="242" t="s">
        <v>1061</v>
      </c>
      <c r="F1942" s="243"/>
      <c r="G1942" s="243"/>
      <c r="H1942" s="243"/>
      <c r="I1942" s="243"/>
      <c r="J1942" s="243"/>
      <c r="K1942" s="243"/>
      <c r="L1942" s="243"/>
      <c r="M1942" s="243"/>
      <c r="N1942" s="243"/>
      <c r="O1942" s="243"/>
      <c r="P1942" s="243"/>
      <c r="Q1942" s="243"/>
      <c r="R1942" s="243"/>
      <c r="S1942" s="243"/>
      <c r="T1942" s="243"/>
      <c r="U1942" s="243"/>
      <c r="V1942" s="243"/>
      <c r="W1942" s="243"/>
      <c r="X1942" s="243"/>
      <c r="Y1942" s="243"/>
      <c r="Z1942" s="243"/>
      <c r="AA1942" s="243"/>
      <c r="AB1942" s="243"/>
      <c r="AC1942" s="243"/>
      <c r="AD1942" s="243"/>
      <c r="AE1942" s="243"/>
      <c r="AF1942" s="243"/>
      <c r="AG1942" s="243"/>
      <c r="AH1942" s="243"/>
      <c r="AI1942" s="243"/>
      <c r="AJ1942" s="243"/>
      <c r="AK1942" s="243"/>
      <c r="AL1942" s="243"/>
      <c r="AM1942" s="243"/>
      <c r="AN1942" s="243"/>
      <c r="AO1942" s="243"/>
      <c r="AP1942" s="243"/>
      <c r="AQ1942" s="243"/>
      <c r="AR1942" s="243"/>
      <c r="AS1942" s="243"/>
      <c r="AT1942" s="243"/>
      <c r="AU1942" s="243"/>
      <c r="AV1942" s="243"/>
      <c r="AW1942" s="244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2"/>
      <c r="BM1942" s="12"/>
      <c r="BN1942" s="12"/>
      <c r="BO1942" s="12"/>
      <c r="BP1942" s="12"/>
      <c r="BQ1942" s="12"/>
      <c r="BR1942" s="12"/>
      <c r="BS1942" s="12"/>
      <c r="BT1942" s="12"/>
      <c r="BU1942" s="12"/>
      <c r="BV1942" s="12"/>
      <c r="BW1942" s="12"/>
      <c r="BX1942" s="12"/>
    </row>
    <row r="1943" spans="1:76" ht="15" hidden="1" customHeight="1" outlineLevel="2" x14ac:dyDescent="0.25">
      <c r="A1943" s="1"/>
      <c r="B1943" s="1"/>
      <c r="C1943" s="1"/>
      <c r="D1943" s="1"/>
      <c r="E1943" s="242" t="s">
        <v>1062</v>
      </c>
      <c r="F1943" s="243"/>
      <c r="G1943" s="243"/>
      <c r="H1943" s="243"/>
      <c r="I1943" s="243"/>
      <c r="J1943" s="243"/>
      <c r="K1943" s="243"/>
      <c r="L1943" s="243"/>
      <c r="M1943" s="243"/>
      <c r="N1943" s="243"/>
      <c r="O1943" s="243"/>
      <c r="P1943" s="243"/>
      <c r="Q1943" s="243"/>
      <c r="R1943" s="243"/>
      <c r="S1943" s="243"/>
      <c r="T1943" s="243"/>
      <c r="U1943" s="243"/>
      <c r="V1943" s="243"/>
      <c r="W1943" s="243"/>
      <c r="X1943" s="243"/>
      <c r="Y1943" s="243"/>
      <c r="Z1943" s="243"/>
      <c r="AA1943" s="243"/>
      <c r="AB1943" s="243"/>
      <c r="AC1943" s="243"/>
      <c r="AD1943" s="243"/>
      <c r="AE1943" s="243"/>
      <c r="AF1943" s="243"/>
      <c r="AG1943" s="243"/>
      <c r="AH1943" s="243"/>
      <c r="AI1943" s="243"/>
      <c r="AJ1943" s="243"/>
      <c r="AK1943" s="243"/>
      <c r="AL1943" s="243"/>
      <c r="AM1943" s="243"/>
      <c r="AN1943" s="243"/>
      <c r="AO1943" s="243"/>
      <c r="AP1943" s="243"/>
      <c r="AQ1943" s="243"/>
      <c r="AR1943" s="243"/>
      <c r="AS1943" s="243"/>
      <c r="AT1943" s="243"/>
      <c r="AU1943" s="243"/>
      <c r="AV1943" s="243"/>
      <c r="AW1943" s="244"/>
      <c r="BA1943" s="12"/>
      <c r="BB1943" s="12"/>
      <c r="BC1943" s="12"/>
      <c r="BD1943" s="12"/>
      <c r="BE1943" s="12"/>
      <c r="BF1943" s="12"/>
      <c r="BG1943" s="12"/>
      <c r="BH1943" s="12"/>
      <c r="BI1943" s="12"/>
      <c r="BJ1943" s="12"/>
      <c r="BK1943" s="12"/>
      <c r="BL1943" s="12"/>
      <c r="BM1943" s="12"/>
      <c r="BN1943" s="12"/>
      <c r="BO1943" s="12"/>
      <c r="BP1943" s="12"/>
      <c r="BQ1943" s="12"/>
      <c r="BR1943" s="12"/>
      <c r="BS1943" s="12"/>
      <c r="BT1943" s="12"/>
      <c r="BU1943" s="12"/>
      <c r="BV1943" s="12"/>
      <c r="BW1943" s="12"/>
      <c r="BX1943" s="12"/>
    </row>
    <row r="1944" spans="1:76" ht="15" hidden="1" customHeight="1" outlineLevel="2" x14ac:dyDescent="0.25">
      <c r="A1944" s="1"/>
      <c r="B1944" s="1"/>
      <c r="C1944" s="1"/>
      <c r="D1944" s="1"/>
      <c r="E1944" s="242" t="s">
        <v>1063</v>
      </c>
      <c r="F1944" s="243"/>
      <c r="G1944" s="243"/>
      <c r="H1944" s="243"/>
      <c r="I1944" s="243"/>
      <c r="J1944" s="243"/>
      <c r="K1944" s="243"/>
      <c r="L1944" s="243"/>
      <c r="M1944" s="243"/>
      <c r="N1944" s="243"/>
      <c r="O1944" s="243"/>
      <c r="P1944" s="243"/>
      <c r="Q1944" s="243"/>
      <c r="R1944" s="243"/>
      <c r="S1944" s="243"/>
      <c r="T1944" s="243"/>
      <c r="U1944" s="243"/>
      <c r="V1944" s="243"/>
      <c r="W1944" s="243"/>
      <c r="X1944" s="243"/>
      <c r="Y1944" s="243"/>
      <c r="Z1944" s="243"/>
      <c r="AA1944" s="243"/>
      <c r="AB1944" s="243"/>
      <c r="AC1944" s="243"/>
      <c r="AD1944" s="243"/>
      <c r="AE1944" s="243"/>
      <c r="AF1944" s="243"/>
      <c r="AG1944" s="243"/>
      <c r="AH1944" s="243"/>
      <c r="AI1944" s="243"/>
      <c r="AJ1944" s="243"/>
      <c r="AK1944" s="243"/>
      <c r="AL1944" s="243"/>
      <c r="AM1944" s="243"/>
      <c r="AN1944" s="243"/>
      <c r="AO1944" s="243"/>
      <c r="AP1944" s="243"/>
      <c r="AQ1944" s="243"/>
      <c r="AR1944" s="243"/>
      <c r="AS1944" s="243"/>
      <c r="AT1944" s="243"/>
      <c r="AU1944" s="243"/>
      <c r="AV1944" s="243"/>
      <c r="AW1944" s="244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2"/>
      <c r="BM1944" s="12"/>
      <c r="BN1944" s="12"/>
      <c r="BO1944" s="12"/>
      <c r="BP1944" s="12"/>
      <c r="BQ1944" s="12"/>
      <c r="BR1944" s="12"/>
      <c r="BS1944" s="12"/>
      <c r="BT1944" s="12"/>
      <c r="BU1944" s="12"/>
      <c r="BV1944" s="12"/>
      <c r="BW1944" s="12"/>
      <c r="BX1944" s="12"/>
    </row>
    <row r="1945" spans="1:76" ht="15" hidden="1" customHeight="1" outlineLevel="2" x14ac:dyDescent="0.25">
      <c r="A1945" s="1"/>
      <c r="B1945" s="1"/>
      <c r="C1945" s="1"/>
      <c r="D1945" s="1"/>
      <c r="E1945" s="242"/>
      <c r="F1945" s="243"/>
      <c r="G1945" s="243"/>
      <c r="H1945" s="243"/>
      <c r="I1945" s="243"/>
      <c r="J1945" s="243"/>
      <c r="K1945" s="243"/>
      <c r="L1945" s="243"/>
      <c r="M1945" s="243"/>
      <c r="N1945" s="243"/>
      <c r="O1945" s="243"/>
      <c r="P1945" s="243"/>
      <c r="Q1945" s="243"/>
      <c r="R1945" s="243"/>
      <c r="S1945" s="243"/>
      <c r="T1945" s="243"/>
      <c r="U1945" s="243"/>
      <c r="V1945" s="243"/>
      <c r="W1945" s="243"/>
      <c r="X1945" s="243"/>
      <c r="Y1945" s="243"/>
      <c r="Z1945" s="243"/>
      <c r="AA1945" s="243"/>
      <c r="AB1945" s="243"/>
      <c r="AC1945" s="243"/>
      <c r="AD1945" s="243"/>
      <c r="AE1945" s="243"/>
      <c r="AF1945" s="243"/>
      <c r="AG1945" s="243"/>
      <c r="AH1945" s="243"/>
      <c r="AI1945" s="243"/>
      <c r="AJ1945" s="243"/>
      <c r="AK1945" s="243"/>
      <c r="AL1945" s="243"/>
      <c r="AM1945" s="243"/>
      <c r="AN1945" s="243"/>
      <c r="AO1945" s="243"/>
      <c r="AP1945" s="243"/>
      <c r="AQ1945" s="243"/>
      <c r="AR1945" s="243"/>
      <c r="AS1945" s="243"/>
      <c r="AT1945" s="243"/>
      <c r="AU1945" s="243"/>
      <c r="AV1945" s="243"/>
      <c r="AW1945" s="244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2"/>
      <c r="BM1945" s="12"/>
      <c r="BN1945" s="12"/>
      <c r="BO1945" s="12"/>
      <c r="BP1945" s="12"/>
      <c r="BQ1945" s="12"/>
      <c r="BR1945" s="12"/>
      <c r="BS1945" s="12"/>
      <c r="BT1945" s="12"/>
      <c r="BU1945" s="12"/>
      <c r="BV1945" s="12"/>
      <c r="BW1945" s="12"/>
      <c r="BX1945" s="12"/>
    </row>
    <row r="1946" spans="1:76" ht="15" hidden="1" customHeight="1" outlineLevel="2" x14ac:dyDescent="0.25">
      <c r="A1946" s="1"/>
      <c r="B1946" s="1"/>
      <c r="C1946" s="1"/>
      <c r="D1946" s="1"/>
      <c r="E1946" s="242" t="s">
        <v>1925</v>
      </c>
      <c r="F1946" s="243"/>
      <c r="G1946" s="243"/>
      <c r="H1946" s="243"/>
      <c r="I1946" s="243"/>
      <c r="J1946" s="243"/>
      <c r="K1946" s="243"/>
      <c r="L1946" s="243"/>
      <c r="M1946" s="243"/>
      <c r="N1946" s="243"/>
      <c r="O1946" s="243"/>
      <c r="P1946" s="243"/>
      <c r="Q1946" s="243"/>
      <c r="R1946" s="243"/>
      <c r="S1946" s="243"/>
      <c r="T1946" s="243"/>
      <c r="U1946" s="243"/>
      <c r="V1946" s="243"/>
      <c r="W1946" s="243"/>
      <c r="X1946" s="243"/>
      <c r="Y1946" s="243"/>
      <c r="Z1946" s="243"/>
      <c r="AA1946" s="243"/>
      <c r="AB1946" s="243"/>
      <c r="AC1946" s="243"/>
      <c r="AD1946" s="243"/>
      <c r="AE1946" s="243"/>
      <c r="AF1946" s="243"/>
      <c r="AG1946" s="243"/>
      <c r="AH1946" s="243"/>
      <c r="AI1946" s="243"/>
      <c r="AJ1946" s="243"/>
      <c r="AK1946" s="243"/>
      <c r="AL1946" s="243"/>
      <c r="AM1946" s="243"/>
      <c r="AN1946" s="243"/>
      <c r="AO1946" s="243"/>
      <c r="AP1946" s="243"/>
      <c r="AQ1946" s="243"/>
      <c r="AR1946" s="243"/>
      <c r="AS1946" s="243"/>
      <c r="AT1946" s="243"/>
      <c r="AU1946" s="243"/>
      <c r="AV1946" s="243"/>
      <c r="AW1946" s="244"/>
      <c r="BA1946" s="12"/>
      <c r="BB1946" s="12"/>
      <c r="BC1946" s="12"/>
      <c r="BD1946" s="12"/>
      <c r="BE1946" s="12"/>
      <c r="BF1946" s="12"/>
      <c r="BG1946" s="12"/>
      <c r="BH1946" s="12"/>
      <c r="BI1946" s="12"/>
      <c r="BJ1946" s="12"/>
      <c r="BK1946" s="12"/>
      <c r="BL1946" s="12"/>
      <c r="BM1946" s="12"/>
      <c r="BN1946" s="12"/>
      <c r="BO1946" s="12"/>
      <c r="BP1946" s="12"/>
      <c r="BQ1946" s="12"/>
      <c r="BR1946" s="12"/>
      <c r="BS1946" s="12"/>
      <c r="BT1946" s="12"/>
      <c r="BU1946" s="12"/>
      <c r="BV1946" s="12"/>
      <c r="BW1946" s="12"/>
      <c r="BX1946" s="12"/>
    </row>
    <row r="1947" spans="1:76" ht="15" hidden="1" customHeight="1" outlineLevel="2" x14ac:dyDescent="0.25">
      <c r="A1947" s="1"/>
      <c r="B1947" s="1"/>
      <c r="C1947" s="1"/>
      <c r="D1947" s="1"/>
      <c r="E1947" s="242"/>
      <c r="F1947" s="243"/>
      <c r="G1947" s="243"/>
      <c r="H1947" s="243"/>
      <c r="I1947" s="243"/>
      <c r="J1947" s="243"/>
      <c r="K1947" s="243"/>
      <c r="L1947" s="243"/>
      <c r="M1947" s="243"/>
      <c r="N1947" s="243"/>
      <c r="O1947" s="243"/>
      <c r="P1947" s="243"/>
      <c r="Q1947" s="243"/>
      <c r="R1947" s="243"/>
      <c r="S1947" s="243"/>
      <c r="T1947" s="243"/>
      <c r="U1947" s="243"/>
      <c r="V1947" s="243"/>
      <c r="W1947" s="243"/>
      <c r="X1947" s="243"/>
      <c r="Y1947" s="243"/>
      <c r="Z1947" s="243"/>
      <c r="AA1947" s="243"/>
      <c r="AB1947" s="243"/>
      <c r="AC1947" s="243"/>
      <c r="AD1947" s="243"/>
      <c r="AE1947" s="243"/>
      <c r="AF1947" s="243"/>
      <c r="AG1947" s="243"/>
      <c r="AH1947" s="243"/>
      <c r="AI1947" s="243"/>
      <c r="AJ1947" s="243"/>
      <c r="AK1947" s="243"/>
      <c r="AL1947" s="243"/>
      <c r="AM1947" s="243"/>
      <c r="AN1947" s="243"/>
      <c r="AO1947" s="243"/>
      <c r="AP1947" s="243"/>
      <c r="AQ1947" s="243"/>
      <c r="AR1947" s="243"/>
      <c r="AS1947" s="243"/>
      <c r="AT1947" s="243"/>
      <c r="AU1947" s="243"/>
      <c r="AV1947" s="243"/>
      <c r="AW1947" s="244"/>
      <c r="BA1947" s="12"/>
      <c r="BB1947" s="12"/>
      <c r="BC1947" s="12"/>
      <c r="BD1947" s="12"/>
      <c r="BE1947" s="12"/>
      <c r="BF1947" s="12"/>
      <c r="BG1947" s="12"/>
      <c r="BH1947" s="12"/>
      <c r="BI1947" s="12"/>
      <c r="BJ1947" s="12"/>
      <c r="BK1947" s="12"/>
      <c r="BL1947" s="12"/>
      <c r="BM1947" s="12"/>
      <c r="BN1947" s="12"/>
      <c r="BO1947" s="12"/>
      <c r="BP1947" s="12"/>
      <c r="BQ1947" s="12"/>
      <c r="BR1947" s="12"/>
      <c r="BS1947" s="12"/>
      <c r="BT1947" s="12"/>
      <c r="BU1947" s="12"/>
      <c r="BV1947" s="12"/>
      <c r="BW1947" s="12"/>
      <c r="BX1947" s="12"/>
    </row>
    <row r="1948" spans="1:76" ht="15" hidden="1" customHeight="1" outlineLevel="2" x14ac:dyDescent="0.25">
      <c r="A1948" s="1"/>
      <c r="B1948" s="1"/>
      <c r="C1948" s="1"/>
      <c r="D1948" s="1"/>
      <c r="E1948" s="450" t="s">
        <v>222</v>
      </c>
      <c r="F1948" s="450"/>
      <c r="G1948" s="450"/>
      <c r="H1948" s="450"/>
      <c r="I1948" s="450"/>
      <c r="J1948" s="450" t="s">
        <v>223</v>
      </c>
      <c r="K1948" s="450"/>
      <c r="L1948" s="450"/>
      <c r="M1948" s="450"/>
      <c r="N1948" s="450"/>
      <c r="O1948" s="450" t="s">
        <v>224</v>
      </c>
      <c r="P1948" s="450"/>
      <c r="Q1948" s="450"/>
      <c r="R1948" s="450"/>
      <c r="S1948" s="450"/>
      <c r="T1948" s="450" t="s">
        <v>637</v>
      </c>
      <c r="U1948" s="450"/>
      <c r="V1948" s="450"/>
      <c r="W1948" s="450"/>
      <c r="X1948" s="450"/>
      <c r="Y1948" s="450" t="s">
        <v>638</v>
      </c>
      <c r="Z1948" s="450"/>
      <c r="AA1948" s="450"/>
      <c r="AB1948" s="450"/>
      <c r="AC1948" s="450"/>
      <c r="AD1948" s="450" t="s">
        <v>639</v>
      </c>
      <c r="AE1948" s="450"/>
      <c r="AF1948" s="450"/>
      <c r="AG1948" s="450"/>
      <c r="AH1948" s="450"/>
      <c r="AI1948" s="450" t="s">
        <v>640</v>
      </c>
      <c r="AJ1948" s="450"/>
      <c r="AK1948" s="450"/>
      <c r="AL1948" s="450"/>
      <c r="AM1948" s="450"/>
      <c r="AN1948" s="450" t="s">
        <v>641</v>
      </c>
      <c r="AO1948" s="450"/>
      <c r="AP1948" s="450"/>
      <c r="AQ1948" s="450"/>
      <c r="AR1948" s="450"/>
      <c r="AS1948" s="450" t="s">
        <v>812</v>
      </c>
      <c r="AT1948" s="450"/>
      <c r="AU1948" s="450"/>
      <c r="AV1948" s="450"/>
      <c r="AW1948" s="450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2"/>
      <c r="BM1948" s="12"/>
      <c r="BN1948" s="12"/>
      <c r="BO1948" s="12"/>
      <c r="BP1948" s="12"/>
      <c r="BQ1948" s="12"/>
      <c r="BR1948" s="12"/>
      <c r="BS1948" s="12"/>
      <c r="BT1948" s="12"/>
      <c r="BU1948" s="12"/>
      <c r="BV1948" s="12"/>
      <c r="BW1948" s="12"/>
      <c r="BX1948" s="12"/>
    </row>
    <row r="1949" spans="1:76" ht="15" hidden="1" customHeight="1" outlineLevel="2" x14ac:dyDescent="0.25">
      <c r="A1949" s="1"/>
      <c r="B1949" s="1"/>
      <c r="C1949" s="1"/>
      <c r="D1949" s="1"/>
      <c r="E1949" s="443" t="s">
        <v>702</v>
      </c>
      <c r="F1949" s="443"/>
      <c r="G1949" s="443"/>
      <c r="H1949" s="443"/>
      <c r="I1949" s="443"/>
      <c r="J1949" s="443" t="s">
        <v>701</v>
      </c>
      <c r="K1949" s="443"/>
      <c r="L1949" s="443"/>
      <c r="M1949" s="443"/>
      <c r="N1949" s="443"/>
      <c r="O1949" s="443" t="s">
        <v>700</v>
      </c>
      <c r="P1949" s="443"/>
      <c r="Q1949" s="443"/>
      <c r="R1949" s="443"/>
      <c r="S1949" s="443"/>
      <c r="T1949" s="443" t="s">
        <v>699</v>
      </c>
      <c r="U1949" s="443"/>
      <c r="V1949" s="443"/>
      <c r="W1949" s="443"/>
      <c r="X1949" s="443"/>
      <c r="Y1949" s="443" t="s">
        <v>698</v>
      </c>
      <c r="Z1949" s="443"/>
      <c r="AA1949" s="443"/>
      <c r="AB1949" s="443"/>
      <c r="AC1949" s="443"/>
      <c r="AD1949" s="443" t="s">
        <v>697</v>
      </c>
      <c r="AE1949" s="443"/>
      <c r="AF1949" s="443"/>
      <c r="AG1949" s="443"/>
      <c r="AH1949" s="443"/>
      <c r="AI1949" s="443" t="s">
        <v>696</v>
      </c>
      <c r="AJ1949" s="443"/>
      <c r="AK1949" s="443"/>
      <c r="AL1949" s="443"/>
      <c r="AM1949" s="443"/>
      <c r="AN1949" s="443" t="s">
        <v>695</v>
      </c>
      <c r="AO1949" s="443"/>
      <c r="AP1949" s="443"/>
      <c r="AQ1949" s="443"/>
      <c r="AR1949" s="443"/>
      <c r="AS1949" s="443" t="s">
        <v>710</v>
      </c>
      <c r="AT1949" s="443"/>
      <c r="AU1949" s="443"/>
      <c r="AV1949" s="443"/>
      <c r="AW1949" s="443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2"/>
      <c r="BM1949" s="12"/>
      <c r="BN1949" s="12"/>
      <c r="BO1949" s="12"/>
      <c r="BP1949" s="12"/>
      <c r="BQ1949" s="12"/>
      <c r="BR1949" s="12"/>
      <c r="BS1949" s="12"/>
      <c r="BT1949" s="12"/>
      <c r="BU1949" s="12"/>
      <c r="BV1949" s="12"/>
      <c r="BW1949" s="12"/>
      <c r="BX1949" s="12"/>
    </row>
    <row r="1950" spans="1:76" ht="15" hidden="1" customHeight="1" outlineLevel="2" x14ac:dyDescent="0.25">
      <c r="A1950" s="1"/>
      <c r="B1950" s="1"/>
      <c r="C1950" s="1"/>
      <c r="D1950" s="1"/>
      <c r="E1950" s="242"/>
      <c r="F1950" s="243"/>
      <c r="G1950" s="243"/>
      <c r="H1950" s="243"/>
      <c r="I1950" s="243"/>
      <c r="J1950" s="243"/>
      <c r="K1950" s="243"/>
      <c r="L1950" s="243"/>
      <c r="M1950" s="243"/>
      <c r="N1950" s="243"/>
      <c r="O1950" s="243"/>
      <c r="P1950" s="243"/>
      <c r="Q1950" s="243"/>
      <c r="R1950" s="243"/>
      <c r="S1950" s="243"/>
      <c r="T1950" s="243"/>
      <c r="U1950" s="243"/>
      <c r="V1950" s="243"/>
      <c r="W1950" s="243"/>
      <c r="X1950" s="243"/>
      <c r="Y1950" s="243"/>
      <c r="Z1950" s="243"/>
      <c r="AA1950" s="243"/>
      <c r="AB1950" s="243"/>
      <c r="AC1950" s="243"/>
      <c r="AD1950" s="243"/>
      <c r="AE1950" s="243"/>
      <c r="AF1950" s="243"/>
      <c r="AG1950" s="243"/>
      <c r="AH1950" s="243"/>
      <c r="AI1950" s="243"/>
      <c r="AJ1950" s="243"/>
      <c r="AK1950" s="243"/>
      <c r="AL1950" s="243"/>
      <c r="AM1950" s="243"/>
      <c r="AN1950" s="243"/>
      <c r="AO1950" s="243"/>
      <c r="AP1950" s="243"/>
      <c r="AQ1950" s="243"/>
      <c r="AR1950" s="243"/>
      <c r="AS1950" s="243"/>
      <c r="AT1950" s="243"/>
      <c r="AU1950" s="243"/>
      <c r="AV1950" s="243"/>
      <c r="AW1950" s="244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2"/>
      <c r="BM1950" s="12"/>
      <c r="BN1950" s="12"/>
      <c r="BO1950" s="12"/>
      <c r="BP1950" s="12"/>
      <c r="BQ1950" s="12"/>
      <c r="BR1950" s="12"/>
      <c r="BS1950" s="12"/>
      <c r="BT1950" s="12"/>
      <c r="BU1950" s="12"/>
      <c r="BV1950" s="12"/>
      <c r="BW1950" s="12"/>
      <c r="BX1950" s="12"/>
    </row>
    <row r="1951" spans="1:76" ht="15" hidden="1" customHeight="1" outlineLevel="2" x14ac:dyDescent="0.25">
      <c r="A1951" s="1"/>
      <c r="B1951" s="1"/>
      <c r="C1951" s="1"/>
      <c r="D1951" s="1"/>
      <c r="E1951" s="450" t="s">
        <v>813</v>
      </c>
      <c r="F1951" s="450"/>
      <c r="G1951" s="450"/>
      <c r="H1951" s="450"/>
      <c r="I1951" s="450"/>
      <c r="J1951" s="450" t="s">
        <v>816</v>
      </c>
      <c r="K1951" s="450"/>
      <c r="L1951" s="450"/>
      <c r="M1951" s="450"/>
      <c r="N1951" s="450"/>
      <c r="O1951" s="450" t="s">
        <v>817</v>
      </c>
      <c r="P1951" s="450"/>
      <c r="Q1951" s="450"/>
      <c r="R1951" s="450"/>
      <c r="S1951" s="450"/>
      <c r="T1951" s="450" t="s">
        <v>653</v>
      </c>
      <c r="U1951" s="450"/>
      <c r="V1951" s="450"/>
      <c r="W1951" s="450"/>
      <c r="X1951" s="450"/>
      <c r="Y1951" s="450" t="s">
        <v>827</v>
      </c>
      <c r="Z1951" s="450"/>
      <c r="AA1951" s="450"/>
      <c r="AB1951" s="450"/>
      <c r="AC1951" s="450"/>
      <c r="AD1951" s="450" t="s">
        <v>828</v>
      </c>
      <c r="AE1951" s="450"/>
      <c r="AF1951" s="450"/>
      <c r="AG1951" s="450"/>
      <c r="AH1951" s="450"/>
      <c r="AI1951" s="450" t="s">
        <v>829</v>
      </c>
      <c r="AJ1951" s="450"/>
      <c r="AK1951" s="450"/>
      <c r="AL1951" s="450"/>
      <c r="AM1951" s="450"/>
      <c r="AN1951" s="450" t="s">
        <v>830</v>
      </c>
      <c r="AO1951" s="450"/>
      <c r="AP1951" s="450"/>
      <c r="AQ1951" s="450"/>
      <c r="AR1951" s="450"/>
      <c r="AS1951" s="450" t="s">
        <v>831</v>
      </c>
      <c r="AT1951" s="450"/>
      <c r="AU1951" s="450"/>
      <c r="AV1951" s="450"/>
      <c r="AW1951" s="450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2"/>
      <c r="BM1951" s="12"/>
      <c r="BN1951" s="12"/>
      <c r="BO1951" s="12"/>
      <c r="BP1951" s="12"/>
      <c r="BQ1951" s="12"/>
      <c r="BR1951" s="12"/>
      <c r="BS1951" s="12"/>
      <c r="BT1951" s="12"/>
      <c r="BU1951" s="12"/>
      <c r="BV1951" s="12"/>
      <c r="BW1951" s="12"/>
      <c r="BX1951" s="12"/>
    </row>
    <row r="1952" spans="1:76" ht="15" hidden="1" customHeight="1" outlineLevel="2" x14ac:dyDescent="0.25">
      <c r="A1952" s="1"/>
      <c r="B1952" s="1"/>
      <c r="C1952" s="1"/>
      <c r="D1952" s="1"/>
      <c r="E1952" s="443" t="s">
        <v>709</v>
      </c>
      <c r="F1952" s="443"/>
      <c r="G1952" s="443"/>
      <c r="H1952" s="443"/>
      <c r="I1952" s="443"/>
      <c r="J1952" s="443" t="s">
        <v>708</v>
      </c>
      <c r="K1952" s="443"/>
      <c r="L1952" s="443"/>
      <c r="M1952" s="443"/>
      <c r="N1952" s="443"/>
      <c r="O1952" s="443" t="s">
        <v>707</v>
      </c>
      <c r="P1952" s="443"/>
      <c r="Q1952" s="443"/>
      <c r="R1952" s="443"/>
      <c r="S1952" s="443"/>
      <c r="T1952" s="443" t="s">
        <v>706</v>
      </c>
      <c r="U1952" s="443"/>
      <c r="V1952" s="443"/>
      <c r="W1952" s="443"/>
      <c r="X1952" s="443"/>
      <c r="Y1952" s="443" t="s">
        <v>705</v>
      </c>
      <c r="Z1952" s="443"/>
      <c r="AA1952" s="443"/>
      <c r="AB1952" s="443"/>
      <c r="AC1952" s="443"/>
      <c r="AD1952" s="443" t="s">
        <v>704</v>
      </c>
      <c r="AE1952" s="443"/>
      <c r="AF1952" s="443"/>
      <c r="AG1952" s="443"/>
      <c r="AH1952" s="443"/>
      <c r="AI1952" s="443" t="s">
        <v>703</v>
      </c>
      <c r="AJ1952" s="443"/>
      <c r="AK1952" s="443"/>
      <c r="AL1952" s="443"/>
      <c r="AM1952" s="443"/>
      <c r="AN1952" s="443" t="s">
        <v>718</v>
      </c>
      <c r="AO1952" s="443"/>
      <c r="AP1952" s="443"/>
      <c r="AQ1952" s="443"/>
      <c r="AR1952" s="443"/>
      <c r="AS1952" s="443" t="s">
        <v>717</v>
      </c>
      <c r="AT1952" s="443"/>
      <c r="AU1952" s="443"/>
      <c r="AV1952" s="443"/>
      <c r="AW1952" s="443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2"/>
      <c r="BM1952" s="12"/>
      <c r="BN1952" s="12"/>
      <c r="BO1952" s="12"/>
      <c r="BP1952" s="12"/>
      <c r="BQ1952" s="12"/>
      <c r="BR1952" s="12"/>
      <c r="BS1952" s="12"/>
      <c r="BT1952" s="12"/>
      <c r="BU1952" s="12"/>
      <c r="BV1952" s="12"/>
      <c r="BW1952" s="12"/>
      <c r="BX1952" s="12"/>
    </row>
    <row r="1953" spans="1:76" ht="15" hidden="1" customHeight="1" outlineLevel="2" x14ac:dyDescent="0.25">
      <c r="A1953" s="1"/>
      <c r="B1953" s="1"/>
      <c r="C1953" s="1"/>
      <c r="D1953" s="1"/>
      <c r="E1953" s="242"/>
      <c r="F1953" s="243"/>
      <c r="G1953" s="243"/>
      <c r="H1953" s="243"/>
      <c r="I1953" s="243"/>
      <c r="J1953" s="243"/>
      <c r="K1953" s="243"/>
      <c r="L1953" s="243"/>
      <c r="M1953" s="243"/>
      <c r="N1953" s="243"/>
      <c r="O1953" s="243"/>
      <c r="P1953" s="243"/>
      <c r="Q1953" s="243"/>
      <c r="R1953" s="243"/>
      <c r="S1953" s="243"/>
      <c r="T1953" s="243"/>
      <c r="U1953" s="243"/>
      <c r="V1953" s="243"/>
      <c r="W1953" s="243"/>
      <c r="X1953" s="243"/>
      <c r="Y1953" s="243"/>
      <c r="Z1953" s="243"/>
      <c r="AA1953" s="243"/>
      <c r="AB1953" s="243"/>
      <c r="AC1953" s="243"/>
      <c r="AD1953" s="243"/>
      <c r="AE1953" s="243"/>
      <c r="AF1953" s="243"/>
      <c r="AG1953" s="243"/>
      <c r="AH1953" s="243"/>
      <c r="AI1953" s="243"/>
      <c r="AJ1953" s="243"/>
      <c r="AK1953" s="243"/>
      <c r="AL1953" s="243"/>
      <c r="AM1953" s="243"/>
      <c r="AN1953" s="243"/>
      <c r="AO1953" s="243"/>
      <c r="AP1953" s="243"/>
      <c r="AQ1953" s="243"/>
      <c r="AR1953" s="243"/>
      <c r="AS1953" s="243"/>
      <c r="AT1953" s="243"/>
      <c r="AU1953" s="243"/>
      <c r="AV1953" s="243"/>
      <c r="AW1953" s="244"/>
      <c r="BA1953" s="12"/>
      <c r="BB1953" s="12"/>
      <c r="BC1953" s="12"/>
      <c r="BD1953" s="12"/>
      <c r="BE1953" s="12"/>
      <c r="BF1953" s="12"/>
      <c r="BG1953" s="12"/>
      <c r="BH1953" s="12"/>
      <c r="BI1953" s="12"/>
      <c r="BJ1953" s="12"/>
      <c r="BK1953" s="12"/>
      <c r="BL1953" s="12"/>
      <c r="BM1953" s="12"/>
      <c r="BN1953" s="12"/>
      <c r="BO1953" s="12"/>
      <c r="BP1953" s="12"/>
      <c r="BQ1953" s="12"/>
      <c r="BR1953" s="12"/>
      <c r="BS1953" s="12"/>
      <c r="BT1953" s="12"/>
      <c r="BU1953" s="12"/>
      <c r="BV1953" s="12"/>
      <c r="BW1953" s="12"/>
      <c r="BX1953" s="12"/>
    </row>
    <row r="1954" spans="1:76" ht="15" hidden="1" customHeight="1" outlineLevel="2" x14ac:dyDescent="0.25">
      <c r="A1954" s="1"/>
      <c r="B1954" s="1"/>
      <c r="C1954" s="1"/>
      <c r="D1954" s="1"/>
      <c r="E1954" s="450" t="s">
        <v>853</v>
      </c>
      <c r="F1954" s="450"/>
      <c r="G1954" s="450"/>
      <c r="H1954" s="450"/>
      <c r="I1954" s="450"/>
      <c r="J1954" s="450" t="s">
        <v>854</v>
      </c>
      <c r="K1954" s="450"/>
      <c r="L1954" s="450"/>
      <c r="M1954" s="450"/>
      <c r="N1954" s="450"/>
      <c r="O1954" s="450" t="s">
        <v>855</v>
      </c>
      <c r="P1954" s="450"/>
      <c r="Q1954" s="450"/>
      <c r="R1954" s="450"/>
      <c r="S1954" s="450"/>
      <c r="T1954" s="450" t="s">
        <v>906</v>
      </c>
      <c r="U1954" s="450"/>
      <c r="V1954" s="450"/>
      <c r="W1954" s="450"/>
      <c r="X1954" s="450"/>
      <c r="Y1954" s="450" t="s">
        <v>907</v>
      </c>
      <c r="Z1954" s="450"/>
      <c r="AA1954" s="450"/>
      <c r="AB1954" s="450"/>
      <c r="AC1954" s="450"/>
      <c r="AD1954" s="450" t="s">
        <v>908</v>
      </c>
      <c r="AE1954" s="450"/>
      <c r="AF1954" s="450"/>
      <c r="AG1954" s="450"/>
      <c r="AH1954" s="450"/>
      <c r="AI1954" s="466"/>
      <c r="AJ1954" s="467"/>
      <c r="AK1954" s="467"/>
      <c r="AL1954" s="467"/>
      <c r="AM1954" s="467"/>
      <c r="AN1954" s="467"/>
      <c r="AO1954" s="467"/>
      <c r="AP1954" s="467"/>
      <c r="AQ1954" s="467"/>
      <c r="AR1954" s="467"/>
      <c r="AS1954" s="467"/>
      <c r="AT1954" s="467"/>
      <c r="AU1954" s="467"/>
      <c r="AV1954" s="467"/>
      <c r="AW1954" s="468"/>
      <c r="BA1954" s="12"/>
      <c r="BB1954" s="12"/>
      <c r="BC1954" s="12"/>
      <c r="BD1954" s="12"/>
      <c r="BE1954" s="12"/>
      <c r="BF1954" s="12"/>
      <c r="BG1954" s="12"/>
      <c r="BH1954" s="12"/>
      <c r="BI1954" s="12"/>
      <c r="BJ1954" s="12"/>
      <c r="BK1954" s="12"/>
      <c r="BL1954" s="12"/>
      <c r="BM1954" s="12"/>
      <c r="BN1954" s="12"/>
      <c r="BO1954" s="12"/>
      <c r="BP1954" s="12"/>
      <c r="BQ1954" s="12"/>
      <c r="BR1954" s="12"/>
      <c r="BS1954" s="12"/>
      <c r="BT1954" s="12"/>
      <c r="BU1954" s="12"/>
      <c r="BV1954" s="12"/>
      <c r="BW1954" s="12"/>
      <c r="BX1954" s="12"/>
    </row>
    <row r="1955" spans="1:76" ht="15" hidden="1" customHeight="1" outlineLevel="2" x14ac:dyDescent="0.25">
      <c r="A1955" s="1"/>
      <c r="B1955" s="1"/>
      <c r="C1955" s="1"/>
      <c r="D1955" s="1"/>
      <c r="E1955" s="443" t="s">
        <v>716</v>
      </c>
      <c r="F1955" s="443"/>
      <c r="G1955" s="443"/>
      <c r="H1955" s="443"/>
      <c r="I1955" s="443"/>
      <c r="J1955" s="443" t="s">
        <v>715</v>
      </c>
      <c r="K1955" s="443"/>
      <c r="L1955" s="443"/>
      <c r="M1955" s="443"/>
      <c r="N1955" s="443"/>
      <c r="O1955" s="443" t="s">
        <v>714</v>
      </c>
      <c r="P1955" s="443"/>
      <c r="Q1955" s="443"/>
      <c r="R1955" s="443"/>
      <c r="S1955" s="443"/>
      <c r="T1955" s="443" t="s">
        <v>713</v>
      </c>
      <c r="U1955" s="443"/>
      <c r="V1955" s="443"/>
      <c r="W1955" s="443"/>
      <c r="X1955" s="443"/>
      <c r="Y1955" s="443" t="s">
        <v>712</v>
      </c>
      <c r="Z1955" s="443"/>
      <c r="AA1955" s="443"/>
      <c r="AB1955" s="443"/>
      <c r="AC1955" s="443"/>
      <c r="AD1955" s="443" t="s">
        <v>711</v>
      </c>
      <c r="AE1955" s="443"/>
      <c r="AF1955" s="443"/>
      <c r="AG1955" s="443"/>
      <c r="AH1955" s="443"/>
      <c r="AI1955" s="466"/>
      <c r="AJ1955" s="467"/>
      <c r="AK1955" s="467"/>
      <c r="AL1955" s="467"/>
      <c r="AM1955" s="467"/>
      <c r="AN1955" s="467"/>
      <c r="AO1955" s="467"/>
      <c r="AP1955" s="467"/>
      <c r="AQ1955" s="467"/>
      <c r="AR1955" s="467"/>
      <c r="AS1955" s="467"/>
      <c r="AT1955" s="467"/>
      <c r="AU1955" s="467"/>
      <c r="AV1955" s="467"/>
      <c r="AW1955" s="468"/>
      <c r="BA1955" s="12"/>
      <c r="BB1955" s="12"/>
      <c r="BC1955" s="12"/>
      <c r="BD1955" s="12"/>
      <c r="BE1955" s="12"/>
      <c r="BF1955" s="12"/>
      <c r="BG1955" s="12"/>
      <c r="BH1955" s="12"/>
      <c r="BI1955" s="12"/>
      <c r="BJ1955" s="12"/>
      <c r="BK1955" s="12"/>
      <c r="BL1955" s="12"/>
      <c r="BM1955" s="12"/>
      <c r="BN1955" s="12"/>
      <c r="BO1955" s="12"/>
      <c r="BP1955" s="12"/>
      <c r="BQ1955" s="12"/>
      <c r="BR1955" s="12"/>
      <c r="BS1955" s="12"/>
      <c r="BT1955" s="12"/>
      <c r="BU1955" s="12"/>
      <c r="BV1955" s="12"/>
      <c r="BW1955" s="12"/>
      <c r="BX1955" s="12"/>
    </row>
    <row r="1956" spans="1:76" ht="15" hidden="1" customHeight="1" outlineLevel="2" x14ac:dyDescent="0.25">
      <c r="A1956" s="1"/>
      <c r="B1956" s="1"/>
      <c r="C1956" s="1"/>
      <c r="D1956" s="1"/>
      <c r="E1956" s="242"/>
      <c r="F1956" s="243"/>
      <c r="G1956" s="243"/>
      <c r="H1956" s="243"/>
      <c r="I1956" s="243"/>
      <c r="J1956" s="243"/>
      <c r="K1956" s="243"/>
      <c r="L1956" s="243"/>
      <c r="M1956" s="243"/>
      <c r="N1956" s="243"/>
      <c r="O1956" s="243"/>
      <c r="P1956" s="243"/>
      <c r="Q1956" s="243"/>
      <c r="R1956" s="243"/>
      <c r="S1956" s="243"/>
      <c r="T1956" s="243"/>
      <c r="U1956" s="243"/>
      <c r="V1956" s="243"/>
      <c r="W1956" s="243"/>
      <c r="X1956" s="243"/>
      <c r="Y1956" s="243"/>
      <c r="Z1956" s="243"/>
      <c r="AA1956" s="243"/>
      <c r="AB1956" s="243"/>
      <c r="AC1956" s="243"/>
      <c r="AD1956" s="243"/>
      <c r="AE1956" s="243"/>
      <c r="AF1956" s="243"/>
      <c r="AG1956" s="243"/>
      <c r="AH1956" s="243"/>
      <c r="AI1956" s="243"/>
      <c r="AJ1956" s="243"/>
      <c r="AK1956" s="243"/>
      <c r="AL1956" s="243"/>
      <c r="AM1956" s="243"/>
      <c r="AN1956" s="243"/>
      <c r="AO1956" s="243"/>
      <c r="AP1956" s="243"/>
      <c r="AQ1956" s="243"/>
      <c r="AR1956" s="243"/>
      <c r="AS1956" s="243"/>
      <c r="AT1956" s="243"/>
      <c r="AU1956" s="243"/>
      <c r="AV1956" s="243"/>
      <c r="AW1956" s="244"/>
      <c r="BA1956" s="12"/>
      <c r="BB1956" s="12"/>
      <c r="BC1956" s="12"/>
      <c r="BD1956" s="12"/>
      <c r="BE1956" s="12"/>
      <c r="BF1956" s="12"/>
      <c r="BG1956" s="12"/>
      <c r="BH1956" s="12"/>
      <c r="BI1956" s="12"/>
      <c r="BJ1956" s="12"/>
      <c r="BK1956" s="12"/>
      <c r="BL1956" s="12"/>
      <c r="BM1956" s="12"/>
      <c r="BN1956" s="12"/>
      <c r="BO1956" s="12"/>
      <c r="BP1956" s="12"/>
      <c r="BQ1956" s="12"/>
      <c r="BR1956" s="12"/>
      <c r="BS1956" s="12"/>
      <c r="BT1956" s="12"/>
      <c r="BU1956" s="12"/>
      <c r="BV1956" s="12"/>
      <c r="BW1956" s="12"/>
      <c r="BX1956" s="12"/>
    </row>
    <row r="1957" spans="1:76" ht="15" hidden="1" customHeight="1" outlineLevel="2" x14ac:dyDescent="0.25">
      <c r="A1957" s="1"/>
      <c r="B1957" s="1"/>
      <c r="C1957" s="1"/>
      <c r="D1957" s="1"/>
      <c r="E1957" s="242" t="s">
        <v>1926</v>
      </c>
      <c r="F1957" s="243"/>
      <c r="G1957" s="243"/>
      <c r="H1957" s="243"/>
      <c r="I1957" s="243"/>
      <c r="J1957" s="243"/>
      <c r="K1957" s="243"/>
      <c r="L1957" s="243"/>
      <c r="M1957" s="243"/>
      <c r="N1957" s="243"/>
      <c r="O1957" s="243"/>
      <c r="P1957" s="243"/>
      <c r="Q1957" s="243"/>
      <c r="R1957" s="243"/>
      <c r="S1957" s="243"/>
      <c r="T1957" s="243"/>
      <c r="U1957" s="243"/>
      <c r="V1957" s="243"/>
      <c r="W1957" s="243"/>
      <c r="X1957" s="243"/>
      <c r="Y1957" s="243"/>
      <c r="Z1957" s="243"/>
      <c r="AA1957" s="243"/>
      <c r="AB1957" s="243"/>
      <c r="AC1957" s="243"/>
      <c r="AD1957" s="243"/>
      <c r="AE1957" s="243"/>
      <c r="AF1957" s="243"/>
      <c r="AG1957" s="243"/>
      <c r="AH1957" s="243"/>
      <c r="AI1957" s="243"/>
      <c r="AJ1957" s="243"/>
      <c r="AK1957" s="243"/>
      <c r="AL1957" s="243"/>
      <c r="AM1957" s="243"/>
      <c r="AN1957" s="243"/>
      <c r="AO1957" s="243"/>
      <c r="AP1957" s="243"/>
      <c r="AQ1957" s="243"/>
      <c r="AR1957" s="243"/>
      <c r="AS1957" s="243"/>
      <c r="AT1957" s="243"/>
      <c r="AU1957" s="243"/>
      <c r="AV1957" s="243"/>
      <c r="AW1957" s="244"/>
      <c r="BA1957" s="12"/>
      <c r="BB1957" s="12"/>
      <c r="BC1957" s="12"/>
      <c r="BD1957" s="12"/>
      <c r="BE1957" s="12"/>
      <c r="BF1957" s="12"/>
      <c r="BG1957" s="12"/>
      <c r="BH1957" s="12"/>
      <c r="BI1957" s="12"/>
      <c r="BJ1957" s="12"/>
      <c r="BK1957" s="12"/>
      <c r="BL1957" s="12"/>
      <c r="BM1957" s="12"/>
      <c r="BN1957" s="12"/>
      <c r="BO1957" s="12"/>
      <c r="BP1957" s="12"/>
      <c r="BQ1957" s="12"/>
      <c r="BR1957" s="12"/>
      <c r="BS1957" s="12"/>
      <c r="BT1957" s="12"/>
      <c r="BU1957" s="12"/>
      <c r="BV1957" s="12"/>
      <c r="BW1957" s="12"/>
      <c r="BX1957" s="12"/>
    </row>
    <row r="1958" spans="1:76" ht="15" hidden="1" customHeight="1" outlineLevel="2" x14ac:dyDescent="0.25">
      <c r="A1958" s="1"/>
      <c r="B1958" s="1"/>
      <c r="C1958" s="1"/>
      <c r="D1958" s="1"/>
      <c r="E1958" s="242" t="s">
        <v>1927</v>
      </c>
      <c r="F1958" s="243"/>
      <c r="G1958" s="243"/>
      <c r="H1958" s="243"/>
      <c r="I1958" s="243"/>
      <c r="J1958" s="243"/>
      <c r="K1958" s="243"/>
      <c r="L1958" s="243"/>
      <c r="M1958" s="243"/>
      <c r="N1958" s="243"/>
      <c r="O1958" s="243"/>
      <c r="P1958" s="243"/>
      <c r="Q1958" s="243"/>
      <c r="R1958" s="243"/>
      <c r="S1958" s="243"/>
      <c r="T1958" s="243"/>
      <c r="U1958" s="243"/>
      <c r="V1958" s="243"/>
      <c r="W1958" s="243"/>
      <c r="X1958" s="243"/>
      <c r="Y1958" s="243"/>
      <c r="Z1958" s="243"/>
      <c r="AA1958" s="243"/>
      <c r="AB1958" s="243"/>
      <c r="AC1958" s="243"/>
      <c r="AD1958" s="243"/>
      <c r="AE1958" s="243"/>
      <c r="AF1958" s="243"/>
      <c r="AG1958" s="243"/>
      <c r="AH1958" s="243"/>
      <c r="AI1958" s="243"/>
      <c r="AJ1958" s="243"/>
      <c r="AK1958" s="243"/>
      <c r="AL1958" s="243"/>
      <c r="AM1958" s="243"/>
      <c r="AN1958" s="243"/>
      <c r="AO1958" s="243"/>
      <c r="AP1958" s="243"/>
      <c r="AQ1958" s="243"/>
      <c r="AR1958" s="243"/>
      <c r="AS1958" s="243"/>
      <c r="AT1958" s="243"/>
      <c r="AU1958" s="243"/>
      <c r="AV1958" s="243"/>
      <c r="AW1958" s="244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2"/>
      <c r="BM1958" s="12"/>
      <c r="BN1958" s="12"/>
      <c r="BO1958" s="12"/>
      <c r="BP1958" s="12"/>
      <c r="BQ1958" s="12"/>
      <c r="BR1958" s="12"/>
      <c r="BS1958" s="12"/>
      <c r="BT1958" s="12"/>
      <c r="BU1958" s="12"/>
      <c r="BV1958" s="12"/>
      <c r="BW1958" s="12"/>
      <c r="BX1958" s="12"/>
    </row>
    <row r="1959" spans="1:76" ht="15" hidden="1" customHeight="1" outlineLevel="2" x14ac:dyDescent="0.25">
      <c r="A1959" s="1"/>
      <c r="B1959" s="1"/>
      <c r="C1959" s="1"/>
      <c r="D1959" s="1"/>
      <c r="E1959" s="453"/>
      <c r="F1959" s="454"/>
      <c r="G1959" s="454"/>
      <c r="H1959" s="454"/>
      <c r="I1959" s="454"/>
      <c r="J1959" s="454"/>
      <c r="K1959" s="454"/>
      <c r="L1959" s="454"/>
      <c r="M1959" s="454"/>
      <c r="N1959" s="454"/>
      <c r="O1959" s="454"/>
      <c r="P1959" s="454"/>
      <c r="Q1959" s="454"/>
      <c r="R1959" s="454"/>
      <c r="S1959" s="454"/>
      <c r="T1959" s="454"/>
      <c r="U1959" s="454"/>
      <c r="V1959" s="454"/>
      <c r="W1959" s="454"/>
      <c r="X1959" s="454"/>
      <c r="Y1959" s="454"/>
      <c r="Z1959" s="454"/>
      <c r="AA1959" s="454"/>
      <c r="AB1959" s="454"/>
      <c r="AC1959" s="454"/>
      <c r="AD1959" s="454"/>
      <c r="AE1959" s="454"/>
      <c r="AF1959" s="454"/>
      <c r="AG1959" s="454"/>
      <c r="AH1959" s="454"/>
      <c r="AI1959" s="454"/>
      <c r="AJ1959" s="454"/>
      <c r="AK1959" s="454"/>
      <c r="AL1959" s="454"/>
      <c r="AM1959" s="454"/>
      <c r="AN1959" s="454"/>
      <c r="AO1959" s="454"/>
      <c r="AP1959" s="454"/>
      <c r="AQ1959" s="454"/>
      <c r="AR1959" s="454"/>
      <c r="AS1959" s="454"/>
      <c r="AT1959" s="454"/>
      <c r="AU1959" s="454"/>
      <c r="AV1959" s="454"/>
      <c r="AW1959" s="455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2"/>
      <c r="BM1959" s="12"/>
      <c r="BN1959" s="12"/>
      <c r="BO1959" s="12"/>
      <c r="BP1959" s="12"/>
      <c r="BQ1959" s="12"/>
      <c r="BR1959" s="12"/>
      <c r="BS1959" s="12"/>
      <c r="BT1959" s="12"/>
      <c r="BU1959" s="12"/>
      <c r="BV1959" s="12"/>
      <c r="BW1959" s="12"/>
      <c r="BX1959" s="12"/>
    </row>
    <row r="1960" spans="1:76" ht="15" hidden="1" customHeight="1" outlineLevel="2" x14ac:dyDescent="0.25">
      <c r="A1960" s="1"/>
      <c r="B1960" s="1"/>
      <c r="C1960" s="1"/>
      <c r="D1960" s="1"/>
      <c r="E1960" s="285" t="s">
        <v>84</v>
      </c>
      <c r="F1960" s="286"/>
      <c r="G1960" s="286"/>
      <c r="H1960" s="287"/>
      <c r="I1960" s="248"/>
      <c r="J1960" s="249"/>
      <c r="K1960" s="249"/>
      <c r="L1960" s="249"/>
      <c r="M1960" s="249"/>
      <c r="N1960" s="249"/>
      <c r="O1960" s="249"/>
      <c r="P1960" s="249"/>
      <c r="Q1960" s="249"/>
      <c r="R1960" s="249"/>
      <c r="S1960" s="249"/>
      <c r="T1960" s="249"/>
      <c r="U1960" s="249"/>
      <c r="V1960" s="249"/>
      <c r="W1960" s="249"/>
      <c r="X1960" s="249"/>
      <c r="Y1960" s="249"/>
      <c r="Z1960" s="249"/>
      <c r="AA1960" s="249"/>
      <c r="AB1960" s="249"/>
      <c r="AC1960" s="249"/>
      <c r="AD1960" s="249"/>
      <c r="AE1960" s="249"/>
      <c r="AF1960" s="249"/>
      <c r="AG1960" s="249"/>
      <c r="AH1960" s="249"/>
      <c r="AI1960" s="249"/>
      <c r="AJ1960" s="249"/>
      <c r="AK1960" s="249"/>
      <c r="AL1960" s="249"/>
      <c r="AM1960" s="249"/>
      <c r="AN1960" s="249"/>
      <c r="AO1960" s="249"/>
      <c r="AP1960" s="249"/>
      <c r="AQ1960" s="249"/>
      <c r="AR1960" s="249"/>
      <c r="AS1960" s="249"/>
      <c r="AT1960" s="249"/>
      <c r="AU1960" s="249"/>
      <c r="AV1960" s="249"/>
      <c r="AW1960" s="250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2"/>
      <c r="BM1960" s="12"/>
      <c r="BN1960" s="12"/>
      <c r="BO1960" s="12"/>
      <c r="BP1960" s="12"/>
      <c r="BQ1960" s="12"/>
      <c r="BR1960" s="12"/>
      <c r="BS1960" s="12"/>
      <c r="BT1960" s="12"/>
      <c r="BU1960" s="12"/>
      <c r="BV1960" s="12"/>
      <c r="BW1960" s="12"/>
      <c r="BX1960" s="12"/>
    </row>
    <row r="1961" spans="1:76" ht="15" hidden="1" customHeight="1" outlineLevel="2" x14ac:dyDescent="0.25">
      <c r="A1961" s="1"/>
      <c r="B1961" s="1"/>
      <c r="C1961" s="1"/>
      <c r="D1961" s="1"/>
      <c r="E1961" s="288"/>
      <c r="F1961" s="289"/>
      <c r="G1961" s="289"/>
      <c r="H1961" s="290"/>
      <c r="I1961" s="251"/>
      <c r="J1961" s="252"/>
      <c r="K1961" s="252"/>
      <c r="L1961" s="252"/>
      <c r="M1961" s="252"/>
      <c r="N1961" s="252"/>
      <c r="O1961" s="252"/>
      <c r="P1961" s="252"/>
      <c r="Q1961" s="252"/>
      <c r="R1961" s="252"/>
      <c r="S1961" s="252"/>
      <c r="T1961" s="252"/>
      <c r="U1961" s="252"/>
      <c r="V1961" s="252"/>
      <c r="W1961" s="252"/>
      <c r="X1961" s="252"/>
      <c r="Y1961" s="252"/>
      <c r="Z1961" s="252"/>
      <c r="AA1961" s="252"/>
      <c r="AB1961" s="252"/>
      <c r="AC1961" s="252"/>
      <c r="AD1961" s="252"/>
      <c r="AE1961" s="252"/>
      <c r="AF1961" s="252"/>
      <c r="AG1961" s="252"/>
      <c r="AH1961" s="252"/>
      <c r="AI1961" s="252"/>
      <c r="AJ1961" s="252"/>
      <c r="AK1961" s="252"/>
      <c r="AL1961" s="252"/>
      <c r="AM1961" s="252"/>
      <c r="AN1961" s="252"/>
      <c r="AO1961" s="252"/>
      <c r="AP1961" s="252"/>
      <c r="AQ1961" s="252"/>
      <c r="AR1961" s="252"/>
      <c r="AS1961" s="252"/>
      <c r="AT1961" s="252"/>
      <c r="AU1961" s="252"/>
      <c r="AV1961" s="252"/>
      <c r="AW1961" s="253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2"/>
      <c r="BM1961" s="12"/>
      <c r="BN1961" s="12"/>
      <c r="BO1961" s="12"/>
      <c r="BP1961" s="12"/>
      <c r="BQ1961" s="12"/>
      <c r="BR1961" s="12"/>
      <c r="BS1961" s="12"/>
      <c r="BT1961" s="12"/>
      <c r="BU1961" s="12"/>
      <c r="BV1961" s="12"/>
      <c r="BW1961" s="12"/>
      <c r="BX1961" s="12"/>
    </row>
    <row r="1962" spans="1:76" ht="15" hidden="1" customHeight="1" outlineLevel="1" collapsed="1" x14ac:dyDescent="0.25">
      <c r="A1962" s="1"/>
      <c r="B1962" s="1"/>
      <c r="C1962" s="1"/>
      <c r="D1962" s="1"/>
      <c r="E1962" s="285" t="s">
        <v>87</v>
      </c>
      <c r="F1962" s="286"/>
      <c r="G1962" s="286"/>
      <c r="H1962" s="287"/>
      <c r="I1962" s="248" t="s">
        <v>1892</v>
      </c>
      <c r="J1962" s="249"/>
      <c r="K1962" s="249"/>
      <c r="L1962" s="249"/>
      <c r="M1962" s="249"/>
      <c r="N1962" s="249"/>
      <c r="O1962" s="249"/>
      <c r="P1962" s="249"/>
      <c r="Q1962" s="249"/>
      <c r="R1962" s="249"/>
      <c r="S1962" s="249"/>
      <c r="T1962" s="249"/>
      <c r="U1962" s="249"/>
      <c r="V1962" s="249"/>
      <c r="W1962" s="249"/>
      <c r="X1962" s="249"/>
      <c r="Y1962" s="249"/>
      <c r="Z1962" s="249"/>
      <c r="AA1962" s="249"/>
      <c r="AB1962" s="249"/>
      <c r="AC1962" s="249"/>
      <c r="AD1962" s="249"/>
      <c r="AE1962" s="249"/>
      <c r="AF1962" s="249"/>
      <c r="AG1962" s="249"/>
      <c r="AH1962" s="249"/>
      <c r="AI1962" s="249"/>
      <c r="AJ1962" s="249"/>
      <c r="AK1962" s="249"/>
      <c r="AL1962" s="249"/>
      <c r="AM1962" s="249"/>
      <c r="AN1962" s="249"/>
      <c r="AO1962" s="249"/>
      <c r="AP1962" s="249"/>
      <c r="AQ1962" s="249"/>
      <c r="AR1962" s="249"/>
      <c r="AS1962" s="249"/>
      <c r="AT1962" s="249"/>
      <c r="AU1962" s="249"/>
      <c r="AV1962" s="249"/>
      <c r="AW1962" s="250"/>
      <c r="BA1962" s="12"/>
      <c r="BB1962" s="12"/>
      <c r="BC1962" s="12"/>
      <c r="BD1962" s="12"/>
      <c r="BE1962" s="12"/>
      <c r="BF1962" s="12"/>
      <c r="BG1962" s="12"/>
      <c r="BH1962" s="12"/>
      <c r="BI1962" s="12"/>
      <c r="BJ1962" s="12"/>
      <c r="BK1962" s="12"/>
      <c r="BL1962" s="12"/>
      <c r="BM1962" s="12"/>
      <c r="BN1962" s="12"/>
      <c r="BO1962" s="12"/>
      <c r="BP1962" s="12"/>
      <c r="BQ1962" s="12"/>
      <c r="BR1962" s="12"/>
      <c r="BS1962" s="12"/>
      <c r="BT1962" s="12"/>
      <c r="BU1962" s="12"/>
      <c r="BV1962" s="12"/>
      <c r="BW1962" s="12"/>
      <c r="BX1962" s="12"/>
    </row>
    <row r="1963" spans="1:76" ht="15" hidden="1" customHeight="1" outlineLevel="1" x14ac:dyDescent="0.25">
      <c r="A1963" s="1"/>
      <c r="B1963" s="1"/>
      <c r="C1963" s="1"/>
      <c r="D1963" s="1"/>
      <c r="E1963" s="291"/>
      <c r="F1963" s="292"/>
      <c r="G1963" s="292"/>
      <c r="H1963" s="293"/>
      <c r="I1963" s="254"/>
      <c r="J1963" s="255"/>
      <c r="K1963" s="255"/>
      <c r="L1963" s="255"/>
      <c r="M1963" s="255"/>
      <c r="N1963" s="255"/>
      <c r="O1963" s="255"/>
      <c r="P1963" s="255"/>
      <c r="Q1963" s="255"/>
      <c r="R1963" s="255"/>
      <c r="S1963" s="255"/>
      <c r="T1963" s="255"/>
      <c r="U1963" s="255"/>
      <c r="V1963" s="255"/>
      <c r="W1963" s="255"/>
      <c r="X1963" s="255"/>
      <c r="Y1963" s="255"/>
      <c r="Z1963" s="255"/>
      <c r="AA1963" s="255"/>
      <c r="AB1963" s="255"/>
      <c r="AC1963" s="255"/>
      <c r="AD1963" s="255"/>
      <c r="AE1963" s="255"/>
      <c r="AF1963" s="255"/>
      <c r="AG1963" s="255"/>
      <c r="AH1963" s="255"/>
      <c r="AI1963" s="255"/>
      <c r="AJ1963" s="255"/>
      <c r="AK1963" s="255"/>
      <c r="AL1963" s="255"/>
      <c r="AM1963" s="255"/>
      <c r="AN1963" s="255"/>
      <c r="AO1963" s="255"/>
      <c r="AP1963" s="255"/>
      <c r="AQ1963" s="255"/>
      <c r="AR1963" s="255"/>
      <c r="AS1963" s="255"/>
      <c r="AT1963" s="255"/>
      <c r="AU1963" s="255"/>
      <c r="AV1963" s="255"/>
      <c r="AW1963" s="256"/>
      <c r="BA1963" s="12"/>
      <c r="BB1963" s="12"/>
      <c r="BC1963" s="12"/>
      <c r="BD1963" s="12"/>
      <c r="BE1963" s="12"/>
      <c r="BF1963" s="12"/>
      <c r="BG1963" s="12"/>
      <c r="BH1963" s="12"/>
      <c r="BI1963" s="12"/>
      <c r="BJ1963" s="12"/>
      <c r="BK1963" s="12"/>
      <c r="BL1963" s="12"/>
      <c r="BM1963" s="12"/>
      <c r="BN1963" s="12"/>
      <c r="BO1963" s="12"/>
      <c r="BP1963" s="12"/>
      <c r="BQ1963" s="12"/>
      <c r="BR1963" s="12"/>
      <c r="BS1963" s="12"/>
      <c r="BT1963" s="12"/>
      <c r="BU1963" s="12"/>
      <c r="BV1963" s="12"/>
      <c r="BW1963" s="12"/>
      <c r="BX1963" s="12"/>
    </row>
    <row r="1964" spans="1:76" ht="15" hidden="1" customHeight="1" outlineLevel="1" x14ac:dyDescent="0.25">
      <c r="A1964" s="1"/>
      <c r="B1964" s="1"/>
      <c r="C1964" s="1"/>
      <c r="D1964" s="1"/>
      <c r="E1964" s="200" t="s">
        <v>89</v>
      </c>
      <c r="F1964" s="200"/>
      <c r="G1964" s="200"/>
      <c r="H1964" s="200"/>
      <c r="I1964" s="200"/>
      <c r="J1964" s="200"/>
      <c r="K1964" s="200"/>
      <c r="L1964" s="200"/>
      <c r="M1964" s="200"/>
      <c r="N1964" s="200"/>
      <c r="O1964" s="200"/>
      <c r="P1964" s="200"/>
      <c r="Q1964" s="200"/>
      <c r="R1964" s="200"/>
      <c r="S1964" s="200"/>
      <c r="T1964" s="200"/>
      <c r="U1964" s="200"/>
      <c r="V1964" s="200"/>
      <c r="W1964" s="200"/>
      <c r="X1964" s="200"/>
      <c r="Y1964" s="200"/>
      <c r="Z1964" s="200"/>
      <c r="AA1964" s="200"/>
      <c r="AB1964" s="200"/>
      <c r="AC1964" s="200"/>
      <c r="AD1964" s="200"/>
      <c r="AE1964" s="200"/>
      <c r="AF1964" s="200"/>
      <c r="AG1964" s="200"/>
      <c r="AH1964" s="200"/>
      <c r="AI1964" s="200"/>
      <c r="AJ1964" s="200"/>
      <c r="AK1964" s="200"/>
      <c r="AL1964" s="200"/>
      <c r="AM1964" s="200"/>
      <c r="AN1964" s="200"/>
      <c r="AO1964" s="200"/>
      <c r="AP1964" s="200"/>
      <c r="AQ1964" s="200"/>
      <c r="AR1964" s="200"/>
      <c r="AS1964" s="200"/>
      <c r="AT1964" s="200"/>
      <c r="AU1964" s="200"/>
      <c r="AV1964" s="200"/>
      <c r="AW1964" s="200"/>
      <c r="BA1964" s="12"/>
      <c r="BB1964" s="12"/>
      <c r="BC1964" s="12"/>
      <c r="BD1964" s="12"/>
      <c r="BE1964" s="12"/>
      <c r="BF1964" s="12"/>
      <c r="BG1964" s="12"/>
      <c r="BH1964" s="12"/>
      <c r="BI1964" s="12"/>
      <c r="BJ1964" s="12"/>
      <c r="BK1964" s="12"/>
      <c r="BL1964" s="12"/>
      <c r="BM1964" s="12"/>
      <c r="BN1964" s="12"/>
      <c r="BO1964" s="12"/>
      <c r="BP1964" s="12"/>
      <c r="BQ1964" s="12"/>
      <c r="BR1964" s="12"/>
      <c r="BS1964" s="12"/>
      <c r="BT1964" s="12"/>
      <c r="BU1964" s="12"/>
      <c r="BV1964" s="12"/>
      <c r="BW1964" s="12"/>
      <c r="BX1964" s="12"/>
    </row>
    <row r="1965" spans="1:76" ht="15" hidden="1" customHeight="1" outlineLevel="1" x14ac:dyDescent="0.25">
      <c r="A1965" s="1"/>
      <c r="B1965" s="1"/>
      <c r="C1965" s="1"/>
      <c r="D1965" s="1"/>
      <c r="E1965" s="28"/>
      <c r="F1965" s="285" t="s">
        <v>16</v>
      </c>
      <c r="G1965" s="286"/>
      <c r="H1965" s="286"/>
      <c r="I1965" s="287"/>
      <c r="J1965" s="436" t="s">
        <v>833</v>
      </c>
      <c r="K1965" s="437"/>
      <c r="L1965" s="437"/>
      <c r="M1965" s="438"/>
      <c r="N1965" s="285" t="s">
        <v>1261</v>
      </c>
      <c r="O1965" s="286"/>
      <c r="P1965" s="286"/>
      <c r="Q1965" s="286"/>
      <c r="R1965" s="286"/>
      <c r="S1965" s="286"/>
      <c r="T1965" s="286"/>
      <c r="U1965" s="286"/>
      <c r="V1965" s="286"/>
      <c r="W1965" s="286"/>
      <c r="X1965" s="286"/>
      <c r="Y1965" s="286"/>
      <c r="Z1965" s="286"/>
      <c r="AA1965" s="286"/>
      <c r="AB1965" s="286"/>
      <c r="AC1965" s="286"/>
      <c r="AD1965" s="286"/>
      <c r="AE1965" s="286"/>
      <c r="AF1965" s="286"/>
      <c r="AG1965" s="286"/>
      <c r="AH1965" s="286"/>
      <c r="AI1965" s="286"/>
      <c r="AJ1965" s="286"/>
      <c r="AK1965" s="286"/>
      <c r="AL1965" s="286"/>
      <c r="AM1965" s="286"/>
      <c r="AN1965" s="286"/>
      <c r="AO1965" s="286"/>
      <c r="AP1965" s="286"/>
      <c r="AQ1965" s="286"/>
      <c r="AR1965" s="286"/>
      <c r="AS1965" s="286"/>
      <c r="AT1965" s="287"/>
      <c r="AU1965" s="285" t="s">
        <v>19</v>
      </c>
      <c r="AV1965" s="286"/>
      <c r="AW1965" s="287"/>
      <c r="BA1965" s="12"/>
      <c r="BB1965" s="12"/>
      <c r="BC1965" s="12"/>
      <c r="BD1965" s="12"/>
      <c r="BE1965" s="12"/>
      <c r="BF1965" s="12"/>
      <c r="BG1965" s="12"/>
      <c r="BH1965" s="12"/>
      <c r="BI1965" s="12"/>
      <c r="BJ1965" s="12"/>
      <c r="BK1965" s="12"/>
      <c r="BL1965" s="12"/>
      <c r="BM1965" s="12"/>
      <c r="BN1965" s="12"/>
      <c r="BO1965" s="12"/>
      <c r="BP1965" s="12"/>
      <c r="BQ1965" s="12"/>
      <c r="BR1965" s="12"/>
      <c r="BS1965" s="12"/>
      <c r="BT1965" s="12"/>
      <c r="BU1965" s="12"/>
      <c r="BV1965" s="12"/>
      <c r="BW1965" s="12"/>
      <c r="BX1965" s="12"/>
    </row>
    <row r="1966" spans="1:76" ht="15" hidden="1" customHeight="1" outlineLevel="1" x14ac:dyDescent="0.25">
      <c r="A1966" s="1"/>
      <c r="B1966" s="1"/>
      <c r="C1966" s="1"/>
      <c r="D1966" s="1"/>
      <c r="E1966" s="4"/>
      <c r="F1966" s="291"/>
      <c r="G1966" s="292"/>
      <c r="H1966" s="292"/>
      <c r="I1966" s="293"/>
      <c r="J1966" s="439"/>
      <c r="K1966" s="440"/>
      <c r="L1966" s="440"/>
      <c r="M1966" s="441"/>
      <c r="N1966" s="291"/>
      <c r="O1966" s="292"/>
      <c r="P1966" s="292"/>
      <c r="Q1966" s="292"/>
      <c r="R1966" s="292"/>
      <c r="S1966" s="292"/>
      <c r="T1966" s="292"/>
      <c r="U1966" s="292"/>
      <c r="V1966" s="292"/>
      <c r="W1966" s="292"/>
      <c r="X1966" s="292"/>
      <c r="Y1966" s="292"/>
      <c r="Z1966" s="292"/>
      <c r="AA1966" s="292"/>
      <c r="AB1966" s="292"/>
      <c r="AC1966" s="292"/>
      <c r="AD1966" s="292"/>
      <c r="AE1966" s="292"/>
      <c r="AF1966" s="292"/>
      <c r="AG1966" s="292"/>
      <c r="AH1966" s="292"/>
      <c r="AI1966" s="292"/>
      <c r="AJ1966" s="292"/>
      <c r="AK1966" s="292"/>
      <c r="AL1966" s="292"/>
      <c r="AM1966" s="292"/>
      <c r="AN1966" s="292"/>
      <c r="AO1966" s="292"/>
      <c r="AP1966" s="292"/>
      <c r="AQ1966" s="292"/>
      <c r="AR1966" s="292"/>
      <c r="AS1966" s="292"/>
      <c r="AT1966" s="293"/>
      <c r="AU1966" s="291"/>
      <c r="AV1966" s="292"/>
      <c r="AW1966" s="293"/>
      <c r="BA1966" s="12"/>
      <c r="BB1966" s="12"/>
      <c r="BC1966" s="12"/>
      <c r="BD1966" s="12"/>
      <c r="BE1966" s="12"/>
      <c r="BF1966" s="12"/>
      <c r="BG1966" s="12"/>
      <c r="BH1966" s="12"/>
      <c r="BI1966" s="12"/>
      <c r="BJ1966" s="12"/>
      <c r="BK1966" s="12"/>
      <c r="BL1966" s="12"/>
      <c r="BM1966" s="12"/>
      <c r="BN1966" s="12"/>
      <c r="BO1966" s="12"/>
      <c r="BP1966" s="12"/>
      <c r="BQ1966" s="12"/>
      <c r="BR1966" s="12"/>
      <c r="BS1966" s="12"/>
      <c r="BT1966" s="12"/>
      <c r="BU1966" s="12"/>
      <c r="BV1966" s="12"/>
      <c r="BW1966" s="12"/>
      <c r="BX1966" s="12"/>
    </row>
    <row r="1967" spans="1:76" hidden="1" outlineLevel="1" x14ac:dyDescent="0.25">
      <c r="A1967" s="1"/>
      <c r="B1967" s="1"/>
      <c r="C1967" s="1"/>
      <c r="D1967" s="1"/>
      <c r="E1967" s="6"/>
      <c r="F1967" s="206"/>
      <c r="G1967" s="207"/>
      <c r="H1967" s="207"/>
      <c r="I1967" s="208"/>
      <c r="J1967" s="204"/>
      <c r="K1967" s="204"/>
      <c r="L1967" s="204"/>
      <c r="M1967" s="204"/>
      <c r="N1967" s="263" t="s">
        <v>16</v>
      </c>
      <c r="O1967" s="263"/>
      <c r="P1967" s="263"/>
      <c r="Q1967" s="263"/>
      <c r="R1967" s="263"/>
      <c r="S1967" s="263"/>
      <c r="T1967" s="263"/>
      <c r="U1967" s="263"/>
      <c r="V1967" s="260" t="s">
        <v>17</v>
      </c>
      <c r="W1967" s="261"/>
      <c r="X1967" s="261"/>
      <c r="Y1967" s="261"/>
      <c r="Z1967" s="261"/>
      <c r="AA1967" s="261"/>
      <c r="AB1967" s="261"/>
      <c r="AC1967" s="261"/>
      <c r="AD1967" s="262"/>
      <c r="AE1967" s="260" t="s">
        <v>1244</v>
      </c>
      <c r="AF1967" s="261"/>
      <c r="AG1967" s="261"/>
      <c r="AH1967" s="261"/>
      <c r="AI1967" s="261"/>
      <c r="AJ1967" s="261"/>
      <c r="AK1967" s="261"/>
      <c r="AL1967" s="262"/>
      <c r="AM1967" s="260" t="s">
        <v>1245</v>
      </c>
      <c r="AN1967" s="261"/>
      <c r="AO1967" s="261"/>
      <c r="AP1967" s="261"/>
      <c r="AQ1967" s="261"/>
      <c r="AR1967" s="261"/>
      <c r="AS1967" s="261"/>
      <c r="AT1967" s="262"/>
      <c r="AU1967" s="204"/>
      <c r="AV1967" s="204"/>
      <c r="AW1967" s="204"/>
      <c r="BA1967" s="12"/>
      <c r="BB1967" s="12"/>
      <c r="BC1967" s="12"/>
      <c r="BD1967" s="12"/>
      <c r="BE1967" s="12"/>
      <c r="BF1967" s="12"/>
      <c r="BG1967" s="12"/>
      <c r="BH1967" s="12"/>
      <c r="BI1967" s="12"/>
      <c r="BJ1967" s="12"/>
      <c r="BK1967" s="12"/>
      <c r="BL1967" s="12"/>
      <c r="BM1967" s="12"/>
      <c r="BN1967" s="12"/>
      <c r="BO1967" s="12"/>
      <c r="BP1967" s="12"/>
      <c r="BQ1967" s="12"/>
      <c r="BR1967" s="12"/>
      <c r="BS1967" s="12"/>
      <c r="BT1967" s="12"/>
      <c r="BU1967" s="12"/>
      <c r="BV1967" s="12"/>
      <c r="BW1967" s="12"/>
      <c r="BX1967" s="12"/>
    </row>
    <row r="1968" spans="1:76" hidden="1" outlineLevel="1" x14ac:dyDescent="0.25">
      <c r="A1968" s="1"/>
      <c r="B1968" s="1"/>
      <c r="C1968" s="1"/>
      <c r="D1968" s="1"/>
      <c r="E1968" s="6" t="s">
        <v>59</v>
      </c>
      <c r="F1968" s="351" t="s">
        <v>508</v>
      </c>
      <c r="G1968" s="207"/>
      <c r="H1968" s="207"/>
      <c r="I1968" s="208"/>
      <c r="J1968" s="204" t="s">
        <v>497</v>
      </c>
      <c r="K1968" s="204"/>
      <c r="L1968" s="204"/>
      <c r="M1968" s="204"/>
      <c r="N1968" s="300" t="s">
        <v>191</v>
      </c>
      <c r="O1968" s="300"/>
      <c r="P1968" s="300"/>
      <c r="Q1968" s="300"/>
      <c r="R1968" s="300"/>
      <c r="S1968" s="300"/>
      <c r="T1968" s="300"/>
      <c r="U1968" s="300"/>
      <c r="V1968" s="260">
        <f>M1883</f>
        <v>36</v>
      </c>
      <c r="W1968" s="261"/>
      <c r="X1968" s="261"/>
      <c r="Y1968" s="261"/>
      <c r="Z1968" s="261"/>
      <c r="AA1968" s="261"/>
      <c r="AB1968" s="261"/>
      <c r="AC1968" s="261"/>
      <c r="AD1968" s="262"/>
      <c r="AE1968" s="260">
        <v>86</v>
      </c>
      <c r="AF1968" s="261"/>
      <c r="AG1968" s="261"/>
      <c r="AH1968" s="261"/>
      <c r="AI1968" s="261"/>
      <c r="AJ1968" s="261"/>
      <c r="AK1968" s="261"/>
      <c r="AL1968" s="262"/>
      <c r="AM1968" s="260" t="s">
        <v>1928</v>
      </c>
      <c r="AN1968" s="261"/>
      <c r="AO1968" s="261"/>
      <c r="AP1968" s="261"/>
      <c r="AQ1968" s="261"/>
      <c r="AR1968" s="261"/>
      <c r="AS1968" s="261"/>
      <c r="AT1968" s="262"/>
      <c r="AU1968" s="204" t="s">
        <v>1145</v>
      </c>
      <c r="AV1968" s="204"/>
      <c r="AW1968" s="204"/>
      <c r="BA1968" s="12"/>
      <c r="BB1968" s="12"/>
      <c r="BC1968" s="12"/>
      <c r="BD1968" s="12"/>
      <c r="BE1968" s="12"/>
      <c r="BF1968" s="12"/>
      <c r="BG1968" s="12"/>
      <c r="BH1968" s="12"/>
      <c r="BI1968" s="12"/>
      <c r="BJ1968" s="12"/>
      <c r="BK1968" s="12"/>
      <c r="BL1968" s="12"/>
      <c r="BM1968" s="12"/>
      <c r="BN1968" s="12"/>
      <c r="BO1968" s="12"/>
      <c r="BP1968" s="12"/>
      <c r="BQ1968" s="12"/>
      <c r="BR1968" s="12"/>
      <c r="BS1968" s="12"/>
      <c r="BT1968" s="12"/>
      <c r="BU1968" s="12"/>
      <c r="BV1968" s="12"/>
      <c r="BW1968" s="12"/>
      <c r="BX1968" s="12"/>
    </row>
    <row r="1969" spans="1:99" hidden="1" outlineLevel="1" x14ac:dyDescent="0.25">
      <c r="A1969" s="1"/>
      <c r="B1969" s="1"/>
      <c r="C1969" s="1"/>
      <c r="D1969" s="1"/>
      <c r="E1969" s="6"/>
      <c r="F1969" s="206"/>
      <c r="G1969" s="207"/>
      <c r="H1969" s="207"/>
      <c r="I1969" s="208"/>
      <c r="J1969" s="204"/>
      <c r="K1969" s="204"/>
      <c r="L1969" s="204"/>
      <c r="M1969" s="204"/>
      <c r="N1969" s="260" t="s">
        <v>16</v>
      </c>
      <c r="O1969" s="261"/>
      <c r="P1969" s="261"/>
      <c r="Q1969" s="261"/>
      <c r="R1969" s="261"/>
      <c r="S1969" s="261"/>
      <c r="T1969" s="262"/>
      <c r="U1969" s="260" t="s">
        <v>17</v>
      </c>
      <c r="V1969" s="261"/>
      <c r="W1969" s="261"/>
      <c r="X1969" s="261"/>
      <c r="Y1969" s="261"/>
      <c r="Z1969" s="261"/>
      <c r="AA1969" s="262"/>
      <c r="AB1969" s="260" t="s">
        <v>18</v>
      </c>
      <c r="AC1969" s="261"/>
      <c r="AD1969" s="261"/>
      <c r="AE1969" s="261"/>
      <c r="AF1969" s="261"/>
      <c r="AG1969" s="261"/>
      <c r="AH1969" s="262"/>
      <c r="AI1969" s="260" t="s">
        <v>1244</v>
      </c>
      <c r="AJ1969" s="261"/>
      <c r="AK1969" s="261"/>
      <c r="AL1969" s="261"/>
      <c r="AM1969" s="261"/>
      <c r="AN1969" s="262"/>
      <c r="AO1969" s="260" t="s">
        <v>1245</v>
      </c>
      <c r="AP1969" s="261"/>
      <c r="AQ1969" s="261"/>
      <c r="AR1969" s="261"/>
      <c r="AS1969" s="261"/>
      <c r="AT1969" s="262"/>
      <c r="AU1969" s="204"/>
      <c r="AV1969" s="204"/>
      <c r="AW1969" s="204"/>
      <c r="BA1969" s="12"/>
      <c r="BB1969" s="12"/>
      <c r="BC1969" s="12"/>
      <c r="BD1969" s="12"/>
      <c r="BE1969" s="12"/>
      <c r="BF1969" s="12"/>
      <c r="BG1969" s="12"/>
      <c r="BH1969" s="12"/>
      <c r="BI1969" s="12"/>
      <c r="BJ1969" s="12"/>
      <c r="BK1969" s="12"/>
      <c r="BL1969" s="12"/>
      <c r="BM1969" s="12"/>
      <c r="BN1969" s="12"/>
      <c r="BO1969" s="12"/>
      <c r="BP1969" s="12"/>
      <c r="BQ1969" s="12"/>
      <c r="BR1969" s="12"/>
      <c r="BS1969" s="12"/>
      <c r="BT1969" s="12"/>
      <c r="BU1969" s="12"/>
      <c r="BV1969" s="12"/>
      <c r="BW1969" s="12"/>
      <c r="BX1969" s="12"/>
    </row>
    <row r="1970" spans="1:99" hidden="1" outlineLevel="1" x14ac:dyDescent="0.25">
      <c r="A1970" s="1"/>
      <c r="B1970" s="1"/>
      <c r="C1970" s="1"/>
      <c r="D1970" s="1"/>
      <c r="E1970" s="6" t="s">
        <v>63</v>
      </c>
      <c r="F1970" s="351">
        <v>34</v>
      </c>
      <c r="G1970" s="207"/>
      <c r="H1970" s="207"/>
      <c r="I1970" s="208"/>
      <c r="J1970" s="204" t="s">
        <v>497</v>
      </c>
      <c r="K1970" s="204"/>
      <c r="L1970" s="204"/>
      <c r="M1970" s="204"/>
      <c r="N1970" s="353">
        <v>30</v>
      </c>
      <c r="O1970" s="261"/>
      <c r="P1970" s="261"/>
      <c r="Q1970" s="261"/>
      <c r="R1970" s="261"/>
      <c r="S1970" s="261"/>
      <c r="T1970" s="262"/>
      <c r="U1970" s="260" t="str">
        <f>DEC2HEX(HEX2DEC(M1883)+128,2)</f>
        <v>B6</v>
      </c>
      <c r="V1970" s="261"/>
      <c r="W1970" s="261"/>
      <c r="X1970" s="261"/>
      <c r="Y1970" s="261"/>
      <c r="Z1970" s="261"/>
      <c r="AA1970" s="262"/>
      <c r="AB1970" s="353" t="s">
        <v>1929</v>
      </c>
      <c r="AC1970" s="261"/>
      <c r="AD1970" s="261"/>
      <c r="AE1970" s="261"/>
      <c r="AF1970" s="261"/>
      <c r="AG1970" s="261"/>
      <c r="AH1970" s="262"/>
      <c r="AI1970" s="260" t="s">
        <v>62</v>
      </c>
      <c r="AJ1970" s="261"/>
      <c r="AK1970" s="261"/>
      <c r="AL1970" s="261"/>
      <c r="AM1970" s="261"/>
      <c r="AN1970" s="262"/>
      <c r="AO1970" s="260" t="s">
        <v>62</v>
      </c>
      <c r="AP1970" s="261"/>
      <c r="AQ1970" s="261"/>
      <c r="AR1970" s="261"/>
      <c r="AS1970" s="261"/>
      <c r="AT1970" s="262"/>
      <c r="AU1970" s="204" t="s">
        <v>62</v>
      </c>
      <c r="AV1970" s="204"/>
      <c r="AW1970" s="204"/>
      <c r="BA1970" s="12"/>
      <c r="BB1970" s="12"/>
      <c r="BC1970" s="12"/>
      <c r="BD1970" s="12"/>
      <c r="BE1970" s="12"/>
      <c r="BF1970" s="12"/>
      <c r="BG1970" s="12"/>
      <c r="BH1970" s="12"/>
      <c r="BI1970" s="12"/>
      <c r="BJ1970" s="12"/>
      <c r="BK1970" s="12"/>
      <c r="BL1970" s="12"/>
      <c r="BM1970" s="12"/>
      <c r="BN1970" s="12"/>
      <c r="BO1970" s="12"/>
      <c r="BP1970" s="12"/>
      <c r="BQ1970" s="12"/>
      <c r="BR1970" s="12"/>
      <c r="BS1970" s="12"/>
      <c r="BT1970" s="12"/>
      <c r="BU1970" s="12"/>
      <c r="BV1970" s="12"/>
      <c r="BW1970" s="12"/>
      <c r="BX1970" s="12"/>
    </row>
    <row r="1971" spans="1:99" ht="15" hidden="1" customHeight="1" outlineLevel="1" x14ac:dyDescent="0.25">
      <c r="A1971" s="1"/>
      <c r="B1971" s="1"/>
      <c r="C1971" s="1"/>
      <c r="D1971" s="1"/>
      <c r="E1971" s="200" t="s">
        <v>93</v>
      </c>
      <c r="F1971" s="200"/>
      <c r="G1971" s="200"/>
      <c r="H1971" s="200"/>
      <c r="I1971" s="200"/>
      <c r="J1971" s="200"/>
      <c r="K1971" s="200"/>
      <c r="L1971" s="200"/>
      <c r="M1971" s="200"/>
      <c r="N1971" s="200"/>
      <c r="O1971" s="200"/>
      <c r="P1971" s="200"/>
      <c r="Q1971" s="200"/>
      <c r="R1971" s="200"/>
      <c r="S1971" s="200"/>
      <c r="T1971" s="200"/>
      <c r="U1971" s="200"/>
      <c r="V1971" s="200"/>
      <c r="W1971" s="200"/>
      <c r="X1971" s="200"/>
      <c r="Y1971" s="200"/>
      <c r="Z1971" s="200"/>
      <c r="AA1971" s="200"/>
      <c r="AB1971" s="200"/>
      <c r="AC1971" s="200"/>
      <c r="AD1971" s="200"/>
      <c r="AE1971" s="200"/>
      <c r="AF1971" s="200"/>
      <c r="AG1971" s="200"/>
      <c r="AH1971" s="200"/>
      <c r="AI1971" s="200"/>
      <c r="AJ1971" s="200"/>
      <c r="AK1971" s="200"/>
      <c r="AL1971" s="200"/>
      <c r="AM1971" s="200"/>
      <c r="AN1971" s="200"/>
      <c r="AO1971" s="200"/>
      <c r="AP1971" s="200"/>
      <c r="AQ1971" s="200"/>
      <c r="AR1971" s="200"/>
      <c r="AS1971" s="200"/>
      <c r="AT1971" s="200"/>
      <c r="AU1971" s="200"/>
      <c r="AV1971" s="200"/>
      <c r="AW1971" s="200"/>
      <c r="BA1971" s="12"/>
      <c r="BB1971" s="12"/>
      <c r="BC1971" s="12"/>
      <c r="BD1971" s="12"/>
      <c r="BE1971" s="12"/>
      <c r="BF1971" s="12"/>
      <c r="BG1971" s="12"/>
      <c r="BH1971" s="12"/>
      <c r="BI1971" s="12"/>
      <c r="BJ1971" s="12"/>
      <c r="BK1971" s="12"/>
      <c r="BL1971" s="12"/>
      <c r="BM1971" s="12"/>
      <c r="BN1971" s="12"/>
      <c r="BO1971" s="12"/>
      <c r="BP1971" s="12"/>
      <c r="BQ1971" s="12"/>
      <c r="BR1971" s="12"/>
      <c r="BS1971" s="12"/>
      <c r="BT1971" s="12"/>
      <c r="BU1971" s="12"/>
      <c r="BV1971" s="12"/>
      <c r="BW1971" s="12"/>
      <c r="BX1971" s="12"/>
    </row>
    <row r="1972" spans="1:99" ht="15" hidden="1" customHeight="1" outlineLevel="1" x14ac:dyDescent="0.25">
      <c r="A1972" s="1"/>
      <c r="B1972" s="1"/>
      <c r="C1972" s="1"/>
      <c r="D1972" s="1"/>
      <c r="E1972" s="267" t="s">
        <v>840</v>
      </c>
      <c r="F1972" s="268"/>
      <c r="G1972" s="268"/>
      <c r="H1972" s="268"/>
      <c r="I1972" s="268"/>
      <c r="J1972" s="268"/>
      <c r="K1972" s="268"/>
      <c r="L1972" s="268"/>
      <c r="M1972" s="269"/>
      <c r="N1972" s="267" t="s">
        <v>1930</v>
      </c>
      <c r="O1972" s="268"/>
      <c r="P1972" s="268"/>
      <c r="Q1972" s="268"/>
      <c r="R1972" s="268"/>
      <c r="S1972" s="268"/>
      <c r="T1972" s="268"/>
      <c r="U1972" s="268"/>
      <c r="V1972" s="268"/>
      <c r="W1972" s="268"/>
      <c r="X1972" s="268"/>
      <c r="Y1972" s="268"/>
      <c r="Z1972" s="268"/>
      <c r="AA1972" s="268"/>
      <c r="AB1972" s="268"/>
      <c r="AC1972" s="268"/>
      <c r="AD1972" s="268"/>
      <c r="AE1972" s="268"/>
      <c r="AF1972" s="268"/>
      <c r="AG1972" s="268"/>
      <c r="AH1972" s="268"/>
      <c r="AI1972" s="268"/>
      <c r="AJ1972" s="268"/>
      <c r="AK1972" s="268"/>
      <c r="AL1972" s="268"/>
      <c r="AM1972" s="268"/>
      <c r="AN1972" s="268"/>
      <c r="AO1972" s="268"/>
      <c r="AP1972" s="268"/>
      <c r="AQ1972" s="268"/>
      <c r="AR1972" s="268"/>
      <c r="AS1972" s="268"/>
      <c r="AT1972" s="268"/>
      <c r="AU1972" s="268"/>
      <c r="AV1972" s="268"/>
      <c r="AW1972" s="269"/>
      <c r="BA1972" s="12"/>
      <c r="BB1972" s="12"/>
      <c r="BC1972" s="12"/>
      <c r="BD1972" s="12"/>
      <c r="BE1972" s="12"/>
      <c r="BF1972" s="12"/>
      <c r="BG1972" s="12"/>
      <c r="BH1972" s="12"/>
      <c r="BI1972" s="12"/>
      <c r="BJ1972" s="12"/>
      <c r="BK1972" s="12"/>
      <c r="BL1972" s="12"/>
      <c r="BM1972" s="12"/>
      <c r="BN1972" s="12"/>
      <c r="BO1972" s="12"/>
      <c r="BP1972" s="12"/>
      <c r="BQ1972" s="12"/>
      <c r="BR1972" s="12"/>
      <c r="BS1972" s="12"/>
      <c r="BT1972" s="12"/>
      <c r="BU1972" s="12"/>
      <c r="BV1972" s="12"/>
      <c r="BW1972" s="12"/>
      <c r="BX1972" s="12"/>
    </row>
    <row r="1973" spans="1:99" ht="15" hidden="1" customHeight="1" outlineLevel="1" x14ac:dyDescent="0.25">
      <c r="A1973" s="1"/>
      <c r="B1973" s="1"/>
      <c r="C1973" s="1"/>
      <c r="D1973" s="1"/>
      <c r="E1973" s="267" t="s">
        <v>842</v>
      </c>
      <c r="F1973" s="268"/>
      <c r="G1973" s="268"/>
      <c r="H1973" s="268"/>
      <c r="I1973" s="268"/>
      <c r="J1973" s="268"/>
      <c r="K1973" s="268"/>
      <c r="L1973" s="268"/>
      <c r="M1973" s="269"/>
      <c r="N1973" s="267" t="s">
        <v>1931</v>
      </c>
      <c r="O1973" s="268"/>
      <c r="P1973" s="268"/>
      <c r="Q1973" s="268"/>
      <c r="R1973" s="268"/>
      <c r="S1973" s="268"/>
      <c r="T1973" s="268"/>
      <c r="U1973" s="268"/>
      <c r="V1973" s="268"/>
      <c r="W1973" s="268"/>
      <c r="X1973" s="268"/>
      <c r="Y1973" s="268"/>
      <c r="Z1973" s="268"/>
      <c r="AA1973" s="268"/>
      <c r="AB1973" s="268"/>
      <c r="AC1973" s="268"/>
      <c r="AD1973" s="268"/>
      <c r="AE1973" s="268"/>
      <c r="AF1973" s="268"/>
      <c r="AG1973" s="268"/>
      <c r="AH1973" s="268"/>
      <c r="AI1973" s="268"/>
      <c r="AJ1973" s="268"/>
      <c r="AK1973" s="268"/>
      <c r="AL1973" s="268"/>
      <c r="AM1973" s="268"/>
      <c r="AN1973" s="268"/>
      <c r="AO1973" s="268"/>
      <c r="AP1973" s="268"/>
      <c r="AQ1973" s="268"/>
      <c r="AR1973" s="268"/>
      <c r="AS1973" s="268"/>
      <c r="AT1973" s="268"/>
      <c r="AU1973" s="268"/>
      <c r="AV1973" s="268"/>
      <c r="AW1973" s="269"/>
      <c r="BA1973" s="12"/>
      <c r="BB1973" s="12"/>
      <c r="BC1973" s="12"/>
      <c r="BD1973" s="12"/>
      <c r="BE1973" s="12"/>
      <c r="BF1973" s="12"/>
      <c r="BG1973" s="12"/>
      <c r="BH1973" s="12"/>
      <c r="BI1973" s="12"/>
      <c r="BJ1973" s="12"/>
      <c r="BK1973" s="12"/>
      <c r="BL1973" s="12"/>
      <c r="BM1973" s="12"/>
      <c r="BN1973" s="12"/>
      <c r="BO1973" s="12"/>
      <c r="BP1973" s="12"/>
      <c r="BQ1973" s="12"/>
      <c r="BR1973" s="12"/>
      <c r="BS1973" s="12"/>
      <c r="BT1973" s="12"/>
      <c r="BU1973" s="12"/>
      <c r="BV1973" s="12"/>
      <c r="BW1973" s="12"/>
      <c r="BX1973" s="12"/>
    </row>
    <row r="1974" spans="1:99" ht="15" hidden="1" customHeight="1" outlineLevel="1" x14ac:dyDescent="0.25">
      <c r="B1974" s="1"/>
      <c r="D1974" s="1"/>
      <c r="AX1974" s="1"/>
      <c r="AY1974" s="12"/>
      <c r="AZ1974" s="12"/>
      <c r="BA1974" s="12"/>
      <c r="BB1974" s="12"/>
      <c r="BC1974" s="12"/>
      <c r="BD1974" s="12"/>
      <c r="BE1974" s="12"/>
      <c r="BF1974" s="12"/>
      <c r="BG1974" s="12"/>
      <c r="BH1974" s="12"/>
      <c r="BI1974" s="12"/>
      <c r="BJ1974" s="12"/>
      <c r="BK1974" s="12"/>
      <c r="BL1974" s="12"/>
      <c r="BM1974" s="12"/>
      <c r="BN1974" s="12"/>
      <c r="BO1974" s="12"/>
      <c r="BP1974" s="12"/>
      <c r="BQ1974" s="12"/>
      <c r="BR1974" s="12"/>
      <c r="BS1974" s="12"/>
      <c r="BT1974" s="12"/>
      <c r="BU1974" s="12"/>
      <c r="BV1974" s="12"/>
      <c r="BW1974" s="12"/>
      <c r="BX1974" s="12"/>
    </row>
    <row r="1975" spans="1:99" ht="15" hidden="1" customHeight="1" outlineLevel="1" x14ac:dyDescent="0.25">
      <c r="A1975" s="1"/>
      <c r="B1975" s="1"/>
      <c r="C1975" s="1"/>
      <c r="D1975" s="1"/>
      <c r="E1975" s="27"/>
      <c r="F1975" s="27"/>
      <c r="G1975" s="27"/>
      <c r="H1975" s="27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  <c r="AA1975" s="27"/>
      <c r="AB1975" s="27"/>
      <c r="AC1975" s="27"/>
      <c r="AD1975" s="27"/>
      <c r="AE1975" s="27"/>
      <c r="AF1975" s="27"/>
      <c r="AG1975" s="27"/>
      <c r="AH1975" s="27"/>
      <c r="AI1975" s="27"/>
      <c r="AJ1975" s="27"/>
      <c r="AK1975" s="27"/>
      <c r="AL1975" s="27"/>
      <c r="AM1975" s="27"/>
      <c r="AN1975" s="27"/>
      <c r="AO1975" s="27"/>
      <c r="AP1975" s="27"/>
      <c r="AQ1975" s="27"/>
      <c r="AR1975" s="27"/>
      <c r="AS1975" s="27"/>
      <c r="AT1975" s="27"/>
      <c r="AU1975" s="27"/>
      <c r="AV1975" s="27"/>
      <c r="AW1975" s="27"/>
      <c r="BA1975" s="12"/>
      <c r="BB1975" s="12"/>
      <c r="BC1975" s="12"/>
      <c r="BD1975" s="12"/>
      <c r="BE1975" s="12"/>
      <c r="BF1975" s="12"/>
      <c r="BG1975" s="12"/>
      <c r="BH1975" s="12"/>
      <c r="BI1975" s="12"/>
      <c r="BJ1975" s="12"/>
      <c r="BK1975" s="12"/>
      <c r="BL1975" s="12"/>
      <c r="BM1975" s="12"/>
      <c r="BN1975" s="12"/>
      <c r="BO1975" s="12"/>
      <c r="BP1975" s="12"/>
      <c r="BQ1975" s="12"/>
      <c r="BR1975" s="12"/>
      <c r="BS1975" s="12"/>
      <c r="BT1975" s="12"/>
      <c r="BU1975" s="12"/>
      <c r="BV1975" s="12"/>
      <c r="BW1975" s="12"/>
      <c r="BX1975" s="12"/>
    </row>
    <row r="1976" spans="1:99" ht="15.75" collapsed="1" thickBot="1" x14ac:dyDescent="0.3"/>
    <row r="1977" spans="1:99" ht="15" customHeight="1" thickBot="1" x14ac:dyDescent="0.3">
      <c r="C1977" s="433">
        <v>6</v>
      </c>
      <c r="E1977" s="457" t="s">
        <v>1932</v>
      </c>
      <c r="F1977" s="457"/>
      <c r="G1977" s="457"/>
      <c r="H1977" s="457"/>
      <c r="I1977" s="457"/>
      <c r="J1977" s="457"/>
      <c r="K1977" s="457"/>
      <c r="L1977" s="457"/>
      <c r="M1977" s="457"/>
      <c r="N1977" s="457"/>
      <c r="O1977" s="457"/>
      <c r="P1977" s="457"/>
      <c r="Q1977" s="457"/>
      <c r="R1977" s="457"/>
      <c r="S1977" s="457"/>
      <c r="T1977" s="457"/>
      <c r="U1977" s="457"/>
      <c r="V1977" s="457"/>
      <c r="W1977" s="457"/>
      <c r="X1977" s="457"/>
      <c r="Y1977" s="457"/>
      <c r="Z1977" s="457"/>
      <c r="AA1977" s="457"/>
      <c r="AB1977" s="457"/>
      <c r="AC1977" s="457"/>
      <c r="AD1977" s="457"/>
      <c r="AE1977" s="457"/>
      <c r="AF1977" s="457"/>
      <c r="AG1977" s="457"/>
      <c r="AH1977" s="457"/>
      <c r="AI1977" s="457"/>
      <c r="AJ1977" s="457"/>
      <c r="AK1977" s="457"/>
      <c r="AL1977" s="457"/>
      <c r="AM1977" s="457"/>
      <c r="AN1977" s="457"/>
      <c r="AO1977" s="457"/>
      <c r="AP1977" s="457"/>
      <c r="AQ1977" s="457"/>
      <c r="AR1977" s="457"/>
      <c r="AS1977" s="457"/>
      <c r="AT1977" s="457"/>
      <c r="AU1977" s="457"/>
      <c r="AV1977" s="457"/>
      <c r="AW1977" s="457"/>
    </row>
    <row r="1978" spans="1:99" ht="15" customHeight="1" thickBot="1" x14ac:dyDescent="0.3">
      <c r="C1978" s="433"/>
      <c r="E1978" s="457"/>
      <c r="F1978" s="457"/>
      <c r="G1978" s="457"/>
      <c r="H1978" s="457"/>
      <c r="I1978" s="457"/>
      <c r="J1978" s="457"/>
      <c r="K1978" s="457"/>
      <c r="L1978" s="457"/>
      <c r="M1978" s="457"/>
      <c r="N1978" s="457"/>
      <c r="O1978" s="457"/>
      <c r="P1978" s="457"/>
      <c r="Q1978" s="457"/>
      <c r="R1978" s="457"/>
      <c r="S1978" s="457"/>
      <c r="T1978" s="457"/>
      <c r="U1978" s="457"/>
      <c r="V1978" s="457"/>
      <c r="W1978" s="457"/>
      <c r="X1978" s="457"/>
      <c r="Y1978" s="457"/>
      <c r="Z1978" s="457"/>
      <c r="AA1978" s="457"/>
      <c r="AB1978" s="457"/>
      <c r="AC1978" s="457"/>
      <c r="AD1978" s="457"/>
      <c r="AE1978" s="457"/>
      <c r="AF1978" s="457"/>
      <c r="AG1978" s="457"/>
      <c r="AH1978" s="457"/>
      <c r="AI1978" s="457"/>
      <c r="AJ1978" s="457"/>
      <c r="AK1978" s="457"/>
      <c r="AL1978" s="457"/>
      <c r="AM1978" s="457"/>
      <c r="AN1978" s="457"/>
      <c r="AO1978" s="457"/>
      <c r="AP1978" s="457"/>
      <c r="AQ1978" s="457"/>
      <c r="AR1978" s="457"/>
      <c r="AS1978" s="457"/>
      <c r="AT1978" s="457"/>
      <c r="AU1978" s="457"/>
      <c r="AV1978" s="457"/>
      <c r="AW1978" s="457"/>
    </row>
    <row r="1979" spans="1:99" ht="15" customHeight="1" x14ac:dyDescent="0.25"/>
    <row r="1980" spans="1:99" ht="15" hidden="1" customHeight="1" outlineLevel="1" thickBot="1" x14ac:dyDescent="0.3">
      <c r="B1980" s="1"/>
      <c r="D1980" s="1"/>
      <c r="AX1980" s="1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  <c r="BI1980" s="12"/>
      <c r="BJ1980" s="12"/>
      <c r="BK1980" s="12"/>
      <c r="BL1980" s="12"/>
      <c r="BM1980" s="12"/>
      <c r="BN1980" s="12"/>
      <c r="BO1980" s="12"/>
      <c r="BP1980" s="12"/>
      <c r="BQ1980" s="12"/>
      <c r="BR1980" s="12"/>
      <c r="BS1980" s="12"/>
      <c r="BT1980" s="12"/>
      <c r="BU1980" s="12"/>
      <c r="BV1980" s="12"/>
      <c r="BW1980" s="12"/>
      <c r="BX1980" s="12"/>
    </row>
    <row r="1981" spans="1:99" s="3" customFormat="1" ht="15" hidden="1" customHeight="1" outlineLevel="1" thickBot="1" x14ac:dyDescent="0.25">
      <c r="A1981" s="3">
        <v>1</v>
      </c>
      <c r="C1981" s="2" t="str">
        <f>$C$1977&amp;"."&amp;A1981</f>
        <v>6.1</v>
      </c>
      <c r="E1981" s="233" t="s">
        <v>17</v>
      </c>
      <c r="F1981" s="233"/>
      <c r="G1981" s="233"/>
      <c r="H1981" s="233"/>
      <c r="I1981" s="233"/>
      <c r="J1981" s="233"/>
      <c r="K1981" s="234"/>
      <c r="L1981" s="234"/>
      <c r="M1981" s="235">
        <v>23</v>
      </c>
      <c r="N1981" s="235"/>
      <c r="O1981" s="235"/>
      <c r="P1981" s="270" t="s">
        <v>1933</v>
      </c>
      <c r="Q1981" s="271"/>
      <c r="R1981" s="271"/>
      <c r="S1981" s="271"/>
      <c r="T1981" s="271"/>
      <c r="U1981" s="271"/>
      <c r="V1981" s="271"/>
      <c r="W1981" s="271"/>
      <c r="X1981" s="271"/>
      <c r="Y1981" s="271"/>
      <c r="Z1981" s="271"/>
      <c r="AA1981" s="271"/>
      <c r="AB1981" s="271"/>
      <c r="AC1981" s="271"/>
      <c r="AD1981" s="271"/>
      <c r="AE1981" s="271"/>
      <c r="AF1981" s="271"/>
      <c r="AG1981" s="271"/>
      <c r="AH1981" s="271"/>
      <c r="AI1981" s="271"/>
      <c r="AJ1981" s="271"/>
      <c r="AK1981" s="271"/>
      <c r="AL1981" s="271"/>
      <c r="AM1981" s="271"/>
      <c r="AN1981" s="271"/>
      <c r="AO1981" s="271"/>
      <c r="AP1981" s="271"/>
      <c r="AQ1981" s="271"/>
      <c r="AR1981" s="271"/>
      <c r="AS1981" s="271"/>
      <c r="AT1981" s="271"/>
      <c r="AU1981" s="271"/>
      <c r="AV1981" s="271"/>
      <c r="AW1981" s="272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</row>
    <row r="1982" spans="1:99" s="3" customFormat="1" ht="15" hidden="1" customHeight="1" outlineLevel="1" x14ac:dyDescent="0.25">
      <c r="C1982"/>
      <c r="E1982" s="522" t="s">
        <v>1258</v>
      </c>
      <c r="F1982" s="522"/>
      <c r="G1982" s="522"/>
      <c r="H1982" s="522"/>
      <c r="I1982" s="522"/>
      <c r="J1982" s="522"/>
      <c r="K1982" s="522"/>
      <c r="L1982" s="522"/>
      <c r="M1982" s="522"/>
      <c r="N1982" s="523" t="s">
        <v>1934</v>
      </c>
      <c r="O1982" s="523"/>
      <c r="P1982" s="523"/>
      <c r="Q1982" s="523"/>
      <c r="R1982" s="523"/>
      <c r="S1982" s="523"/>
      <c r="T1982" s="523"/>
      <c r="U1982" s="523"/>
      <c r="V1982" s="523"/>
      <c r="W1982" s="523"/>
      <c r="X1982" s="523"/>
      <c r="Y1982" s="523"/>
      <c r="Z1982" s="523"/>
      <c r="AA1982" s="523"/>
      <c r="AB1982" s="523"/>
      <c r="AC1982" s="523"/>
      <c r="AD1982" s="523"/>
      <c r="AE1982" s="523"/>
      <c r="AF1982" s="523"/>
      <c r="AG1982" s="523"/>
      <c r="AH1982" s="523"/>
      <c r="AI1982" s="523"/>
      <c r="AJ1982" s="523"/>
      <c r="AK1982" s="523"/>
      <c r="AL1982" s="523"/>
      <c r="AM1982" s="523"/>
      <c r="AN1982" s="523"/>
      <c r="AO1982" s="523"/>
      <c r="AP1982" s="523"/>
      <c r="AQ1982" s="523"/>
      <c r="AR1982" s="523"/>
      <c r="AS1982" s="523"/>
      <c r="AT1982" s="523"/>
      <c r="AU1982" s="523"/>
      <c r="AV1982" s="523"/>
      <c r="AW1982" s="52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</row>
    <row r="1983" spans="1:99" ht="15" hidden="1" customHeight="1" outlineLevel="1" x14ac:dyDescent="0.25">
      <c r="B1983" s="3"/>
      <c r="D1983" s="3"/>
      <c r="E1983" s="276" t="s">
        <v>57</v>
      </c>
      <c r="F1983" s="277"/>
      <c r="G1983" s="277"/>
      <c r="H1983" s="277"/>
      <c r="I1983" s="277"/>
      <c r="J1983" s="278"/>
      <c r="K1983" s="219" t="s">
        <v>1935</v>
      </c>
      <c r="L1983" s="220"/>
      <c r="M1983" s="220"/>
      <c r="N1983" s="220"/>
      <c r="O1983" s="220"/>
      <c r="P1983" s="220"/>
      <c r="Q1983" s="220"/>
      <c r="R1983" s="220"/>
      <c r="S1983" s="220"/>
      <c r="T1983" s="220"/>
      <c r="U1983" s="220"/>
      <c r="V1983" s="220"/>
      <c r="W1983" s="220"/>
      <c r="X1983" s="220"/>
      <c r="Y1983" s="220"/>
      <c r="Z1983" s="220"/>
      <c r="AA1983" s="220"/>
      <c r="AB1983" s="220"/>
      <c r="AC1983" s="220"/>
      <c r="AD1983" s="220"/>
      <c r="AE1983" s="220"/>
      <c r="AF1983" s="220"/>
      <c r="AG1983" s="220"/>
      <c r="AH1983" s="220"/>
      <c r="AI1983" s="220"/>
      <c r="AJ1983" s="220"/>
      <c r="AK1983" s="220"/>
      <c r="AL1983" s="220"/>
      <c r="AM1983" s="220"/>
      <c r="AN1983" s="220"/>
      <c r="AO1983" s="220"/>
      <c r="AP1983" s="220"/>
      <c r="AQ1983" s="220"/>
      <c r="AR1983" s="220"/>
      <c r="AS1983" s="220"/>
      <c r="AT1983" s="220"/>
      <c r="AU1983" s="220"/>
      <c r="AV1983" s="220"/>
      <c r="AW1983" s="221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</row>
    <row r="1984" spans="1:99" ht="15" hidden="1" customHeight="1" outlineLevel="1" x14ac:dyDescent="0.25">
      <c r="B1984" s="3"/>
      <c r="D1984" s="3"/>
      <c r="E1984" s="279"/>
      <c r="F1984" s="280"/>
      <c r="G1984" s="280"/>
      <c r="H1984" s="280"/>
      <c r="I1984" s="280"/>
      <c r="J1984" s="526"/>
      <c r="K1984" s="222"/>
      <c r="L1984" s="223"/>
      <c r="M1984" s="223"/>
      <c r="N1984" s="223"/>
      <c r="O1984" s="223"/>
      <c r="P1984" s="223"/>
      <c r="Q1984" s="223"/>
      <c r="R1984" s="223"/>
      <c r="S1984" s="223"/>
      <c r="T1984" s="223"/>
      <c r="U1984" s="223"/>
      <c r="V1984" s="223"/>
      <c r="W1984" s="223"/>
      <c r="X1984" s="223"/>
      <c r="Y1984" s="223"/>
      <c r="Z1984" s="223"/>
      <c r="AA1984" s="223"/>
      <c r="AB1984" s="223"/>
      <c r="AC1984" s="223"/>
      <c r="AD1984" s="223"/>
      <c r="AE1984" s="223"/>
      <c r="AF1984" s="223"/>
      <c r="AG1984" s="223"/>
      <c r="AH1984" s="223"/>
      <c r="AI1984" s="223"/>
      <c r="AJ1984" s="223"/>
      <c r="AK1984" s="223"/>
      <c r="AL1984" s="223"/>
      <c r="AM1984" s="223"/>
      <c r="AN1984" s="223"/>
      <c r="AO1984" s="223"/>
      <c r="AP1984" s="223"/>
      <c r="AQ1984" s="223"/>
      <c r="AR1984" s="223"/>
      <c r="AS1984" s="223"/>
      <c r="AT1984" s="223"/>
      <c r="AU1984" s="223"/>
      <c r="AV1984" s="223"/>
      <c r="AW1984" s="224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</row>
    <row r="1985" spans="1:99" s="1" customFormat="1" ht="15" hidden="1" customHeight="1" outlineLevel="2" x14ac:dyDescent="0.2">
      <c r="E1985" s="4"/>
      <c r="F1985" s="197" t="s">
        <v>16</v>
      </c>
      <c r="G1985" s="198"/>
      <c r="H1985" s="198"/>
      <c r="I1985" s="199"/>
      <c r="J1985" s="200" t="s">
        <v>17</v>
      </c>
      <c r="K1985" s="200"/>
      <c r="L1985" s="200"/>
      <c r="M1985" s="200"/>
      <c r="N1985" s="200" t="s">
        <v>1261</v>
      </c>
      <c r="O1985" s="200"/>
      <c r="P1985" s="200"/>
      <c r="Q1985" s="200"/>
      <c r="R1985" s="200"/>
      <c r="S1985" s="200"/>
      <c r="T1985" s="200"/>
      <c r="U1985" s="200"/>
      <c r="V1985" s="200"/>
      <c r="W1985" s="200"/>
      <c r="X1985" s="200"/>
      <c r="Y1985" s="200"/>
      <c r="Z1985" s="200"/>
      <c r="AA1985" s="200"/>
      <c r="AB1985" s="200"/>
      <c r="AC1985" s="200"/>
      <c r="AD1985" s="200"/>
      <c r="AE1985" s="200"/>
      <c r="AF1985" s="200"/>
      <c r="AG1985" s="200"/>
      <c r="AH1985" s="200"/>
      <c r="AI1985" s="200"/>
      <c r="AJ1985" s="200"/>
      <c r="AK1985" s="200"/>
      <c r="AL1985" s="200"/>
      <c r="AM1985" s="200"/>
      <c r="AN1985" s="200"/>
      <c r="AO1985" s="200"/>
      <c r="AP1985" s="200"/>
      <c r="AQ1985" s="200"/>
      <c r="AR1985" s="200"/>
      <c r="AS1985" s="200"/>
      <c r="AT1985" s="200"/>
      <c r="AU1985" s="228" t="s">
        <v>19</v>
      </c>
      <c r="AV1985" s="228"/>
      <c r="AW1985" s="228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  <c r="BI1985" s="12"/>
      <c r="BJ1985" s="12"/>
      <c r="BK1985" s="12"/>
      <c r="BL1985" s="12"/>
      <c r="BM1985" s="12"/>
      <c r="BN1985" s="12"/>
      <c r="BO1985" s="12"/>
      <c r="BP1985" s="12"/>
      <c r="BQ1985" s="12"/>
      <c r="BR1985" s="12"/>
      <c r="BS1985" s="12"/>
      <c r="BT1985" s="12"/>
      <c r="BU1985" s="12"/>
      <c r="BV1985" s="12"/>
      <c r="BW1985" s="12"/>
      <c r="BX1985" s="12"/>
      <c r="BY1985" s="12"/>
      <c r="BZ1985" s="12"/>
      <c r="CA1985" s="12"/>
      <c r="CB1985" s="12"/>
      <c r="CC1985" s="12"/>
      <c r="CD1985" s="12"/>
      <c r="CE1985" s="12"/>
      <c r="CF1985" s="12"/>
      <c r="CG1985" s="12"/>
      <c r="CH1985" s="12"/>
      <c r="CI1985" s="12"/>
      <c r="CJ1985" s="12"/>
      <c r="CK1985" s="12"/>
      <c r="CL1985" s="12"/>
      <c r="CM1985" s="12"/>
      <c r="CN1985" s="12"/>
      <c r="CO1985" s="12"/>
      <c r="CP1985" s="12"/>
      <c r="CQ1985" s="12"/>
      <c r="CR1985" s="12"/>
      <c r="CS1985" s="12"/>
      <c r="CT1985" s="12"/>
      <c r="CU1985" s="12"/>
    </row>
    <row r="1986" spans="1:99" ht="15" hidden="1" customHeight="1" outlineLevel="2" x14ac:dyDescent="0.25">
      <c r="A1986" s="1"/>
      <c r="B1986" s="1"/>
      <c r="C1986" s="1"/>
      <c r="D1986" s="1"/>
      <c r="E1986" s="5" t="s">
        <v>59</v>
      </c>
      <c r="F1986" s="201" t="s">
        <v>508</v>
      </c>
      <c r="G1986" s="202"/>
      <c r="H1986" s="202"/>
      <c r="I1986" s="203"/>
      <c r="J1986" s="204" t="s">
        <v>497</v>
      </c>
      <c r="K1986" s="204"/>
      <c r="L1986" s="204"/>
      <c r="M1986" s="204"/>
      <c r="N1986" s="206" t="s">
        <v>1289</v>
      </c>
      <c r="O1986" s="207"/>
      <c r="P1986" s="207"/>
      <c r="Q1986" s="207"/>
      <c r="R1986" s="207"/>
      <c r="S1986" s="207"/>
      <c r="T1986" s="207"/>
      <c r="U1986" s="207"/>
      <c r="V1986" s="207"/>
      <c r="W1986" s="207"/>
      <c r="X1986" s="207"/>
      <c r="Y1986" s="207"/>
      <c r="Z1986" s="207"/>
      <c r="AA1986" s="207"/>
      <c r="AB1986" s="207"/>
      <c r="AC1986" s="207"/>
      <c r="AD1986" s="207"/>
      <c r="AE1986" s="207"/>
      <c r="AF1986" s="207"/>
      <c r="AG1986" s="207"/>
      <c r="AH1986" s="207"/>
      <c r="AI1986" s="207"/>
      <c r="AJ1986" s="207"/>
      <c r="AK1986" s="207"/>
      <c r="AL1986" s="207"/>
      <c r="AM1986" s="207"/>
      <c r="AN1986" s="207"/>
      <c r="AO1986" s="207"/>
      <c r="AP1986" s="207"/>
      <c r="AQ1986" s="207"/>
      <c r="AR1986" s="207"/>
      <c r="AS1986" s="207"/>
      <c r="AT1986" s="208"/>
      <c r="AU1986" s="205" t="s">
        <v>62</v>
      </c>
      <c r="AV1986" s="205"/>
      <c r="AW1986" s="205"/>
      <c r="BA1986" s="12"/>
      <c r="BB1986" s="12"/>
      <c r="BC1986" s="12"/>
      <c r="BD1986" s="12"/>
      <c r="BE1986" s="12"/>
      <c r="BF1986" s="12"/>
      <c r="BG1986" s="12"/>
      <c r="BH1986" s="12"/>
      <c r="BI1986" s="12"/>
      <c r="BJ1986" s="12"/>
      <c r="BK1986" s="12"/>
      <c r="BL1986" s="12"/>
      <c r="BM1986" s="12"/>
      <c r="BN1986" s="12"/>
      <c r="BO1986" s="12"/>
      <c r="BP1986" s="12"/>
      <c r="BQ1986" s="12"/>
      <c r="BR1986" s="12"/>
      <c r="BS1986" s="12"/>
      <c r="BT1986" s="12"/>
      <c r="BU1986" s="12"/>
      <c r="BV1986" s="12"/>
      <c r="BW1986" s="12"/>
      <c r="BX1986" s="12"/>
    </row>
    <row r="1987" spans="1:99" ht="15" hidden="1" customHeight="1" outlineLevel="2" x14ac:dyDescent="0.25">
      <c r="A1987" s="1"/>
      <c r="B1987" s="1"/>
      <c r="C1987" s="1"/>
      <c r="D1987" s="1"/>
      <c r="E1987" s="5" t="s">
        <v>63</v>
      </c>
      <c r="F1987" s="201" t="s">
        <v>508</v>
      </c>
      <c r="G1987" s="202"/>
      <c r="H1987" s="202"/>
      <c r="I1987" s="203"/>
      <c r="J1987" s="205" t="s">
        <v>497</v>
      </c>
      <c r="K1987" s="205"/>
      <c r="L1987" s="205"/>
      <c r="M1987" s="205"/>
      <c r="N1987" s="201" t="s">
        <v>1263</v>
      </c>
      <c r="O1987" s="202"/>
      <c r="P1987" s="202"/>
      <c r="Q1987" s="202"/>
      <c r="R1987" s="202"/>
      <c r="S1987" s="202"/>
      <c r="T1987" s="202"/>
      <c r="U1987" s="202"/>
      <c r="V1987" s="202"/>
      <c r="W1987" s="202"/>
      <c r="X1987" s="202"/>
      <c r="Y1987" s="202"/>
      <c r="Z1987" s="202"/>
      <c r="AA1987" s="202"/>
      <c r="AB1987" s="202"/>
      <c r="AC1987" s="202"/>
      <c r="AD1987" s="202"/>
      <c r="AE1987" s="202"/>
      <c r="AF1987" s="202"/>
      <c r="AG1987" s="202"/>
      <c r="AH1987" s="202"/>
      <c r="AI1987" s="202"/>
      <c r="AJ1987" s="202"/>
      <c r="AK1987" s="202"/>
      <c r="AL1987" s="202"/>
      <c r="AM1987" s="202"/>
      <c r="AN1987" s="202"/>
      <c r="AO1987" s="202"/>
      <c r="AP1987" s="202"/>
      <c r="AQ1987" s="202"/>
      <c r="AR1987" s="202"/>
      <c r="AS1987" s="202"/>
      <c r="AT1987" s="203"/>
      <c r="AU1987" s="205" t="s">
        <v>62</v>
      </c>
      <c r="AV1987" s="205"/>
      <c r="AW1987" s="205"/>
      <c r="BA1987" s="12"/>
      <c r="BB1987" s="12"/>
      <c r="BC1987" s="12"/>
      <c r="BD1987" s="12"/>
      <c r="BE1987" s="12"/>
      <c r="BF1987" s="12"/>
      <c r="BG1987" s="12"/>
      <c r="BH1987" s="12"/>
      <c r="BI1987" s="12"/>
      <c r="BJ1987" s="12"/>
      <c r="BK1987" s="12"/>
      <c r="BL1987" s="12"/>
      <c r="BM1987" s="12"/>
      <c r="BN1987" s="12"/>
      <c r="BO1987" s="12"/>
      <c r="BP1987" s="12"/>
      <c r="BQ1987" s="12"/>
      <c r="BR1987" s="12"/>
      <c r="BS1987" s="12"/>
      <c r="BT1987" s="12"/>
      <c r="BU1987" s="12"/>
      <c r="BV1987" s="12"/>
      <c r="BW1987" s="12"/>
      <c r="BX1987" s="12"/>
    </row>
    <row r="1988" spans="1:99" ht="15" hidden="1" customHeight="1" outlineLevel="2" x14ac:dyDescent="0.25">
      <c r="A1988" s="1"/>
      <c r="B1988" s="1"/>
      <c r="C1988" s="1"/>
      <c r="D1988" s="1"/>
      <c r="E1988" s="200" t="s">
        <v>1264</v>
      </c>
      <c r="F1988" s="200"/>
      <c r="G1988" s="200"/>
      <c r="H1988" s="200"/>
      <c r="I1988" s="200"/>
      <c r="J1988" s="200"/>
      <c r="K1988" s="200"/>
      <c r="L1988" s="200"/>
      <c r="M1988" s="200"/>
      <c r="N1988" s="200"/>
      <c r="O1988" s="200"/>
      <c r="P1988" s="200"/>
      <c r="Q1988" s="200"/>
      <c r="R1988" s="200"/>
      <c r="S1988" s="200"/>
      <c r="T1988" s="200"/>
      <c r="U1988" s="200"/>
      <c r="V1988" s="200"/>
      <c r="W1988" s="200"/>
      <c r="X1988" s="200"/>
      <c r="Y1988" s="200"/>
      <c r="Z1988" s="200"/>
      <c r="AA1988" s="200"/>
      <c r="AB1988" s="200"/>
      <c r="AC1988" s="200"/>
      <c r="AD1988" s="200"/>
      <c r="AE1988" s="200"/>
      <c r="AF1988" s="200"/>
      <c r="AG1988" s="200"/>
      <c r="AH1988" s="200"/>
      <c r="AI1988" s="200"/>
      <c r="AJ1988" s="200"/>
      <c r="AK1988" s="200"/>
      <c r="AL1988" s="200"/>
      <c r="AM1988" s="200"/>
      <c r="AN1988" s="200"/>
      <c r="AO1988" s="200"/>
      <c r="AP1988" s="200"/>
      <c r="AQ1988" s="200"/>
      <c r="AR1988" s="200"/>
      <c r="AS1988" s="200"/>
      <c r="AT1988" s="200"/>
      <c r="AU1988" s="200"/>
      <c r="AV1988" s="200"/>
      <c r="AW1988" s="200"/>
      <c r="BA1988" s="12"/>
      <c r="BB1988" s="12"/>
      <c r="BC1988" s="12"/>
      <c r="BD1988" s="12"/>
      <c r="BE1988" s="12"/>
      <c r="BF1988" s="12"/>
      <c r="BG1988" s="12"/>
      <c r="BH1988" s="12"/>
      <c r="BI1988" s="12"/>
      <c r="BJ1988" s="12"/>
      <c r="BK1988" s="12"/>
      <c r="BL1988" s="12"/>
      <c r="BM1988" s="12"/>
      <c r="BN1988" s="12"/>
      <c r="BO1988" s="12"/>
      <c r="BP1988" s="12"/>
      <c r="BQ1988" s="12"/>
      <c r="BR1988" s="12"/>
      <c r="BS1988" s="12"/>
      <c r="BT1988" s="12"/>
      <c r="BU1988" s="12"/>
      <c r="BV1988" s="12"/>
      <c r="BW1988" s="12"/>
      <c r="BX1988" s="12"/>
    </row>
    <row r="1989" spans="1:99" ht="15" hidden="1" customHeight="1" outlineLevel="2" x14ac:dyDescent="0.25">
      <c r="A1989" s="1"/>
      <c r="B1989" s="1"/>
      <c r="C1989" s="1"/>
      <c r="D1989" s="1"/>
      <c r="E1989" s="201" t="s">
        <v>67</v>
      </c>
      <c r="F1989" s="202"/>
      <c r="G1989" s="202"/>
      <c r="H1989" s="202"/>
      <c r="I1989" s="203"/>
      <c r="J1989" s="201" t="s">
        <v>293</v>
      </c>
      <c r="K1989" s="202"/>
      <c r="L1989" s="202"/>
      <c r="M1989" s="202"/>
      <c r="N1989" s="203"/>
      <c r="O1989" s="201" t="s">
        <v>294</v>
      </c>
      <c r="P1989" s="202"/>
      <c r="Q1989" s="202"/>
      <c r="R1989" s="202"/>
      <c r="S1989" s="203"/>
      <c r="T1989" s="201" t="s">
        <v>295</v>
      </c>
      <c r="U1989" s="202"/>
      <c r="V1989" s="202"/>
      <c r="W1989" s="202"/>
      <c r="X1989" s="203"/>
      <c r="Y1989" s="201"/>
      <c r="Z1989" s="202"/>
      <c r="AA1989" s="202"/>
      <c r="AB1989" s="202"/>
      <c r="AC1989" s="203"/>
      <c r="AD1989" s="201"/>
      <c r="AE1989" s="202"/>
      <c r="AF1989" s="202"/>
      <c r="AG1989" s="202"/>
      <c r="AH1989" s="203"/>
      <c r="AI1989" s="201"/>
      <c r="AJ1989" s="202"/>
      <c r="AK1989" s="202"/>
      <c r="AL1989" s="202"/>
      <c r="AM1989" s="203"/>
      <c r="AN1989" s="201"/>
      <c r="AO1989" s="202"/>
      <c r="AP1989" s="202"/>
      <c r="AQ1989" s="202"/>
      <c r="AR1989" s="203"/>
      <c r="AS1989" s="201"/>
      <c r="AT1989" s="202"/>
      <c r="AU1989" s="202"/>
      <c r="AV1989" s="202"/>
      <c r="AW1989" s="203"/>
      <c r="BA1989" s="12"/>
      <c r="BB1989" s="12"/>
      <c r="BC1989" s="12"/>
      <c r="BD1989" s="12"/>
      <c r="BE1989" s="12"/>
      <c r="BF1989" s="12"/>
      <c r="BG1989" s="12"/>
      <c r="BH1989" s="12"/>
      <c r="BI1989" s="12"/>
      <c r="BJ1989" s="12"/>
      <c r="BK1989" s="12"/>
      <c r="BL1989" s="12"/>
      <c r="BM1989" s="12"/>
      <c r="BN1989" s="12"/>
      <c r="BO1989" s="12"/>
      <c r="BP1989" s="12"/>
      <c r="BQ1989" s="12"/>
      <c r="BR1989" s="12"/>
      <c r="BS1989" s="12"/>
      <c r="BT1989" s="12"/>
      <c r="BU1989" s="12"/>
      <c r="BV1989" s="12"/>
      <c r="BW1989" s="12"/>
      <c r="BX1989" s="12"/>
    </row>
    <row r="1990" spans="1:99" ht="15" hidden="1" customHeight="1" outlineLevel="2" x14ac:dyDescent="0.25">
      <c r="A1990" s="1"/>
      <c r="B1990" s="1"/>
      <c r="C1990" s="1"/>
      <c r="D1990" s="1"/>
      <c r="E1990" s="442" t="s">
        <v>1266</v>
      </c>
      <c r="F1990" s="303"/>
      <c r="G1990" s="303"/>
      <c r="H1990" s="303"/>
      <c r="I1990" s="304"/>
      <c r="J1990" s="442" t="s">
        <v>585</v>
      </c>
      <c r="K1990" s="303"/>
      <c r="L1990" s="303"/>
      <c r="M1990" s="303"/>
      <c r="N1990" s="304"/>
      <c r="O1990" s="442" t="s">
        <v>1268</v>
      </c>
      <c r="P1990" s="303"/>
      <c r="Q1990" s="303"/>
      <c r="R1990" s="303"/>
      <c r="S1990" s="304"/>
      <c r="T1990" s="442" t="s">
        <v>1269</v>
      </c>
      <c r="U1990" s="303"/>
      <c r="V1990" s="303"/>
      <c r="W1990" s="303"/>
      <c r="X1990" s="304"/>
      <c r="Y1990" s="442"/>
      <c r="Z1990" s="303"/>
      <c r="AA1990" s="303"/>
      <c r="AB1990" s="303"/>
      <c r="AC1990" s="304"/>
      <c r="AD1990" s="442"/>
      <c r="AE1990" s="303"/>
      <c r="AF1990" s="303"/>
      <c r="AG1990" s="303"/>
      <c r="AH1990" s="304"/>
      <c r="AI1990" s="442"/>
      <c r="AJ1990" s="303"/>
      <c r="AK1990" s="303"/>
      <c r="AL1990" s="303"/>
      <c r="AM1990" s="304"/>
      <c r="AN1990" s="442"/>
      <c r="AO1990" s="303"/>
      <c r="AP1990" s="303"/>
      <c r="AQ1990" s="303"/>
      <c r="AR1990" s="304"/>
      <c r="AS1990" s="442"/>
      <c r="AT1990" s="303"/>
      <c r="AU1990" s="303"/>
      <c r="AV1990" s="303"/>
      <c r="AW1990" s="304"/>
      <c r="BA1990" s="12"/>
      <c r="BB1990" s="12"/>
      <c r="BC1990" s="12"/>
      <c r="BD1990" s="12"/>
      <c r="BE1990" s="12"/>
      <c r="BF1990" s="12"/>
      <c r="BG1990" s="12"/>
      <c r="BH1990" s="12"/>
      <c r="BI1990" s="12"/>
      <c r="BJ1990" s="12"/>
      <c r="BK1990" s="12"/>
      <c r="BL1990" s="12"/>
      <c r="BM1990" s="12"/>
      <c r="BN1990" s="12"/>
      <c r="BO1990" s="12"/>
      <c r="BP1990" s="12"/>
      <c r="BQ1990" s="12"/>
      <c r="BR1990" s="12"/>
      <c r="BS1990" s="12"/>
      <c r="BT1990" s="12"/>
      <c r="BU1990" s="12"/>
      <c r="BV1990" s="12"/>
      <c r="BW1990" s="12"/>
      <c r="BX1990" s="12"/>
    </row>
    <row r="1991" spans="1:99" ht="15" hidden="1" customHeight="1" outlineLevel="2" x14ac:dyDescent="0.25">
      <c r="A1991" s="1"/>
      <c r="B1991" s="1"/>
      <c r="C1991" s="1"/>
      <c r="D1991" s="1"/>
      <c r="E1991" s="200" t="s">
        <v>624</v>
      </c>
      <c r="F1991" s="200"/>
      <c r="G1991" s="200"/>
      <c r="H1991" s="200"/>
      <c r="I1991" s="200"/>
      <c r="J1991" s="200"/>
      <c r="K1991" s="200"/>
      <c r="L1991" s="200"/>
      <c r="M1991" s="200"/>
      <c r="N1991" s="200"/>
      <c r="O1991" s="200"/>
      <c r="P1991" s="200"/>
      <c r="Q1991" s="200"/>
      <c r="R1991" s="200"/>
      <c r="S1991" s="200"/>
      <c r="T1991" s="200"/>
      <c r="U1991" s="200"/>
      <c r="V1991" s="200"/>
      <c r="W1991" s="200"/>
      <c r="X1991" s="200"/>
      <c r="Y1991" s="200"/>
      <c r="Z1991" s="200"/>
      <c r="AA1991" s="200"/>
      <c r="AB1991" s="200"/>
      <c r="AC1991" s="200"/>
      <c r="AD1991" s="200"/>
      <c r="AE1991" s="200"/>
      <c r="AF1991" s="200"/>
      <c r="AG1991" s="200"/>
      <c r="AH1991" s="200"/>
      <c r="AI1991" s="200"/>
      <c r="AJ1991" s="200"/>
      <c r="AK1991" s="200"/>
      <c r="AL1991" s="200"/>
      <c r="AM1991" s="200"/>
      <c r="AN1991" s="200"/>
      <c r="AO1991" s="200"/>
      <c r="AP1991" s="200"/>
      <c r="AQ1991" s="200"/>
      <c r="AR1991" s="200"/>
      <c r="AS1991" s="200"/>
      <c r="AT1991" s="200"/>
      <c r="AU1991" s="200"/>
      <c r="AV1991" s="200"/>
      <c r="AW1991" s="200"/>
      <c r="BA1991" s="12"/>
      <c r="BB1991" s="12"/>
      <c r="BC1991" s="12"/>
      <c r="BD1991" s="12"/>
      <c r="BE1991" s="12"/>
      <c r="BF1991" s="12"/>
      <c r="BG1991" s="12"/>
      <c r="BH1991" s="12"/>
      <c r="BI1991" s="12"/>
      <c r="BJ1991" s="12"/>
      <c r="BK1991" s="12"/>
      <c r="BL1991" s="12"/>
      <c r="BM1991" s="12"/>
      <c r="BN1991" s="12"/>
      <c r="BO1991" s="12"/>
      <c r="BP1991" s="12"/>
      <c r="BQ1991" s="12"/>
      <c r="BR1991" s="12"/>
      <c r="BS1991" s="12"/>
      <c r="BT1991" s="12"/>
      <c r="BU1991" s="12"/>
      <c r="BV1991" s="12"/>
      <c r="BW1991" s="12"/>
      <c r="BX1991" s="12"/>
    </row>
    <row r="1992" spans="1:99" ht="15" hidden="1" customHeight="1" outlineLevel="2" x14ac:dyDescent="0.25">
      <c r="A1992" s="1"/>
      <c r="B1992" s="1"/>
      <c r="C1992" s="1"/>
      <c r="D1992" s="1"/>
      <c r="E1992" s="242" t="s">
        <v>1276</v>
      </c>
      <c r="F1992" s="243"/>
      <c r="G1992" s="243"/>
      <c r="H1992" s="243"/>
      <c r="I1992" s="243"/>
      <c r="J1992" s="243"/>
      <c r="K1992" s="243"/>
      <c r="L1992" s="243"/>
      <c r="M1992" s="243"/>
      <c r="N1992" s="243"/>
      <c r="O1992" s="243"/>
      <c r="P1992" s="243"/>
      <c r="Q1992" s="243"/>
      <c r="R1992" s="243"/>
      <c r="S1992" s="243"/>
      <c r="T1992" s="243"/>
      <c r="U1992" s="243"/>
      <c r="V1992" s="243"/>
      <c r="W1992" s="243"/>
      <c r="X1992" s="243"/>
      <c r="Y1992" s="243"/>
      <c r="Z1992" s="243"/>
      <c r="AA1992" s="243"/>
      <c r="AB1992" s="243"/>
      <c r="AC1992" s="243"/>
      <c r="AD1992" s="243"/>
      <c r="AE1992" s="243"/>
      <c r="AF1992" s="243"/>
      <c r="AG1992" s="243"/>
      <c r="AH1992" s="243"/>
      <c r="AI1992" s="243"/>
      <c r="AJ1992" s="243"/>
      <c r="AK1992" s="243"/>
      <c r="AL1992" s="243"/>
      <c r="AM1992" s="243"/>
      <c r="AN1992" s="243"/>
      <c r="AO1992" s="243"/>
      <c r="AP1992" s="243"/>
      <c r="AQ1992" s="243"/>
      <c r="AR1992" s="243"/>
      <c r="AS1992" s="243"/>
      <c r="AT1992" s="243"/>
      <c r="AU1992" s="243"/>
      <c r="AV1992" s="243"/>
      <c r="AW1992" s="244"/>
      <c r="BA1992" s="12"/>
      <c r="BB1992" s="12"/>
      <c r="BC1992" s="12"/>
      <c r="BD1992" s="12"/>
      <c r="BE1992" s="12"/>
      <c r="BF1992" s="12"/>
      <c r="BG1992" s="12"/>
      <c r="BH1992" s="12"/>
      <c r="BI1992" s="12"/>
      <c r="BJ1992" s="12"/>
      <c r="BK1992" s="12"/>
      <c r="BL1992" s="12"/>
      <c r="BM1992" s="12"/>
      <c r="BN1992" s="12"/>
      <c r="BO1992" s="12"/>
      <c r="BP1992" s="12"/>
      <c r="BQ1992" s="12"/>
      <c r="BR1992" s="12"/>
      <c r="BS1992" s="12"/>
      <c r="BT1992" s="12"/>
      <c r="BU1992" s="12"/>
      <c r="BV1992" s="12"/>
      <c r="BW1992" s="12"/>
      <c r="BX1992" s="12"/>
    </row>
    <row r="1993" spans="1:99" ht="15" hidden="1" customHeight="1" outlineLevel="2" x14ac:dyDescent="0.25">
      <c r="A1993" s="1"/>
      <c r="B1993" s="1"/>
      <c r="C1993" s="1"/>
      <c r="D1993" s="1"/>
      <c r="E1993" s="242" t="str">
        <f>"&lt;Comando&gt; - 0x"&amp;M1981&amp;". O comando de resposta será 0x"&amp;DEC2HEX(HEX2DEC(M1981)+128,2)</f>
        <v>&lt;Comando&gt; - 0x23. O comando de resposta será 0xA3</v>
      </c>
      <c r="F1993" s="243"/>
      <c r="G1993" s="243"/>
      <c r="H1993" s="243"/>
      <c r="I1993" s="243"/>
      <c r="J1993" s="243"/>
      <c r="K1993" s="243"/>
      <c r="L1993" s="243"/>
      <c r="M1993" s="243"/>
      <c r="N1993" s="243"/>
      <c r="O1993" s="243"/>
      <c r="P1993" s="243"/>
      <c r="Q1993" s="243"/>
      <c r="R1993" s="243"/>
      <c r="S1993" s="243"/>
      <c r="T1993" s="243"/>
      <c r="U1993" s="243"/>
      <c r="V1993" s="243"/>
      <c r="W1993" s="243"/>
      <c r="X1993" s="243"/>
      <c r="Y1993" s="243"/>
      <c r="Z1993" s="243"/>
      <c r="AA1993" s="243"/>
      <c r="AB1993" s="243"/>
      <c r="AC1993" s="243"/>
      <c r="AD1993" s="243"/>
      <c r="AE1993" s="243"/>
      <c r="AF1993" s="243"/>
      <c r="AG1993" s="243"/>
      <c r="AH1993" s="243"/>
      <c r="AI1993" s="243"/>
      <c r="AJ1993" s="243"/>
      <c r="AK1993" s="243"/>
      <c r="AL1993" s="243"/>
      <c r="AM1993" s="243"/>
      <c r="AN1993" s="243"/>
      <c r="AO1993" s="243"/>
      <c r="AP1993" s="243"/>
      <c r="AQ1993" s="243"/>
      <c r="AR1993" s="243"/>
      <c r="AS1993" s="243"/>
      <c r="AT1993" s="243"/>
      <c r="AU1993" s="243"/>
      <c r="AV1993" s="243"/>
      <c r="AW1993" s="244"/>
      <c r="BA1993" s="12"/>
      <c r="BB1993" s="12"/>
      <c r="BC1993" s="12"/>
      <c r="BD1993" s="12"/>
      <c r="BE1993" s="12"/>
      <c r="BF1993" s="12"/>
      <c r="BG1993" s="12"/>
      <c r="BH1993" s="12"/>
      <c r="BI1993" s="12"/>
      <c r="BJ1993" s="12"/>
      <c r="BK1993" s="12"/>
      <c r="BL1993" s="12"/>
      <c r="BM1993" s="12"/>
      <c r="BN1993" s="12"/>
      <c r="BO1993" s="12"/>
      <c r="BP1993" s="12"/>
      <c r="BQ1993" s="12"/>
      <c r="BR1993" s="12"/>
      <c r="BS1993" s="12"/>
      <c r="BT1993" s="12"/>
      <c r="BU1993" s="12"/>
      <c r="BV1993" s="12"/>
      <c r="BW1993" s="12"/>
      <c r="BX1993" s="12"/>
    </row>
    <row r="1994" spans="1:99" ht="15" hidden="1" customHeight="1" outlineLevel="2" x14ac:dyDescent="0.25">
      <c r="A1994" s="1"/>
      <c r="B1994" s="1"/>
      <c r="C1994" s="1"/>
      <c r="D1994" s="1"/>
      <c r="E1994" s="242" t="s">
        <v>1273</v>
      </c>
      <c r="F1994" s="243"/>
      <c r="G1994" s="243"/>
      <c r="H1994" s="243"/>
      <c r="I1994" s="243"/>
      <c r="J1994" s="243"/>
      <c r="K1994" s="243"/>
      <c r="L1994" s="243"/>
      <c r="M1994" s="243"/>
      <c r="N1994" s="243"/>
      <c r="O1994" s="243"/>
      <c r="P1994" s="243"/>
      <c r="Q1994" s="243"/>
      <c r="R1994" s="243"/>
      <c r="S1994" s="243"/>
      <c r="T1994" s="243"/>
      <c r="U1994" s="243"/>
      <c r="V1994" s="243"/>
      <c r="W1994" s="243"/>
      <c r="X1994" s="243"/>
      <c r="Y1994" s="243"/>
      <c r="Z1994" s="243"/>
      <c r="AA1994" s="243"/>
      <c r="AB1994" s="243"/>
      <c r="AC1994" s="243"/>
      <c r="AD1994" s="243"/>
      <c r="AE1994" s="243"/>
      <c r="AF1994" s="243"/>
      <c r="AG1994" s="243"/>
      <c r="AH1994" s="243"/>
      <c r="AI1994" s="243"/>
      <c r="AJ1994" s="243"/>
      <c r="AK1994" s="243"/>
      <c r="AL1994" s="243"/>
      <c r="AM1994" s="243"/>
      <c r="AN1994" s="243"/>
      <c r="AO1994" s="243"/>
      <c r="AP1994" s="243"/>
      <c r="AQ1994" s="243"/>
      <c r="AR1994" s="243"/>
      <c r="AS1994" s="243"/>
      <c r="AT1994" s="243"/>
      <c r="AU1994" s="243"/>
      <c r="AV1994" s="243"/>
      <c r="AW1994" s="244"/>
      <c r="BA1994" s="12"/>
      <c r="BB1994" s="12"/>
      <c r="BC1994" s="12"/>
      <c r="BD1994" s="12"/>
      <c r="BE1994" s="12"/>
      <c r="BF1994" s="12"/>
      <c r="BG1994" s="12"/>
      <c r="BH1994" s="12"/>
      <c r="BI1994" s="12"/>
      <c r="BJ1994" s="12"/>
      <c r="BK1994" s="12"/>
      <c r="BL1994" s="12"/>
      <c r="BM1994" s="12"/>
      <c r="BN1994" s="12"/>
      <c r="BO1994" s="12"/>
      <c r="BP1994" s="12"/>
      <c r="BQ1994" s="12"/>
      <c r="BR1994" s="12"/>
      <c r="BS1994" s="12"/>
      <c r="BT1994" s="12"/>
      <c r="BU1994" s="12"/>
      <c r="BV1994" s="12"/>
      <c r="BW1994" s="12"/>
      <c r="BX1994" s="12"/>
    </row>
    <row r="1995" spans="1:99" ht="15" hidden="1" customHeight="1" outlineLevel="2" x14ac:dyDescent="0.25">
      <c r="A1995" s="1"/>
      <c r="B1995" s="1"/>
      <c r="C1995" s="1"/>
      <c r="D1995" s="1"/>
      <c r="E1995" s="242" t="s">
        <v>1274</v>
      </c>
      <c r="F1995" s="243"/>
      <c r="G1995" s="243"/>
      <c r="H1995" s="243"/>
      <c r="I1995" s="243"/>
      <c r="J1995" s="243"/>
      <c r="K1995" s="243"/>
      <c r="L1995" s="243"/>
      <c r="M1995" s="243"/>
      <c r="N1995" s="243"/>
      <c r="O1995" s="243"/>
      <c r="P1995" s="243"/>
      <c r="Q1995" s="243"/>
      <c r="R1995" s="243"/>
      <c r="S1995" s="243"/>
      <c r="T1995" s="243"/>
      <c r="U1995" s="243"/>
      <c r="V1995" s="243"/>
      <c r="W1995" s="243"/>
      <c r="X1995" s="243"/>
      <c r="Y1995" s="243"/>
      <c r="Z1995" s="243"/>
      <c r="AA1995" s="243"/>
      <c r="AB1995" s="243"/>
      <c r="AC1995" s="243"/>
      <c r="AD1995" s="243"/>
      <c r="AE1995" s="243"/>
      <c r="AF1995" s="243"/>
      <c r="AG1995" s="243"/>
      <c r="AH1995" s="243"/>
      <c r="AI1995" s="243"/>
      <c r="AJ1995" s="243"/>
      <c r="AK1995" s="243"/>
      <c r="AL1995" s="243"/>
      <c r="AM1995" s="243"/>
      <c r="AN1995" s="243"/>
      <c r="AO1995" s="243"/>
      <c r="AP1995" s="243"/>
      <c r="AQ1995" s="243"/>
      <c r="AR1995" s="243"/>
      <c r="AS1995" s="243"/>
      <c r="AT1995" s="243"/>
      <c r="AU1995" s="243"/>
      <c r="AV1995" s="243"/>
      <c r="AW1995" s="244"/>
      <c r="BA1995" s="12"/>
      <c r="BB1995" s="12"/>
      <c r="BC1995" s="12"/>
      <c r="BD1995" s="12"/>
      <c r="BE1995" s="12"/>
      <c r="BF1995" s="12"/>
      <c r="BG1995" s="12"/>
      <c r="BH1995" s="12"/>
      <c r="BI1995" s="12"/>
      <c r="BJ1995" s="12"/>
      <c r="BK1995" s="12"/>
      <c r="BL1995" s="12"/>
      <c r="BM1995" s="12"/>
      <c r="BN1995" s="12"/>
      <c r="BO1995" s="12"/>
      <c r="BP1995" s="12"/>
      <c r="BQ1995" s="12"/>
      <c r="BR1995" s="12"/>
      <c r="BS1995" s="12"/>
      <c r="BT1995" s="12"/>
      <c r="BU1995" s="12"/>
      <c r="BV1995" s="12"/>
      <c r="BW1995" s="12"/>
      <c r="BX1995" s="12"/>
    </row>
    <row r="1996" spans="1:99" ht="15" hidden="1" customHeight="1" outlineLevel="2" x14ac:dyDescent="0.25">
      <c r="A1996" s="1"/>
      <c r="B1996" s="1"/>
      <c r="C1996" s="1"/>
      <c r="D1996" s="1"/>
      <c r="E1996" s="453"/>
      <c r="F1996" s="454"/>
      <c r="G1996" s="454"/>
      <c r="H1996" s="454"/>
      <c r="I1996" s="454"/>
      <c r="J1996" s="454"/>
      <c r="K1996" s="454"/>
      <c r="L1996" s="454"/>
      <c r="M1996" s="454"/>
      <c r="N1996" s="454"/>
      <c r="O1996" s="454"/>
      <c r="P1996" s="454"/>
      <c r="Q1996" s="454"/>
      <c r="R1996" s="454"/>
      <c r="S1996" s="454"/>
      <c r="T1996" s="454"/>
      <c r="U1996" s="454"/>
      <c r="V1996" s="454"/>
      <c r="W1996" s="454"/>
      <c r="X1996" s="454"/>
      <c r="Y1996" s="454"/>
      <c r="Z1996" s="454"/>
      <c r="AA1996" s="454"/>
      <c r="AB1996" s="454"/>
      <c r="AC1996" s="454"/>
      <c r="AD1996" s="454"/>
      <c r="AE1996" s="454"/>
      <c r="AF1996" s="454"/>
      <c r="AG1996" s="454"/>
      <c r="AH1996" s="454"/>
      <c r="AI1996" s="454"/>
      <c r="AJ1996" s="454"/>
      <c r="AK1996" s="454"/>
      <c r="AL1996" s="454"/>
      <c r="AM1996" s="454"/>
      <c r="AN1996" s="454"/>
      <c r="AO1996" s="454"/>
      <c r="AP1996" s="454"/>
      <c r="AQ1996" s="454"/>
      <c r="AR1996" s="454"/>
      <c r="AS1996" s="454"/>
      <c r="AT1996" s="454"/>
      <c r="AU1996" s="454"/>
      <c r="AV1996" s="454"/>
      <c r="AW1996" s="455"/>
      <c r="BA1996" s="12"/>
      <c r="BB1996" s="12"/>
      <c r="BC1996" s="12"/>
      <c r="BD1996" s="12"/>
      <c r="BE1996" s="12"/>
      <c r="BF1996" s="12"/>
      <c r="BG1996" s="12"/>
      <c r="BH1996" s="12"/>
      <c r="BI1996" s="12"/>
      <c r="BJ1996" s="12"/>
      <c r="BK1996" s="12"/>
      <c r="BL1996" s="12"/>
      <c r="BM1996" s="12"/>
      <c r="BN1996" s="12"/>
      <c r="BO1996" s="12"/>
      <c r="BP1996" s="12"/>
      <c r="BQ1996" s="12"/>
      <c r="BR1996" s="12"/>
      <c r="BS1996" s="12"/>
      <c r="BT1996" s="12"/>
      <c r="BU1996" s="12"/>
      <c r="BV1996" s="12"/>
      <c r="BW1996" s="12"/>
      <c r="BX1996" s="12"/>
    </row>
    <row r="1997" spans="1:99" ht="15" hidden="1" customHeight="1" outlineLevel="2" x14ac:dyDescent="0.25">
      <c r="A1997" s="1"/>
      <c r="B1997" s="1"/>
      <c r="C1997" s="1"/>
      <c r="D1997" s="1"/>
      <c r="E1997" s="200" t="s">
        <v>1275</v>
      </c>
      <c r="F1997" s="200"/>
      <c r="G1997" s="200"/>
      <c r="H1997" s="200"/>
      <c r="I1997" s="200"/>
      <c r="J1997" s="200"/>
      <c r="K1997" s="200"/>
      <c r="L1997" s="200"/>
      <c r="M1997" s="200"/>
      <c r="N1997" s="200"/>
      <c r="O1997" s="200"/>
      <c r="P1997" s="200"/>
      <c r="Q1997" s="200"/>
      <c r="R1997" s="200"/>
      <c r="S1997" s="200"/>
      <c r="T1997" s="200"/>
      <c r="U1997" s="200"/>
      <c r="V1997" s="200"/>
      <c r="W1997" s="200"/>
      <c r="X1997" s="200"/>
      <c r="Y1997" s="200"/>
      <c r="Z1997" s="200"/>
      <c r="AA1997" s="200"/>
      <c r="AB1997" s="200"/>
      <c r="AC1997" s="200"/>
      <c r="AD1997" s="200"/>
      <c r="AE1997" s="200"/>
      <c r="AF1997" s="200"/>
      <c r="AG1997" s="200"/>
      <c r="AH1997" s="200"/>
      <c r="AI1997" s="200"/>
      <c r="AJ1997" s="200"/>
      <c r="AK1997" s="200"/>
      <c r="AL1997" s="200"/>
      <c r="AM1997" s="200"/>
      <c r="AN1997" s="200"/>
      <c r="AO1997" s="200"/>
      <c r="AP1997" s="200"/>
      <c r="AQ1997" s="200"/>
      <c r="AR1997" s="200"/>
      <c r="AS1997" s="200"/>
      <c r="AT1997" s="200"/>
      <c r="AU1997" s="200"/>
      <c r="AV1997" s="200"/>
      <c r="AW1997" s="200"/>
      <c r="BA1997" s="12"/>
      <c r="BB1997" s="12"/>
      <c r="BC1997" s="12"/>
      <c r="BD1997" s="12"/>
      <c r="BE1997" s="12"/>
      <c r="BF1997" s="12"/>
      <c r="BG1997" s="12"/>
      <c r="BH1997" s="12"/>
      <c r="BI1997" s="12"/>
      <c r="BJ1997" s="12"/>
      <c r="BK1997" s="12"/>
      <c r="BL1997" s="12"/>
      <c r="BM1997" s="12"/>
      <c r="BN1997" s="12"/>
      <c r="BO1997" s="12"/>
      <c r="BP1997" s="12"/>
      <c r="BQ1997" s="12"/>
      <c r="BR1997" s="12"/>
      <c r="BS1997" s="12"/>
      <c r="BT1997" s="12"/>
      <c r="BU1997" s="12"/>
      <c r="BV1997" s="12"/>
      <c r="BW1997" s="12"/>
      <c r="BX1997" s="12"/>
    </row>
    <row r="1998" spans="1:99" ht="15" hidden="1" customHeight="1" outlineLevel="2" x14ac:dyDescent="0.25">
      <c r="A1998" s="1"/>
      <c r="B1998" s="1"/>
      <c r="C1998" s="1"/>
      <c r="D1998" s="1"/>
      <c r="E1998" s="201" t="s">
        <v>67</v>
      </c>
      <c r="F1998" s="202"/>
      <c r="G1998" s="202"/>
      <c r="H1998" s="202"/>
      <c r="I1998" s="203"/>
      <c r="J1998" s="201" t="s">
        <v>293</v>
      </c>
      <c r="K1998" s="202"/>
      <c r="L1998" s="202"/>
      <c r="M1998" s="202"/>
      <c r="N1998" s="203"/>
      <c r="O1998" s="201" t="s">
        <v>1265</v>
      </c>
      <c r="P1998" s="202"/>
      <c r="Q1998" s="202"/>
      <c r="R1998" s="202"/>
      <c r="S1998" s="202"/>
      <c r="T1998" s="202"/>
      <c r="U1998" s="202"/>
      <c r="V1998" s="202"/>
      <c r="W1998" s="202"/>
      <c r="X1998" s="203"/>
      <c r="Y1998" s="201" t="s">
        <v>297</v>
      </c>
      <c r="Z1998" s="202"/>
      <c r="AA1998" s="202"/>
      <c r="AB1998" s="202"/>
      <c r="AC1998" s="203"/>
      <c r="AD1998" s="201" t="s">
        <v>298</v>
      </c>
      <c r="AE1998" s="202"/>
      <c r="AF1998" s="202"/>
      <c r="AG1998" s="202"/>
      <c r="AH1998" s="203"/>
      <c r="AI1998" s="201"/>
      <c r="AJ1998" s="202"/>
      <c r="AK1998" s="202"/>
      <c r="AL1998" s="202"/>
      <c r="AM1998" s="203"/>
      <c r="AN1998" s="201"/>
      <c r="AO1998" s="202"/>
      <c r="AP1998" s="202"/>
      <c r="AQ1998" s="202"/>
      <c r="AR1998" s="203"/>
      <c r="AS1998" s="201"/>
      <c r="AT1998" s="202"/>
      <c r="AU1998" s="202"/>
      <c r="AV1998" s="202"/>
      <c r="AW1998" s="203"/>
      <c r="BA1998" s="12"/>
      <c r="BB1998" s="12"/>
      <c r="BC1998" s="12"/>
      <c r="BD1998" s="12"/>
      <c r="BE1998" s="12"/>
      <c r="BF1998" s="12"/>
      <c r="BG1998" s="12"/>
      <c r="BH1998" s="12"/>
      <c r="BI1998" s="12"/>
      <c r="BJ1998" s="12"/>
      <c r="BK1998" s="12"/>
      <c r="BL1998" s="12"/>
      <c r="BM1998" s="12"/>
      <c r="BN1998" s="12"/>
      <c r="BO1998" s="12"/>
      <c r="BP1998" s="12"/>
      <c r="BQ1998" s="12"/>
      <c r="BR1998" s="12"/>
      <c r="BS1998" s="12"/>
      <c r="BT1998" s="12"/>
      <c r="BU1998" s="12"/>
      <c r="BV1998" s="12"/>
      <c r="BW1998" s="12"/>
      <c r="BX1998" s="12"/>
    </row>
    <row r="1999" spans="1:99" ht="15" hidden="1" customHeight="1" outlineLevel="2" x14ac:dyDescent="0.25">
      <c r="A1999" s="1"/>
      <c r="B1999" s="1"/>
      <c r="C1999" s="1"/>
      <c r="D1999" s="1"/>
      <c r="E1999" s="442" t="s">
        <v>1266</v>
      </c>
      <c r="F1999" s="303"/>
      <c r="G1999" s="303"/>
      <c r="H1999" s="303"/>
      <c r="I1999" s="304"/>
      <c r="J1999" s="442" t="s">
        <v>585</v>
      </c>
      <c r="K1999" s="303"/>
      <c r="L1999" s="303"/>
      <c r="M1999" s="303"/>
      <c r="N1999" s="304"/>
      <c r="O1999" s="519" t="s">
        <v>1936</v>
      </c>
      <c r="P1999" s="520"/>
      <c r="Q1999" s="520"/>
      <c r="R1999" s="520"/>
      <c r="S1999" s="520"/>
      <c r="T1999" s="520"/>
      <c r="U1999" s="520"/>
      <c r="V1999" s="520"/>
      <c r="W1999" s="520"/>
      <c r="X1999" s="521"/>
      <c r="Y1999" s="442" t="s">
        <v>1268</v>
      </c>
      <c r="Z1999" s="303"/>
      <c r="AA1999" s="303"/>
      <c r="AB1999" s="303"/>
      <c r="AC1999" s="304"/>
      <c r="AD1999" s="442" t="s">
        <v>1269</v>
      </c>
      <c r="AE1999" s="303"/>
      <c r="AF1999" s="303"/>
      <c r="AG1999" s="303"/>
      <c r="AH1999" s="304"/>
      <c r="AI1999" s="442"/>
      <c r="AJ1999" s="303"/>
      <c r="AK1999" s="303"/>
      <c r="AL1999" s="303"/>
      <c r="AM1999" s="304"/>
      <c r="AN1999" s="442"/>
      <c r="AO1999" s="303"/>
      <c r="AP1999" s="303"/>
      <c r="AQ1999" s="303"/>
      <c r="AR1999" s="304"/>
      <c r="AS1999" s="442"/>
      <c r="AT1999" s="303"/>
      <c r="AU1999" s="303"/>
      <c r="AV1999" s="303"/>
      <c r="AW1999" s="304"/>
      <c r="BA1999" s="12"/>
      <c r="BB1999" s="12"/>
      <c r="BC1999" s="12"/>
      <c r="BD1999" s="12"/>
      <c r="BE1999" s="12"/>
      <c r="BF1999" s="12"/>
      <c r="BG1999" s="12"/>
      <c r="BH1999" s="12"/>
      <c r="BI1999" s="12"/>
      <c r="BJ1999" s="12"/>
      <c r="BK1999" s="12"/>
      <c r="BL1999" s="12"/>
      <c r="BM1999" s="12"/>
      <c r="BN1999" s="12"/>
      <c r="BO1999" s="12"/>
      <c r="BP1999" s="12"/>
      <c r="BQ1999" s="12"/>
      <c r="BR1999" s="12"/>
      <c r="BS1999" s="12"/>
      <c r="BT1999" s="12"/>
      <c r="BU1999" s="12"/>
      <c r="BV1999" s="12"/>
      <c r="BW1999" s="12"/>
      <c r="BX1999" s="12"/>
    </row>
    <row r="2000" spans="1:99" ht="15" hidden="1" customHeight="1" outlineLevel="2" x14ac:dyDescent="0.25">
      <c r="A2000" s="1"/>
      <c r="B2000" s="1"/>
      <c r="C2000" s="1"/>
      <c r="D2000" s="1"/>
      <c r="E2000" s="200" t="s">
        <v>659</v>
      </c>
      <c r="F2000" s="200"/>
      <c r="G2000" s="200"/>
      <c r="H2000" s="200"/>
      <c r="I2000" s="200"/>
      <c r="J2000" s="200"/>
      <c r="K2000" s="200"/>
      <c r="L2000" s="200"/>
      <c r="M2000" s="200"/>
      <c r="N2000" s="200"/>
      <c r="O2000" s="200"/>
      <c r="P2000" s="200"/>
      <c r="Q2000" s="200"/>
      <c r="R2000" s="200"/>
      <c r="S2000" s="200"/>
      <c r="T2000" s="200"/>
      <c r="U2000" s="200"/>
      <c r="V2000" s="200"/>
      <c r="W2000" s="200"/>
      <c r="X2000" s="200"/>
      <c r="Y2000" s="200"/>
      <c r="Z2000" s="200"/>
      <c r="AA2000" s="200"/>
      <c r="AB2000" s="200"/>
      <c r="AC2000" s="200"/>
      <c r="AD2000" s="200"/>
      <c r="AE2000" s="200"/>
      <c r="AF2000" s="200"/>
      <c r="AG2000" s="200"/>
      <c r="AH2000" s="200"/>
      <c r="AI2000" s="200"/>
      <c r="AJ2000" s="200"/>
      <c r="AK2000" s="200"/>
      <c r="AL2000" s="200"/>
      <c r="AM2000" s="200"/>
      <c r="AN2000" s="200"/>
      <c r="AO2000" s="200"/>
      <c r="AP2000" s="200"/>
      <c r="AQ2000" s="200"/>
      <c r="AR2000" s="200"/>
      <c r="AS2000" s="200"/>
      <c r="AT2000" s="200"/>
      <c r="AU2000" s="200"/>
      <c r="AV2000" s="200"/>
      <c r="AW2000" s="200"/>
      <c r="BA2000" s="12"/>
      <c r="BB2000" s="12"/>
      <c r="BC2000" s="12"/>
      <c r="BD2000" s="12"/>
      <c r="BE2000" s="12"/>
      <c r="BF2000" s="12"/>
      <c r="BG2000" s="12"/>
      <c r="BH2000" s="12"/>
      <c r="BI2000" s="12"/>
      <c r="BJ2000" s="12"/>
      <c r="BK2000" s="12"/>
      <c r="BL2000" s="12"/>
      <c r="BM2000" s="12"/>
      <c r="BN2000" s="12"/>
      <c r="BO2000" s="12"/>
      <c r="BP2000" s="12"/>
      <c r="BQ2000" s="12"/>
      <c r="BR2000" s="12"/>
      <c r="BS2000" s="12"/>
      <c r="BT2000" s="12"/>
      <c r="BU2000" s="12"/>
      <c r="BV2000" s="12"/>
      <c r="BW2000" s="12"/>
      <c r="BX2000" s="12"/>
    </row>
    <row r="2001" spans="1:76" ht="15" hidden="1" customHeight="1" outlineLevel="2" x14ac:dyDescent="0.25">
      <c r="A2001" s="1"/>
      <c r="B2001" s="1"/>
      <c r="C2001" s="1"/>
      <c r="D2001" s="1"/>
      <c r="E2001" s="242" t="s">
        <v>1832</v>
      </c>
      <c r="F2001" s="243"/>
      <c r="G2001" s="243"/>
      <c r="H2001" s="243"/>
      <c r="I2001" s="243"/>
      <c r="J2001" s="243"/>
      <c r="K2001" s="243"/>
      <c r="L2001" s="243"/>
      <c r="M2001" s="243"/>
      <c r="N2001" s="243"/>
      <c r="O2001" s="243"/>
      <c r="P2001" s="243"/>
      <c r="Q2001" s="243"/>
      <c r="R2001" s="243"/>
      <c r="S2001" s="243"/>
      <c r="T2001" s="243"/>
      <c r="U2001" s="243"/>
      <c r="V2001" s="243"/>
      <c r="W2001" s="243"/>
      <c r="X2001" s="243"/>
      <c r="Y2001" s="243"/>
      <c r="Z2001" s="243"/>
      <c r="AA2001" s="243"/>
      <c r="AB2001" s="243"/>
      <c r="AC2001" s="243"/>
      <c r="AD2001" s="243"/>
      <c r="AE2001" s="243"/>
      <c r="AF2001" s="243"/>
      <c r="AG2001" s="243"/>
      <c r="AH2001" s="243"/>
      <c r="AI2001" s="243"/>
      <c r="AJ2001" s="243"/>
      <c r="AK2001" s="243"/>
      <c r="AL2001" s="243"/>
      <c r="AM2001" s="243"/>
      <c r="AN2001" s="243"/>
      <c r="AO2001" s="243"/>
      <c r="AP2001" s="243"/>
      <c r="AQ2001" s="243"/>
      <c r="AR2001" s="243"/>
      <c r="AS2001" s="243"/>
      <c r="AT2001" s="243"/>
      <c r="AU2001" s="243"/>
      <c r="AV2001" s="243"/>
      <c r="AW2001" s="244"/>
      <c r="BA2001" s="12"/>
      <c r="BB2001" s="12"/>
      <c r="BC2001" s="12"/>
      <c r="BD2001" s="12"/>
      <c r="BE2001" s="12"/>
      <c r="BF2001" s="12"/>
      <c r="BG2001" s="12"/>
      <c r="BH2001" s="12"/>
      <c r="BI2001" s="12"/>
      <c r="BJ2001" s="12"/>
      <c r="BK2001" s="12"/>
      <c r="BL2001" s="12"/>
      <c r="BM2001" s="12"/>
      <c r="BN2001" s="12"/>
      <c r="BO2001" s="12"/>
      <c r="BP2001" s="12"/>
      <c r="BQ2001" s="12"/>
      <c r="BR2001" s="12"/>
      <c r="BS2001" s="12"/>
      <c r="BT2001" s="12"/>
      <c r="BU2001" s="12"/>
      <c r="BV2001" s="12"/>
      <c r="BW2001" s="12"/>
      <c r="BX2001" s="12"/>
    </row>
    <row r="2002" spans="1:76" ht="15" hidden="1" customHeight="1" outlineLevel="2" x14ac:dyDescent="0.25">
      <c r="A2002" s="1"/>
      <c r="B2002" s="1"/>
      <c r="C2002" s="1"/>
      <c r="D2002" s="1"/>
      <c r="E2002" s="242" t="str">
        <f>"&lt;Comando&gt; - 0x"&amp;DEC2HEX(HEX2DEC(M1981)+128,2)</f>
        <v>&lt;Comando&gt; - 0xA3</v>
      </c>
      <c r="F2002" s="243"/>
      <c r="G2002" s="243"/>
      <c r="H2002" s="243"/>
      <c r="I2002" s="243"/>
      <c r="J2002" s="243"/>
      <c r="K2002" s="243"/>
      <c r="L2002" s="243"/>
      <c r="M2002" s="243"/>
      <c r="N2002" s="243"/>
      <c r="O2002" s="243"/>
      <c r="P2002" s="243"/>
      <c r="Q2002" s="243"/>
      <c r="R2002" s="243"/>
      <c r="S2002" s="243"/>
      <c r="T2002" s="243"/>
      <c r="U2002" s="243"/>
      <c r="V2002" s="243"/>
      <c r="W2002" s="243"/>
      <c r="X2002" s="243"/>
      <c r="Y2002" s="243"/>
      <c r="Z2002" s="243"/>
      <c r="AA2002" s="243"/>
      <c r="AB2002" s="243"/>
      <c r="AC2002" s="243"/>
      <c r="AD2002" s="243"/>
      <c r="AE2002" s="243"/>
      <c r="AF2002" s="243"/>
      <c r="AG2002" s="243"/>
      <c r="AH2002" s="243"/>
      <c r="AI2002" s="243"/>
      <c r="AJ2002" s="243"/>
      <c r="AK2002" s="243"/>
      <c r="AL2002" s="243"/>
      <c r="AM2002" s="243"/>
      <c r="AN2002" s="243"/>
      <c r="AO2002" s="243"/>
      <c r="AP2002" s="243"/>
      <c r="AQ2002" s="243"/>
      <c r="AR2002" s="243"/>
      <c r="AS2002" s="243"/>
      <c r="AT2002" s="243"/>
      <c r="AU2002" s="243"/>
      <c r="AV2002" s="243"/>
      <c r="AW2002" s="244"/>
      <c r="BA2002" s="12"/>
      <c r="BB2002" s="12"/>
      <c r="BC2002" s="12"/>
      <c r="BD2002" s="12"/>
      <c r="BE2002" s="12"/>
      <c r="BF2002" s="12"/>
      <c r="BG2002" s="12"/>
      <c r="BH2002" s="12"/>
      <c r="BI2002" s="12"/>
      <c r="BJ2002" s="12"/>
      <c r="BK2002" s="12"/>
      <c r="BL2002" s="12"/>
      <c r="BM2002" s="12"/>
      <c r="BN2002" s="12"/>
      <c r="BO2002" s="12"/>
      <c r="BP2002" s="12"/>
      <c r="BQ2002" s="12"/>
      <c r="BR2002" s="12"/>
      <c r="BS2002" s="12"/>
      <c r="BT2002" s="12"/>
      <c r="BU2002" s="12"/>
      <c r="BV2002" s="12"/>
      <c r="BW2002" s="12"/>
      <c r="BX2002" s="12"/>
    </row>
    <row r="2003" spans="1:76" ht="15" hidden="1" customHeight="1" outlineLevel="2" x14ac:dyDescent="0.25">
      <c r="A2003" s="1"/>
      <c r="B2003" s="1"/>
      <c r="C2003" s="1"/>
      <c r="D2003" s="1"/>
      <c r="E2003" s="242" t="s">
        <v>1937</v>
      </c>
      <c r="F2003" s="243"/>
      <c r="G2003" s="243"/>
      <c r="H2003" s="243"/>
      <c r="I2003" s="243"/>
      <c r="J2003" s="243"/>
      <c r="K2003" s="243"/>
      <c r="L2003" s="243"/>
      <c r="M2003" s="243"/>
      <c r="N2003" s="243"/>
      <c r="O2003" s="243"/>
      <c r="P2003" s="243"/>
      <c r="Q2003" s="243"/>
      <c r="R2003" s="243"/>
      <c r="S2003" s="243"/>
      <c r="T2003" s="243"/>
      <c r="U2003" s="243"/>
      <c r="V2003" s="243"/>
      <c r="W2003" s="243"/>
      <c r="X2003" s="243"/>
      <c r="Y2003" s="243"/>
      <c r="Z2003" s="243"/>
      <c r="AA2003" s="243"/>
      <c r="AB2003" s="243"/>
      <c r="AC2003" s="243"/>
      <c r="AD2003" s="243"/>
      <c r="AE2003" s="243"/>
      <c r="AF2003" s="243"/>
      <c r="AG2003" s="243"/>
      <c r="AH2003" s="243"/>
      <c r="AI2003" s="243"/>
      <c r="AJ2003" s="243"/>
      <c r="AK2003" s="243"/>
      <c r="AL2003" s="243"/>
      <c r="AM2003" s="243"/>
      <c r="AN2003" s="243"/>
      <c r="AO2003" s="243"/>
      <c r="AP2003" s="243"/>
      <c r="AQ2003" s="243"/>
      <c r="AR2003" s="243"/>
      <c r="AS2003" s="243"/>
      <c r="AT2003" s="243"/>
      <c r="AU2003" s="243"/>
      <c r="AV2003" s="243"/>
      <c r="AW2003" s="244"/>
      <c r="BA2003" s="12"/>
      <c r="BB2003" s="12"/>
      <c r="BC2003" s="12"/>
      <c r="BD2003" s="12"/>
      <c r="BE2003" s="12"/>
      <c r="BF2003" s="12"/>
      <c r="BG2003" s="12"/>
      <c r="BH2003" s="12"/>
      <c r="BI2003" s="12"/>
      <c r="BJ2003" s="12"/>
      <c r="BK2003" s="12"/>
      <c r="BL2003" s="12"/>
      <c r="BM2003" s="12"/>
      <c r="BN2003" s="12"/>
      <c r="BO2003" s="12"/>
      <c r="BP2003" s="12"/>
      <c r="BQ2003" s="12"/>
      <c r="BR2003" s="12"/>
      <c r="BS2003" s="12"/>
      <c r="BT2003" s="12"/>
      <c r="BU2003" s="12"/>
      <c r="BV2003" s="12"/>
      <c r="BW2003" s="12"/>
      <c r="BX2003" s="12"/>
    </row>
    <row r="2004" spans="1:76" ht="15" hidden="1" customHeight="1" outlineLevel="2" x14ac:dyDescent="0.25">
      <c r="A2004" s="1"/>
      <c r="B2004" s="1"/>
      <c r="C2004" s="1"/>
      <c r="D2004" s="1"/>
      <c r="E2004" s="242" t="s">
        <v>1938</v>
      </c>
      <c r="F2004" s="243"/>
      <c r="G2004" s="243"/>
      <c r="H2004" s="243"/>
      <c r="I2004" s="243"/>
      <c r="J2004" s="243"/>
      <c r="K2004" s="243"/>
      <c r="L2004" s="243"/>
      <c r="M2004" s="243"/>
      <c r="N2004" s="243"/>
      <c r="O2004" s="243"/>
      <c r="P2004" s="243"/>
      <c r="Q2004" s="243"/>
      <c r="R2004" s="243"/>
      <c r="S2004" s="243"/>
      <c r="T2004" s="243"/>
      <c r="U2004" s="243"/>
      <c r="V2004" s="243"/>
      <c r="W2004" s="243"/>
      <c r="X2004" s="243"/>
      <c r="Y2004" s="243"/>
      <c r="Z2004" s="243"/>
      <c r="AA2004" s="243"/>
      <c r="AB2004" s="243"/>
      <c r="AC2004" s="243"/>
      <c r="AD2004" s="243"/>
      <c r="AE2004" s="243"/>
      <c r="AF2004" s="243"/>
      <c r="AG2004" s="243"/>
      <c r="AH2004" s="243"/>
      <c r="AI2004" s="243"/>
      <c r="AJ2004" s="243"/>
      <c r="AK2004" s="243"/>
      <c r="AL2004" s="243"/>
      <c r="AM2004" s="243"/>
      <c r="AN2004" s="243"/>
      <c r="AO2004" s="243"/>
      <c r="AP2004" s="243"/>
      <c r="AQ2004" s="243"/>
      <c r="AR2004" s="243"/>
      <c r="AS2004" s="243"/>
      <c r="AT2004" s="243"/>
      <c r="AU2004" s="243"/>
      <c r="AV2004" s="243"/>
      <c r="AW2004" s="244"/>
      <c r="BA2004" s="12"/>
      <c r="BB2004" s="12"/>
      <c r="BC2004" s="12"/>
      <c r="BD2004" s="12"/>
      <c r="BE2004" s="12"/>
      <c r="BF2004" s="12"/>
      <c r="BG2004" s="12"/>
      <c r="BH2004" s="12"/>
      <c r="BI2004" s="12"/>
      <c r="BJ2004" s="12"/>
      <c r="BK2004" s="12"/>
      <c r="BL2004" s="12"/>
      <c r="BM2004" s="12"/>
      <c r="BN2004" s="12"/>
      <c r="BO2004" s="12"/>
      <c r="BP2004" s="12"/>
      <c r="BQ2004" s="12"/>
      <c r="BR2004" s="12"/>
      <c r="BS2004" s="12"/>
      <c r="BT2004" s="12"/>
      <c r="BU2004" s="12"/>
      <c r="BV2004" s="12"/>
      <c r="BW2004" s="12"/>
      <c r="BX2004" s="12"/>
    </row>
    <row r="2005" spans="1:76" ht="15" hidden="1" customHeight="1" outlineLevel="2" x14ac:dyDescent="0.25">
      <c r="A2005" s="1"/>
      <c r="B2005" s="1"/>
      <c r="C2005" s="1"/>
      <c r="D2005" s="1"/>
      <c r="E2005" s="242" t="s">
        <v>1939</v>
      </c>
      <c r="F2005" s="243"/>
      <c r="G2005" s="243"/>
      <c r="H2005" s="243"/>
      <c r="I2005" s="243"/>
      <c r="J2005" s="243"/>
      <c r="K2005" s="243"/>
      <c r="L2005" s="243"/>
      <c r="M2005" s="243"/>
      <c r="N2005" s="243"/>
      <c r="O2005" s="243"/>
      <c r="P2005" s="243"/>
      <c r="Q2005" s="243"/>
      <c r="R2005" s="243"/>
      <c r="S2005" s="243"/>
      <c r="T2005" s="243"/>
      <c r="U2005" s="243"/>
      <c r="V2005" s="243"/>
      <c r="W2005" s="243"/>
      <c r="X2005" s="243"/>
      <c r="Y2005" s="243"/>
      <c r="Z2005" s="243"/>
      <c r="AA2005" s="243"/>
      <c r="AB2005" s="243"/>
      <c r="AC2005" s="243"/>
      <c r="AD2005" s="243"/>
      <c r="AE2005" s="243"/>
      <c r="AF2005" s="243"/>
      <c r="AG2005" s="243"/>
      <c r="AH2005" s="243"/>
      <c r="AI2005" s="243"/>
      <c r="AJ2005" s="243"/>
      <c r="AK2005" s="243"/>
      <c r="AL2005" s="243"/>
      <c r="AM2005" s="243"/>
      <c r="AN2005" s="243"/>
      <c r="AO2005" s="243"/>
      <c r="AP2005" s="243"/>
      <c r="AQ2005" s="243"/>
      <c r="AR2005" s="243"/>
      <c r="AS2005" s="243"/>
      <c r="AT2005" s="243"/>
      <c r="AU2005" s="243"/>
      <c r="AV2005" s="243"/>
      <c r="AW2005" s="244"/>
      <c r="BA2005" s="12"/>
      <c r="BB2005" s="12"/>
      <c r="BC2005" s="12"/>
      <c r="BD2005" s="12"/>
      <c r="BE2005" s="12"/>
      <c r="BF2005" s="12"/>
      <c r="BG2005" s="12"/>
      <c r="BH2005" s="12"/>
      <c r="BI2005" s="12"/>
      <c r="BJ2005" s="12"/>
      <c r="BK2005" s="12"/>
      <c r="BL2005" s="12"/>
      <c r="BM2005" s="12"/>
      <c r="BN2005" s="12"/>
      <c r="BO2005" s="12"/>
      <c r="BP2005" s="12"/>
      <c r="BQ2005" s="12"/>
      <c r="BR2005" s="12"/>
      <c r="BS2005" s="12"/>
      <c r="BT2005" s="12"/>
      <c r="BU2005" s="12"/>
      <c r="BV2005" s="12"/>
      <c r="BW2005" s="12"/>
      <c r="BX2005" s="12"/>
    </row>
    <row r="2006" spans="1:76" ht="15" hidden="1" customHeight="1" outlineLevel="2" x14ac:dyDescent="0.25">
      <c r="A2006" s="1"/>
      <c r="B2006" s="1"/>
      <c r="C2006" s="1"/>
      <c r="D2006" s="1"/>
      <c r="E2006" s="453" t="s">
        <v>1940</v>
      </c>
      <c r="F2006" s="454"/>
      <c r="G2006" s="454"/>
      <c r="H2006" s="454"/>
      <c r="I2006" s="454"/>
      <c r="J2006" s="454"/>
      <c r="K2006" s="454"/>
      <c r="L2006" s="454"/>
      <c r="M2006" s="454"/>
      <c r="N2006" s="454"/>
      <c r="O2006" s="454"/>
      <c r="P2006" s="454"/>
      <c r="Q2006" s="454"/>
      <c r="R2006" s="454"/>
      <c r="S2006" s="454"/>
      <c r="T2006" s="454"/>
      <c r="U2006" s="454"/>
      <c r="V2006" s="454"/>
      <c r="W2006" s="454"/>
      <c r="X2006" s="454"/>
      <c r="Y2006" s="454"/>
      <c r="Z2006" s="454"/>
      <c r="AA2006" s="454"/>
      <c r="AB2006" s="454"/>
      <c r="AC2006" s="454"/>
      <c r="AD2006" s="454"/>
      <c r="AE2006" s="454"/>
      <c r="AF2006" s="454"/>
      <c r="AG2006" s="454"/>
      <c r="AH2006" s="454"/>
      <c r="AI2006" s="454"/>
      <c r="AJ2006" s="454"/>
      <c r="AK2006" s="454"/>
      <c r="AL2006" s="454"/>
      <c r="AM2006" s="454"/>
      <c r="AN2006" s="454"/>
      <c r="AO2006" s="454"/>
      <c r="AP2006" s="454"/>
      <c r="AQ2006" s="454"/>
      <c r="AR2006" s="454"/>
      <c r="AS2006" s="454"/>
      <c r="AT2006" s="454"/>
      <c r="AU2006" s="454"/>
      <c r="AV2006" s="454"/>
      <c r="AW2006" s="455"/>
      <c r="BA2006" s="12"/>
      <c r="BB2006" s="12"/>
      <c r="BC2006" s="12"/>
      <c r="BD2006" s="12"/>
      <c r="BE2006" s="12"/>
      <c r="BF2006" s="12"/>
      <c r="BG2006" s="12"/>
      <c r="BH2006" s="12"/>
      <c r="BI2006" s="12"/>
      <c r="BJ2006" s="12"/>
      <c r="BK2006" s="12"/>
      <c r="BL2006" s="12"/>
      <c r="BM2006" s="12"/>
      <c r="BN2006" s="12"/>
      <c r="BO2006" s="12"/>
      <c r="BP2006" s="12"/>
      <c r="BQ2006" s="12"/>
      <c r="BR2006" s="12"/>
      <c r="BS2006" s="12"/>
      <c r="BT2006" s="12"/>
      <c r="BU2006" s="12"/>
      <c r="BV2006" s="12"/>
      <c r="BW2006" s="12"/>
      <c r="BX2006" s="12"/>
    </row>
    <row r="2007" spans="1:76" ht="15" hidden="1" customHeight="1" outlineLevel="2" x14ac:dyDescent="0.25">
      <c r="A2007" s="1"/>
      <c r="B2007" s="1"/>
      <c r="C2007" s="1"/>
      <c r="D2007" s="1"/>
      <c r="E2007" s="450" t="s">
        <v>294</v>
      </c>
      <c r="F2007" s="450"/>
      <c r="G2007" s="450"/>
      <c r="H2007" s="450"/>
      <c r="I2007" s="450"/>
      <c r="J2007" s="450" t="s">
        <v>663</v>
      </c>
      <c r="K2007" s="450"/>
      <c r="L2007" s="450"/>
      <c r="M2007" s="450"/>
      <c r="N2007" s="450"/>
      <c r="O2007" s="450" t="s">
        <v>664</v>
      </c>
      <c r="P2007" s="450"/>
      <c r="Q2007" s="450"/>
      <c r="R2007" s="450"/>
      <c r="S2007" s="450"/>
      <c r="T2007" s="450" t="s">
        <v>665</v>
      </c>
      <c r="U2007" s="450"/>
      <c r="V2007" s="450"/>
      <c r="W2007" s="450"/>
      <c r="X2007" s="450"/>
      <c r="Y2007" s="450" t="s">
        <v>666</v>
      </c>
      <c r="Z2007" s="450"/>
      <c r="AA2007" s="450"/>
      <c r="AB2007" s="450"/>
      <c r="AC2007" s="450"/>
      <c r="AD2007" s="450" t="s">
        <v>667</v>
      </c>
      <c r="AE2007" s="450"/>
      <c r="AF2007" s="450"/>
      <c r="AG2007" s="450"/>
      <c r="AH2007" s="450"/>
      <c r="AI2007" s="450" t="s">
        <v>668</v>
      </c>
      <c r="AJ2007" s="450"/>
      <c r="AK2007" s="450"/>
      <c r="AL2007" s="450"/>
      <c r="AM2007" s="450"/>
      <c r="AN2007" s="450" t="s">
        <v>669</v>
      </c>
      <c r="AO2007" s="450"/>
      <c r="AP2007" s="450"/>
      <c r="AQ2007" s="450"/>
      <c r="AR2007" s="450"/>
      <c r="AS2007" s="450" t="s">
        <v>670</v>
      </c>
      <c r="AT2007" s="450"/>
      <c r="AU2007" s="450"/>
      <c r="AV2007" s="450"/>
      <c r="AW2007" s="450"/>
      <c r="BA2007" s="12"/>
      <c r="BB2007" s="12"/>
      <c r="BC2007" s="12"/>
      <c r="BD2007" s="12"/>
      <c r="BE2007" s="12"/>
      <c r="BF2007" s="12"/>
      <c r="BG2007" s="12"/>
      <c r="BH2007" s="12"/>
      <c r="BI2007" s="12"/>
      <c r="BJ2007" s="12"/>
      <c r="BK2007" s="12"/>
      <c r="BL2007" s="12"/>
      <c r="BM2007" s="12"/>
      <c r="BN2007" s="12"/>
      <c r="BO2007" s="12"/>
      <c r="BP2007" s="12"/>
      <c r="BQ2007" s="12"/>
      <c r="BR2007" s="12"/>
      <c r="BS2007" s="12"/>
      <c r="BT2007" s="12"/>
      <c r="BU2007" s="12"/>
      <c r="BV2007" s="12"/>
      <c r="BW2007" s="12"/>
      <c r="BX2007" s="12"/>
    </row>
    <row r="2008" spans="1:76" ht="15" hidden="1" customHeight="1" outlineLevel="2" x14ac:dyDescent="0.25">
      <c r="A2008" s="1"/>
      <c r="B2008" s="1"/>
      <c r="C2008" s="1"/>
      <c r="D2008" s="1"/>
      <c r="E2008" s="450"/>
      <c r="F2008" s="450"/>
      <c r="G2008" s="450"/>
      <c r="H2008" s="450"/>
      <c r="I2008" s="450"/>
      <c r="J2008" s="443" t="s">
        <v>1941</v>
      </c>
      <c r="K2008" s="443"/>
      <c r="L2008" s="443"/>
      <c r="M2008" s="443"/>
      <c r="N2008" s="443"/>
      <c r="O2008" s="443" t="s">
        <v>1942</v>
      </c>
      <c r="P2008" s="443"/>
      <c r="Q2008" s="443"/>
      <c r="R2008" s="443"/>
      <c r="S2008" s="443"/>
      <c r="T2008" s="443" t="s">
        <v>1943</v>
      </c>
      <c r="U2008" s="443"/>
      <c r="V2008" s="443"/>
      <c r="W2008" s="443"/>
      <c r="X2008" s="443"/>
      <c r="Y2008" s="443" t="s">
        <v>1944</v>
      </c>
      <c r="Z2008" s="443"/>
      <c r="AA2008" s="443"/>
      <c r="AB2008" s="443"/>
      <c r="AC2008" s="443"/>
      <c r="AD2008" s="443" t="s">
        <v>1945</v>
      </c>
      <c r="AE2008" s="443"/>
      <c r="AF2008" s="443"/>
      <c r="AG2008" s="443"/>
      <c r="AH2008" s="443"/>
      <c r="AI2008" s="443" t="s">
        <v>1946</v>
      </c>
      <c r="AJ2008" s="443"/>
      <c r="AK2008" s="443"/>
      <c r="AL2008" s="443"/>
      <c r="AM2008" s="443"/>
      <c r="AN2008" s="443" t="s">
        <v>1947</v>
      </c>
      <c r="AO2008" s="443"/>
      <c r="AP2008" s="443"/>
      <c r="AQ2008" s="443"/>
      <c r="AR2008" s="443"/>
      <c r="AS2008" s="443" t="s">
        <v>1948</v>
      </c>
      <c r="AT2008" s="443"/>
      <c r="AU2008" s="443"/>
      <c r="AV2008" s="443"/>
      <c r="AW2008" s="443"/>
      <c r="BA2008" s="12"/>
      <c r="BB2008" s="12"/>
      <c r="BC2008" s="12"/>
      <c r="BD2008" s="12"/>
      <c r="BE2008" s="12"/>
      <c r="BF2008" s="12"/>
      <c r="BG2008" s="12"/>
      <c r="BH2008" s="12"/>
      <c r="BI2008" s="12"/>
      <c r="BJ2008" s="12"/>
      <c r="BK2008" s="12"/>
      <c r="BL2008" s="12"/>
      <c r="BM2008" s="12"/>
      <c r="BN2008" s="12"/>
      <c r="BO2008" s="12"/>
      <c r="BP2008" s="12"/>
      <c r="BQ2008" s="12"/>
      <c r="BR2008" s="12"/>
      <c r="BS2008" s="12"/>
      <c r="BT2008" s="12"/>
      <c r="BU2008" s="12"/>
      <c r="BV2008" s="12"/>
      <c r="BW2008" s="12"/>
      <c r="BX2008" s="12"/>
    </row>
    <row r="2009" spans="1:76" ht="15" hidden="1" customHeight="1" outlineLevel="2" x14ac:dyDescent="0.25">
      <c r="A2009" s="1"/>
      <c r="B2009" s="1"/>
      <c r="C2009" s="1"/>
      <c r="D2009" s="1"/>
      <c r="E2009" s="459" t="s">
        <v>1949</v>
      </c>
      <c r="F2009" s="459"/>
      <c r="G2009" s="459"/>
      <c r="H2009" s="459"/>
      <c r="I2009" s="459"/>
      <c r="J2009" s="450" t="s">
        <v>663</v>
      </c>
      <c r="K2009" s="450"/>
      <c r="L2009" s="450"/>
      <c r="M2009" s="450"/>
      <c r="N2009" s="450"/>
      <c r="O2009" s="450" t="s">
        <v>664</v>
      </c>
      <c r="P2009" s="450"/>
      <c r="Q2009" s="450"/>
      <c r="R2009" s="450"/>
      <c r="S2009" s="450"/>
      <c r="T2009" s="450" t="s">
        <v>665</v>
      </c>
      <c r="U2009" s="450"/>
      <c r="V2009" s="450"/>
      <c r="W2009" s="450"/>
      <c r="X2009" s="450"/>
      <c r="Y2009" s="450" t="s">
        <v>666</v>
      </c>
      <c r="Z2009" s="450"/>
      <c r="AA2009" s="450"/>
      <c r="AB2009" s="450"/>
      <c r="AC2009" s="450"/>
      <c r="AD2009" s="450" t="s">
        <v>667</v>
      </c>
      <c r="AE2009" s="450"/>
      <c r="AF2009" s="450"/>
      <c r="AG2009" s="450"/>
      <c r="AH2009" s="450"/>
      <c r="AI2009" s="450" t="s">
        <v>668</v>
      </c>
      <c r="AJ2009" s="450"/>
      <c r="AK2009" s="450"/>
      <c r="AL2009" s="450"/>
      <c r="AM2009" s="450"/>
      <c r="AN2009" s="450" t="s">
        <v>669</v>
      </c>
      <c r="AO2009" s="450"/>
      <c r="AP2009" s="450"/>
      <c r="AQ2009" s="450"/>
      <c r="AR2009" s="450"/>
      <c r="AS2009" s="450" t="s">
        <v>670</v>
      </c>
      <c r="AT2009" s="450"/>
      <c r="AU2009" s="450"/>
      <c r="AV2009" s="450"/>
      <c r="AW2009" s="450"/>
      <c r="BA2009" s="12"/>
      <c r="BB2009" s="12"/>
      <c r="BC2009" s="12"/>
      <c r="BD2009" s="12"/>
      <c r="BE2009" s="12"/>
      <c r="BF2009" s="12"/>
      <c r="BG2009" s="12"/>
      <c r="BH2009" s="12"/>
      <c r="BI2009" s="12"/>
      <c r="BJ2009" s="12"/>
      <c r="BK2009" s="12"/>
      <c r="BL2009" s="12"/>
      <c r="BM2009" s="12"/>
      <c r="BN2009" s="12"/>
      <c r="BO2009" s="12"/>
      <c r="BP2009" s="12"/>
      <c r="BQ2009" s="12"/>
      <c r="BR2009" s="12"/>
      <c r="BS2009" s="12"/>
      <c r="BT2009" s="12"/>
      <c r="BU2009" s="12"/>
      <c r="BV2009" s="12"/>
      <c r="BW2009" s="12"/>
      <c r="BX2009" s="12"/>
    </row>
    <row r="2010" spans="1:76" ht="15" hidden="1" customHeight="1" outlineLevel="2" x14ac:dyDescent="0.25">
      <c r="A2010" s="1"/>
      <c r="B2010" s="1"/>
      <c r="C2010" s="1"/>
      <c r="D2010" s="1"/>
      <c r="E2010" s="459"/>
      <c r="F2010" s="459"/>
      <c r="G2010" s="459"/>
      <c r="H2010" s="459"/>
      <c r="I2010" s="459"/>
      <c r="J2010" s="443" t="s">
        <v>1950</v>
      </c>
      <c r="K2010" s="443"/>
      <c r="L2010" s="443"/>
      <c r="M2010" s="443"/>
      <c r="N2010" s="443"/>
      <c r="O2010" s="443" t="s">
        <v>1951</v>
      </c>
      <c r="P2010" s="443"/>
      <c r="Q2010" s="443"/>
      <c r="R2010" s="443"/>
      <c r="S2010" s="443"/>
      <c r="T2010" s="443" t="s">
        <v>1952</v>
      </c>
      <c r="U2010" s="443"/>
      <c r="V2010" s="443"/>
      <c r="W2010" s="443"/>
      <c r="X2010" s="443"/>
      <c r="Y2010" s="443" t="s">
        <v>1953</v>
      </c>
      <c r="Z2010" s="443"/>
      <c r="AA2010" s="443"/>
      <c r="AB2010" s="443"/>
      <c r="AC2010" s="443"/>
      <c r="AD2010" s="443" t="s">
        <v>1954</v>
      </c>
      <c r="AE2010" s="443"/>
      <c r="AF2010" s="443"/>
      <c r="AG2010" s="443"/>
      <c r="AH2010" s="443"/>
      <c r="AI2010" s="443" t="s">
        <v>1955</v>
      </c>
      <c r="AJ2010" s="443"/>
      <c r="AK2010" s="443"/>
      <c r="AL2010" s="443"/>
      <c r="AM2010" s="443"/>
      <c r="AN2010" s="443" t="s">
        <v>1956</v>
      </c>
      <c r="AO2010" s="443"/>
      <c r="AP2010" s="443"/>
      <c r="AQ2010" s="443"/>
      <c r="AR2010" s="443"/>
      <c r="AS2010" s="443" t="s">
        <v>1957</v>
      </c>
      <c r="AT2010" s="443"/>
      <c r="AU2010" s="443"/>
      <c r="AV2010" s="443"/>
      <c r="AW2010" s="443"/>
      <c r="BA2010" s="12"/>
      <c r="BB2010" s="12"/>
      <c r="BC2010" s="12"/>
      <c r="BD2010" s="12"/>
      <c r="BE2010" s="12"/>
      <c r="BF2010" s="12"/>
      <c r="BG2010" s="12"/>
      <c r="BH2010" s="12"/>
      <c r="BI2010" s="12"/>
      <c r="BJ2010" s="12"/>
      <c r="BK2010" s="12"/>
      <c r="BL2010" s="12"/>
      <c r="BM2010" s="12"/>
      <c r="BN2010" s="12"/>
      <c r="BO2010" s="12"/>
      <c r="BP2010" s="12"/>
      <c r="BQ2010" s="12"/>
      <c r="BR2010" s="12"/>
      <c r="BS2010" s="12"/>
      <c r="BT2010" s="12"/>
      <c r="BU2010" s="12"/>
      <c r="BV2010" s="12"/>
      <c r="BW2010" s="12"/>
      <c r="BX2010" s="12"/>
    </row>
    <row r="2011" spans="1:76" ht="15" hidden="1" customHeight="1" outlineLevel="2" x14ac:dyDescent="0.25">
      <c r="A2011" s="1"/>
      <c r="B2011" s="1"/>
      <c r="C2011" s="1"/>
      <c r="D2011" s="1"/>
      <c r="E2011" s="459" t="s">
        <v>1958</v>
      </c>
      <c r="F2011" s="459"/>
      <c r="G2011" s="459"/>
      <c r="H2011" s="459"/>
      <c r="I2011" s="459"/>
      <c r="J2011" s="450" t="s">
        <v>663</v>
      </c>
      <c r="K2011" s="450"/>
      <c r="L2011" s="450"/>
      <c r="M2011" s="450"/>
      <c r="N2011" s="450"/>
      <c r="O2011" s="450" t="s">
        <v>664</v>
      </c>
      <c r="P2011" s="450"/>
      <c r="Q2011" s="450"/>
      <c r="R2011" s="450"/>
      <c r="S2011" s="450"/>
      <c r="T2011" s="450" t="s">
        <v>665</v>
      </c>
      <c r="U2011" s="450"/>
      <c r="V2011" s="450"/>
      <c r="W2011" s="450"/>
      <c r="X2011" s="450"/>
      <c r="Y2011" s="450" t="s">
        <v>666</v>
      </c>
      <c r="Z2011" s="450"/>
      <c r="AA2011" s="450"/>
      <c r="AB2011" s="450"/>
      <c r="AC2011" s="450"/>
      <c r="AD2011" s="450" t="s">
        <v>667</v>
      </c>
      <c r="AE2011" s="450"/>
      <c r="AF2011" s="450"/>
      <c r="AG2011" s="450"/>
      <c r="AH2011" s="450"/>
      <c r="AI2011" s="450" t="s">
        <v>668</v>
      </c>
      <c r="AJ2011" s="450"/>
      <c r="AK2011" s="450"/>
      <c r="AL2011" s="450"/>
      <c r="AM2011" s="450"/>
      <c r="AN2011" s="450" t="s">
        <v>669</v>
      </c>
      <c r="AO2011" s="450"/>
      <c r="AP2011" s="450"/>
      <c r="AQ2011" s="450"/>
      <c r="AR2011" s="450"/>
      <c r="AS2011" s="450" t="s">
        <v>670</v>
      </c>
      <c r="AT2011" s="450"/>
      <c r="AU2011" s="450"/>
      <c r="AV2011" s="450"/>
      <c r="AW2011" s="450"/>
      <c r="BA2011" s="12"/>
      <c r="BB2011" s="12"/>
      <c r="BC2011" s="12"/>
      <c r="BD2011" s="12"/>
      <c r="BE2011" s="12"/>
      <c r="BF2011" s="12"/>
      <c r="BG2011" s="12"/>
      <c r="BH2011" s="12"/>
      <c r="BI2011" s="12"/>
      <c r="BJ2011" s="12"/>
      <c r="BK2011" s="12"/>
      <c r="BL2011" s="12"/>
      <c r="BM2011" s="12"/>
      <c r="BN2011" s="12"/>
      <c r="BO2011" s="12"/>
      <c r="BP2011" s="12"/>
      <c r="BQ2011" s="12"/>
      <c r="BR2011" s="12"/>
      <c r="BS2011" s="12"/>
      <c r="BT2011" s="12"/>
      <c r="BU2011" s="12"/>
      <c r="BV2011" s="12"/>
      <c r="BW2011" s="12"/>
      <c r="BX2011" s="12"/>
    </row>
    <row r="2012" spans="1:76" ht="15" hidden="1" customHeight="1" outlineLevel="2" x14ac:dyDescent="0.25">
      <c r="A2012" s="1"/>
      <c r="B2012" s="1"/>
      <c r="C2012" s="1"/>
      <c r="D2012" s="1"/>
      <c r="E2012" s="459"/>
      <c r="F2012" s="459"/>
      <c r="G2012" s="459"/>
      <c r="H2012" s="459"/>
      <c r="I2012" s="459"/>
      <c r="J2012" s="443" t="s">
        <v>734</v>
      </c>
      <c r="K2012" s="443"/>
      <c r="L2012" s="443"/>
      <c r="M2012" s="443"/>
      <c r="N2012" s="443"/>
      <c r="O2012" s="443" t="s">
        <v>734</v>
      </c>
      <c r="P2012" s="443"/>
      <c r="Q2012" s="443"/>
      <c r="R2012" s="443"/>
      <c r="S2012" s="443"/>
      <c r="T2012" s="443" t="s">
        <v>734</v>
      </c>
      <c r="U2012" s="443"/>
      <c r="V2012" s="443"/>
      <c r="W2012" s="443"/>
      <c r="X2012" s="443"/>
      <c r="Y2012" s="443" t="s">
        <v>734</v>
      </c>
      <c r="Z2012" s="443"/>
      <c r="AA2012" s="443"/>
      <c r="AB2012" s="443"/>
      <c r="AC2012" s="443"/>
      <c r="AD2012" s="443" t="s">
        <v>734</v>
      </c>
      <c r="AE2012" s="443"/>
      <c r="AF2012" s="443"/>
      <c r="AG2012" s="443"/>
      <c r="AH2012" s="443"/>
      <c r="AI2012" s="443" t="s">
        <v>734</v>
      </c>
      <c r="AJ2012" s="443"/>
      <c r="AK2012" s="443"/>
      <c r="AL2012" s="443"/>
      <c r="AM2012" s="443"/>
      <c r="AN2012" s="443" t="s">
        <v>1959</v>
      </c>
      <c r="AO2012" s="443"/>
      <c r="AP2012" s="443"/>
      <c r="AQ2012" s="443"/>
      <c r="AR2012" s="443"/>
      <c r="AS2012" s="443" t="s">
        <v>1960</v>
      </c>
      <c r="AT2012" s="443"/>
      <c r="AU2012" s="443"/>
      <c r="AV2012" s="443"/>
      <c r="AW2012" s="443"/>
      <c r="BA2012" s="12"/>
      <c r="BB2012" s="12"/>
      <c r="BC2012" s="12"/>
      <c r="BD2012" s="12"/>
      <c r="BE2012" s="12"/>
      <c r="BF2012" s="12"/>
      <c r="BG2012" s="12"/>
      <c r="BH2012" s="12"/>
      <c r="BI2012" s="12"/>
      <c r="BJ2012" s="12"/>
      <c r="BK2012" s="12"/>
      <c r="BL2012" s="12"/>
      <c r="BM2012" s="12"/>
      <c r="BN2012" s="12"/>
      <c r="BO2012" s="12"/>
      <c r="BP2012" s="12"/>
      <c r="BQ2012" s="12"/>
      <c r="BR2012" s="12"/>
      <c r="BS2012" s="12"/>
      <c r="BT2012" s="12"/>
      <c r="BU2012" s="12"/>
      <c r="BV2012" s="12"/>
      <c r="BW2012" s="12"/>
      <c r="BX2012" s="12"/>
    </row>
    <row r="2013" spans="1:76" ht="15" hidden="1" customHeight="1" outlineLevel="2" x14ac:dyDescent="0.25">
      <c r="A2013" s="1"/>
      <c r="B2013" s="1"/>
      <c r="C2013" s="1"/>
      <c r="D2013" s="1"/>
      <c r="E2013" s="242"/>
      <c r="F2013" s="243"/>
      <c r="G2013" s="243"/>
      <c r="H2013" s="243"/>
      <c r="I2013" s="243"/>
      <c r="J2013" s="243"/>
      <c r="K2013" s="243"/>
      <c r="L2013" s="243"/>
      <c r="M2013" s="243"/>
      <c r="N2013" s="243"/>
      <c r="O2013" s="243"/>
      <c r="P2013" s="243"/>
      <c r="Q2013" s="243"/>
      <c r="R2013" s="243"/>
      <c r="S2013" s="243"/>
      <c r="T2013" s="243"/>
      <c r="U2013" s="243"/>
      <c r="V2013" s="243"/>
      <c r="W2013" s="243"/>
      <c r="X2013" s="243"/>
      <c r="Y2013" s="243"/>
      <c r="Z2013" s="243"/>
      <c r="AA2013" s="243"/>
      <c r="AB2013" s="243"/>
      <c r="AC2013" s="243"/>
      <c r="AD2013" s="243"/>
      <c r="AE2013" s="243"/>
      <c r="AF2013" s="243"/>
      <c r="AG2013" s="243"/>
      <c r="AH2013" s="243"/>
      <c r="AI2013" s="243"/>
      <c r="AJ2013" s="243"/>
      <c r="AK2013" s="243"/>
      <c r="AL2013" s="243"/>
      <c r="AM2013" s="243"/>
      <c r="AN2013" s="243"/>
      <c r="AO2013" s="243"/>
      <c r="AP2013" s="243"/>
      <c r="AQ2013" s="243"/>
      <c r="AR2013" s="243"/>
      <c r="AS2013" s="243"/>
      <c r="AT2013" s="243"/>
      <c r="AU2013" s="243"/>
      <c r="AV2013" s="243"/>
      <c r="AW2013" s="244"/>
      <c r="BA2013" s="12"/>
      <c r="BB2013" s="12"/>
      <c r="BC2013" s="12"/>
      <c r="BD2013" s="12"/>
      <c r="BE2013" s="12"/>
      <c r="BF2013" s="12"/>
      <c r="BG2013" s="12"/>
      <c r="BH2013" s="12"/>
      <c r="BI2013" s="12"/>
      <c r="BJ2013" s="12"/>
      <c r="BK2013" s="12"/>
      <c r="BL2013" s="12"/>
      <c r="BM2013" s="12"/>
      <c r="BN2013" s="12"/>
      <c r="BO2013" s="12"/>
      <c r="BP2013" s="12"/>
      <c r="BQ2013" s="12"/>
      <c r="BR2013" s="12"/>
      <c r="BS2013" s="12"/>
      <c r="BT2013" s="12"/>
      <c r="BU2013" s="12"/>
      <c r="BV2013" s="12"/>
      <c r="BW2013" s="12"/>
      <c r="BX2013" s="12"/>
    </row>
    <row r="2014" spans="1:76" ht="15" hidden="1" customHeight="1" outlineLevel="2" x14ac:dyDescent="0.25">
      <c r="A2014" s="1"/>
      <c r="B2014" s="1"/>
      <c r="C2014" s="1"/>
      <c r="D2014" s="1"/>
      <c r="E2014" s="242" t="s">
        <v>1961</v>
      </c>
      <c r="F2014" s="243"/>
      <c r="G2014" s="243"/>
      <c r="H2014" s="243"/>
      <c r="I2014" s="243"/>
      <c r="J2014" s="243"/>
      <c r="K2014" s="243"/>
      <c r="L2014" s="243"/>
      <c r="M2014" s="243"/>
      <c r="N2014" s="243"/>
      <c r="O2014" s="243"/>
      <c r="P2014" s="243"/>
      <c r="Q2014" s="243"/>
      <c r="R2014" s="243"/>
      <c r="S2014" s="243"/>
      <c r="T2014" s="243"/>
      <c r="U2014" s="243"/>
      <c r="V2014" s="243"/>
      <c r="W2014" s="243"/>
      <c r="X2014" s="243"/>
      <c r="Y2014" s="243"/>
      <c r="Z2014" s="243"/>
      <c r="AA2014" s="243"/>
      <c r="AB2014" s="243"/>
      <c r="AC2014" s="243"/>
      <c r="AD2014" s="243"/>
      <c r="AE2014" s="243"/>
      <c r="AF2014" s="243"/>
      <c r="AG2014" s="243"/>
      <c r="AH2014" s="243"/>
      <c r="AI2014" s="243"/>
      <c r="AJ2014" s="243"/>
      <c r="AK2014" s="243"/>
      <c r="AL2014" s="243"/>
      <c r="AM2014" s="243"/>
      <c r="AN2014" s="243"/>
      <c r="AO2014" s="243"/>
      <c r="AP2014" s="243"/>
      <c r="AQ2014" s="243"/>
      <c r="AR2014" s="243"/>
      <c r="AS2014" s="243"/>
      <c r="AT2014" s="243"/>
      <c r="AU2014" s="243"/>
      <c r="AV2014" s="243"/>
      <c r="AW2014" s="244"/>
      <c r="BA2014" s="12"/>
      <c r="BB2014" s="12"/>
      <c r="BC2014" s="12"/>
      <c r="BD2014" s="12"/>
      <c r="BE2014" s="12"/>
      <c r="BF2014" s="12"/>
      <c r="BG2014" s="12"/>
      <c r="BH2014" s="12"/>
      <c r="BI2014" s="12"/>
      <c r="BJ2014" s="12"/>
      <c r="BK2014" s="12"/>
      <c r="BL2014" s="12"/>
      <c r="BM2014" s="12"/>
      <c r="BN2014" s="12"/>
      <c r="BO2014" s="12"/>
      <c r="BP2014" s="12"/>
      <c r="BQ2014" s="12"/>
      <c r="BR2014" s="12"/>
      <c r="BS2014" s="12"/>
      <c r="BT2014" s="12"/>
      <c r="BU2014" s="12"/>
      <c r="BV2014" s="12"/>
      <c r="BW2014" s="12"/>
      <c r="BX2014" s="12"/>
    </row>
    <row r="2015" spans="1:76" ht="15" hidden="1" customHeight="1" outlineLevel="2" x14ac:dyDescent="0.25">
      <c r="A2015" s="1"/>
      <c r="B2015" s="1"/>
      <c r="C2015" s="1"/>
      <c r="D2015" s="1"/>
      <c r="E2015" s="242"/>
      <c r="F2015" s="243"/>
      <c r="G2015" s="243"/>
      <c r="H2015" s="243"/>
      <c r="I2015" s="243"/>
      <c r="J2015" s="243"/>
      <c r="K2015" s="243"/>
      <c r="L2015" s="243"/>
      <c r="M2015" s="243"/>
      <c r="N2015" s="243"/>
      <c r="O2015" s="243"/>
      <c r="P2015" s="243"/>
      <c r="Q2015" s="243"/>
      <c r="R2015" s="243"/>
      <c r="S2015" s="243"/>
      <c r="T2015" s="243"/>
      <c r="U2015" s="243"/>
      <c r="V2015" s="243"/>
      <c r="W2015" s="243"/>
      <c r="X2015" s="243"/>
      <c r="Y2015" s="243"/>
      <c r="Z2015" s="243"/>
      <c r="AA2015" s="243"/>
      <c r="AB2015" s="243"/>
      <c r="AC2015" s="243"/>
      <c r="AD2015" s="243"/>
      <c r="AE2015" s="243"/>
      <c r="AF2015" s="243"/>
      <c r="AG2015" s="243"/>
      <c r="AH2015" s="243"/>
      <c r="AI2015" s="243"/>
      <c r="AJ2015" s="243"/>
      <c r="AK2015" s="243"/>
      <c r="AL2015" s="243"/>
      <c r="AM2015" s="243"/>
      <c r="AN2015" s="243"/>
      <c r="AO2015" s="243"/>
      <c r="AP2015" s="243"/>
      <c r="AQ2015" s="243"/>
      <c r="AR2015" s="243"/>
      <c r="AS2015" s="243"/>
      <c r="AT2015" s="243"/>
      <c r="AU2015" s="243"/>
      <c r="AV2015" s="243"/>
      <c r="AW2015" s="244"/>
      <c r="BA2015" s="12"/>
      <c r="BB2015" s="12"/>
      <c r="BC2015" s="12"/>
      <c r="BD2015" s="12"/>
      <c r="BE2015" s="12"/>
      <c r="BF2015" s="12"/>
      <c r="BG2015" s="12"/>
      <c r="BH2015" s="12"/>
      <c r="BI2015" s="12"/>
      <c r="BJ2015" s="12"/>
      <c r="BK2015" s="12"/>
      <c r="BL2015" s="12"/>
      <c r="BM2015" s="12"/>
      <c r="BN2015" s="12"/>
      <c r="BO2015" s="12"/>
      <c r="BP2015" s="12"/>
      <c r="BQ2015" s="12"/>
      <c r="BR2015" s="12"/>
      <c r="BS2015" s="12"/>
      <c r="BT2015" s="12"/>
      <c r="BU2015" s="12"/>
      <c r="BV2015" s="12"/>
      <c r="BW2015" s="12"/>
      <c r="BX2015" s="12"/>
    </row>
    <row r="2016" spans="1:76" ht="15" hidden="1" customHeight="1" outlineLevel="2" x14ac:dyDescent="0.25">
      <c r="A2016" s="1"/>
      <c r="B2016" s="1"/>
      <c r="C2016" s="1"/>
      <c r="D2016" s="1"/>
      <c r="E2016" s="242" t="s">
        <v>1273</v>
      </c>
      <c r="F2016" s="243"/>
      <c r="G2016" s="243"/>
      <c r="H2016" s="243"/>
      <c r="I2016" s="243"/>
      <c r="J2016" s="243"/>
      <c r="K2016" s="243"/>
      <c r="L2016" s="243"/>
      <c r="M2016" s="243"/>
      <c r="N2016" s="243"/>
      <c r="O2016" s="243"/>
      <c r="P2016" s="243"/>
      <c r="Q2016" s="243"/>
      <c r="R2016" s="243"/>
      <c r="S2016" s="243"/>
      <c r="T2016" s="243"/>
      <c r="U2016" s="243"/>
      <c r="V2016" s="243"/>
      <c r="W2016" s="243"/>
      <c r="X2016" s="243"/>
      <c r="Y2016" s="243"/>
      <c r="Z2016" s="243"/>
      <c r="AA2016" s="243"/>
      <c r="AB2016" s="243"/>
      <c r="AC2016" s="243"/>
      <c r="AD2016" s="243"/>
      <c r="AE2016" s="243"/>
      <c r="AF2016" s="243"/>
      <c r="AG2016" s="243"/>
      <c r="AH2016" s="243"/>
      <c r="AI2016" s="243"/>
      <c r="AJ2016" s="243"/>
      <c r="AK2016" s="243"/>
      <c r="AL2016" s="243"/>
      <c r="AM2016" s="243"/>
      <c r="AN2016" s="243"/>
      <c r="AO2016" s="243"/>
      <c r="AP2016" s="243"/>
      <c r="AQ2016" s="243"/>
      <c r="AR2016" s="243"/>
      <c r="AS2016" s="243"/>
      <c r="AT2016" s="243"/>
      <c r="AU2016" s="243"/>
      <c r="AV2016" s="243"/>
      <c r="AW2016" s="244"/>
      <c r="BA2016" s="12"/>
      <c r="BB2016" s="12"/>
      <c r="BC2016" s="12"/>
      <c r="BD2016" s="12"/>
      <c r="BE2016" s="12"/>
      <c r="BF2016" s="12"/>
      <c r="BG2016" s="12"/>
      <c r="BH2016" s="12"/>
      <c r="BI2016" s="12"/>
      <c r="BJ2016" s="12"/>
      <c r="BK2016" s="12"/>
      <c r="BL2016" s="12"/>
      <c r="BM2016" s="12"/>
      <c r="BN2016" s="12"/>
      <c r="BO2016" s="12"/>
      <c r="BP2016" s="12"/>
      <c r="BQ2016" s="12"/>
      <c r="BR2016" s="12"/>
      <c r="BS2016" s="12"/>
      <c r="BT2016" s="12"/>
      <c r="BU2016" s="12"/>
      <c r="BV2016" s="12"/>
      <c r="BW2016" s="12"/>
      <c r="BX2016" s="12"/>
    </row>
    <row r="2017" spans="1:76" ht="15" hidden="1" customHeight="1" outlineLevel="2" x14ac:dyDescent="0.25">
      <c r="A2017" s="1"/>
      <c r="B2017" s="1"/>
      <c r="C2017" s="1"/>
      <c r="D2017" s="1"/>
      <c r="E2017" s="242" t="s">
        <v>1274</v>
      </c>
      <c r="F2017" s="243"/>
      <c r="G2017" s="243"/>
      <c r="H2017" s="243"/>
      <c r="I2017" s="243"/>
      <c r="J2017" s="243"/>
      <c r="K2017" s="243"/>
      <c r="L2017" s="243"/>
      <c r="M2017" s="243"/>
      <c r="N2017" s="243"/>
      <c r="O2017" s="243"/>
      <c r="P2017" s="243"/>
      <c r="Q2017" s="243"/>
      <c r="R2017" s="243"/>
      <c r="S2017" s="243"/>
      <c r="T2017" s="243"/>
      <c r="U2017" s="243"/>
      <c r="V2017" s="243"/>
      <c r="W2017" s="243"/>
      <c r="X2017" s="243"/>
      <c r="Y2017" s="243"/>
      <c r="Z2017" s="243"/>
      <c r="AA2017" s="243"/>
      <c r="AB2017" s="243"/>
      <c r="AC2017" s="243"/>
      <c r="AD2017" s="243"/>
      <c r="AE2017" s="243"/>
      <c r="AF2017" s="243"/>
      <c r="AG2017" s="243"/>
      <c r="AH2017" s="243"/>
      <c r="AI2017" s="243"/>
      <c r="AJ2017" s="243"/>
      <c r="AK2017" s="243"/>
      <c r="AL2017" s="243"/>
      <c r="AM2017" s="243"/>
      <c r="AN2017" s="243"/>
      <c r="AO2017" s="243"/>
      <c r="AP2017" s="243"/>
      <c r="AQ2017" s="243"/>
      <c r="AR2017" s="243"/>
      <c r="AS2017" s="243"/>
      <c r="AT2017" s="243"/>
      <c r="AU2017" s="243"/>
      <c r="AV2017" s="243"/>
      <c r="AW2017" s="244"/>
      <c r="BA2017" s="12"/>
      <c r="BB2017" s="12"/>
      <c r="BC2017" s="12"/>
      <c r="BD2017" s="12"/>
      <c r="BE2017" s="12"/>
      <c r="BF2017" s="12"/>
      <c r="BG2017" s="12"/>
      <c r="BH2017" s="12"/>
      <c r="BI2017" s="12"/>
      <c r="BJ2017" s="12"/>
      <c r="BK2017" s="12"/>
      <c r="BL2017" s="12"/>
      <c r="BM2017" s="12"/>
      <c r="BN2017" s="12"/>
      <c r="BO2017" s="12"/>
      <c r="BP2017" s="12"/>
      <c r="BQ2017" s="12"/>
      <c r="BR2017" s="12"/>
      <c r="BS2017" s="12"/>
      <c r="BT2017" s="12"/>
      <c r="BU2017" s="12"/>
      <c r="BV2017" s="12"/>
      <c r="BW2017" s="12"/>
      <c r="BX2017" s="12"/>
    </row>
    <row r="2018" spans="1:76" ht="15" hidden="1" customHeight="1" outlineLevel="2" x14ac:dyDescent="0.25">
      <c r="A2018" s="1"/>
      <c r="B2018" s="1"/>
      <c r="C2018" s="1"/>
      <c r="D2018" s="1"/>
      <c r="E2018" s="453"/>
      <c r="F2018" s="454"/>
      <c r="G2018" s="454"/>
      <c r="H2018" s="454"/>
      <c r="I2018" s="454"/>
      <c r="J2018" s="454"/>
      <c r="K2018" s="454"/>
      <c r="L2018" s="454"/>
      <c r="M2018" s="454"/>
      <c r="N2018" s="454"/>
      <c r="O2018" s="454"/>
      <c r="P2018" s="454"/>
      <c r="Q2018" s="454"/>
      <c r="R2018" s="454"/>
      <c r="S2018" s="454"/>
      <c r="T2018" s="454"/>
      <c r="U2018" s="454"/>
      <c r="V2018" s="454"/>
      <c r="W2018" s="454"/>
      <c r="X2018" s="454"/>
      <c r="Y2018" s="454"/>
      <c r="Z2018" s="454"/>
      <c r="AA2018" s="454"/>
      <c r="AB2018" s="454"/>
      <c r="AC2018" s="454"/>
      <c r="AD2018" s="454"/>
      <c r="AE2018" s="454"/>
      <c r="AF2018" s="454"/>
      <c r="AG2018" s="454"/>
      <c r="AH2018" s="454"/>
      <c r="AI2018" s="454"/>
      <c r="AJ2018" s="454"/>
      <c r="AK2018" s="454"/>
      <c r="AL2018" s="454"/>
      <c r="AM2018" s="454"/>
      <c r="AN2018" s="454"/>
      <c r="AO2018" s="454"/>
      <c r="AP2018" s="454"/>
      <c r="AQ2018" s="454"/>
      <c r="AR2018" s="454"/>
      <c r="AS2018" s="454"/>
      <c r="AT2018" s="454"/>
      <c r="AU2018" s="454"/>
      <c r="AV2018" s="454"/>
      <c r="AW2018" s="455"/>
      <c r="BA2018" s="12"/>
      <c r="BB2018" s="12"/>
      <c r="BC2018" s="12"/>
      <c r="BD2018" s="12"/>
      <c r="BE2018" s="12"/>
      <c r="BF2018" s="12"/>
      <c r="BG2018" s="12"/>
      <c r="BH2018" s="12"/>
      <c r="BI2018" s="12"/>
      <c r="BJ2018" s="12"/>
      <c r="BK2018" s="12"/>
      <c r="BL2018" s="12"/>
      <c r="BM2018" s="12"/>
      <c r="BN2018" s="12"/>
      <c r="BO2018" s="12"/>
      <c r="BP2018" s="12"/>
      <c r="BQ2018" s="12"/>
      <c r="BR2018" s="12"/>
      <c r="BS2018" s="12"/>
      <c r="BT2018" s="12"/>
      <c r="BU2018" s="12"/>
      <c r="BV2018" s="12"/>
      <c r="BW2018" s="12"/>
      <c r="BX2018" s="12"/>
    </row>
    <row r="2019" spans="1:76" ht="15" hidden="1" customHeight="1" outlineLevel="2" x14ac:dyDescent="0.25">
      <c r="A2019" s="1"/>
      <c r="B2019" s="1"/>
      <c r="C2019" s="1"/>
      <c r="D2019" s="1"/>
      <c r="E2019" s="285" t="s">
        <v>84</v>
      </c>
      <c r="F2019" s="286"/>
      <c r="G2019" s="286"/>
      <c r="H2019" s="287"/>
      <c r="I2019" s="248"/>
      <c r="J2019" s="249"/>
      <c r="K2019" s="249"/>
      <c r="L2019" s="249"/>
      <c r="M2019" s="249"/>
      <c r="N2019" s="249"/>
      <c r="O2019" s="249"/>
      <c r="P2019" s="249"/>
      <c r="Q2019" s="249"/>
      <c r="R2019" s="249"/>
      <c r="S2019" s="249"/>
      <c r="T2019" s="249"/>
      <c r="U2019" s="249"/>
      <c r="V2019" s="249"/>
      <c r="W2019" s="249"/>
      <c r="X2019" s="249"/>
      <c r="Y2019" s="249"/>
      <c r="Z2019" s="249"/>
      <c r="AA2019" s="249"/>
      <c r="AB2019" s="249"/>
      <c r="AC2019" s="249"/>
      <c r="AD2019" s="249"/>
      <c r="AE2019" s="249"/>
      <c r="AF2019" s="249"/>
      <c r="AG2019" s="249"/>
      <c r="AH2019" s="249"/>
      <c r="AI2019" s="249"/>
      <c r="AJ2019" s="249"/>
      <c r="AK2019" s="249"/>
      <c r="AL2019" s="249"/>
      <c r="AM2019" s="249"/>
      <c r="AN2019" s="249"/>
      <c r="AO2019" s="249"/>
      <c r="AP2019" s="249"/>
      <c r="AQ2019" s="249"/>
      <c r="AR2019" s="249"/>
      <c r="AS2019" s="249"/>
      <c r="AT2019" s="249"/>
      <c r="AU2019" s="249"/>
      <c r="AV2019" s="249"/>
      <c r="AW2019" s="250"/>
      <c r="BA2019" s="12"/>
      <c r="BB2019" s="12"/>
      <c r="BC2019" s="12"/>
      <c r="BD2019" s="12"/>
      <c r="BE2019" s="12"/>
      <c r="BF2019" s="12"/>
      <c r="BG2019" s="12"/>
      <c r="BH2019" s="12"/>
      <c r="BI2019" s="12"/>
      <c r="BJ2019" s="12"/>
      <c r="BK2019" s="12"/>
      <c r="BL2019" s="12"/>
      <c r="BM2019" s="12"/>
      <c r="BN2019" s="12"/>
      <c r="BO2019" s="12"/>
      <c r="BP2019" s="12"/>
      <c r="BQ2019" s="12"/>
      <c r="BR2019" s="12"/>
      <c r="BS2019" s="12"/>
      <c r="BT2019" s="12"/>
      <c r="BU2019" s="12"/>
      <c r="BV2019" s="12"/>
      <c r="BW2019" s="12"/>
      <c r="BX2019" s="12"/>
    </row>
    <row r="2020" spans="1:76" ht="15" hidden="1" customHeight="1" outlineLevel="2" x14ac:dyDescent="0.25">
      <c r="A2020" s="1"/>
      <c r="B2020" s="1"/>
      <c r="C2020" s="1"/>
      <c r="D2020" s="1"/>
      <c r="E2020" s="288"/>
      <c r="F2020" s="289"/>
      <c r="G2020" s="289"/>
      <c r="H2020" s="290"/>
      <c r="I2020" s="251"/>
      <c r="J2020" s="252"/>
      <c r="K2020" s="252"/>
      <c r="L2020" s="252"/>
      <c r="M2020" s="252"/>
      <c r="N2020" s="252"/>
      <c r="O2020" s="252"/>
      <c r="P2020" s="252"/>
      <c r="Q2020" s="252"/>
      <c r="R2020" s="252"/>
      <c r="S2020" s="252"/>
      <c r="T2020" s="252"/>
      <c r="U2020" s="252"/>
      <c r="V2020" s="252"/>
      <c r="W2020" s="252"/>
      <c r="X2020" s="252"/>
      <c r="Y2020" s="252"/>
      <c r="Z2020" s="252"/>
      <c r="AA2020" s="252"/>
      <c r="AB2020" s="252"/>
      <c r="AC2020" s="252"/>
      <c r="AD2020" s="252"/>
      <c r="AE2020" s="252"/>
      <c r="AF2020" s="252"/>
      <c r="AG2020" s="252"/>
      <c r="AH2020" s="252"/>
      <c r="AI2020" s="252"/>
      <c r="AJ2020" s="252"/>
      <c r="AK2020" s="252"/>
      <c r="AL2020" s="252"/>
      <c r="AM2020" s="252"/>
      <c r="AN2020" s="252"/>
      <c r="AO2020" s="252"/>
      <c r="AP2020" s="252"/>
      <c r="AQ2020" s="252"/>
      <c r="AR2020" s="252"/>
      <c r="AS2020" s="252"/>
      <c r="AT2020" s="252"/>
      <c r="AU2020" s="252"/>
      <c r="AV2020" s="252"/>
      <c r="AW2020" s="253"/>
      <c r="BA2020" s="12"/>
      <c r="BB2020" s="12"/>
      <c r="BC2020" s="12"/>
      <c r="BD2020" s="12"/>
      <c r="BE2020" s="12"/>
      <c r="BF2020" s="12"/>
      <c r="BG2020" s="12"/>
      <c r="BH2020" s="12"/>
      <c r="BI2020" s="12"/>
      <c r="BJ2020" s="12"/>
      <c r="BK2020" s="12"/>
      <c r="BL2020" s="12"/>
      <c r="BM2020" s="12"/>
      <c r="BN2020" s="12"/>
      <c r="BO2020" s="12"/>
      <c r="BP2020" s="12"/>
      <c r="BQ2020" s="12"/>
      <c r="BR2020" s="12"/>
      <c r="BS2020" s="12"/>
      <c r="BT2020" s="12"/>
      <c r="BU2020" s="12"/>
      <c r="BV2020" s="12"/>
      <c r="BW2020" s="12"/>
      <c r="BX2020" s="12"/>
    </row>
    <row r="2021" spans="1:76" ht="15" hidden="1" customHeight="1" outlineLevel="1" collapsed="1" x14ac:dyDescent="0.25">
      <c r="A2021" s="1"/>
      <c r="B2021" s="1"/>
      <c r="C2021" s="1"/>
      <c r="D2021" s="1"/>
      <c r="E2021" s="285" t="s">
        <v>87</v>
      </c>
      <c r="F2021" s="286"/>
      <c r="G2021" s="286"/>
      <c r="H2021" s="287"/>
      <c r="I2021" s="248" t="s">
        <v>1962</v>
      </c>
      <c r="J2021" s="249"/>
      <c r="K2021" s="249"/>
      <c r="L2021" s="249"/>
      <c r="M2021" s="249"/>
      <c r="N2021" s="249"/>
      <c r="O2021" s="249"/>
      <c r="P2021" s="249"/>
      <c r="Q2021" s="249"/>
      <c r="R2021" s="249"/>
      <c r="S2021" s="249"/>
      <c r="T2021" s="249"/>
      <c r="U2021" s="249"/>
      <c r="V2021" s="249"/>
      <c r="W2021" s="249"/>
      <c r="X2021" s="249"/>
      <c r="Y2021" s="249"/>
      <c r="Z2021" s="249"/>
      <c r="AA2021" s="249"/>
      <c r="AB2021" s="249"/>
      <c r="AC2021" s="249"/>
      <c r="AD2021" s="249"/>
      <c r="AE2021" s="249"/>
      <c r="AF2021" s="249"/>
      <c r="AG2021" s="249"/>
      <c r="AH2021" s="249"/>
      <c r="AI2021" s="249"/>
      <c r="AJ2021" s="249"/>
      <c r="AK2021" s="249"/>
      <c r="AL2021" s="249"/>
      <c r="AM2021" s="249"/>
      <c r="AN2021" s="249"/>
      <c r="AO2021" s="249"/>
      <c r="AP2021" s="249"/>
      <c r="AQ2021" s="249"/>
      <c r="AR2021" s="249"/>
      <c r="AS2021" s="249"/>
      <c r="AT2021" s="249"/>
      <c r="AU2021" s="249"/>
      <c r="AV2021" s="249"/>
      <c r="AW2021" s="250"/>
      <c r="BA2021" s="12"/>
      <c r="BB2021" s="12"/>
      <c r="BC2021" s="12"/>
      <c r="BD2021" s="12"/>
      <c r="BE2021" s="12"/>
      <c r="BF2021" s="12"/>
      <c r="BG2021" s="12"/>
      <c r="BH2021" s="12"/>
      <c r="BI2021" s="12"/>
      <c r="BJ2021" s="12"/>
      <c r="BK2021" s="12"/>
      <c r="BL2021" s="12"/>
      <c r="BM2021" s="12"/>
      <c r="BN2021" s="12"/>
      <c r="BO2021" s="12"/>
      <c r="BP2021" s="12"/>
      <c r="BQ2021" s="12"/>
      <c r="BR2021" s="12"/>
      <c r="BS2021" s="12"/>
      <c r="BT2021" s="12"/>
      <c r="BU2021" s="12"/>
      <c r="BV2021" s="12"/>
      <c r="BW2021" s="12"/>
      <c r="BX2021" s="12"/>
    </row>
    <row r="2022" spans="1:76" ht="15" hidden="1" customHeight="1" outlineLevel="1" x14ac:dyDescent="0.25">
      <c r="A2022" s="1"/>
      <c r="B2022" s="1"/>
      <c r="C2022" s="1"/>
      <c r="D2022" s="1"/>
      <c r="E2022" s="291"/>
      <c r="F2022" s="292"/>
      <c r="G2022" s="292"/>
      <c r="H2022" s="293"/>
      <c r="I2022" s="254"/>
      <c r="J2022" s="255"/>
      <c r="K2022" s="255"/>
      <c r="L2022" s="255"/>
      <c r="M2022" s="255"/>
      <c r="N2022" s="255"/>
      <c r="O2022" s="255"/>
      <c r="P2022" s="255"/>
      <c r="Q2022" s="255"/>
      <c r="R2022" s="255"/>
      <c r="S2022" s="255"/>
      <c r="T2022" s="255"/>
      <c r="U2022" s="255"/>
      <c r="V2022" s="255"/>
      <c r="W2022" s="255"/>
      <c r="X2022" s="255"/>
      <c r="Y2022" s="255"/>
      <c r="Z2022" s="255"/>
      <c r="AA2022" s="255"/>
      <c r="AB2022" s="255"/>
      <c r="AC2022" s="255"/>
      <c r="AD2022" s="255"/>
      <c r="AE2022" s="255"/>
      <c r="AF2022" s="255"/>
      <c r="AG2022" s="255"/>
      <c r="AH2022" s="255"/>
      <c r="AI2022" s="255"/>
      <c r="AJ2022" s="255"/>
      <c r="AK2022" s="255"/>
      <c r="AL2022" s="255"/>
      <c r="AM2022" s="255"/>
      <c r="AN2022" s="255"/>
      <c r="AO2022" s="255"/>
      <c r="AP2022" s="255"/>
      <c r="AQ2022" s="255"/>
      <c r="AR2022" s="255"/>
      <c r="AS2022" s="255"/>
      <c r="AT2022" s="255"/>
      <c r="AU2022" s="255"/>
      <c r="AV2022" s="255"/>
      <c r="AW2022" s="256"/>
      <c r="BA2022" s="12"/>
      <c r="BB2022" s="12"/>
      <c r="BC2022" s="12"/>
      <c r="BD2022" s="12"/>
      <c r="BE2022" s="12"/>
      <c r="BF2022" s="12"/>
      <c r="BG2022" s="12"/>
      <c r="BH2022" s="12"/>
      <c r="BI2022" s="12"/>
      <c r="BJ2022" s="12"/>
      <c r="BK2022" s="12"/>
      <c r="BL2022" s="12"/>
      <c r="BM2022" s="12"/>
      <c r="BN2022" s="12"/>
      <c r="BO2022" s="12"/>
      <c r="BP2022" s="12"/>
      <c r="BQ2022" s="12"/>
      <c r="BR2022" s="12"/>
      <c r="BS2022" s="12"/>
      <c r="BT2022" s="12"/>
      <c r="BU2022" s="12"/>
      <c r="BV2022" s="12"/>
      <c r="BW2022" s="12"/>
      <c r="BX2022" s="12"/>
    </row>
    <row r="2023" spans="1:76" ht="15" hidden="1" customHeight="1" outlineLevel="1" x14ac:dyDescent="0.25">
      <c r="A2023" s="1"/>
      <c r="B2023" s="1"/>
      <c r="C2023" s="1"/>
      <c r="D2023" s="1"/>
      <c r="E2023" s="200" t="s">
        <v>89</v>
      </c>
      <c r="F2023" s="200"/>
      <c r="G2023" s="200"/>
      <c r="H2023" s="200"/>
      <c r="I2023" s="200"/>
      <c r="J2023" s="200"/>
      <c r="K2023" s="200"/>
      <c r="L2023" s="200"/>
      <c r="M2023" s="200"/>
      <c r="N2023" s="200"/>
      <c r="O2023" s="200"/>
      <c r="P2023" s="200"/>
      <c r="Q2023" s="200"/>
      <c r="R2023" s="200"/>
      <c r="S2023" s="200"/>
      <c r="T2023" s="200"/>
      <c r="U2023" s="200"/>
      <c r="V2023" s="200"/>
      <c r="W2023" s="200"/>
      <c r="X2023" s="200"/>
      <c r="Y2023" s="200"/>
      <c r="Z2023" s="200"/>
      <c r="AA2023" s="200"/>
      <c r="AB2023" s="200"/>
      <c r="AC2023" s="200"/>
      <c r="AD2023" s="200"/>
      <c r="AE2023" s="200"/>
      <c r="AF2023" s="200"/>
      <c r="AG2023" s="200"/>
      <c r="AH2023" s="200"/>
      <c r="AI2023" s="200"/>
      <c r="AJ2023" s="200"/>
      <c r="AK2023" s="200"/>
      <c r="AL2023" s="200"/>
      <c r="AM2023" s="200"/>
      <c r="AN2023" s="200"/>
      <c r="AO2023" s="200"/>
      <c r="AP2023" s="200"/>
      <c r="AQ2023" s="200"/>
      <c r="AR2023" s="200"/>
      <c r="AS2023" s="200"/>
      <c r="AT2023" s="200"/>
      <c r="AU2023" s="200"/>
      <c r="AV2023" s="200"/>
      <c r="AW2023" s="200"/>
      <c r="BA2023" s="12"/>
      <c r="BB2023" s="12"/>
      <c r="BC2023" s="12"/>
      <c r="BD2023" s="12"/>
      <c r="BE2023" s="12"/>
      <c r="BF2023" s="12"/>
      <c r="BG2023" s="12"/>
      <c r="BH2023" s="12"/>
      <c r="BI2023" s="12"/>
      <c r="BJ2023" s="12"/>
      <c r="BK2023" s="12"/>
      <c r="BL2023" s="12"/>
      <c r="BM2023" s="12"/>
      <c r="BN2023" s="12"/>
      <c r="BO2023" s="12"/>
      <c r="BP2023" s="12"/>
      <c r="BQ2023" s="12"/>
      <c r="BR2023" s="12"/>
      <c r="BS2023" s="12"/>
      <c r="BT2023" s="12"/>
      <c r="BU2023" s="12"/>
      <c r="BV2023" s="12"/>
      <c r="BW2023" s="12"/>
      <c r="BX2023" s="12"/>
    </row>
    <row r="2024" spans="1:76" ht="15" hidden="1" customHeight="1" outlineLevel="1" x14ac:dyDescent="0.25">
      <c r="A2024" s="1"/>
      <c r="B2024" s="1"/>
      <c r="C2024" s="1"/>
      <c r="D2024" s="1"/>
      <c r="E2024" s="28"/>
      <c r="F2024" s="285" t="s">
        <v>16</v>
      </c>
      <c r="G2024" s="286"/>
      <c r="H2024" s="286"/>
      <c r="I2024" s="287"/>
      <c r="J2024" s="436" t="s">
        <v>833</v>
      </c>
      <c r="K2024" s="437"/>
      <c r="L2024" s="437"/>
      <c r="M2024" s="438"/>
      <c r="N2024" s="285" t="s">
        <v>1261</v>
      </c>
      <c r="O2024" s="286"/>
      <c r="P2024" s="286"/>
      <c r="Q2024" s="286"/>
      <c r="R2024" s="286"/>
      <c r="S2024" s="286"/>
      <c r="T2024" s="286"/>
      <c r="U2024" s="286"/>
      <c r="V2024" s="286"/>
      <c r="W2024" s="286"/>
      <c r="X2024" s="286"/>
      <c r="Y2024" s="286"/>
      <c r="Z2024" s="286"/>
      <c r="AA2024" s="286"/>
      <c r="AB2024" s="286"/>
      <c r="AC2024" s="286"/>
      <c r="AD2024" s="286"/>
      <c r="AE2024" s="286"/>
      <c r="AF2024" s="286"/>
      <c r="AG2024" s="286"/>
      <c r="AH2024" s="286"/>
      <c r="AI2024" s="286"/>
      <c r="AJ2024" s="286"/>
      <c r="AK2024" s="286"/>
      <c r="AL2024" s="286"/>
      <c r="AM2024" s="286"/>
      <c r="AN2024" s="286"/>
      <c r="AO2024" s="286"/>
      <c r="AP2024" s="286"/>
      <c r="AQ2024" s="286"/>
      <c r="AR2024" s="286"/>
      <c r="AS2024" s="286"/>
      <c r="AT2024" s="287"/>
      <c r="AU2024" s="285" t="s">
        <v>19</v>
      </c>
      <c r="AV2024" s="286"/>
      <c r="AW2024" s="287"/>
      <c r="BA2024" s="12"/>
      <c r="BB2024" s="12"/>
      <c r="BC2024" s="12"/>
      <c r="BD2024" s="12"/>
      <c r="BE2024" s="12"/>
      <c r="BF2024" s="12"/>
      <c r="BG2024" s="12"/>
      <c r="BH2024" s="12"/>
      <c r="BI2024" s="12"/>
      <c r="BJ2024" s="12"/>
      <c r="BK2024" s="12"/>
      <c r="BL2024" s="12"/>
      <c r="BM2024" s="12"/>
      <c r="BN2024" s="12"/>
      <c r="BO2024" s="12"/>
      <c r="BP2024" s="12"/>
      <c r="BQ2024" s="12"/>
      <c r="BR2024" s="12"/>
      <c r="BS2024" s="12"/>
      <c r="BT2024" s="12"/>
      <c r="BU2024" s="12"/>
      <c r="BV2024" s="12"/>
      <c r="BW2024" s="12"/>
      <c r="BX2024" s="12"/>
    </row>
    <row r="2025" spans="1:76" ht="15" hidden="1" customHeight="1" outlineLevel="1" x14ac:dyDescent="0.25">
      <c r="A2025" s="1"/>
      <c r="B2025" s="1"/>
      <c r="C2025" s="1"/>
      <c r="D2025" s="1"/>
      <c r="E2025" s="4"/>
      <c r="F2025" s="291"/>
      <c r="G2025" s="292"/>
      <c r="H2025" s="292"/>
      <c r="I2025" s="293"/>
      <c r="J2025" s="439"/>
      <c r="K2025" s="440"/>
      <c r="L2025" s="440"/>
      <c r="M2025" s="441"/>
      <c r="N2025" s="291"/>
      <c r="O2025" s="292"/>
      <c r="P2025" s="292"/>
      <c r="Q2025" s="292"/>
      <c r="R2025" s="292"/>
      <c r="S2025" s="292"/>
      <c r="T2025" s="292"/>
      <c r="U2025" s="292"/>
      <c r="V2025" s="292"/>
      <c r="W2025" s="292"/>
      <c r="X2025" s="292"/>
      <c r="Y2025" s="292"/>
      <c r="Z2025" s="292"/>
      <c r="AA2025" s="292"/>
      <c r="AB2025" s="292"/>
      <c r="AC2025" s="292"/>
      <c r="AD2025" s="292"/>
      <c r="AE2025" s="292"/>
      <c r="AF2025" s="292"/>
      <c r="AG2025" s="292"/>
      <c r="AH2025" s="292"/>
      <c r="AI2025" s="292"/>
      <c r="AJ2025" s="292"/>
      <c r="AK2025" s="292"/>
      <c r="AL2025" s="292"/>
      <c r="AM2025" s="292"/>
      <c r="AN2025" s="292"/>
      <c r="AO2025" s="292"/>
      <c r="AP2025" s="292"/>
      <c r="AQ2025" s="292"/>
      <c r="AR2025" s="292"/>
      <c r="AS2025" s="292"/>
      <c r="AT2025" s="293"/>
      <c r="AU2025" s="291"/>
      <c r="AV2025" s="292"/>
      <c r="AW2025" s="293"/>
      <c r="BA2025" s="12"/>
      <c r="BB2025" s="12"/>
      <c r="BC2025" s="12"/>
      <c r="BD2025" s="12"/>
      <c r="BE2025" s="12"/>
      <c r="BF2025" s="12"/>
      <c r="BG2025" s="12"/>
      <c r="BH2025" s="12"/>
      <c r="BI2025" s="12"/>
      <c r="BJ2025" s="12"/>
      <c r="BK2025" s="12"/>
      <c r="BL2025" s="12"/>
      <c r="BM2025" s="12"/>
      <c r="BN2025" s="12"/>
      <c r="BO2025" s="12"/>
      <c r="BP2025" s="12"/>
      <c r="BQ2025" s="12"/>
      <c r="BR2025" s="12"/>
      <c r="BS2025" s="12"/>
      <c r="BT2025" s="12"/>
      <c r="BU2025" s="12"/>
      <c r="BV2025" s="12"/>
      <c r="BW2025" s="12"/>
      <c r="BX2025" s="12"/>
    </row>
    <row r="2026" spans="1:76" hidden="1" outlineLevel="1" x14ac:dyDescent="0.25">
      <c r="A2026" s="1"/>
      <c r="B2026" s="1"/>
      <c r="C2026" s="1"/>
      <c r="D2026" s="1"/>
      <c r="E2026" s="6"/>
      <c r="F2026" s="206"/>
      <c r="G2026" s="207"/>
      <c r="H2026" s="207"/>
      <c r="I2026" s="208"/>
      <c r="J2026" s="204"/>
      <c r="K2026" s="204"/>
      <c r="L2026" s="204"/>
      <c r="M2026" s="204"/>
      <c r="N2026" s="263" t="s">
        <v>16</v>
      </c>
      <c r="O2026" s="263"/>
      <c r="P2026" s="263"/>
      <c r="Q2026" s="263"/>
      <c r="R2026" s="263"/>
      <c r="S2026" s="263"/>
      <c r="T2026" s="263"/>
      <c r="U2026" s="263"/>
      <c r="V2026" s="260" t="s">
        <v>17</v>
      </c>
      <c r="W2026" s="261"/>
      <c r="X2026" s="261"/>
      <c r="Y2026" s="261"/>
      <c r="Z2026" s="261"/>
      <c r="AA2026" s="261"/>
      <c r="AB2026" s="261"/>
      <c r="AC2026" s="261"/>
      <c r="AD2026" s="262"/>
      <c r="AE2026" s="260" t="s">
        <v>1244</v>
      </c>
      <c r="AF2026" s="261"/>
      <c r="AG2026" s="261"/>
      <c r="AH2026" s="261"/>
      <c r="AI2026" s="261"/>
      <c r="AJ2026" s="261"/>
      <c r="AK2026" s="261"/>
      <c r="AL2026" s="262"/>
      <c r="AM2026" s="260" t="s">
        <v>1245</v>
      </c>
      <c r="AN2026" s="261"/>
      <c r="AO2026" s="261"/>
      <c r="AP2026" s="261"/>
      <c r="AQ2026" s="261"/>
      <c r="AR2026" s="261"/>
      <c r="AS2026" s="261"/>
      <c r="AT2026" s="262"/>
      <c r="AU2026" s="204"/>
      <c r="AV2026" s="204"/>
      <c r="AW2026" s="204"/>
      <c r="BA2026" s="12"/>
      <c r="BB2026" s="12"/>
      <c r="BC2026" s="12"/>
      <c r="BD2026" s="12"/>
      <c r="BE2026" s="12"/>
      <c r="BF2026" s="12"/>
      <c r="BG2026" s="12"/>
      <c r="BH2026" s="12"/>
      <c r="BI2026" s="12"/>
      <c r="BJ2026" s="12"/>
      <c r="BK2026" s="12"/>
      <c r="BL2026" s="12"/>
      <c r="BM2026" s="12"/>
      <c r="BN2026" s="12"/>
      <c r="BO2026" s="12"/>
      <c r="BP2026" s="12"/>
      <c r="BQ2026" s="12"/>
      <c r="BR2026" s="12"/>
      <c r="BS2026" s="12"/>
      <c r="BT2026" s="12"/>
      <c r="BU2026" s="12"/>
      <c r="BV2026" s="12"/>
      <c r="BW2026" s="12"/>
      <c r="BX2026" s="12"/>
    </row>
    <row r="2027" spans="1:76" hidden="1" outlineLevel="1" x14ac:dyDescent="0.25">
      <c r="A2027" s="1"/>
      <c r="B2027" s="1"/>
      <c r="C2027" s="1"/>
      <c r="D2027" s="1"/>
      <c r="E2027" s="6" t="s">
        <v>59</v>
      </c>
      <c r="F2027" s="351" t="s">
        <v>508</v>
      </c>
      <c r="G2027" s="207"/>
      <c r="H2027" s="207"/>
      <c r="I2027" s="208"/>
      <c r="J2027" s="204" t="s">
        <v>497</v>
      </c>
      <c r="K2027" s="204"/>
      <c r="L2027" s="204"/>
      <c r="M2027" s="204"/>
      <c r="N2027" s="300" t="s">
        <v>191</v>
      </c>
      <c r="O2027" s="300"/>
      <c r="P2027" s="300"/>
      <c r="Q2027" s="300"/>
      <c r="R2027" s="300"/>
      <c r="S2027" s="300"/>
      <c r="T2027" s="300"/>
      <c r="U2027" s="300"/>
      <c r="V2027" s="260">
        <f>M1981</f>
        <v>23</v>
      </c>
      <c r="W2027" s="261"/>
      <c r="X2027" s="261"/>
      <c r="Y2027" s="261"/>
      <c r="Z2027" s="261"/>
      <c r="AA2027" s="261"/>
      <c r="AB2027" s="261"/>
      <c r="AC2027" s="261"/>
      <c r="AD2027" s="262"/>
      <c r="AE2027" s="353" t="s">
        <v>341</v>
      </c>
      <c r="AF2027" s="261"/>
      <c r="AG2027" s="261"/>
      <c r="AH2027" s="261"/>
      <c r="AI2027" s="261"/>
      <c r="AJ2027" s="261"/>
      <c r="AK2027" s="261"/>
      <c r="AL2027" s="262"/>
      <c r="AM2027" s="260" t="s">
        <v>1963</v>
      </c>
      <c r="AN2027" s="261"/>
      <c r="AO2027" s="261"/>
      <c r="AP2027" s="261"/>
      <c r="AQ2027" s="261"/>
      <c r="AR2027" s="261"/>
      <c r="AS2027" s="261"/>
      <c r="AT2027" s="262"/>
      <c r="AU2027" s="204" t="s">
        <v>1964</v>
      </c>
      <c r="AV2027" s="204"/>
      <c r="AW2027" s="204"/>
      <c r="BA2027" s="12"/>
      <c r="BB2027" s="12"/>
      <c r="BC2027" s="12"/>
      <c r="BD2027" s="12"/>
      <c r="BE2027" s="12"/>
      <c r="BF2027" s="12"/>
      <c r="BG2027" s="12"/>
      <c r="BH2027" s="12"/>
      <c r="BI2027" s="12"/>
      <c r="BJ2027" s="12"/>
      <c r="BK2027" s="12"/>
      <c r="BL2027" s="12"/>
      <c r="BM2027" s="12"/>
      <c r="BN2027" s="12"/>
      <c r="BO2027" s="12"/>
      <c r="BP2027" s="12"/>
      <c r="BQ2027" s="12"/>
      <c r="BR2027" s="12"/>
      <c r="BS2027" s="12"/>
      <c r="BT2027" s="12"/>
      <c r="BU2027" s="12"/>
      <c r="BV2027" s="12"/>
      <c r="BW2027" s="12"/>
      <c r="BX2027" s="12"/>
    </row>
    <row r="2028" spans="1:76" hidden="1" outlineLevel="1" x14ac:dyDescent="0.25">
      <c r="A2028" s="1"/>
      <c r="B2028" s="1"/>
      <c r="C2028" s="1"/>
      <c r="D2028" s="1"/>
      <c r="E2028" s="6"/>
      <c r="F2028" s="206"/>
      <c r="G2028" s="207"/>
      <c r="H2028" s="207"/>
      <c r="I2028" s="208"/>
      <c r="J2028" s="204"/>
      <c r="K2028" s="204"/>
      <c r="L2028" s="204"/>
      <c r="M2028" s="204"/>
      <c r="N2028" s="263" t="s">
        <v>16</v>
      </c>
      <c r="O2028" s="263"/>
      <c r="P2028" s="263"/>
      <c r="Q2028" s="263"/>
      <c r="R2028" s="263"/>
      <c r="S2028" s="263"/>
      <c r="T2028" s="263" t="s">
        <v>17</v>
      </c>
      <c r="U2028" s="263"/>
      <c r="V2028" s="263"/>
      <c r="W2028" s="263"/>
      <c r="X2028" s="263"/>
      <c r="Y2028" s="260" t="s">
        <v>1965</v>
      </c>
      <c r="Z2028" s="261"/>
      <c r="AA2028" s="261"/>
      <c r="AB2028" s="261"/>
      <c r="AC2028" s="261"/>
      <c r="AD2028" s="261"/>
      <c r="AE2028" s="261"/>
      <c r="AF2028" s="261"/>
      <c r="AG2028" s="261"/>
      <c r="AH2028" s="261"/>
      <c r="AI2028" s="261"/>
      <c r="AJ2028" s="262"/>
      <c r="AK2028" s="263" t="s">
        <v>1244</v>
      </c>
      <c r="AL2028" s="263"/>
      <c r="AM2028" s="263"/>
      <c r="AN2028" s="263"/>
      <c r="AO2028" s="263"/>
      <c r="AP2028" s="263" t="s">
        <v>1245</v>
      </c>
      <c r="AQ2028" s="263"/>
      <c r="AR2028" s="263"/>
      <c r="AS2028" s="263"/>
      <c r="AT2028" s="263"/>
      <c r="AU2028" s="204"/>
      <c r="AV2028" s="204"/>
      <c r="AW2028" s="204"/>
      <c r="BA2028" s="12"/>
      <c r="BB2028" s="12"/>
      <c r="BC2028" s="12"/>
      <c r="BD2028" s="12"/>
      <c r="BE2028" s="12"/>
      <c r="BF2028" s="12"/>
      <c r="BG2028" s="12"/>
      <c r="BH2028" s="12"/>
      <c r="BI2028" s="12"/>
      <c r="BJ2028" s="12"/>
      <c r="BK2028" s="12"/>
      <c r="BL2028" s="12"/>
      <c r="BM2028" s="12"/>
      <c r="BN2028" s="12"/>
      <c r="BO2028" s="12"/>
      <c r="BP2028" s="12"/>
      <c r="BQ2028" s="12"/>
      <c r="BR2028" s="12"/>
      <c r="BS2028" s="12"/>
      <c r="BT2028" s="12"/>
      <c r="BU2028" s="12"/>
      <c r="BV2028" s="12"/>
      <c r="BW2028" s="12"/>
      <c r="BX2028" s="12"/>
    </row>
    <row r="2029" spans="1:76" hidden="1" outlineLevel="1" x14ac:dyDescent="0.25">
      <c r="A2029" s="1"/>
      <c r="B2029" s="1"/>
      <c r="C2029" s="1"/>
      <c r="D2029" s="1"/>
      <c r="E2029" s="6" t="s">
        <v>63</v>
      </c>
      <c r="F2029" s="351" t="s">
        <v>278</v>
      </c>
      <c r="G2029" s="207"/>
      <c r="H2029" s="207"/>
      <c r="I2029" s="208"/>
      <c r="J2029" s="204" t="s">
        <v>497</v>
      </c>
      <c r="K2029" s="204"/>
      <c r="L2029" s="204"/>
      <c r="M2029" s="204"/>
      <c r="N2029" s="300" t="s">
        <v>332</v>
      </c>
      <c r="O2029" s="263"/>
      <c r="P2029" s="263"/>
      <c r="Q2029" s="263"/>
      <c r="R2029" s="263"/>
      <c r="S2029" s="263"/>
      <c r="T2029" s="263" t="str">
        <f>DEC2HEX(HEX2DEC(M1981)+128,2)</f>
        <v>A3</v>
      </c>
      <c r="U2029" s="263"/>
      <c r="V2029" s="263"/>
      <c r="W2029" s="263"/>
      <c r="X2029" s="263"/>
      <c r="Y2029" s="353" t="s">
        <v>1966</v>
      </c>
      <c r="Z2029" s="408"/>
      <c r="AA2029" s="408"/>
      <c r="AB2029" s="408"/>
      <c r="AC2029" s="408"/>
      <c r="AD2029" s="408"/>
      <c r="AE2029" s="408"/>
      <c r="AF2029" s="408"/>
      <c r="AG2029" s="408"/>
      <c r="AH2029" s="408"/>
      <c r="AI2029" s="408"/>
      <c r="AJ2029" s="409"/>
      <c r="AK2029" s="263" t="s">
        <v>1967</v>
      </c>
      <c r="AL2029" s="263"/>
      <c r="AM2029" s="263"/>
      <c r="AN2029" s="263"/>
      <c r="AO2029" s="263"/>
      <c r="AP2029" s="263" t="s">
        <v>364</v>
      </c>
      <c r="AQ2029" s="263"/>
      <c r="AR2029" s="263"/>
      <c r="AS2029" s="263"/>
      <c r="AT2029" s="263"/>
      <c r="AU2029" s="204" t="s">
        <v>1728</v>
      </c>
      <c r="AV2029" s="204"/>
      <c r="AW2029" s="204"/>
      <c r="BA2029" s="12"/>
      <c r="BB2029" s="12"/>
      <c r="BC2029" s="12"/>
      <c r="BD2029" s="12"/>
      <c r="BE2029" s="12"/>
      <c r="BF2029" s="12"/>
      <c r="BG2029" s="12"/>
      <c r="BH2029" s="12"/>
      <c r="BI2029" s="12"/>
      <c r="BJ2029" s="12"/>
      <c r="BK2029" s="12"/>
      <c r="BL2029" s="12"/>
      <c r="BM2029" s="12"/>
      <c r="BN2029" s="12"/>
      <c r="BO2029" s="12"/>
      <c r="BP2029" s="12"/>
      <c r="BQ2029" s="12"/>
      <c r="BR2029" s="12"/>
      <c r="BS2029" s="12"/>
      <c r="BT2029" s="12"/>
      <c r="BU2029" s="12"/>
      <c r="BV2029" s="12"/>
      <c r="BW2029" s="12"/>
      <c r="BX2029" s="12"/>
    </row>
    <row r="2030" spans="1:76" ht="15" hidden="1" customHeight="1" outlineLevel="1" x14ac:dyDescent="0.25">
      <c r="A2030" s="1"/>
      <c r="B2030" s="1"/>
      <c r="C2030" s="1"/>
      <c r="D2030" s="1"/>
      <c r="E2030" s="200" t="s">
        <v>93</v>
      </c>
      <c r="F2030" s="200"/>
      <c r="G2030" s="200"/>
      <c r="H2030" s="200"/>
      <c r="I2030" s="200"/>
      <c r="J2030" s="200"/>
      <c r="K2030" s="200"/>
      <c r="L2030" s="200"/>
      <c r="M2030" s="200"/>
      <c r="N2030" s="200"/>
      <c r="O2030" s="200"/>
      <c r="P2030" s="200"/>
      <c r="Q2030" s="200"/>
      <c r="R2030" s="200"/>
      <c r="S2030" s="200"/>
      <c r="T2030" s="200"/>
      <c r="U2030" s="200"/>
      <c r="V2030" s="200"/>
      <c r="W2030" s="200"/>
      <c r="X2030" s="200"/>
      <c r="Y2030" s="200"/>
      <c r="Z2030" s="200"/>
      <c r="AA2030" s="200"/>
      <c r="AB2030" s="200"/>
      <c r="AC2030" s="200"/>
      <c r="AD2030" s="200"/>
      <c r="AE2030" s="200"/>
      <c r="AF2030" s="200"/>
      <c r="AG2030" s="200"/>
      <c r="AH2030" s="200"/>
      <c r="AI2030" s="200"/>
      <c r="AJ2030" s="200"/>
      <c r="AK2030" s="200"/>
      <c r="AL2030" s="200"/>
      <c r="AM2030" s="200"/>
      <c r="AN2030" s="200"/>
      <c r="AO2030" s="200"/>
      <c r="AP2030" s="200"/>
      <c r="AQ2030" s="200"/>
      <c r="AR2030" s="200"/>
      <c r="AS2030" s="200"/>
      <c r="AT2030" s="200"/>
      <c r="AU2030" s="200"/>
      <c r="AV2030" s="200"/>
      <c r="AW2030" s="200"/>
      <c r="BA2030" s="12"/>
      <c r="BB2030" s="12"/>
      <c r="BC2030" s="12"/>
      <c r="BD2030" s="12"/>
      <c r="BE2030" s="12"/>
      <c r="BF2030" s="12"/>
      <c r="BG2030" s="12"/>
      <c r="BH2030" s="12"/>
      <c r="BI2030" s="12"/>
      <c r="BJ2030" s="12"/>
      <c r="BK2030" s="12"/>
      <c r="BL2030" s="12"/>
      <c r="BM2030" s="12"/>
      <c r="BN2030" s="12"/>
      <c r="BO2030" s="12"/>
      <c r="BP2030" s="12"/>
      <c r="BQ2030" s="12"/>
      <c r="BR2030" s="12"/>
      <c r="BS2030" s="12"/>
      <c r="BT2030" s="12"/>
      <c r="BU2030" s="12"/>
      <c r="BV2030" s="12"/>
      <c r="BW2030" s="12"/>
      <c r="BX2030" s="12"/>
    </row>
    <row r="2031" spans="1:76" ht="15" hidden="1" customHeight="1" outlineLevel="1" x14ac:dyDescent="0.25">
      <c r="A2031" s="1"/>
      <c r="B2031" s="1"/>
      <c r="C2031" s="1"/>
      <c r="D2031" s="1"/>
      <c r="E2031" s="267" t="s">
        <v>840</v>
      </c>
      <c r="F2031" s="268"/>
      <c r="G2031" s="268"/>
      <c r="H2031" s="268"/>
      <c r="I2031" s="268"/>
      <c r="J2031" s="268"/>
      <c r="K2031" s="268"/>
      <c r="L2031" s="268"/>
      <c r="M2031" s="269"/>
      <c r="N2031" s="267" t="s">
        <v>1968</v>
      </c>
      <c r="O2031" s="268"/>
      <c r="P2031" s="268"/>
      <c r="Q2031" s="268"/>
      <c r="R2031" s="268"/>
      <c r="S2031" s="268"/>
      <c r="T2031" s="268"/>
      <c r="U2031" s="268"/>
      <c r="V2031" s="268"/>
      <c r="W2031" s="268"/>
      <c r="X2031" s="268"/>
      <c r="Y2031" s="268"/>
      <c r="Z2031" s="268"/>
      <c r="AA2031" s="268"/>
      <c r="AB2031" s="268"/>
      <c r="AC2031" s="268"/>
      <c r="AD2031" s="268"/>
      <c r="AE2031" s="268"/>
      <c r="AF2031" s="268"/>
      <c r="AG2031" s="268"/>
      <c r="AH2031" s="268"/>
      <c r="AI2031" s="268"/>
      <c r="AJ2031" s="268"/>
      <c r="AK2031" s="268"/>
      <c r="AL2031" s="268"/>
      <c r="AM2031" s="268"/>
      <c r="AN2031" s="268"/>
      <c r="AO2031" s="268"/>
      <c r="AP2031" s="268"/>
      <c r="AQ2031" s="268"/>
      <c r="AR2031" s="268"/>
      <c r="AS2031" s="268"/>
      <c r="AT2031" s="268"/>
      <c r="AU2031" s="268"/>
      <c r="AV2031" s="268"/>
      <c r="AW2031" s="269"/>
      <c r="BA2031" s="12"/>
      <c r="BB2031" s="12"/>
      <c r="BC2031" s="12"/>
      <c r="BD2031" s="12"/>
      <c r="BE2031" s="12"/>
      <c r="BF2031" s="12"/>
      <c r="BG2031" s="12"/>
      <c r="BH2031" s="12"/>
      <c r="BI2031" s="12"/>
      <c r="BJ2031" s="12"/>
      <c r="BK2031" s="12"/>
      <c r="BL2031" s="12"/>
      <c r="BM2031" s="12"/>
      <c r="BN2031" s="12"/>
      <c r="BO2031" s="12"/>
      <c r="BP2031" s="12"/>
      <c r="BQ2031" s="12"/>
      <c r="BR2031" s="12"/>
      <c r="BS2031" s="12"/>
      <c r="BT2031" s="12"/>
      <c r="BU2031" s="12"/>
      <c r="BV2031" s="12"/>
      <c r="BW2031" s="12"/>
      <c r="BX2031" s="12"/>
    </row>
    <row r="2032" spans="1:76" ht="15" hidden="1" customHeight="1" outlineLevel="1" x14ac:dyDescent="0.25">
      <c r="A2032" s="1"/>
      <c r="B2032" s="1"/>
      <c r="C2032" s="1"/>
      <c r="D2032" s="1"/>
      <c r="E2032" s="267" t="s">
        <v>842</v>
      </c>
      <c r="F2032" s="268"/>
      <c r="G2032" s="268"/>
      <c r="H2032" s="268"/>
      <c r="I2032" s="268"/>
      <c r="J2032" s="268"/>
      <c r="K2032" s="268"/>
      <c r="L2032" s="268"/>
      <c r="M2032" s="269"/>
      <c r="N2032" s="267" t="s">
        <v>1969</v>
      </c>
      <c r="O2032" s="268"/>
      <c r="P2032" s="268"/>
      <c r="Q2032" s="268"/>
      <c r="R2032" s="268"/>
      <c r="S2032" s="268"/>
      <c r="T2032" s="268"/>
      <c r="U2032" s="268"/>
      <c r="V2032" s="268"/>
      <c r="W2032" s="268"/>
      <c r="X2032" s="268"/>
      <c r="Y2032" s="268"/>
      <c r="Z2032" s="268"/>
      <c r="AA2032" s="268"/>
      <c r="AB2032" s="268"/>
      <c r="AC2032" s="268"/>
      <c r="AD2032" s="268"/>
      <c r="AE2032" s="268"/>
      <c r="AF2032" s="268"/>
      <c r="AG2032" s="268"/>
      <c r="AH2032" s="268"/>
      <c r="AI2032" s="268"/>
      <c r="AJ2032" s="268"/>
      <c r="AK2032" s="268"/>
      <c r="AL2032" s="268"/>
      <c r="AM2032" s="268"/>
      <c r="AN2032" s="268"/>
      <c r="AO2032" s="268"/>
      <c r="AP2032" s="268"/>
      <c r="AQ2032" s="268"/>
      <c r="AR2032" s="268"/>
      <c r="AS2032" s="268"/>
      <c r="AT2032" s="268"/>
      <c r="AU2032" s="268"/>
      <c r="AV2032" s="268"/>
      <c r="AW2032" s="269"/>
      <c r="BA2032" s="12"/>
      <c r="BB2032" s="12"/>
      <c r="BC2032" s="12"/>
      <c r="BD2032" s="12"/>
      <c r="BE2032" s="12"/>
      <c r="BF2032" s="12"/>
      <c r="BG2032" s="12"/>
      <c r="BH2032" s="12"/>
      <c r="BI2032" s="12"/>
      <c r="BJ2032" s="12"/>
      <c r="BK2032" s="12"/>
      <c r="BL2032" s="12"/>
      <c r="BM2032" s="12"/>
      <c r="BN2032" s="12"/>
      <c r="BO2032" s="12"/>
      <c r="BP2032" s="12"/>
      <c r="BQ2032" s="12"/>
      <c r="BR2032" s="12"/>
      <c r="BS2032" s="12"/>
      <c r="BT2032" s="12"/>
      <c r="BU2032" s="12"/>
      <c r="BV2032" s="12"/>
      <c r="BW2032" s="12"/>
      <c r="BX2032" s="12"/>
    </row>
    <row r="2033" spans="1:99" ht="15" hidden="1" customHeight="1" outlineLevel="1" x14ac:dyDescent="0.25">
      <c r="A2033" s="1"/>
      <c r="B2033" s="1"/>
      <c r="C2033" s="1"/>
      <c r="D2033" s="1"/>
      <c r="E2033" s="285" t="s">
        <v>197</v>
      </c>
      <c r="F2033" s="286"/>
      <c r="G2033" s="286"/>
      <c r="H2033" s="287"/>
      <c r="I2033" s="248" t="s">
        <v>1970</v>
      </c>
      <c r="J2033" s="249"/>
      <c r="K2033" s="249"/>
      <c r="L2033" s="249"/>
      <c r="M2033" s="249"/>
      <c r="N2033" s="249"/>
      <c r="O2033" s="249"/>
      <c r="P2033" s="249"/>
      <c r="Q2033" s="249"/>
      <c r="R2033" s="249"/>
      <c r="S2033" s="249"/>
      <c r="T2033" s="249"/>
      <c r="U2033" s="249"/>
      <c r="V2033" s="249"/>
      <c r="W2033" s="249"/>
      <c r="X2033" s="249"/>
      <c r="Y2033" s="249"/>
      <c r="Z2033" s="249"/>
      <c r="AA2033" s="249"/>
      <c r="AB2033" s="249"/>
      <c r="AC2033" s="249"/>
      <c r="AD2033" s="249"/>
      <c r="AE2033" s="249"/>
      <c r="AF2033" s="249"/>
      <c r="AG2033" s="249"/>
      <c r="AH2033" s="249"/>
      <c r="AI2033" s="249"/>
      <c r="AJ2033" s="249"/>
      <c r="AK2033" s="249"/>
      <c r="AL2033" s="249"/>
      <c r="AM2033" s="249"/>
      <c r="AN2033" s="249"/>
      <c r="AO2033" s="249"/>
      <c r="AP2033" s="249"/>
      <c r="AQ2033" s="249"/>
      <c r="AR2033" s="249"/>
      <c r="AS2033" s="249"/>
      <c r="AT2033" s="249"/>
      <c r="AU2033" s="249"/>
      <c r="AV2033" s="249"/>
      <c r="AW2033" s="250"/>
      <c r="BA2033" s="12"/>
      <c r="BB2033" s="12"/>
      <c r="BC2033" s="12"/>
      <c r="BD2033" s="12"/>
      <c r="BE2033" s="12"/>
      <c r="BF2033" s="12"/>
      <c r="BG2033" s="12"/>
      <c r="BH2033" s="12"/>
      <c r="BI2033" s="12"/>
      <c r="BJ2033" s="12"/>
      <c r="BK2033" s="12"/>
      <c r="BL2033" s="12"/>
      <c r="BM2033" s="12"/>
      <c r="BN2033" s="12"/>
      <c r="BO2033" s="12"/>
      <c r="BP2033" s="12"/>
      <c r="BQ2033" s="12"/>
      <c r="BR2033" s="12"/>
      <c r="BS2033" s="12"/>
      <c r="BT2033" s="12"/>
      <c r="BU2033" s="12"/>
      <c r="BV2033" s="12"/>
      <c r="BW2033" s="12"/>
      <c r="BX2033" s="12"/>
    </row>
    <row r="2034" spans="1:99" ht="15" hidden="1" customHeight="1" outlineLevel="1" x14ac:dyDescent="0.25">
      <c r="A2034" s="1"/>
      <c r="B2034" s="1"/>
      <c r="C2034" s="1"/>
      <c r="D2034" s="1"/>
      <c r="E2034" s="291"/>
      <c r="F2034" s="292"/>
      <c r="G2034" s="292"/>
      <c r="H2034" s="293"/>
      <c r="I2034" s="254"/>
      <c r="J2034" s="255"/>
      <c r="K2034" s="255"/>
      <c r="L2034" s="255"/>
      <c r="M2034" s="255"/>
      <c r="N2034" s="255"/>
      <c r="O2034" s="255"/>
      <c r="P2034" s="255"/>
      <c r="Q2034" s="255"/>
      <c r="R2034" s="255"/>
      <c r="S2034" s="255"/>
      <c r="T2034" s="255"/>
      <c r="U2034" s="255"/>
      <c r="V2034" s="255"/>
      <c r="W2034" s="255"/>
      <c r="X2034" s="255"/>
      <c r="Y2034" s="255"/>
      <c r="Z2034" s="255"/>
      <c r="AA2034" s="255"/>
      <c r="AB2034" s="255"/>
      <c r="AC2034" s="255"/>
      <c r="AD2034" s="255"/>
      <c r="AE2034" s="255"/>
      <c r="AF2034" s="255"/>
      <c r="AG2034" s="255"/>
      <c r="AH2034" s="255"/>
      <c r="AI2034" s="255"/>
      <c r="AJ2034" s="255"/>
      <c r="AK2034" s="255"/>
      <c r="AL2034" s="255"/>
      <c r="AM2034" s="255"/>
      <c r="AN2034" s="255"/>
      <c r="AO2034" s="255"/>
      <c r="AP2034" s="255"/>
      <c r="AQ2034" s="255"/>
      <c r="AR2034" s="255"/>
      <c r="AS2034" s="255"/>
      <c r="AT2034" s="255"/>
      <c r="AU2034" s="255"/>
      <c r="AV2034" s="255"/>
      <c r="AW2034" s="256"/>
      <c r="BA2034" s="12"/>
      <c r="BB2034" s="12"/>
      <c r="BC2034" s="12"/>
      <c r="BD2034" s="12"/>
      <c r="BE2034" s="12"/>
      <c r="BF2034" s="12"/>
      <c r="BG2034" s="12"/>
      <c r="BH2034" s="12"/>
      <c r="BI2034" s="12"/>
      <c r="BJ2034" s="12"/>
      <c r="BK2034" s="12"/>
      <c r="BL2034" s="12"/>
      <c r="BM2034" s="12"/>
      <c r="BN2034" s="12"/>
      <c r="BO2034" s="12"/>
      <c r="BP2034" s="12"/>
      <c r="BQ2034" s="12"/>
      <c r="BR2034" s="12"/>
      <c r="BS2034" s="12"/>
      <c r="BT2034" s="12"/>
      <c r="BU2034" s="12"/>
      <c r="BV2034" s="12"/>
      <c r="BW2034" s="12"/>
      <c r="BX2034" s="12"/>
    </row>
    <row r="2035" spans="1:99" ht="15" hidden="1" customHeight="1" outlineLevel="1" x14ac:dyDescent="0.25">
      <c r="A2035" s="1"/>
      <c r="B2035" s="1"/>
      <c r="C2035" s="1"/>
      <c r="D2035" s="1"/>
      <c r="E2035" s="200" t="s">
        <v>89</v>
      </c>
      <c r="F2035" s="200"/>
      <c r="G2035" s="200"/>
      <c r="H2035" s="200"/>
      <c r="I2035" s="200"/>
      <c r="J2035" s="200"/>
      <c r="K2035" s="200"/>
      <c r="L2035" s="200"/>
      <c r="M2035" s="200"/>
      <c r="N2035" s="200"/>
      <c r="O2035" s="200"/>
      <c r="P2035" s="200"/>
      <c r="Q2035" s="200"/>
      <c r="R2035" s="200"/>
      <c r="S2035" s="200"/>
      <c r="T2035" s="200"/>
      <c r="U2035" s="200"/>
      <c r="V2035" s="200"/>
      <c r="W2035" s="200"/>
      <c r="X2035" s="200"/>
      <c r="Y2035" s="200"/>
      <c r="Z2035" s="200"/>
      <c r="AA2035" s="200"/>
      <c r="AB2035" s="200"/>
      <c r="AC2035" s="200"/>
      <c r="AD2035" s="200"/>
      <c r="AE2035" s="200"/>
      <c r="AF2035" s="200"/>
      <c r="AG2035" s="200"/>
      <c r="AH2035" s="200"/>
      <c r="AI2035" s="200"/>
      <c r="AJ2035" s="200"/>
      <c r="AK2035" s="200"/>
      <c r="AL2035" s="200"/>
      <c r="AM2035" s="200"/>
      <c r="AN2035" s="200"/>
      <c r="AO2035" s="200"/>
      <c r="AP2035" s="200"/>
      <c r="AQ2035" s="200"/>
      <c r="AR2035" s="200"/>
      <c r="AS2035" s="200"/>
      <c r="AT2035" s="200"/>
      <c r="AU2035" s="200"/>
      <c r="AV2035" s="200"/>
      <c r="AW2035" s="200"/>
      <c r="BA2035" s="12"/>
      <c r="BB2035" s="12"/>
      <c r="BC2035" s="12"/>
      <c r="BD2035" s="12"/>
      <c r="BE2035" s="12"/>
      <c r="BF2035" s="12"/>
      <c r="BG2035" s="12"/>
      <c r="BH2035" s="12"/>
      <c r="BI2035" s="12"/>
      <c r="BJ2035" s="12"/>
      <c r="BK2035" s="12"/>
      <c r="BL2035" s="12"/>
      <c r="BM2035" s="12"/>
      <c r="BN2035" s="12"/>
      <c r="BO2035" s="12"/>
      <c r="BP2035" s="12"/>
      <c r="BQ2035" s="12"/>
      <c r="BR2035" s="12"/>
      <c r="BS2035" s="12"/>
      <c r="BT2035" s="12"/>
      <c r="BU2035" s="12"/>
      <c r="BV2035" s="12"/>
      <c r="BW2035" s="12"/>
      <c r="BX2035" s="12"/>
    </row>
    <row r="2036" spans="1:99" ht="15" hidden="1" customHeight="1" outlineLevel="1" x14ac:dyDescent="0.25">
      <c r="A2036" s="1"/>
      <c r="B2036" s="1"/>
      <c r="C2036" s="1"/>
      <c r="D2036" s="1"/>
      <c r="E2036" s="28"/>
      <c r="F2036" s="285" t="s">
        <v>16</v>
      </c>
      <c r="G2036" s="286"/>
      <c r="H2036" s="286"/>
      <c r="I2036" s="287"/>
      <c r="J2036" s="436" t="s">
        <v>833</v>
      </c>
      <c r="K2036" s="437"/>
      <c r="L2036" s="437"/>
      <c r="M2036" s="438"/>
      <c r="N2036" s="285" t="s">
        <v>1261</v>
      </c>
      <c r="O2036" s="286"/>
      <c r="P2036" s="286"/>
      <c r="Q2036" s="286"/>
      <c r="R2036" s="286"/>
      <c r="S2036" s="286"/>
      <c r="T2036" s="286"/>
      <c r="U2036" s="286"/>
      <c r="V2036" s="286"/>
      <c r="W2036" s="286"/>
      <c r="X2036" s="286"/>
      <c r="Y2036" s="286"/>
      <c r="Z2036" s="286"/>
      <c r="AA2036" s="286"/>
      <c r="AB2036" s="286"/>
      <c r="AC2036" s="286"/>
      <c r="AD2036" s="286"/>
      <c r="AE2036" s="286"/>
      <c r="AF2036" s="286"/>
      <c r="AG2036" s="286"/>
      <c r="AH2036" s="286"/>
      <c r="AI2036" s="286"/>
      <c r="AJ2036" s="286"/>
      <c r="AK2036" s="286"/>
      <c r="AL2036" s="286"/>
      <c r="AM2036" s="286"/>
      <c r="AN2036" s="286"/>
      <c r="AO2036" s="286"/>
      <c r="AP2036" s="286"/>
      <c r="AQ2036" s="286"/>
      <c r="AR2036" s="286"/>
      <c r="AS2036" s="286"/>
      <c r="AT2036" s="287"/>
      <c r="AU2036" s="285" t="s">
        <v>19</v>
      </c>
      <c r="AV2036" s="286"/>
      <c r="AW2036" s="287"/>
      <c r="BA2036" s="12"/>
      <c r="BB2036" s="12"/>
      <c r="BC2036" s="12"/>
      <c r="BD2036" s="12"/>
      <c r="BE2036" s="12"/>
      <c r="BF2036" s="12"/>
      <c r="BG2036" s="12"/>
      <c r="BH2036" s="12"/>
      <c r="BI2036" s="12"/>
      <c r="BJ2036" s="12"/>
      <c r="BK2036" s="12"/>
      <c r="BL2036" s="12"/>
      <c r="BM2036" s="12"/>
      <c r="BN2036" s="12"/>
      <c r="BO2036" s="12"/>
      <c r="BP2036" s="12"/>
      <c r="BQ2036" s="12"/>
      <c r="BR2036" s="12"/>
      <c r="BS2036" s="12"/>
      <c r="BT2036" s="12"/>
      <c r="BU2036" s="12"/>
      <c r="BV2036" s="12"/>
      <c r="BW2036" s="12"/>
      <c r="BX2036" s="12"/>
    </row>
    <row r="2037" spans="1:99" ht="15" hidden="1" customHeight="1" outlineLevel="1" x14ac:dyDescent="0.25">
      <c r="A2037" s="1"/>
      <c r="B2037" s="1"/>
      <c r="C2037" s="1"/>
      <c r="D2037" s="1"/>
      <c r="E2037" s="4"/>
      <c r="F2037" s="291"/>
      <c r="G2037" s="292"/>
      <c r="H2037" s="292"/>
      <c r="I2037" s="293"/>
      <c r="J2037" s="439"/>
      <c r="K2037" s="440"/>
      <c r="L2037" s="440"/>
      <c r="M2037" s="441"/>
      <c r="N2037" s="291"/>
      <c r="O2037" s="292"/>
      <c r="P2037" s="292"/>
      <c r="Q2037" s="292"/>
      <c r="R2037" s="292"/>
      <c r="S2037" s="292"/>
      <c r="T2037" s="292"/>
      <c r="U2037" s="292"/>
      <c r="V2037" s="292"/>
      <c r="W2037" s="292"/>
      <c r="X2037" s="292"/>
      <c r="Y2037" s="292"/>
      <c r="Z2037" s="292"/>
      <c r="AA2037" s="292"/>
      <c r="AB2037" s="292"/>
      <c r="AC2037" s="292"/>
      <c r="AD2037" s="292"/>
      <c r="AE2037" s="292"/>
      <c r="AF2037" s="292"/>
      <c r="AG2037" s="292"/>
      <c r="AH2037" s="292"/>
      <c r="AI2037" s="292"/>
      <c r="AJ2037" s="292"/>
      <c r="AK2037" s="292"/>
      <c r="AL2037" s="292"/>
      <c r="AM2037" s="292"/>
      <c r="AN2037" s="292"/>
      <c r="AO2037" s="292"/>
      <c r="AP2037" s="292"/>
      <c r="AQ2037" s="292"/>
      <c r="AR2037" s="292"/>
      <c r="AS2037" s="292"/>
      <c r="AT2037" s="293"/>
      <c r="AU2037" s="291"/>
      <c r="AV2037" s="292"/>
      <c r="AW2037" s="293"/>
      <c r="BA2037" s="12"/>
      <c r="BB2037" s="12"/>
      <c r="BC2037" s="12"/>
      <c r="BD2037" s="12"/>
      <c r="BE2037" s="12"/>
      <c r="BF2037" s="12"/>
      <c r="BG2037" s="12"/>
      <c r="BH2037" s="12"/>
      <c r="BI2037" s="12"/>
      <c r="BJ2037" s="12"/>
      <c r="BK2037" s="12"/>
      <c r="BL2037" s="12"/>
      <c r="BM2037" s="12"/>
      <c r="BN2037" s="12"/>
      <c r="BO2037" s="12"/>
      <c r="BP2037" s="12"/>
      <c r="BQ2037" s="12"/>
      <c r="BR2037" s="12"/>
      <c r="BS2037" s="12"/>
      <c r="BT2037" s="12"/>
      <c r="BU2037" s="12"/>
      <c r="BV2037" s="12"/>
      <c r="BW2037" s="12"/>
      <c r="BX2037" s="12"/>
    </row>
    <row r="2038" spans="1:99" hidden="1" outlineLevel="1" x14ac:dyDescent="0.25">
      <c r="A2038" s="1"/>
      <c r="B2038" s="1"/>
      <c r="C2038" s="1"/>
      <c r="D2038" s="1"/>
      <c r="E2038" s="6"/>
      <c r="F2038" s="206"/>
      <c r="G2038" s="207"/>
      <c r="H2038" s="207"/>
      <c r="I2038" s="208"/>
      <c r="J2038" s="204"/>
      <c r="K2038" s="204"/>
      <c r="L2038" s="204"/>
      <c r="M2038" s="204"/>
      <c r="N2038" s="263" t="s">
        <v>16</v>
      </c>
      <c r="O2038" s="263"/>
      <c r="P2038" s="263"/>
      <c r="Q2038" s="263"/>
      <c r="R2038" s="263"/>
      <c r="S2038" s="263"/>
      <c r="T2038" s="263"/>
      <c r="U2038" s="263"/>
      <c r="V2038" s="260" t="s">
        <v>17</v>
      </c>
      <c r="W2038" s="261"/>
      <c r="X2038" s="261"/>
      <c r="Y2038" s="261"/>
      <c r="Z2038" s="261"/>
      <c r="AA2038" s="261"/>
      <c r="AB2038" s="261"/>
      <c r="AC2038" s="261"/>
      <c r="AD2038" s="262"/>
      <c r="AE2038" s="260" t="s">
        <v>1244</v>
      </c>
      <c r="AF2038" s="261"/>
      <c r="AG2038" s="261"/>
      <c r="AH2038" s="261"/>
      <c r="AI2038" s="261"/>
      <c r="AJ2038" s="261"/>
      <c r="AK2038" s="261"/>
      <c r="AL2038" s="262"/>
      <c r="AM2038" s="260" t="s">
        <v>1245</v>
      </c>
      <c r="AN2038" s="261"/>
      <c r="AO2038" s="261"/>
      <c r="AP2038" s="261"/>
      <c r="AQ2038" s="261"/>
      <c r="AR2038" s="261"/>
      <c r="AS2038" s="261"/>
      <c r="AT2038" s="262"/>
      <c r="AU2038" s="204"/>
      <c r="AV2038" s="204"/>
      <c r="AW2038" s="204"/>
      <c r="BA2038" s="12"/>
      <c r="BB2038" s="12"/>
      <c r="BC2038" s="12"/>
      <c r="BD2038" s="12"/>
      <c r="BE2038" s="12"/>
      <c r="BF2038" s="12"/>
      <c r="BG2038" s="12"/>
      <c r="BH2038" s="12"/>
      <c r="BI2038" s="12"/>
      <c r="BJ2038" s="12"/>
      <c r="BK2038" s="12"/>
      <c r="BL2038" s="12"/>
      <c r="BM2038" s="12"/>
      <c r="BN2038" s="12"/>
      <c r="BO2038" s="12"/>
      <c r="BP2038" s="12"/>
      <c r="BQ2038" s="12"/>
      <c r="BR2038" s="12"/>
      <c r="BS2038" s="12"/>
      <c r="BT2038" s="12"/>
      <c r="BU2038" s="12"/>
      <c r="BV2038" s="12"/>
      <c r="BW2038" s="12"/>
      <c r="BX2038" s="12"/>
    </row>
    <row r="2039" spans="1:99" hidden="1" outlineLevel="1" x14ac:dyDescent="0.25">
      <c r="A2039" s="1"/>
      <c r="B2039" s="1"/>
      <c r="C2039" s="1"/>
      <c r="D2039" s="1"/>
      <c r="E2039" s="6" t="s">
        <v>59</v>
      </c>
      <c r="F2039" s="351" t="s">
        <v>508</v>
      </c>
      <c r="G2039" s="207"/>
      <c r="H2039" s="207"/>
      <c r="I2039" s="208"/>
      <c r="J2039" s="204" t="s">
        <v>497</v>
      </c>
      <c r="K2039" s="204"/>
      <c r="L2039" s="204"/>
      <c r="M2039" s="204"/>
      <c r="N2039" s="300" t="s">
        <v>191</v>
      </c>
      <c r="O2039" s="300"/>
      <c r="P2039" s="300"/>
      <c r="Q2039" s="300"/>
      <c r="R2039" s="300"/>
      <c r="S2039" s="300"/>
      <c r="T2039" s="300"/>
      <c r="U2039" s="300"/>
      <c r="V2039" s="260">
        <f>M1981</f>
        <v>23</v>
      </c>
      <c r="W2039" s="261"/>
      <c r="X2039" s="261"/>
      <c r="Y2039" s="261"/>
      <c r="Z2039" s="261"/>
      <c r="AA2039" s="261"/>
      <c r="AB2039" s="261"/>
      <c r="AC2039" s="261"/>
      <c r="AD2039" s="262"/>
      <c r="AE2039" s="353" t="s">
        <v>341</v>
      </c>
      <c r="AF2039" s="261"/>
      <c r="AG2039" s="261"/>
      <c r="AH2039" s="261"/>
      <c r="AI2039" s="261"/>
      <c r="AJ2039" s="261"/>
      <c r="AK2039" s="261"/>
      <c r="AL2039" s="262"/>
      <c r="AM2039" s="260" t="s">
        <v>1963</v>
      </c>
      <c r="AN2039" s="261"/>
      <c r="AO2039" s="261"/>
      <c r="AP2039" s="261"/>
      <c r="AQ2039" s="261"/>
      <c r="AR2039" s="261"/>
      <c r="AS2039" s="261"/>
      <c r="AT2039" s="262"/>
      <c r="AU2039" s="204" t="s">
        <v>1964</v>
      </c>
      <c r="AV2039" s="204"/>
      <c r="AW2039" s="204"/>
      <c r="BA2039" s="12"/>
      <c r="BB2039" s="12"/>
      <c r="BC2039" s="12"/>
      <c r="BD2039" s="12"/>
      <c r="BE2039" s="12"/>
      <c r="BF2039" s="12"/>
      <c r="BG2039" s="12"/>
      <c r="BH2039" s="12"/>
      <c r="BI2039" s="12"/>
      <c r="BJ2039" s="12"/>
      <c r="BK2039" s="12"/>
      <c r="BL2039" s="12"/>
      <c r="BM2039" s="12"/>
      <c r="BN2039" s="12"/>
      <c r="BO2039" s="12"/>
      <c r="BP2039" s="12"/>
      <c r="BQ2039" s="12"/>
      <c r="BR2039" s="12"/>
      <c r="BS2039" s="12"/>
      <c r="BT2039" s="12"/>
      <c r="BU2039" s="12"/>
      <c r="BV2039" s="12"/>
      <c r="BW2039" s="12"/>
      <c r="BX2039" s="12"/>
    </row>
    <row r="2040" spans="1:99" hidden="1" outlineLevel="1" x14ac:dyDescent="0.25">
      <c r="A2040" s="1"/>
      <c r="B2040" s="1"/>
      <c r="C2040" s="1"/>
      <c r="D2040" s="1"/>
      <c r="E2040" s="6"/>
      <c r="F2040" s="206"/>
      <c r="G2040" s="207"/>
      <c r="H2040" s="207"/>
      <c r="I2040" s="208"/>
      <c r="J2040" s="204"/>
      <c r="K2040" s="204"/>
      <c r="L2040" s="204"/>
      <c r="M2040" s="204"/>
      <c r="N2040" s="263" t="s">
        <v>16</v>
      </c>
      <c r="O2040" s="263"/>
      <c r="P2040" s="263"/>
      <c r="Q2040" s="263"/>
      <c r="R2040" s="263"/>
      <c r="S2040" s="263"/>
      <c r="T2040" s="263" t="s">
        <v>17</v>
      </c>
      <c r="U2040" s="263"/>
      <c r="V2040" s="263"/>
      <c r="W2040" s="263"/>
      <c r="X2040" s="263"/>
      <c r="Y2040" s="260" t="s">
        <v>1965</v>
      </c>
      <c r="Z2040" s="261"/>
      <c r="AA2040" s="261"/>
      <c r="AB2040" s="261"/>
      <c r="AC2040" s="261"/>
      <c r="AD2040" s="261"/>
      <c r="AE2040" s="261"/>
      <c r="AF2040" s="261"/>
      <c r="AG2040" s="261"/>
      <c r="AH2040" s="261"/>
      <c r="AI2040" s="261"/>
      <c r="AJ2040" s="262"/>
      <c r="AK2040" s="263" t="s">
        <v>1244</v>
      </c>
      <c r="AL2040" s="263"/>
      <c r="AM2040" s="263"/>
      <c r="AN2040" s="263"/>
      <c r="AO2040" s="263"/>
      <c r="AP2040" s="263" t="s">
        <v>1245</v>
      </c>
      <c r="AQ2040" s="263"/>
      <c r="AR2040" s="263"/>
      <c r="AS2040" s="263"/>
      <c r="AT2040" s="263"/>
      <c r="AU2040" s="204"/>
      <c r="AV2040" s="204"/>
      <c r="AW2040" s="204"/>
      <c r="BA2040" s="12"/>
      <c r="BB2040" s="12"/>
      <c r="BC2040" s="12"/>
      <c r="BD2040" s="12"/>
      <c r="BE2040" s="12"/>
      <c r="BF2040" s="12"/>
      <c r="BG2040" s="12"/>
      <c r="BH2040" s="12"/>
      <c r="BI2040" s="12"/>
      <c r="BJ2040" s="12"/>
      <c r="BK2040" s="12"/>
      <c r="BL2040" s="12"/>
      <c r="BM2040" s="12"/>
      <c r="BN2040" s="12"/>
      <c r="BO2040" s="12"/>
      <c r="BP2040" s="12"/>
      <c r="BQ2040" s="12"/>
      <c r="BR2040" s="12"/>
      <c r="BS2040" s="12"/>
      <c r="BT2040" s="12"/>
      <c r="BU2040" s="12"/>
      <c r="BV2040" s="12"/>
      <c r="BW2040" s="12"/>
      <c r="BX2040" s="12"/>
    </row>
    <row r="2041" spans="1:99" hidden="1" outlineLevel="1" x14ac:dyDescent="0.25">
      <c r="A2041" s="1"/>
      <c r="B2041" s="1"/>
      <c r="C2041" s="1"/>
      <c r="D2041" s="1"/>
      <c r="E2041" s="6" t="s">
        <v>63</v>
      </c>
      <c r="F2041" s="351" t="s">
        <v>278</v>
      </c>
      <c r="G2041" s="207"/>
      <c r="H2041" s="207"/>
      <c r="I2041" s="208"/>
      <c r="J2041" s="204" t="s">
        <v>497</v>
      </c>
      <c r="K2041" s="204"/>
      <c r="L2041" s="204"/>
      <c r="M2041" s="204"/>
      <c r="N2041" s="300" t="s">
        <v>332</v>
      </c>
      <c r="O2041" s="263"/>
      <c r="P2041" s="263"/>
      <c r="Q2041" s="263"/>
      <c r="R2041" s="263"/>
      <c r="S2041" s="263"/>
      <c r="T2041" s="263" t="str">
        <f>DEC2HEX(HEX2DEC(M1981)+128,2)</f>
        <v>A3</v>
      </c>
      <c r="U2041" s="263"/>
      <c r="V2041" s="263"/>
      <c r="W2041" s="263"/>
      <c r="X2041" s="263"/>
      <c r="Y2041" s="353" t="s">
        <v>1971</v>
      </c>
      <c r="Z2041" s="408"/>
      <c r="AA2041" s="408"/>
      <c r="AB2041" s="408"/>
      <c r="AC2041" s="408"/>
      <c r="AD2041" s="408"/>
      <c r="AE2041" s="408"/>
      <c r="AF2041" s="408"/>
      <c r="AG2041" s="408"/>
      <c r="AH2041" s="408"/>
      <c r="AI2041" s="408"/>
      <c r="AJ2041" s="409"/>
      <c r="AK2041" s="263" t="s">
        <v>1972</v>
      </c>
      <c r="AL2041" s="263"/>
      <c r="AM2041" s="263"/>
      <c r="AN2041" s="263"/>
      <c r="AO2041" s="263"/>
      <c r="AP2041" s="263" t="s">
        <v>1973</v>
      </c>
      <c r="AQ2041" s="263"/>
      <c r="AR2041" s="263"/>
      <c r="AS2041" s="263"/>
      <c r="AT2041" s="263"/>
      <c r="AU2041" s="204">
        <v>25</v>
      </c>
      <c r="AV2041" s="204"/>
      <c r="AW2041" s="204"/>
      <c r="BA2041" s="12"/>
      <c r="BB2041" s="12"/>
      <c r="BC2041" s="12"/>
      <c r="BD2041" s="12"/>
      <c r="BE2041" s="12"/>
      <c r="BF2041" s="12"/>
      <c r="BG2041" s="12"/>
      <c r="BH2041" s="12"/>
      <c r="BI2041" s="12"/>
      <c r="BJ2041" s="12"/>
      <c r="BK2041" s="12"/>
      <c r="BL2041" s="12"/>
      <c r="BM2041" s="12"/>
      <c r="BN2041" s="12"/>
      <c r="BO2041" s="12"/>
      <c r="BP2041" s="12"/>
      <c r="BQ2041" s="12"/>
      <c r="BR2041" s="12"/>
      <c r="BS2041" s="12"/>
      <c r="BT2041" s="12"/>
      <c r="BU2041" s="12"/>
      <c r="BV2041" s="12"/>
      <c r="BW2041" s="12"/>
      <c r="BX2041" s="12"/>
    </row>
    <row r="2042" spans="1:99" ht="15" hidden="1" customHeight="1" outlineLevel="1" x14ac:dyDescent="0.25">
      <c r="A2042" s="1"/>
      <c r="B2042" s="1"/>
      <c r="C2042" s="1"/>
      <c r="D2042" s="1"/>
      <c r="E2042" s="200" t="s">
        <v>93</v>
      </c>
      <c r="F2042" s="200"/>
      <c r="G2042" s="200"/>
      <c r="H2042" s="200"/>
      <c r="I2042" s="200"/>
      <c r="J2042" s="200"/>
      <c r="K2042" s="200"/>
      <c r="L2042" s="200"/>
      <c r="M2042" s="200"/>
      <c r="N2042" s="200"/>
      <c r="O2042" s="200"/>
      <c r="P2042" s="200"/>
      <c r="Q2042" s="200"/>
      <c r="R2042" s="200"/>
      <c r="S2042" s="200"/>
      <c r="T2042" s="200"/>
      <c r="U2042" s="200"/>
      <c r="V2042" s="200"/>
      <c r="W2042" s="200"/>
      <c r="X2042" s="200"/>
      <c r="Y2042" s="200"/>
      <c r="Z2042" s="200"/>
      <c r="AA2042" s="200"/>
      <c r="AB2042" s="200"/>
      <c r="AC2042" s="200"/>
      <c r="AD2042" s="200"/>
      <c r="AE2042" s="200"/>
      <c r="AF2042" s="200"/>
      <c r="AG2042" s="200"/>
      <c r="AH2042" s="200"/>
      <c r="AI2042" s="200"/>
      <c r="AJ2042" s="200"/>
      <c r="AK2042" s="200"/>
      <c r="AL2042" s="200"/>
      <c r="AM2042" s="200"/>
      <c r="AN2042" s="200"/>
      <c r="AO2042" s="200"/>
      <c r="AP2042" s="200"/>
      <c r="AQ2042" s="200"/>
      <c r="AR2042" s="200"/>
      <c r="AS2042" s="200"/>
      <c r="AT2042" s="200"/>
      <c r="AU2042" s="200"/>
      <c r="AV2042" s="200"/>
      <c r="AW2042" s="200"/>
      <c r="BA2042" s="12"/>
      <c r="BB2042" s="12"/>
      <c r="BC2042" s="12"/>
      <c r="BD2042" s="12"/>
      <c r="BE2042" s="12"/>
      <c r="BF2042" s="12"/>
      <c r="BG2042" s="12"/>
      <c r="BH2042" s="12"/>
      <c r="BI2042" s="12"/>
      <c r="BJ2042" s="12"/>
      <c r="BK2042" s="12"/>
      <c r="BL2042" s="12"/>
      <c r="BM2042" s="12"/>
      <c r="BN2042" s="12"/>
      <c r="BO2042" s="12"/>
      <c r="BP2042" s="12"/>
      <c r="BQ2042" s="12"/>
      <c r="BR2042" s="12"/>
      <c r="BS2042" s="12"/>
      <c r="BT2042" s="12"/>
      <c r="BU2042" s="12"/>
      <c r="BV2042" s="12"/>
      <c r="BW2042" s="12"/>
      <c r="BX2042" s="12"/>
    </row>
    <row r="2043" spans="1:99" ht="15" hidden="1" customHeight="1" outlineLevel="1" x14ac:dyDescent="0.25">
      <c r="A2043" s="1"/>
      <c r="B2043" s="1"/>
      <c r="C2043" s="1"/>
      <c r="D2043" s="1"/>
      <c r="E2043" s="267" t="s">
        <v>840</v>
      </c>
      <c r="F2043" s="268"/>
      <c r="G2043" s="268"/>
      <c r="H2043" s="268"/>
      <c r="I2043" s="268"/>
      <c r="J2043" s="268"/>
      <c r="K2043" s="268"/>
      <c r="L2043" s="268"/>
      <c r="M2043" s="269"/>
      <c r="N2043" s="267" t="s">
        <v>1968</v>
      </c>
      <c r="O2043" s="268"/>
      <c r="P2043" s="268"/>
      <c r="Q2043" s="268"/>
      <c r="R2043" s="268"/>
      <c r="S2043" s="268"/>
      <c r="T2043" s="268"/>
      <c r="U2043" s="268"/>
      <c r="V2043" s="268"/>
      <c r="W2043" s="268"/>
      <c r="X2043" s="268"/>
      <c r="Y2043" s="268"/>
      <c r="Z2043" s="268"/>
      <c r="AA2043" s="268"/>
      <c r="AB2043" s="268"/>
      <c r="AC2043" s="268"/>
      <c r="AD2043" s="268"/>
      <c r="AE2043" s="268"/>
      <c r="AF2043" s="268"/>
      <c r="AG2043" s="268"/>
      <c r="AH2043" s="268"/>
      <c r="AI2043" s="268"/>
      <c r="AJ2043" s="268"/>
      <c r="AK2043" s="268"/>
      <c r="AL2043" s="268"/>
      <c r="AM2043" s="268"/>
      <c r="AN2043" s="268"/>
      <c r="AO2043" s="268"/>
      <c r="AP2043" s="268"/>
      <c r="AQ2043" s="268"/>
      <c r="AR2043" s="268"/>
      <c r="AS2043" s="268"/>
      <c r="AT2043" s="268"/>
      <c r="AU2043" s="268"/>
      <c r="AV2043" s="268"/>
      <c r="AW2043" s="269"/>
      <c r="BA2043" s="12"/>
      <c r="BB2043" s="12"/>
      <c r="BC2043" s="12"/>
      <c r="BD2043" s="12"/>
      <c r="BE2043" s="12"/>
      <c r="BF2043" s="12"/>
      <c r="BG2043" s="12"/>
      <c r="BH2043" s="12"/>
      <c r="BI2043" s="12"/>
      <c r="BJ2043" s="12"/>
      <c r="BK2043" s="12"/>
      <c r="BL2043" s="12"/>
      <c r="BM2043" s="12"/>
      <c r="BN2043" s="12"/>
      <c r="BO2043" s="12"/>
      <c r="BP2043" s="12"/>
      <c r="BQ2043" s="12"/>
      <c r="BR2043" s="12"/>
      <c r="BS2043" s="12"/>
      <c r="BT2043" s="12"/>
      <c r="BU2043" s="12"/>
      <c r="BV2043" s="12"/>
      <c r="BW2043" s="12"/>
      <c r="BX2043" s="12"/>
    </row>
    <row r="2044" spans="1:99" ht="15" hidden="1" customHeight="1" outlineLevel="1" x14ac:dyDescent="0.25">
      <c r="A2044" s="1"/>
      <c r="B2044" s="1"/>
      <c r="C2044" s="1"/>
      <c r="D2044" s="1"/>
      <c r="E2044" s="267" t="s">
        <v>842</v>
      </c>
      <c r="F2044" s="268"/>
      <c r="G2044" s="268"/>
      <c r="H2044" s="268"/>
      <c r="I2044" s="268"/>
      <c r="J2044" s="268"/>
      <c r="K2044" s="268"/>
      <c r="L2044" s="268"/>
      <c r="M2044" s="269"/>
      <c r="N2044" s="267" t="s">
        <v>1974</v>
      </c>
      <c r="O2044" s="268"/>
      <c r="P2044" s="268"/>
      <c r="Q2044" s="268"/>
      <c r="R2044" s="268"/>
      <c r="S2044" s="268"/>
      <c r="T2044" s="268"/>
      <c r="U2044" s="268"/>
      <c r="V2044" s="268"/>
      <c r="W2044" s="268"/>
      <c r="X2044" s="268"/>
      <c r="Y2044" s="268"/>
      <c r="Z2044" s="268"/>
      <c r="AA2044" s="268"/>
      <c r="AB2044" s="268"/>
      <c r="AC2044" s="268"/>
      <c r="AD2044" s="268"/>
      <c r="AE2044" s="268"/>
      <c r="AF2044" s="268"/>
      <c r="AG2044" s="268"/>
      <c r="AH2044" s="268"/>
      <c r="AI2044" s="268"/>
      <c r="AJ2044" s="268"/>
      <c r="AK2044" s="268"/>
      <c r="AL2044" s="268"/>
      <c r="AM2044" s="268"/>
      <c r="AN2044" s="268"/>
      <c r="AO2044" s="268"/>
      <c r="AP2044" s="268"/>
      <c r="AQ2044" s="268"/>
      <c r="AR2044" s="268"/>
      <c r="AS2044" s="268"/>
      <c r="AT2044" s="268"/>
      <c r="AU2044" s="268"/>
      <c r="AV2044" s="268"/>
      <c r="AW2044" s="269"/>
      <c r="BA2044" s="12"/>
      <c r="BB2044" s="12"/>
      <c r="BC2044" s="12"/>
      <c r="BD2044" s="12"/>
      <c r="BE2044" s="12"/>
      <c r="BF2044" s="12"/>
      <c r="BG2044" s="12"/>
      <c r="BH2044" s="12"/>
      <c r="BI2044" s="12"/>
      <c r="BJ2044" s="12"/>
      <c r="BK2044" s="12"/>
      <c r="BL2044" s="12"/>
      <c r="BM2044" s="12"/>
      <c r="BN2044" s="12"/>
      <c r="BO2044" s="12"/>
      <c r="BP2044" s="12"/>
      <c r="BQ2044" s="12"/>
      <c r="BR2044" s="12"/>
      <c r="BS2044" s="12"/>
      <c r="BT2044" s="12"/>
      <c r="BU2044" s="12"/>
      <c r="BV2044" s="12"/>
      <c r="BW2044" s="12"/>
      <c r="BX2044" s="12"/>
    </row>
    <row r="2045" spans="1:99" ht="15" hidden="1" customHeight="1" outlineLevel="1" thickBot="1" x14ac:dyDescent="0.3">
      <c r="B2045" s="1"/>
      <c r="D2045" s="1"/>
      <c r="AX2045" s="1"/>
      <c r="AY2045" s="12"/>
      <c r="AZ2045" s="12"/>
      <c r="BA2045" s="12"/>
      <c r="BB2045" s="12"/>
      <c r="BC2045" s="12"/>
      <c r="BD2045" s="12"/>
      <c r="BE2045" s="12"/>
      <c r="BF2045" s="12"/>
      <c r="BG2045" s="12"/>
      <c r="BH2045" s="12"/>
      <c r="BI2045" s="12"/>
      <c r="BJ2045" s="12"/>
      <c r="BK2045" s="12"/>
      <c r="BL2045" s="12"/>
      <c r="BM2045" s="12"/>
      <c r="BN2045" s="12"/>
      <c r="BO2045" s="12"/>
      <c r="BP2045" s="12"/>
      <c r="BQ2045" s="12"/>
      <c r="BR2045" s="12"/>
      <c r="BS2045" s="12"/>
      <c r="BT2045" s="12"/>
      <c r="BU2045" s="12"/>
      <c r="BV2045" s="12"/>
      <c r="BW2045" s="12"/>
      <c r="BX2045" s="12"/>
    </row>
    <row r="2046" spans="1:99" s="3" customFormat="1" ht="15" hidden="1" customHeight="1" outlineLevel="1" thickBot="1" x14ac:dyDescent="0.25">
      <c r="A2046" s="3">
        <f>A1981+1</f>
        <v>2</v>
      </c>
      <c r="C2046" s="2" t="str">
        <f>$C$1977&amp;"."&amp;A2046</f>
        <v>6.2</v>
      </c>
      <c r="E2046" s="233" t="s">
        <v>17</v>
      </c>
      <c r="F2046" s="233"/>
      <c r="G2046" s="233"/>
      <c r="H2046" s="233"/>
      <c r="I2046" s="233"/>
      <c r="J2046" s="233"/>
      <c r="K2046" s="234"/>
      <c r="L2046" s="234"/>
      <c r="M2046" s="235">
        <v>22</v>
      </c>
      <c r="N2046" s="235"/>
      <c r="O2046" s="235"/>
      <c r="P2046" s="270" t="s">
        <v>1975</v>
      </c>
      <c r="Q2046" s="271"/>
      <c r="R2046" s="271"/>
      <c r="S2046" s="271"/>
      <c r="T2046" s="271"/>
      <c r="U2046" s="271"/>
      <c r="V2046" s="271"/>
      <c r="W2046" s="271"/>
      <c r="X2046" s="271"/>
      <c r="Y2046" s="271"/>
      <c r="Z2046" s="271"/>
      <c r="AA2046" s="271"/>
      <c r="AB2046" s="271"/>
      <c r="AC2046" s="271"/>
      <c r="AD2046" s="271"/>
      <c r="AE2046" s="271"/>
      <c r="AF2046" s="271"/>
      <c r="AG2046" s="271"/>
      <c r="AH2046" s="271"/>
      <c r="AI2046" s="271"/>
      <c r="AJ2046" s="271"/>
      <c r="AK2046" s="271"/>
      <c r="AL2046" s="271"/>
      <c r="AM2046" s="271"/>
      <c r="AN2046" s="271"/>
      <c r="AO2046" s="271"/>
      <c r="AP2046" s="271"/>
      <c r="AQ2046" s="271"/>
      <c r="AR2046" s="271"/>
      <c r="AS2046" s="271"/>
      <c r="AT2046" s="271"/>
      <c r="AU2046" s="271"/>
      <c r="AV2046" s="271"/>
      <c r="AW2046" s="272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</row>
    <row r="2047" spans="1:99" s="3" customFormat="1" ht="15" hidden="1" customHeight="1" outlineLevel="1" x14ac:dyDescent="0.25">
      <c r="C2047"/>
      <c r="E2047" s="522" t="s">
        <v>1258</v>
      </c>
      <c r="F2047" s="522"/>
      <c r="G2047" s="522"/>
      <c r="H2047" s="522"/>
      <c r="I2047" s="522"/>
      <c r="J2047" s="522"/>
      <c r="K2047" s="522"/>
      <c r="L2047" s="522"/>
      <c r="M2047" s="522"/>
      <c r="N2047" s="523" t="s">
        <v>1770</v>
      </c>
      <c r="O2047" s="523"/>
      <c r="P2047" s="523"/>
      <c r="Q2047" s="523"/>
      <c r="R2047" s="523"/>
      <c r="S2047" s="523"/>
      <c r="T2047" s="523"/>
      <c r="U2047" s="523"/>
      <c r="V2047" s="523"/>
      <c r="W2047" s="523"/>
      <c r="X2047" s="523"/>
      <c r="Y2047" s="523"/>
      <c r="Z2047" s="523"/>
      <c r="AA2047" s="523"/>
      <c r="AB2047" s="523"/>
      <c r="AC2047" s="523"/>
      <c r="AD2047" s="523"/>
      <c r="AE2047" s="523"/>
      <c r="AF2047" s="523"/>
      <c r="AG2047" s="523"/>
      <c r="AH2047" s="523"/>
      <c r="AI2047" s="523"/>
      <c r="AJ2047" s="523"/>
      <c r="AK2047" s="523"/>
      <c r="AL2047" s="523"/>
      <c r="AM2047" s="523"/>
      <c r="AN2047" s="523"/>
      <c r="AO2047" s="523"/>
      <c r="AP2047" s="523"/>
      <c r="AQ2047" s="523"/>
      <c r="AR2047" s="523"/>
      <c r="AS2047" s="523"/>
      <c r="AT2047" s="523"/>
      <c r="AU2047" s="523"/>
      <c r="AV2047" s="523"/>
      <c r="AW2047" s="52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3"/>
      <c r="CP2047" s="13"/>
      <c r="CQ2047" s="13"/>
      <c r="CR2047" s="13"/>
      <c r="CS2047" s="13"/>
      <c r="CT2047" s="13"/>
      <c r="CU2047" s="13"/>
    </row>
    <row r="2048" spans="1:99" ht="15" hidden="1" customHeight="1" outlineLevel="1" x14ac:dyDescent="0.25">
      <c r="B2048" s="3"/>
      <c r="D2048" s="3"/>
      <c r="E2048" s="276" t="s">
        <v>57</v>
      </c>
      <c r="F2048" s="277"/>
      <c r="G2048" s="277"/>
      <c r="H2048" s="277"/>
      <c r="I2048" s="277"/>
      <c r="J2048" s="278"/>
      <c r="K2048" s="219"/>
      <c r="L2048" s="220"/>
      <c r="M2048" s="220"/>
      <c r="N2048" s="220"/>
      <c r="O2048" s="220"/>
      <c r="P2048" s="220"/>
      <c r="Q2048" s="220"/>
      <c r="R2048" s="220"/>
      <c r="S2048" s="220"/>
      <c r="T2048" s="220"/>
      <c r="U2048" s="220"/>
      <c r="V2048" s="220"/>
      <c r="W2048" s="220"/>
      <c r="X2048" s="220"/>
      <c r="Y2048" s="220"/>
      <c r="Z2048" s="220"/>
      <c r="AA2048" s="220"/>
      <c r="AB2048" s="220"/>
      <c r="AC2048" s="220"/>
      <c r="AD2048" s="220"/>
      <c r="AE2048" s="220"/>
      <c r="AF2048" s="220"/>
      <c r="AG2048" s="220"/>
      <c r="AH2048" s="220"/>
      <c r="AI2048" s="220"/>
      <c r="AJ2048" s="220"/>
      <c r="AK2048" s="220"/>
      <c r="AL2048" s="220"/>
      <c r="AM2048" s="220"/>
      <c r="AN2048" s="220"/>
      <c r="AO2048" s="220"/>
      <c r="AP2048" s="220"/>
      <c r="AQ2048" s="220"/>
      <c r="AR2048" s="220"/>
      <c r="AS2048" s="220"/>
      <c r="AT2048" s="220"/>
      <c r="AU2048" s="220"/>
      <c r="AV2048" s="220"/>
      <c r="AW2048" s="221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</row>
    <row r="2049" spans="1:99" ht="15" hidden="1" customHeight="1" outlineLevel="1" x14ac:dyDescent="0.25">
      <c r="B2049" s="3"/>
      <c r="D2049" s="3"/>
      <c r="E2049" s="524"/>
      <c r="F2049" s="525"/>
      <c r="G2049" s="525"/>
      <c r="H2049" s="525"/>
      <c r="I2049" s="525"/>
      <c r="J2049" s="526"/>
      <c r="K2049" s="222"/>
      <c r="L2049" s="223"/>
      <c r="M2049" s="223"/>
      <c r="N2049" s="223"/>
      <c r="O2049" s="223"/>
      <c r="P2049" s="223"/>
      <c r="Q2049" s="223"/>
      <c r="R2049" s="223"/>
      <c r="S2049" s="223"/>
      <c r="T2049" s="223"/>
      <c r="U2049" s="223"/>
      <c r="V2049" s="223"/>
      <c r="W2049" s="223"/>
      <c r="X2049" s="223"/>
      <c r="Y2049" s="223"/>
      <c r="Z2049" s="223"/>
      <c r="AA2049" s="223"/>
      <c r="AB2049" s="223"/>
      <c r="AC2049" s="223"/>
      <c r="AD2049" s="223"/>
      <c r="AE2049" s="223"/>
      <c r="AF2049" s="223"/>
      <c r="AG2049" s="223"/>
      <c r="AH2049" s="223"/>
      <c r="AI2049" s="223"/>
      <c r="AJ2049" s="223"/>
      <c r="AK2049" s="223"/>
      <c r="AL2049" s="223"/>
      <c r="AM2049" s="223"/>
      <c r="AN2049" s="223"/>
      <c r="AO2049" s="223"/>
      <c r="AP2049" s="223"/>
      <c r="AQ2049" s="223"/>
      <c r="AR2049" s="223"/>
      <c r="AS2049" s="223"/>
      <c r="AT2049" s="223"/>
      <c r="AU2049" s="223"/>
      <c r="AV2049" s="223"/>
      <c r="AW2049" s="224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</row>
    <row r="2050" spans="1:99" s="1" customFormat="1" ht="15" hidden="1" customHeight="1" outlineLevel="2" x14ac:dyDescent="0.2">
      <c r="E2050" s="4"/>
      <c r="F2050" s="200" t="s">
        <v>16</v>
      </c>
      <c r="G2050" s="200"/>
      <c r="H2050" s="200"/>
      <c r="I2050" s="200"/>
      <c r="J2050" s="200" t="s">
        <v>17</v>
      </c>
      <c r="K2050" s="200"/>
      <c r="L2050" s="200"/>
      <c r="M2050" s="200"/>
      <c r="N2050" s="200" t="s">
        <v>1261</v>
      </c>
      <c r="O2050" s="200"/>
      <c r="P2050" s="200"/>
      <c r="Q2050" s="200"/>
      <c r="R2050" s="200"/>
      <c r="S2050" s="200"/>
      <c r="T2050" s="200"/>
      <c r="U2050" s="200"/>
      <c r="V2050" s="200"/>
      <c r="W2050" s="200"/>
      <c r="X2050" s="200"/>
      <c r="Y2050" s="200"/>
      <c r="Z2050" s="200"/>
      <c r="AA2050" s="200"/>
      <c r="AB2050" s="200"/>
      <c r="AC2050" s="200"/>
      <c r="AD2050" s="200"/>
      <c r="AE2050" s="200"/>
      <c r="AF2050" s="200"/>
      <c r="AG2050" s="200"/>
      <c r="AH2050" s="200"/>
      <c r="AI2050" s="200"/>
      <c r="AJ2050" s="200"/>
      <c r="AK2050" s="200"/>
      <c r="AL2050" s="200"/>
      <c r="AM2050" s="200"/>
      <c r="AN2050" s="200"/>
      <c r="AO2050" s="200"/>
      <c r="AP2050" s="200"/>
      <c r="AQ2050" s="200"/>
      <c r="AR2050" s="200"/>
      <c r="AS2050" s="200"/>
      <c r="AT2050" s="200"/>
      <c r="AU2050" s="200" t="s">
        <v>19</v>
      </c>
      <c r="AV2050" s="200"/>
      <c r="AW2050" s="200"/>
      <c r="AY2050" s="12"/>
      <c r="AZ2050" s="12"/>
      <c r="BA2050" s="12"/>
      <c r="BB2050" s="12"/>
      <c r="BC2050" s="12"/>
      <c r="BD2050" s="12"/>
      <c r="BE2050" s="12"/>
      <c r="BF2050" s="12"/>
      <c r="BG2050" s="12"/>
      <c r="BH2050" s="12"/>
      <c r="BI2050" s="12"/>
      <c r="BJ2050" s="12"/>
      <c r="BK2050" s="12"/>
      <c r="BL2050" s="12"/>
      <c r="BM2050" s="12"/>
      <c r="BN2050" s="12"/>
      <c r="BO2050" s="12"/>
      <c r="BP2050" s="12"/>
      <c r="BQ2050" s="12"/>
      <c r="BR2050" s="12"/>
      <c r="BS2050" s="12"/>
      <c r="BT2050" s="12"/>
      <c r="BU2050" s="12"/>
      <c r="BV2050" s="12"/>
      <c r="BW2050" s="12"/>
      <c r="BX2050" s="12"/>
      <c r="BY2050" s="12"/>
      <c r="BZ2050" s="12"/>
      <c r="CA2050" s="12"/>
      <c r="CB2050" s="12"/>
      <c r="CC2050" s="12"/>
      <c r="CD2050" s="12"/>
      <c r="CE2050" s="12"/>
      <c r="CF2050" s="12"/>
      <c r="CG2050" s="12"/>
      <c r="CH2050" s="12"/>
      <c r="CI2050" s="12"/>
      <c r="CJ2050" s="12"/>
      <c r="CK2050" s="12"/>
      <c r="CL2050" s="12"/>
      <c r="CM2050" s="12"/>
      <c r="CN2050" s="12"/>
      <c r="CO2050" s="12"/>
      <c r="CP2050" s="12"/>
      <c r="CQ2050" s="12"/>
      <c r="CR2050" s="12"/>
      <c r="CS2050" s="12"/>
      <c r="CT2050" s="12"/>
      <c r="CU2050" s="12"/>
    </row>
    <row r="2051" spans="1:99" ht="15" hidden="1" customHeight="1" outlineLevel="2" x14ac:dyDescent="0.25">
      <c r="A2051" s="1"/>
      <c r="B2051" s="1"/>
      <c r="C2051" s="1"/>
      <c r="D2051" s="1"/>
      <c r="E2051" s="5" t="s">
        <v>59</v>
      </c>
      <c r="F2051" s="205" t="s">
        <v>508</v>
      </c>
      <c r="G2051" s="205"/>
      <c r="H2051" s="205"/>
      <c r="I2051" s="205"/>
      <c r="J2051" s="204" t="s">
        <v>497</v>
      </c>
      <c r="K2051" s="204"/>
      <c r="L2051" s="204"/>
      <c r="M2051" s="204"/>
      <c r="N2051" s="204" t="s">
        <v>1289</v>
      </c>
      <c r="O2051" s="204"/>
      <c r="P2051" s="204"/>
      <c r="Q2051" s="204"/>
      <c r="R2051" s="204"/>
      <c r="S2051" s="204"/>
      <c r="T2051" s="204"/>
      <c r="U2051" s="204"/>
      <c r="V2051" s="204"/>
      <c r="W2051" s="204"/>
      <c r="X2051" s="204"/>
      <c r="Y2051" s="204"/>
      <c r="Z2051" s="204"/>
      <c r="AA2051" s="204"/>
      <c r="AB2051" s="204"/>
      <c r="AC2051" s="204"/>
      <c r="AD2051" s="204"/>
      <c r="AE2051" s="204"/>
      <c r="AF2051" s="204"/>
      <c r="AG2051" s="204"/>
      <c r="AH2051" s="204"/>
      <c r="AI2051" s="204"/>
      <c r="AJ2051" s="204"/>
      <c r="AK2051" s="204"/>
      <c r="AL2051" s="204"/>
      <c r="AM2051" s="204"/>
      <c r="AN2051" s="204"/>
      <c r="AO2051" s="204"/>
      <c r="AP2051" s="204"/>
      <c r="AQ2051" s="204"/>
      <c r="AR2051" s="204"/>
      <c r="AS2051" s="204"/>
      <c r="AT2051" s="204"/>
      <c r="AU2051" s="205" t="s">
        <v>62</v>
      </c>
      <c r="AV2051" s="205"/>
      <c r="AW2051" s="205"/>
      <c r="BA2051" s="12"/>
      <c r="BB2051" s="12"/>
      <c r="BC2051" s="12"/>
      <c r="BD2051" s="12"/>
      <c r="BE2051" s="12"/>
      <c r="BF2051" s="12"/>
      <c r="BG2051" s="12"/>
      <c r="BH2051" s="12"/>
      <c r="BI2051" s="12"/>
      <c r="BJ2051" s="12"/>
      <c r="BK2051" s="12"/>
      <c r="BL2051" s="12"/>
      <c r="BM2051" s="12"/>
      <c r="BN2051" s="12"/>
      <c r="BO2051" s="12"/>
      <c r="BP2051" s="12"/>
      <c r="BQ2051" s="12"/>
      <c r="BR2051" s="12"/>
      <c r="BS2051" s="12"/>
      <c r="BT2051" s="12"/>
      <c r="BU2051" s="12"/>
      <c r="BV2051" s="12"/>
      <c r="BW2051" s="12"/>
      <c r="BX2051" s="12"/>
    </row>
    <row r="2052" spans="1:99" ht="15" hidden="1" customHeight="1" outlineLevel="2" x14ac:dyDescent="0.25">
      <c r="A2052" s="1"/>
      <c r="B2052" s="1"/>
      <c r="C2052" s="1"/>
      <c r="D2052" s="1"/>
      <c r="E2052" s="5" t="s">
        <v>63</v>
      </c>
      <c r="F2052" s="205" t="s">
        <v>341</v>
      </c>
      <c r="G2052" s="205"/>
      <c r="H2052" s="205"/>
      <c r="I2052" s="205"/>
      <c r="J2052" s="205" t="s">
        <v>497</v>
      </c>
      <c r="K2052" s="205"/>
      <c r="L2052" s="205"/>
      <c r="M2052" s="205"/>
      <c r="N2052" s="205" t="s">
        <v>1297</v>
      </c>
      <c r="O2052" s="205"/>
      <c r="P2052" s="205"/>
      <c r="Q2052" s="205"/>
      <c r="R2052" s="205"/>
      <c r="S2052" s="205"/>
      <c r="T2052" s="205"/>
      <c r="U2052" s="205"/>
      <c r="V2052" s="205"/>
      <c r="W2052" s="205"/>
      <c r="X2052" s="205"/>
      <c r="Y2052" s="205"/>
      <c r="Z2052" s="205"/>
      <c r="AA2052" s="205"/>
      <c r="AB2052" s="205"/>
      <c r="AC2052" s="205"/>
      <c r="AD2052" s="205"/>
      <c r="AE2052" s="205"/>
      <c r="AF2052" s="205"/>
      <c r="AG2052" s="205"/>
      <c r="AH2052" s="205"/>
      <c r="AI2052" s="205"/>
      <c r="AJ2052" s="205"/>
      <c r="AK2052" s="205"/>
      <c r="AL2052" s="205"/>
      <c r="AM2052" s="205"/>
      <c r="AN2052" s="205"/>
      <c r="AO2052" s="205"/>
      <c r="AP2052" s="205"/>
      <c r="AQ2052" s="205"/>
      <c r="AR2052" s="205"/>
      <c r="AS2052" s="205"/>
      <c r="AT2052" s="205"/>
      <c r="AU2052" s="205" t="s">
        <v>62</v>
      </c>
      <c r="AV2052" s="205"/>
      <c r="AW2052" s="205"/>
      <c r="BA2052" s="12"/>
      <c r="BB2052" s="12"/>
      <c r="BC2052" s="12"/>
      <c r="BD2052" s="12"/>
      <c r="BE2052" s="12"/>
      <c r="BF2052" s="12"/>
      <c r="BG2052" s="12"/>
      <c r="BH2052" s="12"/>
      <c r="BI2052" s="12"/>
      <c r="BJ2052" s="12"/>
      <c r="BK2052" s="12"/>
      <c r="BL2052" s="12"/>
      <c r="BM2052" s="12"/>
      <c r="BN2052" s="12"/>
      <c r="BO2052" s="12"/>
      <c r="BP2052" s="12"/>
      <c r="BQ2052" s="12"/>
      <c r="BR2052" s="12"/>
      <c r="BS2052" s="12"/>
      <c r="BT2052" s="12"/>
      <c r="BU2052" s="12"/>
      <c r="BV2052" s="12"/>
      <c r="BW2052" s="12"/>
      <c r="BX2052" s="12"/>
    </row>
    <row r="2053" spans="1:99" ht="15" hidden="1" customHeight="1" outlineLevel="2" x14ac:dyDescent="0.25">
      <c r="A2053" s="1"/>
      <c r="B2053" s="1"/>
      <c r="C2053" s="1"/>
      <c r="D2053" s="1"/>
      <c r="E2053" s="200" t="s">
        <v>1264</v>
      </c>
      <c r="F2053" s="200"/>
      <c r="G2053" s="200"/>
      <c r="H2053" s="200"/>
      <c r="I2053" s="200"/>
      <c r="J2053" s="200"/>
      <c r="K2053" s="200"/>
      <c r="L2053" s="200"/>
      <c r="M2053" s="200"/>
      <c r="N2053" s="200"/>
      <c r="O2053" s="200"/>
      <c r="P2053" s="200"/>
      <c r="Q2053" s="200"/>
      <c r="R2053" s="200"/>
      <c r="S2053" s="200"/>
      <c r="T2053" s="200"/>
      <c r="U2053" s="200"/>
      <c r="V2053" s="200"/>
      <c r="W2053" s="200"/>
      <c r="X2053" s="200"/>
      <c r="Y2053" s="200"/>
      <c r="Z2053" s="200"/>
      <c r="AA2053" s="200"/>
      <c r="AB2053" s="200"/>
      <c r="AC2053" s="200"/>
      <c r="AD2053" s="200"/>
      <c r="AE2053" s="200"/>
      <c r="AF2053" s="200"/>
      <c r="AG2053" s="200"/>
      <c r="AH2053" s="200"/>
      <c r="AI2053" s="200"/>
      <c r="AJ2053" s="200"/>
      <c r="AK2053" s="200"/>
      <c r="AL2053" s="200"/>
      <c r="AM2053" s="200"/>
      <c r="AN2053" s="200"/>
      <c r="AO2053" s="200"/>
      <c r="AP2053" s="200"/>
      <c r="AQ2053" s="200"/>
      <c r="AR2053" s="200"/>
      <c r="AS2053" s="200"/>
      <c r="AT2053" s="200"/>
      <c r="AU2053" s="200"/>
      <c r="AV2053" s="200"/>
      <c r="AW2053" s="200"/>
      <c r="BA2053" s="12"/>
      <c r="BB2053" s="12"/>
      <c r="BC2053" s="12"/>
      <c r="BD2053" s="12"/>
      <c r="BE2053" s="12"/>
      <c r="BF2053" s="12"/>
      <c r="BG2053" s="12"/>
      <c r="BH2053" s="12"/>
      <c r="BI2053" s="12"/>
      <c r="BJ2053" s="12"/>
      <c r="BK2053" s="12"/>
      <c r="BL2053" s="12"/>
      <c r="BM2053" s="12"/>
      <c r="BN2053" s="12"/>
      <c r="BO2053" s="12"/>
      <c r="BP2053" s="12"/>
      <c r="BQ2053" s="12"/>
      <c r="BR2053" s="12"/>
      <c r="BS2053" s="12"/>
      <c r="BT2053" s="12"/>
      <c r="BU2053" s="12"/>
      <c r="BV2053" s="12"/>
      <c r="BW2053" s="12"/>
      <c r="BX2053" s="12"/>
    </row>
    <row r="2054" spans="1:99" ht="15" hidden="1" customHeight="1" outlineLevel="2" x14ac:dyDescent="0.25">
      <c r="A2054" s="1"/>
      <c r="B2054" s="1"/>
      <c r="C2054" s="1"/>
      <c r="D2054" s="1"/>
      <c r="E2054" s="201" t="s">
        <v>67</v>
      </c>
      <c r="F2054" s="202"/>
      <c r="G2054" s="202"/>
      <c r="H2054" s="202"/>
      <c r="I2054" s="203"/>
      <c r="J2054" s="201" t="s">
        <v>293</v>
      </c>
      <c r="K2054" s="202"/>
      <c r="L2054" s="202"/>
      <c r="M2054" s="202"/>
      <c r="N2054" s="203"/>
      <c r="O2054" s="201" t="s">
        <v>294</v>
      </c>
      <c r="P2054" s="202"/>
      <c r="Q2054" s="202"/>
      <c r="R2054" s="202"/>
      <c r="S2054" s="203"/>
      <c r="T2054" s="201" t="s">
        <v>295</v>
      </c>
      <c r="U2054" s="202"/>
      <c r="V2054" s="202"/>
      <c r="W2054" s="202"/>
      <c r="X2054" s="203"/>
      <c r="Y2054" s="201"/>
      <c r="Z2054" s="202"/>
      <c r="AA2054" s="202"/>
      <c r="AB2054" s="202"/>
      <c r="AC2054" s="203"/>
      <c r="AD2054" s="201"/>
      <c r="AE2054" s="202"/>
      <c r="AF2054" s="202"/>
      <c r="AG2054" s="202"/>
      <c r="AH2054" s="203"/>
      <c r="AI2054" s="201"/>
      <c r="AJ2054" s="202"/>
      <c r="AK2054" s="202"/>
      <c r="AL2054" s="202"/>
      <c r="AM2054" s="203"/>
      <c r="AN2054" s="201"/>
      <c r="AO2054" s="202"/>
      <c r="AP2054" s="202"/>
      <c r="AQ2054" s="202"/>
      <c r="AR2054" s="203"/>
      <c r="AS2054" s="201"/>
      <c r="AT2054" s="202"/>
      <c r="AU2054" s="202"/>
      <c r="AV2054" s="202"/>
      <c r="AW2054" s="203"/>
      <c r="BA2054" s="12"/>
      <c r="BB2054" s="12"/>
      <c r="BC2054" s="12"/>
      <c r="BD2054" s="12"/>
      <c r="BE2054" s="12"/>
      <c r="BF2054" s="12"/>
      <c r="BG2054" s="12"/>
      <c r="BH2054" s="12"/>
      <c r="BI2054" s="12"/>
      <c r="BJ2054" s="12"/>
      <c r="BK2054" s="12"/>
      <c r="BL2054" s="12"/>
      <c r="BM2054" s="12"/>
      <c r="BN2054" s="12"/>
      <c r="BO2054" s="12"/>
      <c r="BP2054" s="12"/>
      <c r="BQ2054" s="12"/>
      <c r="BR2054" s="12"/>
      <c r="BS2054" s="12"/>
      <c r="BT2054" s="12"/>
      <c r="BU2054" s="12"/>
      <c r="BV2054" s="12"/>
      <c r="BW2054" s="12"/>
      <c r="BX2054" s="12"/>
    </row>
    <row r="2055" spans="1:99" ht="15" hidden="1" customHeight="1" outlineLevel="2" x14ac:dyDescent="0.25">
      <c r="A2055" s="1"/>
      <c r="B2055" s="1"/>
      <c r="C2055" s="1"/>
      <c r="D2055" s="1"/>
      <c r="E2055" s="442" t="s">
        <v>1266</v>
      </c>
      <c r="F2055" s="303"/>
      <c r="G2055" s="303"/>
      <c r="H2055" s="303"/>
      <c r="I2055" s="304"/>
      <c r="J2055" s="442" t="s">
        <v>585</v>
      </c>
      <c r="K2055" s="303"/>
      <c r="L2055" s="303"/>
      <c r="M2055" s="303"/>
      <c r="N2055" s="304"/>
      <c r="O2055" s="442" t="s">
        <v>1268</v>
      </c>
      <c r="P2055" s="303"/>
      <c r="Q2055" s="303"/>
      <c r="R2055" s="303"/>
      <c r="S2055" s="304"/>
      <c r="T2055" s="442" t="s">
        <v>1269</v>
      </c>
      <c r="U2055" s="303"/>
      <c r="V2055" s="303"/>
      <c r="W2055" s="303"/>
      <c r="X2055" s="304"/>
      <c r="Y2055" s="442"/>
      <c r="Z2055" s="303"/>
      <c r="AA2055" s="303"/>
      <c r="AB2055" s="303"/>
      <c r="AC2055" s="304"/>
      <c r="AD2055" s="442"/>
      <c r="AE2055" s="303"/>
      <c r="AF2055" s="303"/>
      <c r="AG2055" s="303"/>
      <c r="AH2055" s="304"/>
      <c r="AI2055" s="442"/>
      <c r="AJ2055" s="303"/>
      <c r="AK2055" s="303"/>
      <c r="AL2055" s="303"/>
      <c r="AM2055" s="304"/>
      <c r="AN2055" s="442"/>
      <c r="AO2055" s="303"/>
      <c r="AP2055" s="303"/>
      <c r="AQ2055" s="303"/>
      <c r="AR2055" s="304"/>
      <c r="AS2055" s="442"/>
      <c r="AT2055" s="303"/>
      <c r="AU2055" s="303"/>
      <c r="AV2055" s="303"/>
      <c r="AW2055" s="304"/>
      <c r="BA2055" s="12"/>
      <c r="BB2055" s="12"/>
      <c r="BC2055" s="12"/>
      <c r="BD2055" s="12"/>
      <c r="BE2055" s="12"/>
      <c r="BF2055" s="12"/>
      <c r="BG2055" s="12"/>
      <c r="BH2055" s="12"/>
      <c r="BI2055" s="12"/>
      <c r="BJ2055" s="12"/>
      <c r="BK2055" s="12"/>
      <c r="BL2055" s="12"/>
      <c r="BM2055" s="12"/>
      <c r="BN2055" s="12"/>
      <c r="BO2055" s="12"/>
      <c r="BP2055" s="12"/>
      <c r="BQ2055" s="12"/>
      <c r="BR2055" s="12"/>
      <c r="BS2055" s="12"/>
      <c r="BT2055" s="12"/>
      <c r="BU2055" s="12"/>
      <c r="BV2055" s="12"/>
      <c r="BW2055" s="12"/>
      <c r="BX2055" s="12"/>
    </row>
    <row r="2056" spans="1:99" ht="15" hidden="1" customHeight="1" outlineLevel="2" x14ac:dyDescent="0.25">
      <c r="A2056" s="1"/>
      <c r="B2056" s="1"/>
      <c r="C2056" s="1"/>
      <c r="D2056" s="1"/>
      <c r="E2056" s="200" t="s">
        <v>624</v>
      </c>
      <c r="F2056" s="200"/>
      <c r="G2056" s="200"/>
      <c r="H2056" s="200"/>
      <c r="I2056" s="200"/>
      <c r="J2056" s="200"/>
      <c r="K2056" s="200"/>
      <c r="L2056" s="200"/>
      <c r="M2056" s="200"/>
      <c r="N2056" s="200"/>
      <c r="O2056" s="200"/>
      <c r="P2056" s="200"/>
      <c r="Q2056" s="200"/>
      <c r="R2056" s="200"/>
      <c r="S2056" s="200"/>
      <c r="T2056" s="200"/>
      <c r="U2056" s="200"/>
      <c r="V2056" s="200"/>
      <c r="W2056" s="200"/>
      <c r="X2056" s="200"/>
      <c r="Y2056" s="200"/>
      <c r="Z2056" s="200"/>
      <c r="AA2056" s="200"/>
      <c r="AB2056" s="200"/>
      <c r="AC2056" s="200"/>
      <c r="AD2056" s="200"/>
      <c r="AE2056" s="200"/>
      <c r="AF2056" s="200"/>
      <c r="AG2056" s="200"/>
      <c r="AH2056" s="200"/>
      <c r="AI2056" s="200"/>
      <c r="AJ2056" s="200"/>
      <c r="AK2056" s="200"/>
      <c r="AL2056" s="200"/>
      <c r="AM2056" s="200"/>
      <c r="AN2056" s="200"/>
      <c r="AO2056" s="200"/>
      <c r="AP2056" s="200"/>
      <c r="AQ2056" s="200"/>
      <c r="AR2056" s="200"/>
      <c r="AS2056" s="200"/>
      <c r="AT2056" s="200"/>
      <c r="AU2056" s="200"/>
      <c r="AV2056" s="200"/>
      <c r="AW2056" s="200"/>
      <c r="BA2056" s="12"/>
      <c r="BB2056" s="12"/>
      <c r="BC2056" s="12"/>
      <c r="BD2056" s="12"/>
      <c r="BE2056" s="12"/>
      <c r="BF2056" s="12"/>
      <c r="BG2056" s="12"/>
      <c r="BH2056" s="12"/>
      <c r="BI2056" s="12"/>
      <c r="BJ2056" s="12"/>
      <c r="BK2056" s="12"/>
      <c r="BL2056" s="12"/>
      <c r="BM2056" s="12"/>
      <c r="BN2056" s="12"/>
      <c r="BO2056" s="12"/>
      <c r="BP2056" s="12"/>
      <c r="BQ2056" s="12"/>
      <c r="BR2056" s="12"/>
      <c r="BS2056" s="12"/>
      <c r="BT2056" s="12"/>
      <c r="BU2056" s="12"/>
      <c r="BV2056" s="12"/>
      <c r="BW2056" s="12"/>
      <c r="BX2056" s="12"/>
    </row>
    <row r="2057" spans="1:99" ht="15" hidden="1" customHeight="1" outlineLevel="2" x14ac:dyDescent="0.25">
      <c r="A2057" s="1"/>
      <c r="B2057" s="1"/>
      <c r="C2057" s="1"/>
      <c r="D2057" s="1"/>
      <c r="E2057" s="242" t="s">
        <v>1276</v>
      </c>
      <c r="F2057" s="243"/>
      <c r="G2057" s="243"/>
      <c r="H2057" s="243"/>
      <c r="I2057" s="243"/>
      <c r="J2057" s="243"/>
      <c r="K2057" s="243"/>
      <c r="L2057" s="243"/>
      <c r="M2057" s="243"/>
      <c r="N2057" s="243"/>
      <c r="O2057" s="243"/>
      <c r="P2057" s="243"/>
      <c r="Q2057" s="243"/>
      <c r="R2057" s="243"/>
      <c r="S2057" s="243"/>
      <c r="T2057" s="243"/>
      <c r="U2057" s="243"/>
      <c r="V2057" s="243"/>
      <c r="W2057" s="243"/>
      <c r="X2057" s="243"/>
      <c r="Y2057" s="243"/>
      <c r="Z2057" s="243"/>
      <c r="AA2057" s="243"/>
      <c r="AB2057" s="243"/>
      <c r="AC2057" s="243"/>
      <c r="AD2057" s="243"/>
      <c r="AE2057" s="243"/>
      <c r="AF2057" s="243"/>
      <c r="AG2057" s="243"/>
      <c r="AH2057" s="243"/>
      <c r="AI2057" s="243"/>
      <c r="AJ2057" s="243"/>
      <c r="AK2057" s="243"/>
      <c r="AL2057" s="243"/>
      <c r="AM2057" s="243"/>
      <c r="AN2057" s="243"/>
      <c r="AO2057" s="243"/>
      <c r="AP2057" s="243"/>
      <c r="AQ2057" s="243"/>
      <c r="AR2057" s="243"/>
      <c r="AS2057" s="243"/>
      <c r="AT2057" s="243"/>
      <c r="AU2057" s="243"/>
      <c r="AV2057" s="243"/>
      <c r="AW2057" s="244"/>
      <c r="BA2057" s="12"/>
      <c r="BB2057" s="12"/>
      <c r="BC2057" s="12"/>
      <c r="BD2057" s="12"/>
      <c r="BE2057" s="12"/>
      <c r="BF2057" s="12"/>
      <c r="BG2057" s="12"/>
      <c r="BH2057" s="12"/>
      <c r="BI2057" s="12"/>
      <c r="BJ2057" s="12"/>
      <c r="BK2057" s="12"/>
      <c r="BL2057" s="12"/>
      <c r="BM2057" s="12"/>
      <c r="BN2057" s="12"/>
      <c r="BO2057" s="12"/>
      <c r="BP2057" s="12"/>
      <c r="BQ2057" s="12"/>
      <c r="BR2057" s="12"/>
      <c r="BS2057" s="12"/>
      <c r="BT2057" s="12"/>
      <c r="BU2057" s="12"/>
      <c r="BV2057" s="12"/>
      <c r="BW2057" s="12"/>
      <c r="BX2057" s="12"/>
    </row>
    <row r="2058" spans="1:99" ht="15" hidden="1" customHeight="1" outlineLevel="2" x14ac:dyDescent="0.25">
      <c r="A2058" s="1"/>
      <c r="B2058" s="1"/>
      <c r="C2058" s="1"/>
      <c r="D2058" s="1"/>
      <c r="E2058" s="242" t="str">
        <f>"&lt;Comando&gt; - 0x"&amp;M2046&amp;". O comando de resposta será 0x"&amp;DEC2HEX(HEX2DEC(M2046)+128,2)</f>
        <v>&lt;Comando&gt; - 0x22. O comando de resposta será 0xA2</v>
      </c>
      <c r="F2058" s="243"/>
      <c r="G2058" s="243"/>
      <c r="H2058" s="243"/>
      <c r="I2058" s="243"/>
      <c r="J2058" s="243"/>
      <c r="K2058" s="243"/>
      <c r="L2058" s="243"/>
      <c r="M2058" s="243"/>
      <c r="N2058" s="243"/>
      <c r="O2058" s="243"/>
      <c r="P2058" s="243"/>
      <c r="Q2058" s="243"/>
      <c r="R2058" s="243"/>
      <c r="S2058" s="243"/>
      <c r="T2058" s="243"/>
      <c r="U2058" s="243"/>
      <c r="V2058" s="243"/>
      <c r="W2058" s="243"/>
      <c r="X2058" s="243"/>
      <c r="Y2058" s="243"/>
      <c r="Z2058" s="243"/>
      <c r="AA2058" s="243"/>
      <c r="AB2058" s="243"/>
      <c r="AC2058" s="243"/>
      <c r="AD2058" s="243"/>
      <c r="AE2058" s="243"/>
      <c r="AF2058" s="243"/>
      <c r="AG2058" s="243"/>
      <c r="AH2058" s="243"/>
      <c r="AI2058" s="243"/>
      <c r="AJ2058" s="243"/>
      <c r="AK2058" s="243"/>
      <c r="AL2058" s="243"/>
      <c r="AM2058" s="243"/>
      <c r="AN2058" s="243"/>
      <c r="AO2058" s="243"/>
      <c r="AP2058" s="243"/>
      <c r="AQ2058" s="243"/>
      <c r="AR2058" s="243"/>
      <c r="AS2058" s="243"/>
      <c r="AT2058" s="243"/>
      <c r="AU2058" s="243"/>
      <c r="AV2058" s="243"/>
      <c r="AW2058" s="244"/>
      <c r="BA2058" s="12"/>
      <c r="BB2058" s="12"/>
      <c r="BC2058" s="12"/>
      <c r="BD2058" s="12"/>
      <c r="BE2058" s="12"/>
      <c r="BF2058" s="12"/>
      <c r="BG2058" s="12"/>
      <c r="BH2058" s="12"/>
      <c r="BI2058" s="12"/>
      <c r="BJ2058" s="12"/>
      <c r="BK2058" s="12"/>
      <c r="BL2058" s="12"/>
      <c r="BM2058" s="12"/>
      <c r="BN2058" s="12"/>
      <c r="BO2058" s="12"/>
      <c r="BP2058" s="12"/>
      <c r="BQ2058" s="12"/>
      <c r="BR2058" s="12"/>
      <c r="BS2058" s="12"/>
      <c r="BT2058" s="12"/>
      <c r="BU2058" s="12"/>
      <c r="BV2058" s="12"/>
      <c r="BW2058" s="12"/>
      <c r="BX2058" s="12"/>
    </row>
    <row r="2059" spans="1:99" ht="15" hidden="1" customHeight="1" outlineLevel="2" x14ac:dyDescent="0.25">
      <c r="A2059" s="1"/>
      <c r="B2059" s="1"/>
      <c r="C2059" s="1"/>
      <c r="D2059" s="1"/>
      <c r="E2059" s="242" t="s">
        <v>1273</v>
      </c>
      <c r="F2059" s="243"/>
      <c r="G2059" s="243"/>
      <c r="H2059" s="243"/>
      <c r="I2059" s="243"/>
      <c r="J2059" s="243"/>
      <c r="K2059" s="243"/>
      <c r="L2059" s="243"/>
      <c r="M2059" s="243"/>
      <c r="N2059" s="243"/>
      <c r="O2059" s="243"/>
      <c r="P2059" s="243"/>
      <c r="Q2059" s="243"/>
      <c r="R2059" s="243"/>
      <c r="S2059" s="243"/>
      <c r="T2059" s="243"/>
      <c r="U2059" s="243"/>
      <c r="V2059" s="243"/>
      <c r="W2059" s="243"/>
      <c r="X2059" s="243"/>
      <c r="Y2059" s="243"/>
      <c r="Z2059" s="243"/>
      <c r="AA2059" s="243"/>
      <c r="AB2059" s="243"/>
      <c r="AC2059" s="243"/>
      <c r="AD2059" s="243"/>
      <c r="AE2059" s="243"/>
      <c r="AF2059" s="243"/>
      <c r="AG2059" s="243"/>
      <c r="AH2059" s="243"/>
      <c r="AI2059" s="243"/>
      <c r="AJ2059" s="243"/>
      <c r="AK2059" s="243"/>
      <c r="AL2059" s="243"/>
      <c r="AM2059" s="243"/>
      <c r="AN2059" s="243"/>
      <c r="AO2059" s="243"/>
      <c r="AP2059" s="243"/>
      <c r="AQ2059" s="243"/>
      <c r="AR2059" s="243"/>
      <c r="AS2059" s="243"/>
      <c r="AT2059" s="243"/>
      <c r="AU2059" s="243"/>
      <c r="AV2059" s="243"/>
      <c r="AW2059" s="244"/>
      <c r="BA2059" s="12"/>
      <c r="BB2059" s="12"/>
      <c r="BC2059" s="12"/>
      <c r="BD2059" s="12"/>
      <c r="BE2059" s="12"/>
      <c r="BF2059" s="12"/>
      <c r="BG2059" s="12"/>
      <c r="BH2059" s="12"/>
      <c r="BI2059" s="12"/>
      <c r="BJ2059" s="12"/>
      <c r="BK2059" s="12"/>
      <c r="BL2059" s="12"/>
      <c r="BM2059" s="12"/>
      <c r="BN2059" s="12"/>
      <c r="BO2059" s="12"/>
      <c r="BP2059" s="12"/>
      <c r="BQ2059" s="12"/>
      <c r="BR2059" s="12"/>
      <c r="BS2059" s="12"/>
      <c r="BT2059" s="12"/>
      <c r="BU2059" s="12"/>
      <c r="BV2059" s="12"/>
      <c r="BW2059" s="12"/>
      <c r="BX2059" s="12"/>
    </row>
    <row r="2060" spans="1:99" ht="15" hidden="1" customHeight="1" outlineLevel="2" x14ac:dyDescent="0.25">
      <c r="A2060" s="1"/>
      <c r="B2060" s="1"/>
      <c r="C2060" s="1"/>
      <c r="D2060" s="1"/>
      <c r="E2060" s="242" t="s">
        <v>1274</v>
      </c>
      <c r="F2060" s="243"/>
      <c r="G2060" s="243"/>
      <c r="H2060" s="243"/>
      <c r="I2060" s="243"/>
      <c r="J2060" s="243"/>
      <c r="K2060" s="243"/>
      <c r="L2060" s="243"/>
      <c r="M2060" s="243"/>
      <c r="N2060" s="243"/>
      <c r="O2060" s="243"/>
      <c r="P2060" s="243"/>
      <c r="Q2060" s="243"/>
      <c r="R2060" s="243"/>
      <c r="S2060" s="243"/>
      <c r="T2060" s="243"/>
      <c r="U2060" s="243"/>
      <c r="V2060" s="243"/>
      <c r="W2060" s="243"/>
      <c r="X2060" s="243"/>
      <c r="Y2060" s="243"/>
      <c r="Z2060" s="243"/>
      <c r="AA2060" s="243"/>
      <c r="AB2060" s="243"/>
      <c r="AC2060" s="243"/>
      <c r="AD2060" s="243"/>
      <c r="AE2060" s="243"/>
      <c r="AF2060" s="243"/>
      <c r="AG2060" s="243"/>
      <c r="AH2060" s="243"/>
      <c r="AI2060" s="243"/>
      <c r="AJ2060" s="243"/>
      <c r="AK2060" s="243"/>
      <c r="AL2060" s="243"/>
      <c r="AM2060" s="243"/>
      <c r="AN2060" s="243"/>
      <c r="AO2060" s="243"/>
      <c r="AP2060" s="243"/>
      <c r="AQ2060" s="243"/>
      <c r="AR2060" s="243"/>
      <c r="AS2060" s="243"/>
      <c r="AT2060" s="243"/>
      <c r="AU2060" s="243"/>
      <c r="AV2060" s="243"/>
      <c r="AW2060" s="244"/>
      <c r="BA2060" s="12"/>
      <c r="BB2060" s="12"/>
      <c r="BC2060" s="12"/>
      <c r="BD2060" s="12"/>
      <c r="BE2060" s="12"/>
      <c r="BF2060" s="12"/>
      <c r="BG2060" s="12"/>
      <c r="BH2060" s="12"/>
      <c r="BI2060" s="12"/>
      <c r="BJ2060" s="12"/>
      <c r="BK2060" s="12"/>
      <c r="BL2060" s="12"/>
      <c r="BM2060" s="12"/>
      <c r="BN2060" s="12"/>
      <c r="BO2060" s="12"/>
      <c r="BP2060" s="12"/>
      <c r="BQ2060" s="12"/>
      <c r="BR2060" s="12"/>
      <c r="BS2060" s="12"/>
      <c r="BT2060" s="12"/>
      <c r="BU2060" s="12"/>
      <c r="BV2060" s="12"/>
      <c r="BW2060" s="12"/>
      <c r="BX2060" s="12"/>
    </row>
    <row r="2061" spans="1:99" ht="15" hidden="1" customHeight="1" outlineLevel="2" x14ac:dyDescent="0.25">
      <c r="A2061" s="1"/>
      <c r="B2061" s="1"/>
      <c r="C2061" s="1"/>
      <c r="D2061" s="1"/>
      <c r="E2061" s="453"/>
      <c r="F2061" s="454"/>
      <c r="G2061" s="454"/>
      <c r="H2061" s="454"/>
      <c r="I2061" s="454"/>
      <c r="J2061" s="454"/>
      <c r="K2061" s="454"/>
      <c r="L2061" s="454"/>
      <c r="M2061" s="454"/>
      <c r="N2061" s="454"/>
      <c r="O2061" s="454"/>
      <c r="P2061" s="454"/>
      <c r="Q2061" s="454"/>
      <c r="R2061" s="454"/>
      <c r="S2061" s="454"/>
      <c r="T2061" s="454"/>
      <c r="U2061" s="454"/>
      <c r="V2061" s="454"/>
      <c r="W2061" s="454"/>
      <c r="X2061" s="454"/>
      <c r="Y2061" s="454"/>
      <c r="Z2061" s="454"/>
      <c r="AA2061" s="454"/>
      <c r="AB2061" s="454"/>
      <c r="AC2061" s="454"/>
      <c r="AD2061" s="454"/>
      <c r="AE2061" s="454"/>
      <c r="AF2061" s="454"/>
      <c r="AG2061" s="454"/>
      <c r="AH2061" s="454"/>
      <c r="AI2061" s="454"/>
      <c r="AJ2061" s="454"/>
      <c r="AK2061" s="454"/>
      <c r="AL2061" s="454"/>
      <c r="AM2061" s="454"/>
      <c r="AN2061" s="454"/>
      <c r="AO2061" s="454"/>
      <c r="AP2061" s="454"/>
      <c r="AQ2061" s="454"/>
      <c r="AR2061" s="454"/>
      <c r="AS2061" s="454"/>
      <c r="AT2061" s="454"/>
      <c r="AU2061" s="454"/>
      <c r="AV2061" s="454"/>
      <c r="AW2061" s="455"/>
      <c r="BA2061" s="12"/>
      <c r="BB2061" s="12"/>
      <c r="BC2061" s="12"/>
      <c r="BD2061" s="12"/>
      <c r="BE2061" s="12"/>
      <c r="BF2061" s="12"/>
      <c r="BG2061" s="12"/>
      <c r="BH2061" s="12"/>
      <c r="BI2061" s="12"/>
      <c r="BJ2061" s="12"/>
      <c r="BK2061" s="12"/>
      <c r="BL2061" s="12"/>
      <c r="BM2061" s="12"/>
      <c r="BN2061" s="12"/>
      <c r="BO2061" s="12"/>
      <c r="BP2061" s="12"/>
      <c r="BQ2061" s="12"/>
      <c r="BR2061" s="12"/>
      <c r="BS2061" s="12"/>
      <c r="BT2061" s="12"/>
      <c r="BU2061" s="12"/>
      <c r="BV2061" s="12"/>
      <c r="BW2061" s="12"/>
      <c r="BX2061" s="12"/>
    </row>
    <row r="2062" spans="1:99" ht="15" hidden="1" customHeight="1" outlineLevel="2" x14ac:dyDescent="0.25">
      <c r="A2062" s="1"/>
      <c r="B2062" s="1"/>
      <c r="C2062" s="1"/>
      <c r="D2062" s="1"/>
      <c r="E2062" s="200" t="s">
        <v>1275</v>
      </c>
      <c r="F2062" s="200"/>
      <c r="G2062" s="200"/>
      <c r="H2062" s="200"/>
      <c r="I2062" s="200"/>
      <c r="J2062" s="200"/>
      <c r="K2062" s="200"/>
      <c r="L2062" s="200"/>
      <c r="M2062" s="200"/>
      <c r="N2062" s="200"/>
      <c r="O2062" s="200"/>
      <c r="P2062" s="200"/>
      <c r="Q2062" s="200"/>
      <c r="R2062" s="200"/>
      <c r="S2062" s="200"/>
      <c r="T2062" s="200"/>
      <c r="U2062" s="200"/>
      <c r="V2062" s="200"/>
      <c r="W2062" s="200"/>
      <c r="X2062" s="200"/>
      <c r="Y2062" s="200"/>
      <c r="Z2062" s="200"/>
      <c r="AA2062" s="200"/>
      <c r="AB2062" s="200"/>
      <c r="AC2062" s="200"/>
      <c r="AD2062" s="200"/>
      <c r="AE2062" s="200"/>
      <c r="AF2062" s="200"/>
      <c r="AG2062" s="200"/>
      <c r="AH2062" s="200"/>
      <c r="AI2062" s="200"/>
      <c r="AJ2062" s="200"/>
      <c r="AK2062" s="200"/>
      <c r="AL2062" s="200"/>
      <c r="AM2062" s="200"/>
      <c r="AN2062" s="200"/>
      <c r="AO2062" s="200"/>
      <c r="AP2062" s="200"/>
      <c r="AQ2062" s="200"/>
      <c r="AR2062" s="200"/>
      <c r="AS2062" s="200"/>
      <c r="AT2062" s="200"/>
      <c r="AU2062" s="200"/>
      <c r="AV2062" s="200"/>
      <c r="AW2062" s="200"/>
      <c r="BA2062" s="12"/>
      <c r="BB2062" s="12"/>
      <c r="BC2062" s="12"/>
      <c r="BD2062" s="12"/>
      <c r="BE2062" s="12"/>
      <c r="BF2062" s="12"/>
      <c r="BG2062" s="12"/>
      <c r="BH2062" s="12"/>
      <c r="BI2062" s="12"/>
      <c r="BJ2062" s="12"/>
      <c r="BK2062" s="12"/>
      <c r="BL2062" s="12"/>
      <c r="BM2062" s="12"/>
      <c r="BN2062" s="12"/>
      <c r="BO2062" s="12"/>
      <c r="BP2062" s="12"/>
      <c r="BQ2062" s="12"/>
      <c r="BR2062" s="12"/>
      <c r="BS2062" s="12"/>
      <c r="BT2062" s="12"/>
      <c r="BU2062" s="12"/>
      <c r="BV2062" s="12"/>
      <c r="BW2062" s="12"/>
      <c r="BX2062" s="12"/>
    </row>
    <row r="2063" spans="1:99" ht="15" hidden="1" customHeight="1" outlineLevel="2" x14ac:dyDescent="0.25">
      <c r="A2063" s="1"/>
      <c r="B2063" s="1"/>
      <c r="C2063" s="1"/>
      <c r="D2063" s="1"/>
      <c r="E2063" s="201" t="s">
        <v>67</v>
      </c>
      <c r="F2063" s="202"/>
      <c r="G2063" s="202"/>
      <c r="H2063" s="202"/>
      <c r="I2063" s="203"/>
      <c r="J2063" s="201" t="s">
        <v>293</v>
      </c>
      <c r="K2063" s="202"/>
      <c r="L2063" s="202"/>
      <c r="M2063" s="202"/>
      <c r="N2063" s="203"/>
      <c r="O2063" s="201" t="s">
        <v>294</v>
      </c>
      <c r="P2063" s="202"/>
      <c r="Q2063" s="202"/>
      <c r="R2063" s="202"/>
      <c r="S2063" s="203"/>
      <c r="T2063" s="201" t="s">
        <v>295</v>
      </c>
      <c r="U2063" s="202"/>
      <c r="V2063" s="202"/>
      <c r="W2063" s="202"/>
      <c r="X2063" s="203"/>
      <c r="Y2063" s="201" t="s">
        <v>296</v>
      </c>
      <c r="Z2063" s="202"/>
      <c r="AA2063" s="202"/>
      <c r="AB2063" s="202"/>
      <c r="AC2063" s="203"/>
      <c r="AD2063" s="201"/>
      <c r="AE2063" s="202"/>
      <c r="AF2063" s="202"/>
      <c r="AG2063" s="202"/>
      <c r="AH2063" s="203"/>
      <c r="AI2063" s="201"/>
      <c r="AJ2063" s="202"/>
      <c r="AK2063" s="202"/>
      <c r="AL2063" s="202"/>
      <c r="AM2063" s="203"/>
      <c r="AN2063" s="201"/>
      <c r="AO2063" s="202"/>
      <c r="AP2063" s="202"/>
      <c r="AQ2063" s="202"/>
      <c r="AR2063" s="203"/>
      <c r="AS2063" s="201"/>
      <c r="AT2063" s="202"/>
      <c r="AU2063" s="202"/>
      <c r="AV2063" s="202"/>
      <c r="AW2063" s="203"/>
      <c r="BA2063" s="12"/>
      <c r="BB2063" s="12"/>
      <c r="BC2063" s="12"/>
      <c r="BD2063" s="12"/>
      <c r="BE2063" s="12"/>
      <c r="BF2063" s="12"/>
      <c r="BG2063" s="12"/>
      <c r="BH2063" s="12"/>
      <c r="BI2063" s="12"/>
      <c r="BJ2063" s="12"/>
      <c r="BK2063" s="12"/>
      <c r="BL2063" s="12"/>
      <c r="BM2063" s="12"/>
      <c r="BN2063" s="12"/>
      <c r="BO2063" s="12"/>
      <c r="BP2063" s="12"/>
      <c r="BQ2063" s="12"/>
      <c r="BR2063" s="12"/>
      <c r="BS2063" s="12"/>
      <c r="BT2063" s="12"/>
      <c r="BU2063" s="12"/>
      <c r="BV2063" s="12"/>
      <c r="BW2063" s="12"/>
      <c r="BX2063" s="12"/>
    </row>
    <row r="2064" spans="1:99" ht="15" hidden="1" customHeight="1" outlineLevel="2" x14ac:dyDescent="0.25">
      <c r="A2064" s="1"/>
      <c r="B2064" s="1"/>
      <c r="C2064" s="1"/>
      <c r="D2064" s="1"/>
      <c r="E2064" s="442" t="s">
        <v>1266</v>
      </c>
      <c r="F2064" s="303"/>
      <c r="G2064" s="303"/>
      <c r="H2064" s="303"/>
      <c r="I2064" s="304"/>
      <c r="J2064" s="442" t="s">
        <v>585</v>
      </c>
      <c r="K2064" s="303"/>
      <c r="L2064" s="303"/>
      <c r="M2064" s="303"/>
      <c r="N2064" s="304"/>
      <c r="O2064" s="442" t="s">
        <v>487</v>
      </c>
      <c r="P2064" s="303"/>
      <c r="Q2064" s="303"/>
      <c r="R2064" s="303"/>
      <c r="S2064" s="304"/>
      <c r="T2064" s="442" t="s">
        <v>1268</v>
      </c>
      <c r="U2064" s="303"/>
      <c r="V2064" s="303"/>
      <c r="W2064" s="303"/>
      <c r="X2064" s="304"/>
      <c r="Y2064" s="442" t="s">
        <v>1269</v>
      </c>
      <c r="Z2064" s="303"/>
      <c r="AA2064" s="303"/>
      <c r="AB2064" s="303"/>
      <c r="AC2064" s="304"/>
      <c r="AD2064" s="442"/>
      <c r="AE2064" s="303"/>
      <c r="AF2064" s="303"/>
      <c r="AG2064" s="303"/>
      <c r="AH2064" s="304"/>
      <c r="AI2064" s="442"/>
      <c r="AJ2064" s="303"/>
      <c r="AK2064" s="303"/>
      <c r="AL2064" s="303"/>
      <c r="AM2064" s="304"/>
      <c r="AN2064" s="442"/>
      <c r="AO2064" s="303"/>
      <c r="AP2064" s="303"/>
      <c r="AQ2064" s="303"/>
      <c r="AR2064" s="304"/>
      <c r="AS2064" s="442"/>
      <c r="AT2064" s="303"/>
      <c r="AU2064" s="303"/>
      <c r="AV2064" s="303"/>
      <c r="AW2064" s="304"/>
      <c r="BA2064" s="12"/>
      <c r="BB2064" s="12"/>
      <c r="BC2064" s="12"/>
      <c r="BD2064" s="12"/>
      <c r="BE2064" s="12"/>
      <c r="BF2064" s="12"/>
      <c r="BG2064" s="12"/>
      <c r="BH2064" s="12"/>
      <c r="BI2064" s="12"/>
      <c r="BJ2064" s="12"/>
      <c r="BK2064" s="12"/>
      <c r="BL2064" s="12"/>
      <c r="BM2064" s="12"/>
      <c r="BN2064" s="12"/>
      <c r="BO2064" s="12"/>
      <c r="BP2064" s="12"/>
      <c r="BQ2064" s="12"/>
      <c r="BR2064" s="12"/>
      <c r="BS2064" s="12"/>
      <c r="BT2064" s="12"/>
      <c r="BU2064" s="12"/>
      <c r="BV2064" s="12"/>
      <c r="BW2064" s="12"/>
      <c r="BX2064" s="12"/>
    </row>
    <row r="2065" spans="1:76" ht="15" hidden="1" customHeight="1" outlineLevel="2" x14ac:dyDescent="0.25">
      <c r="A2065" s="1"/>
      <c r="B2065" s="1"/>
      <c r="C2065" s="1"/>
      <c r="D2065" s="1"/>
      <c r="E2065" s="200" t="s">
        <v>659</v>
      </c>
      <c r="F2065" s="200"/>
      <c r="G2065" s="200"/>
      <c r="H2065" s="200"/>
      <c r="I2065" s="200"/>
      <c r="J2065" s="200"/>
      <c r="K2065" s="200"/>
      <c r="L2065" s="200"/>
      <c r="M2065" s="200"/>
      <c r="N2065" s="200"/>
      <c r="O2065" s="200"/>
      <c r="P2065" s="200"/>
      <c r="Q2065" s="200"/>
      <c r="R2065" s="200"/>
      <c r="S2065" s="200"/>
      <c r="T2065" s="200"/>
      <c r="U2065" s="200"/>
      <c r="V2065" s="200"/>
      <c r="W2065" s="200"/>
      <c r="X2065" s="200"/>
      <c r="Y2065" s="200"/>
      <c r="Z2065" s="200"/>
      <c r="AA2065" s="200"/>
      <c r="AB2065" s="200"/>
      <c r="AC2065" s="200"/>
      <c r="AD2065" s="200"/>
      <c r="AE2065" s="200"/>
      <c r="AF2065" s="200"/>
      <c r="AG2065" s="200"/>
      <c r="AH2065" s="200"/>
      <c r="AI2065" s="200"/>
      <c r="AJ2065" s="200"/>
      <c r="AK2065" s="200"/>
      <c r="AL2065" s="200"/>
      <c r="AM2065" s="200"/>
      <c r="AN2065" s="200"/>
      <c r="AO2065" s="200"/>
      <c r="AP2065" s="200"/>
      <c r="AQ2065" s="200"/>
      <c r="AR2065" s="200"/>
      <c r="AS2065" s="200"/>
      <c r="AT2065" s="200"/>
      <c r="AU2065" s="200"/>
      <c r="AV2065" s="200"/>
      <c r="AW2065" s="200"/>
      <c r="BA2065" s="12"/>
      <c r="BB2065" s="12"/>
      <c r="BC2065" s="12"/>
      <c r="BD2065" s="12"/>
      <c r="BE2065" s="12"/>
      <c r="BF2065" s="12"/>
      <c r="BG2065" s="12"/>
      <c r="BH2065" s="12"/>
      <c r="BI2065" s="12"/>
      <c r="BJ2065" s="12"/>
      <c r="BK2065" s="12"/>
      <c r="BL2065" s="12"/>
      <c r="BM2065" s="12"/>
      <c r="BN2065" s="12"/>
      <c r="BO2065" s="12"/>
      <c r="BP2065" s="12"/>
      <c r="BQ2065" s="12"/>
      <c r="BR2065" s="12"/>
      <c r="BS2065" s="12"/>
      <c r="BT2065" s="12"/>
      <c r="BU2065" s="12"/>
      <c r="BV2065" s="12"/>
      <c r="BW2065" s="12"/>
      <c r="BX2065" s="12"/>
    </row>
    <row r="2066" spans="1:76" ht="15" hidden="1" customHeight="1" outlineLevel="2" x14ac:dyDescent="0.25">
      <c r="A2066" s="1"/>
      <c r="B2066" s="1"/>
      <c r="C2066" s="1"/>
      <c r="D2066" s="1"/>
      <c r="E2066" s="242" t="s">
        <v>1298</v>
      </c>
      <c r="F2066" s="243"/>
      <c r="G2066" s="243"/>
      <c r="H2066" s="243"/>
      <c r="I2066" s="243"/>
      <c r="J2066" s="243"/>
      <c r="K2066" s="243"/>
      <c r="L2066" s="243"/>
      <c r="M2066" s="243"/>
      <c r="N2066" s="243"/>
      <c r="O2066" s="243"/>
      <c r="P2066" s="243"/>
      <c r="Q2066" s="243"/>
      <c r="R2066" s="243"/>
      <c r="S2066" s="243"/>
      <c r="T2066" s="243"/>
      <c r="U2066" s="243"/>
      <c r="V2066" s="243"/>
      <c r="W2066" s="243"/>
      <c r="X2066" s="243"/>
      <c r="Y2066" s="243"/>
      <c r="Z2066" s="243"/>
      <c r="AA2066" s="243"/>
      <c r="AB2066" s="243"/>
      <c r="AC2066" s="243"/>
      <c r="AD2066" s="243"/>
      <c r="AE2066" s="243"/>
      <c r="AF2066" s="243"/>
      <c r="AG2066" s="243"/>
      <c r="AH2066" s="243"/>
      <c r="AI2066" s="243"/>
      <c r="AJ2066" s="243"/>
      <c r="AK2066" s="243"/>
      <c r="AL2066" s="243"/>
      <c r="AM2066" s="243"/>
      <c r="AN2066" s="243"/>
      <c r="AO2066" s="243"/>
      <c r="AP2066" s="243"/>
      <c r="AQ2066" s="243"/>
      <c r="AR2066" s="243"/>
      <c r="AS2066" s="243"/>
      <c r="AT2066" s="243"/>
      <c r="AU2066" s="243"/>
      <c r="AV2066" s="243"/>
      <c r="AW2066" s="244"/>
      <c r="BA2066" s="12"/>
      <c r="BB2066" s="12"/>
      <c r="BC2066" s="12"/>
      <c r="BD2066" s="12"/>
      <c r="BE2066" s="12"/>
      <c r="BF2066" s="12"/>
      <c r="BG2066" s="12"/>
      <c r="BH2066" s="12"/>
      <c r="BI2066" s="12"/>
      <c r="BJ2066" s="12"/>
      <c r="BK2066" s="12"/>
      <c r="BL2066" s="12"/>
      <c r="BM2066" s="12"/>
      <c r="BN2066" s="12"/>
      <c r="BO2066" s="12"/>
      <c r="BP2066" s="12"/>
      <c r="BQ2066" s="12"/>
      <c r="BR2066" s="12"/>
      <c r="BS2066" s="12"/>
      <c r="BT2066" s="12"/>
      <c r="BU2066" s="12"/>
      <c r="BV2066" s="12"/>
      <c r="BW2066" s="12"/>
      <c r="BX2066" s="12"/>
    </row>
    <row r="2067" spans="1:76" ht="15" hidden="1" customHeight="1" outlineLevel="2" x14ac:dyDescent="0.25">
      <c r="A2067" s="1"/>
      <c r="B2067" s="1"/>
      <c r="C2067" s="1"/>
      <c r="D2067" s="1"/>
      <c r="E2067" s="242" t="str">
        <f>"&lt;Comando&gt; - 0x"&amp;DEC2HEX(HEX2DEC(M2046)+128,2)</f>
        <v>&lt;Comando&gt; - 0xA2</v>
      </c>
      <c r="F2067" s="243"/>
      <c r="G2067" s="243"/>
      <c r="H2067" s="243"/>
      <c r="I2067" s="243"/>
      <c r="J2067" s="243"/>
      <c r="K2067" s="243"/>
      <c r="L2067" s="243"/>
      <c r="M2067" s="243"/>
      <c r="N2067" s="243"/>
      <c r="O2067" s="243"/>
      <c r="P2067" s="243"/>
      <c r="Q2067" s="243"/>
      <c r="R2067" s="243"/>
      <c r="S2067" s="243"/>
      <c r="T2067" s="243"/>
      <c r="U2067" s="243"/>
      <c r="V2067" s="243"/>
      <c r="W2067" s="243"/>
      <c r="X2067" s="243"/>
      <c r="Y2067" s="243"/>
      <c r="Z2067" s="243"/>
      <c r="AA2067" s="243"/>
      <c r="AB2067" s="243"/>
      <c r="AC2067" s="243"/>
      <c r="AD2067" s="243"/>
      <c r="AE2067" s="243"/>
      <c r="AF2067" s="243"/>
      <c r="AG2067" s="243"/>
      <c r="AH2067" s="243"/>
      <c r="AI2067" s="243"/>
      <c r="AJ2067" s="243"/>
      <c r="AK2067" s="243"/>
      <c r="AL2067" s="243"/>
      <c r="AM2067" s="243"/>
      <c r="AN2067" s="243"/>
      <c r="AO2067" s="243"/>
      <c r="AP2067" s="243"/>
      <c r="AQ2067" s="243"/>
      <c r="AR2067" s="243"/>
      <c r="AS2067" s="243"/>
      <c r="AT2067" s="243"/>
      <c r="AU2067" s="243"/>
      <c r="AV2067" s="243"/>
      <c r="AW2067" s="244"/>
      <c r="BA2067" s="12"/>
      <c r="BB2067" s="12"/>
      <c r="BC2067" s="12"/>
      <c r="BD2067" s="12"/>
      <c r="BE2067" s="12"/>
      <c r="BF2067" s="12"/>
      <c r="BG2067" s="12"/>
      <c r="BH2067" s="12"/>
      <c r="BI2067" s="12"/>
      <c r="BJ2067" s="12"/>
      <c r="BK2067" s="12"/>
      <c r="BL2067" s="12"/>
      <c r="BM2067" s="12"/>
      <c r="BN2067" s="12"/>
      <c r="BO2067" s="12"/>
      <c r="BP2067" s="12"/>
      <c r="BQ2067" s="12"/>
      <c r="BR2067" s="12"/>
      <c r="BS2067" s="12"/>
      <c r="BT2067" s="12"/>
      <c r="BU2067" s="12"/>
      <c r="BV2067" s="12"/>
      <c r="BW2067" s="12"/>
      <c r="BX2067" s="12"/>
    </row>
    <row r="2068" spans="1:76" ht="15" hidden="1" customHeight="1" outlineLevel="2" x14ac:dyDescent="0.25">
      <c r="A2068" s="1"/>
      <c r="B2068" s="1"/>
      <c r="C2068" s="1"/>
      <c r="D2068" s="1"/>
      <c r="E2068" s="242" t="s">
        <v>1976</v>
      </c>
      <c r="F2068" s="243"/>
      <c r="G2068" s="243"/>
      <c r="H2068" s="243"/>
      <c r="I2068" s="243"/>
      <c r="J2068" s="243"/>
      <c r="K2068" s="243"/>
      <c r="L2068" s="243"/>
      <c r="M2068" s="243"/>
      <c r="N2068" s="243"/>
      <c r="O2068" s="243"/>
      <c r="P2068" s="243"/>
      <c r="Q2068" s="243"/>
      <c r="R2068" s="243"/>
      <c r="S2068" s="243"/>
      <c r="T2068" s="243"/>
      <c r="U2068" s="243"/>
      <c r="V2068" s="243"/>
      <c r="W2068" s="243"/>
      <c r="X2068" s="243"/>
      <c r="Y2068" s="243"/>
      <c r="Z2068" s="243"/>
      <c r="AA2068" s="243"/>
      <c r="AB2068" s="243"/>
      <c r="AC2068" s="243"/>
      <c r="AD2068" s="243"/>
      <c r="AE2068" s="243"/>
      <c r="AF2068" s="243"/>
      <c r="AG2068" s="243"/>
      <c r="AH2068" s="243"/>
      <c r="AI2068" s="243"/>
      <c r="AJ2068" s="243"/>
      <c r="AK2068" s="243"/>
      <c r="AL2068" s="243"/>
      <c r="AM2068" s="243"/>
      <c r="AN2068" s="243"/>
      <c r="AO2068" s="243"/>
      <c r="AP2068" s="243"/>
      <c r="AQ2068" s="243"/>
      <c r="AR2068" s="243"/>
      <c r="AS2068" s="243"/>
      <c r="AT2068" s="243"/>
      <c r="AU2068" s="243"/>
      <c r="AV2068" s="243"/>
      <c r="AW2068" s="244"/>
      <c r="BA2068" s="12"/>
      <c r="BB2068" s="12"/>
      <c r="BC2068" s="12"/>
      <c r="BD2068" s="12"/>
      <c r="BE2068" s="12"/>
      <c r="BF2068" s="12"/>
      <c r="BG2068" s="12"/>
      <c r="BH2068" s="12"/>
      <c r="BI2068" s="12"/>
      <c r="BJ2068" s="12"/>
      <c r="BK2068" s="12"/>
      <c r="BL2068" s="12"/>
      <c r="BM2068" s="12"/>
      <c r="BN2068" s="12"/>
      <c r="BO2068" s="12"/>
      <c r="BP2068" s="12"/>
      <c r="BQ2068" s="12"/>
      <c r="BR2068" s="12"/>
      <c r="BS2068" s="12"/>
      <c r="BT2068" s="12"/>
      <c r="BU2068" s="12"/>
      <c r="BV2068" s="12"/>
      <c r="BW2068" s="12"/>
      <c r="BX2068" s="12"/>
    </row>
    <row r="2069" spans="1:76" ht="15" hidden="1" customHeight="1" outlineLevel="2" x14ac:dyDescent="0.25">
      <c r="A2069" s="1"/>
      <c r="B2069" s="1"/>
      <c r="C2069" s="1"/>
      <c r="D2069" s="1"/>
      <c r="E2069" s="242" t="s">
        <v>1977</v>
      </c>
      <c r="F2069" s="243"/>
      <c r="G2069" s="243"/>
      <c r="H2069" s="243"/>
      <c r="I2069" s="243"/>
      <c r="J2069" s="243"/>
      <c r="K2069" s="243"/>
      <c r="L2069" s="243"/>
      <c r="M2069" s="243"/>
      <c r="N2069" s="243"/>
      <c r="O2069" s="243"/>
      <c r="P2069" s="243"/>
      <c r="Q2069" s="243"/>
      <c r="R2069" s="243"/>
      <c r="S2069" s="243"/>
      <c r="T2069" s="243"/>
      <c r="U2069" s="243"/>
      <c r="V2069" s="243"/>
      <c r="W2069" s="243"/>
      <c r="X2069" s="243"/>
      <c r="Y2069" s="243"/>
      <c r="Z2069" s="243"/>
      <c r="AA2069" s="243"/>
      <c r="AB2069" s="243"/>
      <c r="AC2069" s="243"/>
      <c r="AD2069" s="243"/>
      <c r="AE2069" s="243"/>
      <c r="AF2069" s="243"/>
      <c r="AG2069" s="243"/>
      <c r="AH2069" s="243"/>
      <c r="AI2069" s="243"/>
      <c r="AJ2069" s="243"/>
      <c r="AK2069" s="243"/>
      <c r="AL2069" s="243"/>
      <c r="AM2069" s="243"/>
      <c r="AN2069" s="243"/>
      <c r="AO2069" s="243"/>
      <c r="AP2069" s="243"/>
      <c r="AQ2069" s="243"/>
      <c r="AR2069" s="243"/>
      <c r="AS2069" s="243"/>
      <c r="AT2069" s="243"/>
      <c r="AU2069" s="243"/>
      <c r="AV2069" s="243"/>
      <c r="AW2069" s="244"/>
      <c r="BA2069" s="12"/>
      <c r="BB2069" s="12"/>
      <c r="BC2069" s="12"/>
      <c r="BD2069" s="12"/>
      <c r="BE2069" s="12"/>
      <c r="BF2069" s="12"/>
      <c r="BG2069" s="12"/>
      <c r="BH2069" s="12"/>
      <c r="BI2069" s="12"/>
      <c r="BJ2069" s="12"/>
      <c r="BK2069" s="12"/>
      <c r="BL2069" s="12"/>
      <c r="BM2069" s="12"/>
      <c r="BN2069" s="12"/>
      <c r="BO2069" s="12"/>
      <c r="BP2069" s="12"/>
      <c r="BQ2069" s="12"/>
      <c r="BR2069" s="12"/>
      <c r="BS2069" s="12"/>
      <c r="BT2069" s="12"/>
      <c r="BU2069" s="12"/>
      <c r="BV2069" s="12"/>
      <c r="BW2069" s="12"/>
      <c r="BX2069" s="12"/>
    </row>
    <row r="2070" spans="1:76" ht="15" hidden="1" customHeight="1" outlineLevel="2" x14ac:dyDescent="0.25">
      <c r="A2070" s="1"/>
      <c r="B2070" s="1"/>
      <c r="C2070" s="1"/>
      <c r="D2070" s="1"/>
      <c r="E2070" s="242" t="s">
        <v>1978</v>
      </c>
      <c r="F2070" s="243"/>
      <c r="G2070" s="243"/>
      <c r="H2070" s="243"/>
      <c r="I2070" s="243"/>
      <c r="J2070" s="243"/>
      <c r="K2070" s="243"/>
      <c r="L2070" s="243"/>
      <c r="M2070" s="243"/>
      <c r="N2070" s="243"/>
      <c r="O2070" s="243"/>
      <c r="P2070" s="243"/>
      <c r="Q2070" s="243"/>
      <c r="R2070" s="243"/>
      <c r="S2070" s="243"/>
      <c r="T2070" s="243"/>
      <c r="U2070" s="243"/>
      <c r="V2070" s="243"/>
      <c r="W2070" s="243"/>
      <c r="X2070" s="243"/>
      <c r="Y2070" s="243"/>
      <c r="Z2070" s="243"/>
      <c r="AA2070" s="243"/>
      <c r="AB2070" s="243"/>
      <c r="AC2070" s="243"/>
      <c r="AD2070" s="243"/>
      <c r="AE2070" s="243"/>
      <c r="AF2070" s="243"/>
      <c r="AG2070" s="243"/>
      <c r="AH2070" s="243"/>
      <c r="AI2070" s="243"/>
      <c r="AJ2070" s="243"/>
      <c r="AK2070" s="243"/>
      <c r="AL2070" s="243"/>
      <c r="AM2070" s="243"/>
      <c r="AN2070" s="243"/>
      <c r="AO2070" s="243"/>
      <c r="AP2070" s="243"/>
      <c r="AQ2070" s="243"/>
      <c r="AR2070" s="243"/>
      <c r="AS2070" s="243"/>
      <c r="AT2070" s="243"/>
      <c r="AU2070" s="243"/>
      <c r="AV2070" s="243"/>
      <c r="AW2070" s="244"/>
      <c r="BA2070" s="12"/>
      <c r="BB2070" s="12"/>
      <c r="BC2070" s="12"/>
      <c r="BD2070" s="12"/>
      <c r="BE2070" s="12"/>
      <c r="BF2070" s="12"/>
      <c r="BG2070" s="12"/>
      <c r="BH2070" s="12"/>
      <c r="BI2070" s="12"/>
      <c r="BJ2070" s="12"/>
      <c r="BK2070" s="12"/>
      <c r="BL2070" s="12"/>
      <c r="BM2070" s="12"/>
      <c r="BN2070" s="12"/>
      <c r="BO2070" s="12"/>
      <c r="BP2070" s="12"/>
      <c r="BQ2070" s="12"/>
      <c r="BR2070" s="12"/>
      <c r="BS2070" s="12"/>
      <c r="BT2070" s="12"/>
      <c r="BU2070" s="12"/>
      <c r="BV2070" s="12"/>
      <c r="BW2070" s="12"/>
      <c r="BX2070" s="12"/>
    </row>
    <row r="2071" spans="1:76" ht="15" hidden="1" customHeight="1" outlineLevel="2" x14ac:dyDescent="0.25">
      <c r="A2071" s="1"/>
      <c r="B2071" s="1"/>
      <c r="C2071" s="1"/>
      <c r="D2071" s="1"/>
      <c r="E2071" s="242"/>
      <c r="F2071" s="243"/>
      <c r="G2071" s="243"/>
      <c r="H2071" s="243"/>
      <c r="I2071" s="243"/>
      <c r="J2071" s="243"/>
      <c r="K2071" s="243"/>
      <c r="L2071" s="243"/>
      <c r="M2071" s="243"/>
      <c r="N2071" s="243"/>
      <c r="O2071" s="243"/>
      <c r="P2071" s="243"/>
      <c r="Q2071" s="243"/>
      <c r="R2071" s="243"/>
      <c r="S2071" s="243"/>
      <c r="T2071" s="243"/>
      <c r="U2071" s="243"/>
      <c r="V2071" s="243"/>
      <c r="W2071" s="243"/>
      <c r="X2071" s="243"/>
      <c r="Y2071" s="243"/>
      <c r="Z2071" s="243"/>
      <c r="AA2071" s="243"/>
      <c r="AB2071" s="243"/>
      <c r="AC2071" s="243"/>
      <c r="AD2071" s="243"/>
      <c r="AE2071" s="243"/>
      <c r="AF2071" s="243"/>
      <c r="AG2071" s="243"/>
      <c r="AH2071" s="243"/>
      <c r="AI2071" s="243"/>
      <c r="AJ2071" s="243"/>
      <c r="AK2071" s="243"/>
      <c r="AL2071" s="243"/>
      <c r="AM2071" s="243"/>
      <c r="AN2071" s="243"/>
      <c r="AO2071" s="243"/>
      <c r="AP2071" s="243"/>
      <c r="AQ2071" s="243"/>
      <c r="AR2071" s="243"/>
      <c r="AS2071" s="243"/>
      <c r="AT2071" s="243"/>
      <c r="AU2071" s="243"/>
      <c r="AV2071" s="243"/>
      <c r="AW2071" s="244"/>
      <c r="BA2071" s="12"/>
      <c r="BB2071" s="12"/>
      <c r="BC2071" s="12"/>
      <c r="BD2071" s="12"/>
      <c r="BE2071" s="12"/>
      <c r="BF2071" s="12"/>
      <c r="BG2071" s="12"/>
      <c r="BH2071" s="12"/>
      <c r="BI2071" s="12"/>
      <c r="BJ2071" s="12"/>
      <c r="BK2071" s="12"/>
      <c r="BL2071" s="12"/>
      <c r="BM2071" s="12"/>
      <c r="BN2071" s="12"/>
      <c r="BO2071" s="12"/>
      <c r="BP2071" s="12"/>
      <c r="BQ2071" s="12"/>
      <c r="BR2071" s="12"/>
      <c r="BS2071" s="12"/>
      <c r="BT2071" s="12"/>
      <c r="BU2071" s="12"/>
      <c r="BV2071" s="12"/>
      <c r="BW2071" s="12"/>
      <c r="BX2071" s="12"/>
    </row>
    <row r="2072" spans="1:76" ht="15" hidden="1" customHeight="1" outlineLevel="2" x14ac:dyDescent="0.25">
      <c r="A2072" s="1"/>
      <c r="B2072" s="1"/>
      <c r="C2072" s="1"/>
      <c r="D2072" s="1"/>
      <c r="E2072" s="242" t="s">
        <v>1273</v>
      </c>
      <c r="F2072" s="243"/>
      <c r="G2072" s="243"/>
      <c r="H2072" s="243"/>
      <c r="I2072" s="243"/>
      <c r="J2072" s="243"/>
      <c r="K2072" s="243"/>
      <c r="L2072" s="243"/>
      <c r="M2072" s="243"/>
      <c r="N2072" s="243"/>
      <c r="O2072" s="243"/>
      <c r="P2072" s="243"/>
      <c r="Q2072" s="243"/>
      <c r="R2072" s="243"/>
      <c r="S2072" s="243"/>
      <c r="T2072" s="243"/>
      <c r="U2072" s="243"/>
      <c r="V2072" s="243"/>
      <c r="W2072" s="243"/>
      <c r="X2072" s="243"/>
      <c r="Y2072" s="243"/>
      <c r="Z2072" s="243"/>
      <c r="AA2072" s="243"/>
      <c r="AB2072" s="243"/>
      <c r="AC2072" s="243"/>
      <c r="AD2072" s="243"/>
      <c r="AE2072" s="243"/>
      <c r="AF2072" s="243"/>
      <c r="AG2072" s="243"/>
      <c r="AH2072" s="243"/>
      <c r="AI2072" s="243"/>
      <c r="AJ2072" s="243"/>
      <c r="AK2072" s="243"/>
      <c r="AL2072" s="243"/>
      <c r="AM2072" s="243"/>
      <c r="AN2072" s="243"/>
      <c r="AO2072" s="243"/>
      <c r="AP2072" s="243"/>
      <c r="AQ2072" s="243"/>
      <c r="AR2072" s="243"/>
      <c r="AS2072" s="243"/>
      <c r="AT2072" s="243"/>
      <c r="AU2072" s="243"/>
      <c r="AV2072" s="243"/>
      <c r="AW2072" s="244"/>
      <c r="BA2072" s="12"/>
      <c r="BB2072" s="12"/>
      <c r="BC2072" s="12"/>
      <c r="BD2072" s="12"/>
      <c r="BE2072" s="12"/>
      <c r="BF2072" s="12"/>
      <c r="BG2072" s="12"/>
      <c r="BH2072" s="12"/>
      <c r="BI2072" s="12"/>
      <c r="BJ2072" s="12"/>
      <c r="BK2072" s="12"/>
      <c r="BL2072" s="12"/>
      <c r="BM2072" s="12"/>
      <c r="BN2072" s="12"/>
      <c r="BO2072" s="12"/>
      <c r="BP2072" s="12"/>
      <c r="BQ2072" s="12"/>
      <c r="BR2072" s="12"/>
      <c r="BS2072" s="12"/>
      <c r="BT2072" s="12"/>
      <c r="BU2072" s="12"/>
      <c r="BV2072" s="12"/>
      <c r="BW2072" s="12"/>
      <c r="BX2072" s="12"/>
    </row>
    <row r="2073" spans="1:76" ht="15" hidden="1" customHeight="1" outlineLevel="2" x14ac:dyDescent="0.25">
      <c r="A2073" s="1"/>
      <c r="B2073" s="1"/>
      <c r="C2073" s="1"/>
      <c r="D2073" s="1"/>
      <c r="E2073" s="242" t="s">
        <v>1274</v>
      </c>
      <c r="F2073" s="243"/>
      <c r="G2073" s="243"/>
      <c r="H2073" s="243"/>
      <c r="I2073" s="243"/>
      <c r="J2073" s="243"/>
      <c r="K2073" s="243"/>
      <c r="L2073" s="243"/>
      <c r="M2073" s="243"/>
      <c r="N2073" s="243"/>
      <c r="O2073" s="243"/>
      <c r="P2073" s="243"/>
      <c r="Q2073" s="243"/>
      <c r="R2073" s="243"/>
      <c r="S2073" s="243"/>
      <c r="T2073" s="243"/>
      <c r="U2073" s="243"/>
      <c r="V2073" s="243"/>
      <c r="W2073" s="243"/>
      <c r="X2073" s="243"/>
      <c r="Y2073" s="243"/>
      <c r="Z2073" s="243"/>
      <c r="AA2073" s="243"/>
      <c r="AB2073" s="243"/>
      <c r="AC2073" s="243"/>
      <c r="AD2073" s="243"/>
      <c r="AE2073" s="243"/>
      <c r="AF2073" s="243"/>
      <c r="AG2073" s="243"/>
      <c r="AH2073" s="243"/>
      <c r="AI2073" s="243"/>
      <c r="AJ2073" s="243"/>
      <c r="AK2073" s="243"/>
      <c r="AL2073" s="243"/>
      <c r="AM2073" s="243"/>
      <c r="AN2073" s="243"/>
      <c r="AO2073" s="243"/>
      <c r="AP2073" s="243"/>
      <c r="AQ2073" s="243"/>
      <c r="AR2073" s="243"/>
      <c r="AS2073" s="243"/>
      <c r="AT2073" s="243"/>
      <c r="AU2073" s="243"/>
      <c r="AV2073" s="243"/>
      <c r="AW2073" s="244"/>
      <c r="BA2073" s="12"/>
      <c r="BB2073" s="12"/>
      <c r="BC2073" s="12"/>
      <c r="BD2073" s="12"/>
      <c r="BE2073" s="12"/>
      <c r="BF2073" s="12"/>
      <c r="BG2073" s="12"/>
      <c r="BH2073" s="12"/>
      <c r="BI2073" s="12"/>
      <c r="BJ2073" s="12"/>
      <c r="BK2073" s="12"/>
      <c r="BL2073" s="12"/>
      <c r="BM2073" s="12"/>
      <c r="BN2073" s="12"/>
      <c r="BO2073" s="12"/>
      <c r="BP2073" s="12"/>
      <c r="BQ2073" s="12"/>
      <c r="BR2073" s="12"/>
      <c r="BS2073" s="12"/>
      <c r="BT2073" s="12"/>
      <c r="BU2073" s="12"/>
      <c r="BV2073" s="12"/>
      <c r="BW2073" s="12"/>
      <c r="BX2073" s="12"/>
    </row>
    <row r="2074" spans="1:76" ht="15" hidden="1" customHeight="1" outlineLevel="2" x14ac:dyDescent="0.25">
      <c r="A2074" s="1"/>
      <c r="B2074" s="1"/>
      <c r="C2074" s="1"/>
      <c r="D2074" s="1"/>
      <c r="E2074" s="453"/>
      <c r="F2074" s="454"/>
      <c r="G2074" s="454"/>
      <c r="H2074" s="454"/>
      <c r="I2074" s="454"/>
      <c r="J2074" s="454"/>
      <c r="K2074" s="454"/>
      <c r="L2074" s="454"/>
      <c r="M2074" s="454"/>
      <c r="N2074" s="454"/>
      <c r="O2074" s="454"/>
      <c r="P2074" s="454"/>
      <c r="Q2074" s="454"/>
      <c r="R2074" s="454"/>
      <c r="S2074" s="454"/>
      <c r="T2074" s="454"/>
      <c r="U2074" s="454"/>
      <c r="V2074" s="454"/>
      <c r="W2074" s="454"/>
      <c r="X2074" s="454"/>
      <c r="Y2074" s="454"/>
      <c r="Z2074" s="454"/>
      <c r="AA2074" s="454"/>
      <c r="AB2074" s="454"/>
      <c r="AC2074" s="454"/>
      <c r="AD2074" s="454"/>
      <c r="AE2074" s="454"/>
      <c r="AF2074" s="454"/>
      <c r="AG2074" s="454"/>
      <c r="AH2074" s="454"/>
      <c r="AI2074" s="454"/>
      <c r="AJ2074" s="454"/>
      <c r="AK2074" s="454"/>
      <c r="AL2074" s="454"/>
      <c r="AM2074" s="454"/>
      <c r="AN2074" s="454"/>
      <c r="AO2074" s="454"/>
      <c r="AP2074" s="454"/>
      <c r="AQ2074" s="454"/>
      <c r="AR2074" s="454"/>
      <c r="AS2074" s="454"/>
      <c r="AT2074" s="454"/>
      <c r="AU2074" s="454"/>
      <c r="AV2074" s="454"/>
      <c r="AW2074" s="455"/>
      <c r="BA2074" s="12"/>
      <c r="BB2074" s="12"/>
      <c r="BC2074" s="12"/>
      <c r="BD2074" s="12"/>
      <c r="BE2074" s="12"/>
      <c r="BF2074" s="12"/>
      <c r="BG2074" s="12"/>
      <c r="BH2074" s="12"/>
      <c r="BI2074" s="12"/>
      <c r="BJ2074" s="12"/>
      <c r="BK2074" s="12"/>
      <c r="BL2074" s="12"/>
      <c r="BM2074" s="12"/>
      <c r="BN2074" s="12"/>
      <c r="BO2074" s="12"/>
      <c r="BP2074" s="12"/>
      <c r="BQ2074" s="12"/>
      <c r="BR2074" s="12"/>
      <c r="BS2074" s="12"/>
      <c r="BT2074" s="12"/>
      <c r="BU2074" s="12"/>
      <c r="BV2074" s="12"/>
      <c r="BW2074" s="12"/>
      <c r="BX2074" s="12"/>
    </row>
    <row r="2075" spans="1:76" ht="15" hidden="1" customHeight="1" outlineLevel="2" x14ac:dyDescent="0.25">
      <c r="A2075" s="1"/>
      <c r="B2075" s="1"/>
      <c r="C2075" s="1"/>
      <c r="D2075" s="1"/>
      <c r="E2075" s="285" t="s">
        <v>84</v>
      </c>
      <c r="F2075" s="286"/>
      <c r="G2075" s="286"/>
      <c r="H2075" s="287"/>
      <c r="I2075" s="248" t="s">
        <v>1979</v>
      </c>
      <c r="J2075" s="249"/>
      <c r="K2075" s="249"/>
      <c r="L2075" s="249"/>
      <c r="M2075" s="249"/>
      <c r="N2075" s="249"/>
      <c r="O2075" s="249"/>
      <c r="P2075" s="249"/>
      <c r="Q2075" s="249"/>
      <c r="R2075" s="249"/>
      <c r="S2075" s="249"/>
      <c r="T2075" s="249"/>
      <c r="U2075" s="249"/>
      <c r="V2075" s="249"/>
      <c r="W2075" s="249"/>
      <c r="X2075" s="249"/>
      <c r="Y2075" s="249"/>
      <c r="Z2075" s="249"/>
      <c r="AA2075" s="249"/>
      <c r="AB2075" s="249"/>
      <c r="AC2075" s="249"/>
      <c r="AD2075" s="249"/>
      <c r="AE2075" s="249"/>
      <c r="AF2075" s="249"/>
      <c r="AG2075" s="249"/>
      <c r="AH2075" s="249"/>
      <c r="AI2075" s="249"/>
      <c r="AJ2075" s="249"/>
      <c r="AK2075" s="249"/>
      <c r="AL2075" s="249"/>
      <c r="AM2075" s="249"/>
      <c r="AN2075" s="249"/>
      <c r="AO2075" s="249"/>
      <c r="AP2075" s="249"/>
      <c r="AQ2075" s="249"/>
      <c r="AR2075" s="249"/>
      <c r="AS2075" s="249"/>
      <c r="AT2075" s="249"/>
      <c r="AU2075" s="249"/>
      <c r="AV2075" s="249"/>
      <c r="AW2075" s="250"/>
      <c r="BA2075" s="12"/>
      <c r="BB2075" s="12"/>
      <c r="BC2075" s="12"/>
      <c r="BD2075" s="12"/>
      <c r="BE2075" s="12"/>
      <c r="BF2075" s="12"/>
      <c r="BG2075" s="12"/>
      <c r="BH2075" s="12"/>
      <c r="BI2075" s="12"/>
      <c r="BJ2075" s="12"/>
      <c r="BK2075" s="12"/>
      <c r="BL2075" s="12"/>
      <c r="BM2075" s="12"/>
      <c r="BN2075" s="12"/>
      <c r="BO2075" s="12"/>
      <c r="BP2075" s="12"/>
      <c r="BQ2075" s="12"/>
      <c r="BR2075" s="12"/>
      <c r="BS2075" s="12"/>
      <c r="BT2075" s="12"/>
      <c r="BU2075" s="12"/>
      <c r="BV2075" s="12"/>
      <c r="BW2075" s="12"/>
      <c r="BX2075" s="12"/>
    </row>
    <row r="2076" spans="1:76" ht="15" hidden="1" customHeight="1" outlineLevel="2" x14ac:dyDescent="0.25">
      <c r="A2076" s="1"/>
      <c r="B2076" s="1"/>
      <c r="C2076" s="1"/>
      <c r="D2076" s="1"/>
      <c r="E2076" s="288"/>
      <c r="F2076" s="289"/>
      <c r="G2076" s="289"/>
      <c r="H2076" s="290"/>
      <c r="I2076" s="251"/>
      <c r="J2076" s="252"/>
      <c r="K2076" s="252"/>
      <c r="L2076" s="252"/>
      <c r="M2076" s="252"/>
      <c r="N2076" s="252"/>
      <c r="O2076" s="252"/>
      <c r="P2076" s="252"/>
      <c r="Q2076" s="252"/>
      <c r="R2076" s="252"/>
      <c r="S2076" s="252"/>
      <c r="T2076" s="252"/>
      <c r="U2076" s="252"/>
      <c r="V2076" s="252"/>
      <c r="W2076" s="252"/>
      <c r="X2076" s="252"/>
      <c r="Y2076" s="252"/>
      <c r="Z2076" s="252"/>
      <c r="AA2076" s="252"/>
      <c r="AB2076" s="252"/>
      <c r="AC2076" s="252"/>
      <c r="AD2076" s="252"/>
      <c r="AE2076" s="252"/>
      <c r="AF2076" s="252"/>
      <c r="AG2076" s="252"/>
      <c r="AH2076" s="252"/>
      <c r="AI2076" s="252"/>
      <c r="AJ2076" s="252"/>
      <c r="AK2076" s="252"/>
      <c r="AL2076" s="252"/>
      <c r="AM2076" s="252"/>
      <c r="AN2076" s="252"/>
      <c r="AO2076" s="252"/>
      <c r="AP2076" s="252"/>
      <c r="AQ2076" s="252"/>
      <c r="AR2076" s="252"/>
      <c r="AS2076" s="252"/>
      <c r="AT2076" s="252"/>
      <c r="AU2076" s="252"/>
      <c r="AV2076" s="252"/>
      <c r="AW2076" s="253"/>
      <c r="BA2076" s="12"/>
      <c r="BB2076" s="12"/>
      <c r="BC2076" s="12"/>
      <c r="BD2076" s="12"/>
      <c r="BE2076" s="12"/>
      <c r="BF2076" s="12"/>
      <c r="BG2076" s="12"/>
      <c r="BH2076" s="12"/>
      <c r="BI2076" s="12"/>
      <c r="BJ2076" s="12"/>
      <c r="BK2076" s="12"/>
      <c r="BL2076" s="12"/>
      <c r="BM2076" s="12"/>
      <c r="BN2076" s="12"/>
      <c r="BO2076" s="12"/>
      <c r="BP2076" s="12"/>
      <c r="BQ2076" s="12"/>
      <c r="BR2076" s="12"/>
      <c r="BS2076" s="12"/>
      <c r="BT2076" s="12"/>
      <c r="BU2076" s="12"/>
      <c r="BV2076" s="12"/>
      <c r="BW2076" s="12"/>
      <c r="BX2076" s="12"/>
    </row>
    <row r="2077" spans="1:76" ht="15" hidden="1" customHeight="1" outlineLevel="1" collapsed="1" x14ac:dyDescent="0.25">
      <c r="A2077" s="1"/>
      <c r="B2077" s="1"/>
      <c r="C2077" s="1"/>
      <c r="D2077" s="1"/>
      <c r="E2077" s="285" t="s">
        <v>87</v>
      </c>
      <c r="F2077" s="286"/>
      <c r="G2077" s="286"/>
      <c r="H2077" s="287"/>
      <c r="I2077" s="248" t="s">
        <v>1980</v>
      </c>
      <c r="J2077" s="249"/>
      <c r="K2077" s="249"/>
      <c r="L2077" s="249"/>
      <c r="M2077" s="249"/>
      <c r="N2077" s="249"/>
      <c r="O2077" s="249"/>
      <c r="P2077" s="249"/>
      <c r="Q2077" s="249"/>
      <c r="R2077" s="249"/>
      <c r="S2077" s="249"/>
      <c r="T2077" s="249"/>
      <c r="U2077" s="249"/>
      <c r="V2077" s="249"/>
      <c r="W2077" s="249"/>
      <c r="X2077" s="249"/>
      <c r="Y2077" s="249"/>
      <c r="Z2077" s="249"/>
      <c r="AA2077" s="249"/>
      <c r="AB2077" s="249"/>
      <c r="AC2077" s="249"/>
      <c r="AD2077" s="249"/>
      <c r="AE2077" s="249"/>
      <c r="AF2077" s="249"/>
      <c r="AG2077" s="249"/>
      <c r="AH2077" s="249"/>
      <c r="AI2077" s="249"/>
      <c r="AJ2077" s="249"/>
      <c r="AK2077" s="249"/>
      <c r="AL2077" s="249"/>
      <c r="AM2077" s="249"/>
      <c r="AN2077" s="249"/>
      <c r="AO2077" s="249"/>
      <c r="AP2077" s="249"/>
      <c r="AQ2077" s="249"/>
      <c r="AR2077" s="249"/>
      <c r="AS2077" s="249"/>
      <c r="AT2077" s="249"/>
      <c r="AU2077" s="249"/>
      <c r="AV2077" s="249"/>
      <c r="AW2077" s="250"/>
      <c r="BA2077" s="12"/>
      <c r="BB2077" s="12"/>
      <c r="BC2077" s="12"/>
      <c r="BD2077" s="12"/>
      <c r="BE2077" s="12"/>
      <c r="BF2077" s="12"/>
      <c r="BG2077" s="12"/>
      <c r="BH2077" s="12"/>
      <c r="BI2077" s="12"/>
      <c r="BJ2077" s="12"/>
      <c r="BK2077" s="12"/>
      <c r="BL2077" s="12"/>
      <c r="BM2077" s="12"/>
      <c r="BN2077" s="12"/>
      <c r="BO2077" s="12"/>
      <c r="BP2077" s="12"/>
      <c r="BQ2077" s="12"/>
      <c r="BR2077" s="12"/>
      <c r="BS2077" s="12"/>
      <c r="BT2077" s="12"/>
      <c r="BU2077" s="12"/>
      <c r="BV2077" s="12"/>
      <c r="BW2077" s="12"/>
      <c r="BX2077" s="12"/>
    </row>
    <row r="2078" spans="1:76" ht="15" hidden="1" customHeight="1" outlineLevel="1" x14ac:dyDescent="0.25">
      <c r="A2078" s="1"/>
      <c r="B2078" s="1"/>
      <c r="C2078" s="1"/>
      <c r="D2078" s="1"/>
      <c r="E2078" s="291"/>
      <c r="F2078" s="292"/>
      <c r="G2078" s="292"/>
      <c r="H2078" s="293"/>
      <c r="I2078" s="254"/>
      <c r="J2078" s="255"/>
      <c r="K2078" s="255"/>
      <c r="L2078" s="255"/>
      <c r="M2078" s="255"/>
      <c r="N2078" s="255"/>
      <c r="O2078" s="255"/>
      <c r="P2078" s="255"/>
      <c r="Q2078" s="255"/>
      <c r="R2078" s="255"/>
      <c r="S2078" s="255"/>
      <c r="T2078" s="255"/>
      <c r="U2078" s="255"/>
      <c r="V2078" s="255"/>
      <c r="W2078" s="255"/>
      <c r="X2078" s="255"/>
      <c r="Y2078" s="255"/>
      <c r="Z2078" s="255"/>
      <c r="AA2078" s="255"/>
      <c r="AB2078" s="255"/>
      <c r="AC2078" s="255"/>
      <c r="AD2078" s="255"/>
      <c r="AE2078" s="255"/>
      <c r="AF2078" s="255"/>
      <c r="AG2078" s="255"/>
      <c r="AH2078" s="255"/>
      <c r="AI2078" s="255"/>
      <c r="AJ2078" s="255"/>
      <c r="AK2078" s="255"/>
      <c r="AL2078" s="255"/>
      <c r="AM2078" s="255"/>
      <c r="AN2078" s="255"/>
      <c r="AO2078" s="255"/>
      <c r="AP2078" s="255"/>
      <c r="AQ2078" s="255"/>
      <c r="AR2078" s="255"/>
      <c r="AS2078" s="255"/>
      <c r="AT2078" s="255"/>
      <c r="AU2078" s="255"/>
      <c r="AV2078" s="255"/>
      <c r="AW2078" s="256"/>
      <c r="BA2078" s="12"/>
      <c r="BB2078" s="12"/>
      <c r="BC2078" s="12"/>
      <c r="BD2078" s="12"/>
      <c r="BE2078" s="12"/>
      <c r="BF2078" s="12"/>
      <c r="BG2078" s="12"/>
      <c r="BH2078" s="12"/>
      <c r="BI2078" s="12"/>
      <c r="BJ2078" s="12"/>
      <c r="BK2078" s="12"/>
      <c r="BL2078" s="12"/>
      <c r="BM2078" s="12"/>
      <c r="BN2078" s="12"/>
      <c r="BO2078" s="12"/>
      <c r="BP2078" s="12"/>
      <c r="BQ2078" s="12"/>
      <c r="BR2078" s="12"/>
      <c r="BS2078" s="12"/>
      <c r="BT2078" s="12"/>
      <c r="BU2078" s="12"/>
      <c r="BV2078" s="12"/>
      <c r="BW2078" s="12"/>
      <c r="BX2078" s="12"/>
    </row>
    <row r="2079" spans="1:76" ht="15" hidden="1" customHeight="1" outlineLevel="1" x14ac:dyDescent="0.25">
      <c r="A2079" s="1"/>
      <c r="B2079" s="1"/>
      <c r="C2079" s="1"/>
      <c r="D2079" s="1"/>
      <c r="E2079" s="200" t="s">
        <v>89</v>
      </c>
      <c r="F2079" s="200"/>
      <c r="G2079" s="200"/>
      <c r="H2079" s="200"/>
      <c r="I2079" s="200"/>
      <c r="J2079" s="200"/>
      <c r="K2079" s="200"/>
      <c r="L2079" s="200"/>
      <c r="M2079" s="200"/>
      <c r="N2079" s="200"/>
      <c r="O2079" s="200"/>
      <c r="P2079" s="200"/>
      <c r="Q2079" s="200"/>
      <c r="R2079" s="200"/>
      <c r="S2079" s="200"/>
      <c r="T2079" s="200"/>
      <c r="U2079" s="200"/>
      <c r="V2079" s="200"/>
      <c r="W2079" s="200"/>
      <c r="X2079" s="200"/>
      <c r="Y2079" s="200"/>
      <c r="Z2079" s="200"/>
      <c r="AA2079" s="200"/>
      <c r="AB2079" s="200"/>
      <c r="AC2079" s="200"/>
      <c r="AD2079" s="200"/>
      <c r="AE2079" s="200"/>
      <c r="AF2079" s="200"/>
      <c r="AG2079" s="200"/>
      <c r="AH2079" s="200"/>
      <c r="AI2079" s="200"/>
      <c r="AJ2079" s="200"/>
      <c r="AK2079" s="200"/>
      <c r="AL2079" s="200"/>
      <c r="AM2079" s="200"/>
      <c r="AN2079" s="200"/>
      <c r="AO2079" s="200"/>
      <c r="AP2079" s="200"/>
      <c r="AQ2079" s="200"/>
      <c r="AR2079" s="200"/>
      <c r="AS2079" s="200"/>
      <c r="AT2079" s="200"/>
      <c r="AU2079" s="200"/>
      <c r="AV2079" s="200"/>
      <c r="AW2079" s="200"/>
      <c r="BA2079" s="12"/>
      <c r="BB2079" s="12"/>
      <c r="BC2079" s="12"/>
      <c r="BD2079" s="12"/>
      <c r="BE2079" s="12"/>
      <c r="BF2079" s="12"/>
      <c r="BG2079" s="12"/>
      <c r="BH2079" s="12"/>
      <c r="BI2079" s="12"/>
      <c r="BJ2079" s="12"/>
      <c r="BK2079" s="12"/>
      <c r="BL2079" s="12"/>
      <c r="BM2079" s="12"/>
      <c r="BN2079" s="12"/>
      <c r="BO2079" s="12"/>
      <c r="BP2079" s="12"/>
      <c r="BQ2079" s="12"/>
      <c r="BR2079" s="12"/>
      <c r="BS2079" s="12"/>
      <c r="BT2079" s="12"/>
      <c r="BU2079" s="12"/>
      <c r="BV2079" s="12"/>
      <c r="BW2079" s="12"/>
      <c r="BX2079" s="12"/>
    </row>
    <row r="2080" spans="1:76" ht="15" hidden="1" customHeight="1" outlineLevel="1" x14ac:dyDescent="0.25">
      <c r="A2080" s="1"/>
      <c r="B2080" s="1"/>
      <c r="C2080" s="1"/>
      <c r="D2080" s="1"/>
      <c r="E2080" s="28"/>
      <c r="F2080" s="285" t="s">
        <v>16</v>
      </c>
      <c r="G2080" s="286"/>
      <c r="H2080" s="286"/>
      <c r="I2080" s="287"/>
      <c r="J2080" s="436" t="s">
        <v>833</v>
      </c>
      <c r="K2080" s="437"/>
      <c r="L2080" s="437"/>
      <c r="M2080" s="438"/>
      <c r="N2080" s="285" t="s">
        <v>1261</v>
      </c>
      <c r="O2080" s="286"/>
      <c r="P2080" s="286"/>
      <c r="Q2080" s="286"/>
      <c r="R2080" s="286"/>
      <c r="S2080" s="286"/>
      <c r="T2080" s="286"/>
      <c r="U2080" s="286"/>
      <c r="V2080" s="286"/>
      <c r="W2080" s="286"/>
      <c r="X2080" s="286"/>
      <c r="Y2080" s="286"/>
      <c r="Z2080" s="286"/>
      <c r="AA2080" s="286"/>
      <c r="AB2080" s="286"/>
      <c r="AC2080" s="286"/>
      <c r="AD2080" s="286"/>
      <c r="AE2080" s="286"/>
      <c r="AF2080" s="286"/>
      <c r="AG2080" s="286"/>
      <c r="AH2080" s="286"/>
      <c r="AI2080" s="286"/>
      <c r="AJ2080" s="286"/>
      <c r="AK2080" s="286"/>
      <c r="AL2080" s="286"/>
      <c r="AM2080" s="286"/>
      <c r="AN2080" s="286"/>
      <c r="AO2080" s="286"/>
      <c r="AP2080" s="286"/>
      <c r="AQ2080" s="286"/>
      <c r="AR2080" s="286"/>
      <c r="AS2080" s="286"/>
      <c r="AT2080" s="287"/>
      <c r="AU2080" s="285" t="s">
        <v>19</v>
      </c>
      <c r="AV2080" s="286"/>
      <c r="AW2080" s="287"/>
      <c r="BA2080" s="12"/>
      <c r="BB2080" s="12"/>
      <c r="BC2080" s="12"/>
      <c r="BD2080" s="12"/>
      <c r="BE2080" s="12"/>
      <c r="BF2080" s="12"/>
      <c r="BG2080" s="12"/>
      <c r="BH2080" s="12"/>
      <c r="BI2080" s="12"/>
      <c r="BJ2080" s="12"/>
      <c r="BK2080" s="12"/>
      <c r="BL2080" s="12"/>
      <c r="BM2080" s="12"/>
      <c r="BN2080" s="12"/>
      <c r="BO2080" s="12"/>
      <c r="BP2080" s="12"/>
      <c r="BQ2080" s="12"/>
      <c r="BR2080" s="12"/>
      <c r="BS2080" s="12"/>
      <c r="BT2080" s="12"/>
      <c r="BU2080" s="12"/>
      <c r="BV2080" s="12"/>
      <c r="BW2080" s="12"/>
      <c r="BX2080" s="12"/>
    </row>
    <row r="2081" spans="1:99" ht="15" hidden="1" customHeight="1" outlineLevel="1" x14ac:dyDescent="0.25">
      <c r="A2081" s="1"/>
      <c r="B2081" s="1"/>
      <c r="C2081" s="1"/>
      <c r="D2081" s="1"/>
      <c r="E2081" s="4"/>
      <c r="F2081" s="291"/>
      <c r="G2081" s="292"/>
      <c r="H2081" s="292"/>
      <c r="I2081" s="293"/>
      <c r="J2081" s="439"/>
      <c r="K2081" s="440"/>
      <c r="L2081" s="440"/>
      <c r="M2081" s="441"/>
      <c r="N2081" s="291"/>
      <c r="O2081" s="292"/>
      <c r="P2081" s="292"/>
      <c r="Q2081" s="292"/>
      <c r="R2081" s="292"/>
      <c r="S2081" s="292"/>
      <c r="T2081" s="292"/>
      <c r="U2081" s="292"/>
      <c r="V2081" s="292"/>
      <c r="W2081" s="292"/>
      <c r="X2081" s="292"/>
      <c r="Y2081" s="292"/>
      <c r="Z2081" s="292"/>
      <c r="AA2081" s="292"/>
      <c r="AB2081" s="292"/>
      <c r="AC2081" s="292"/>
      <c r="AD2081" s="292"/>
      <c r="AE2081" s="292"/>
      <c r="AF2081" s="292"/>
      <c r="AG2081" s="292"/>
      <c r="AH2081" s="292"/>
      <c r="AI2081" s="292"/>
      <c r="AJ2081" s="292"/>
      <c r="AK2081" s="292"/>
      <c r="AL2081" s="292"/>
      <c r="AM2081" s="292"/>
      <c r="AN2081" s="292"/>
      <c r="AO2081" s="292"/>
      <c r="AP2081" s="292"/>
      <c r="AQ2081" s="292"/>
      <c r="AR2081" s="292"/>
      <c r="AS2081" s="292"/>
      <c r="AT2081" s="293"/>
      <c r="AU2081" s="291"/>
      <c r="AV2081" s="292"/>
      <c r="AW2081" s="293"/>
      <c r="BA2081" s="12"/>
      <c r="BB2081" s="12"/>
      <c r="BC2081" s="12"/>
      <c r="BD2081" s="12"/>
      <c r="BE2081" s="12"/>
      <c r="BF2081" s="12"/>
      <c r="BG2081" s="12"/>
      <c r="BH2081" s="12"/>
      <c r="BI2081" s="12"/>
      <c r="BJ2081" s="12"/>
      <c r="BK2081" s="12"/>
      <c r="BL2081" s="12"/>
      <c r="BM2081" s="12"/>
      <c r="BN2081" s="12"/>
      <c r="BO2081" s="12"/>
      <c r="BP2081" s="12"/>
      <c r="BQ2081" s="12"/>
      <c r="BR2081" s="12"/>
      <c r="BS2081" s="12"/>
      <c r="BT2081" s="12"/>
      <c r="BU2081" s="12"/>
      <c r="BV2081" s="12"/>
      <c r="BW2081" s="12"/>
      <c r="BX2081" s="12"/>
    </row>
    <row r="2082" spans="1:99" hidden="1" outlineLevel="1" x14ac:dyDescent="0.25">
      <c r="A2082" s="1"/>
      <c r="B2082" s="1"/>
      <c r="C2082" s="1"/>
      <c r="D2082" s="1"/>
      <c r="E2082" s="6"/>
      <c r="F2082" s="206"/>
      <c r="G2082" s="207"/>
      <c r="H2082" s="207"/>
      <c r="I2082" s="208"/>
      <c r="J2082" s="204"/>
      <c r="K2082" s="204"/>
      <c r="L2082" s="204"/>
      <c r="M2082" s="204"/>
      <c r="N2082" s="263" t="s">
        <v>16</v>
      </c>
      <c r="O2082" s="263"/>
      <c r="P2082" s="263"/>
      <c r="Q2082" s="263"/>
      <c r="R2082" s="263"/>
      <c r="S2082" s="263"/>
      <c r="T2082" s="263"/>
      <c r="U2082" s="263"/>
      <c r="V2082" s="260" t="s">
        <v>17</v>
      </c>
      <c r="W2082" s="261"/>
      <c r="X2082" s="261"/>
      <c r="Y2082" s="261"/>
      <c r="Z2082" s="261"/>
      <c r="AA2082" s="261"/>
      <c r="AB2082" s="261"/>
      <c r="AC2082" s="261"/>
      <c r="AD2082" s="262"/>
      <c r="AE2082" s="260" t="s">
        <v>1244</v>
      </c>
      <c r="AF2082" s="261"/>
      <c r="AG2082" s="261"/>
      <c r="AH2082" s="261"/>
      <c r="AI2082" s="261"/>
      <c r="AJ2082" s="261"/>
      <c r="AK2082" s="261"/>
      <c r="AL2082" s="262"/>
      <c r="AM2082" s="260" t="s">
        <v>1245</v>
      </c>
      <c r="AN2082" s="261"/>
      <c r="AO2082" s="261"/>
      <c r="AP2082" s="261"/>
      <c r="AQ2082" s="261"/>
      <c r="AR2082" s="261"/>
      <c r="AS2082" s="261"/>
      <c r="AT2082" s="262"/>
      <c r="AU2082" s="204"/>
      <c r="AV2082" s="204"/>
      <c r="AW2082" s="204"/>
      <c r="BA2082" s="12"/>
      <c r="BB2082" s="12"/>
      <c r="BC2082" s="12"/>
      <c r="BD2082" s="12"/>
      <c r="BE2082" s="12"/>
      <c r="BF2082" s="12"/>
      <c r="BG2082" s="12"/>
      <c r="BH2082" s="12"/>
      <c r="BI2082" s="12"/>
      <c r="BJ2082" s="12"/>
      <c r="BK2082" s="12"/>
      <c r="BL2082" s="12"/>
      <c r="BM2082" s="12"/>
      <c r="BN2082" s="12"/>
      <c r="BO2082" s="12"/>
      <c r="BP2082" s="12"/>
      <c r="BQ2082" s="12"/>
      <c r="BR2082" s="12"/>
      <c r="BS2082" s="12"/>
      <c r="BT2082" s="12"/>
      <c r="BU2082" s="12"/>
      <c r="BV2082" s="12"/>
      <c r="BW2082" s="12"/>
      <c r="BX2082" s="12"/>
    </row>
    <row r="2083" spans="1:99" hidden="1" outlineLevel="1" x14ac:dyDescent="0.25">
      <c r="A2083" s="1"/>
      <c r="B2083" s="1"/>
      <c r="C2083" s="1"/>
      <c r="D2083" s="1"/>
      <c r="E2083" s="6" t="s">
        <v>59</v>
      </c>
      <c r="F2083" s="351" t="s">
        <v>508</v>
      </c>
      <c r="G2083" s="207"/>
      <c r="H2083" s="207"/>
      <c r="I2083" s="208"/>
      <c r="J2083" s="204" t="s">
        <v>497</v>
      </c>
      <c r="K2083" s="204"/>
      <c r="L2083" s="204"/>
      <c r="M2083" s="204"/>
      <c r="N2083" s="300" t="s">
        <v>191</v>
      </c>
      <c r="O2083" s="300"/>
      <c r="P2083" s="300"/>
      <c r="Q2083" s="300"/>
      <c r="R2083" s="300"/>
      <c r="S2083" s="300"/>
      <c r="T2083" s="300"/>
      <c r="U2083" s="300"/>
      <c r="V2083" s="260">
        <f>M2046</f>
        <v>22</v>
      </c>
      <c r="W2083" s="261"/>
      <c r="X2083" s="261"/>
      <c r="Y2083" s="261"/>
      <c r="Z2083" s="261"/>
      <c r="AA2083" s="261"/>
      <c r="AB2083" s="261"/>
      <c r="AC2083" s="261"/>
      <c r="AD2083" s="262"/>
      <c r="AE2083" s="260">
        <v>86</v>
      </c>
      <c r="AF2083" s="261"/>
      <c r="AG2083" s="261"/>
      <c r="AH2083" s="261"/>
      <c r="AI2083" s="261"/>
      <c r="AJ2083" s="261"/>
      <c r="AK2083" s="261"/>
      <c r="AL2083" s="262"/>
      <c r="AM2083" s="260" t="s">
        <v>1981</v>
      </c>
      <c r="AN2083" s="261"/>
      <c r="AO2083" s="261"/>
      <c r="AP2083" s="261"/>
      <c r="AQ2083" s="261"/>
      <c r="AR2083" s="261"/>
      <c r="AS2083" s="261"/>
      <c r="AT2083" s="262"/>
      <c r="AU2083" s="204">
        <v>77</v>
      </c>
      <c r="AV2083" s="204"/>
      <c r="AW2083" s="204"/>
      <c r="BA2083" s="12"/>
      <c r="BB2083" s="12"/>
      <c r="BC2083" s="12"/>
      <c r="BD2083" s="12"/>
      <c r="BE2083" s="12"/>
      <c r="BF2083" s="12"/>
      <c r="BG2083" s="12"/>
      <c r="BH2083" s="12"/>
      <c r="BI2083" s="12"/>
      <c r="BJ2083" s="12"/>
      <c r="BK2083" s="12"/>
      <c r="BL2083" s="12"/>
      <c r="BM2083" s="12"/>
      <c r="BN2083" s="12"/>
      <c r="BO2083" s="12"/>
      <c r="BP2083" s="12"/>
      <c r="BQ2083" s="12"/>
      <c r="BR2083" s="12"/>
      <c r="BS2083" s="12"/>
      <c r="BT2083" s="12"/>
      <c r="BU2083" s="12"/>
      <c r="BV2083" s="12"/>
      <c r="BW2083" s="12"/>
      <c r="BX2083" s="12"/>
    </row>
    <row r="2084" spans="1:99" hidden="1" outlineLevel="1" x14ac:dyDescent="0.25">
      <c r="A2084" s="1"/>
      <c r="B2084" s="1"/>
      <c r="C2084" s="1"/>
      <c r="D2084" s="1"/>
      <c r="E2084" s="6"/>
      <c r="F2084" s="206"/>
      <c r="G2084" s="207"/>
      <c r="H2084" s="207"/>
      <c r="I2084" s="208"/>
      <c r="J2084" s="204"/>
      <c r="K2084" s="204"/>
      <c r="L2084" s="204"/>
      <c r="M2084" s="204"/>
      <c r="N2084" s="260" t="s">
        <v>16</v>
      </c>
      <c r="O2084" s="261"/>
      <c r="P2084" s="261"/>
      <c r="Q2084" s="261"/>
      <c r="R2084" s="261"/>
      <c r="S2084" s="261"/>
      <c r="T2084" s="262"/>
      <c r="U2084" s="260" t="s">
        <v>17</v>
      </c>
      <c r="V2084" s="261"/>
      <c r="W2084" s="261"/>
      <c r="X2084" s="261"/>
      <c r="Y2084" s="261"/>
      <c r="Z2084" s="261"/>
      <c r="AA2084" s="262"/>
      <c r="AB2084" s="260" t="s">
        <v>414</v>
      </c>
      <c r="AC2084" s="261"/>
      <c r="AD2084" s="261"/>
      <c r="AE2084" s="261"/>
      <c r="AF2084" s="261"/>
      <c r="AG2084" s="261"/>
      <c r="AH2084" s="262"/>
      <c r="AI2084" s="260" t="s">
        <v>1244</v>
      </c>
      <c r="AJ2084" s="261"/>
      <c r="AK2084" s="261"/>
      <c r="AL2084" s="261"/>
      <c r="AM2084" s="261"/>
      <c r="AN2084" s="262"/>
      <c r="AO2084" s="260" t="s">
        <v>1245</v>
      </c>
      <c r="AP2084" s="261"/>
      <c r="AQ2084" s="261"/>
      <c r="AR2084" s="261"/>
      <c r="AS2084" s="261"/>
      <c r="AT2084" s="262"/>
      <c r="AU2084" s="204"/>
      <c r="AV2084" s="204"/>
      <c r="AW2084" s="204"/>
      <c r="BA2084" s="12"/>
      <c r="BB2084" s="12"/>
      <c r="BC2084" s="12"/>
      <c r="BD2084" s="12"/>
      <c r="BE2084" s="12"/>
      <c r="BF2084" s="12"/>
      <c r="BG2084" s="12"/>
      <c r="BH2084" s="12"/>
      <c r="BI2084" s="12"/>
      <c r="BJ2084" s="12"/>
      <c r="BK2084" s="12"/>
      <c r="BL2084" s="12"/>
      <c r="BM2084" s="12"/>
      <c r="BN2084" s="12"/>
      <c r="BO2084" s="12"/>
      <c r="BP2084" s="12"/>
      <c r="BQ2084" s="12"/>
      <c r="BR2084" s="12"/>
      <c r="BS2084" s="12"/>
      <c r="BT2084" s="12"/>
      <c r="BU2084" s="12"/>
      <c r="BV2084" s="12"/>
      <c r="BW2084" s="12"/>
      <c r="BX2084" s="12"/>
    </row>
    <row r="2085" spans="1:99" hidden="1" outlineLevel="1" x14ac:dyDescent="0.25">
      <c r="A2085" s="1"/>
      <c r="B2085" s="1"/>
      <c r="C2085" s="1"/>
      <c r="D2085" s="1"/>
      <c r="E2085" s="6" t="s">
        <v>63</v>
      </c>
      <c r="F2085" s="351" t="s">
        <v>341</v>
      </c>
      <c r="G2085" s="207"/>
      <c r="H2085" s="207"/>
      <c r="I2085" s="208"/>
      <c r="J2085" s="204" t="s">
        <v>497</v>
      </c>
      <c r="K2085" s="204"/>
      <c r="L2085" s="204"/>
      <c r="M2085" s="204"/>
      <c r="N2085" s="353" t="s">
        <v>272</v>
      </c>
      <c r="O2085" s="261"/>
      <c r="P2085" s="261"/>
      <c r="Q2085" s="261"/>
      <c r="R2085" s="261"/>
      <c r="S2085" s="261"/>
      <c r="T2085" s="262"/>
      <c r="U2085" s="260" t="str">
        <f>DEC2HEX(HEX2DEC(M2046)+128,2)</f>
        <v>A2</v>
      </c>
      <c r="V2085" s="261"/>
      <c r="W2085" s="261"/>
      <c r="X2085" s="261"/>
      <c r="Y2085" s="261"/>
      <c r="Z2085" s="261"/>
      <c r="AA2085" s="262"/>
      <c r="AB2085" s="353" t="s">
        <v>1327</v>
      </c>
      <c r="AC2085" s="261"/>
      <c r="AD2085" s="261"/>
      <c r="AE2085" s="261"/>
      <c r="AF2085" s="261"/>
      <c r="AG2085" s="261"/>
      <c r="AH2085" s="262"/>
      <c r="AI2085" s="260" t="s">
        <v>1982</v>
      </c>
      <c r="AJ2085" s="261"/>
      <c r="AK2085" s="261"/>
      <c r="AL2085" s="261"/>
      <c r="AM2085" s="261"/>
      <c r="AN2085" s="262"/>
      <c r="AO2085" s="260">
        <v>22</v>
      </c>
      <c r="AP2085" s="261"/>
      <c r="AQ2085" s="261"/>
      <c r="AR2085" s="261"/>
      <c r="AS2085" s="261"/>
      <c r="AT2085" s="262"/>
      <c r="AU2085" s="204">
        <v>50</v>
      </c>
      <c r="AV2085" s="204"/>
      <c r="AW2085" s="204"/>
      <c r="BA2085" s="12"/>
      <c r="BB2085" s="12"/>
      <c r="BC2085" s="12"/>
      <c r="BD2085" s="12"/>
      <c r="BE2085" s="12"/>
      <c r="BF2085" s="12"/>
      <c r="BG2085" s="12"/>
      <c r="BH2085" s="12"/>
      <c r="BI2085" s="12"/>
      <c r="BJ2085" s="12"/>
      <c r="BK2085" s="12"/>
      <c r="BL2085" s="12"/>
      <c r="BM2085" s="12"/>
      <c r="BN2085" s="12"/>
      <c r="BO2085" s="12"/>
      <c r="BP2085" s="12"/>
      <c r="BQ2085" s="12"/>
      <c r="BR2085" s="12"/>
      <c r="BS2085" s="12"/>
      <c r="BT2085" s="12"/>
      <c r="BU2085" s="12"/>
      <c r="BV2085" s="12"/>
      <c r="BW2085" s="12"/>
      <c r="BX2085" s="12"/>
    </row>
    <row r="2086" spans="1:99" ht="15" hidden="1" customHeight="1" outlineLevel="1" x14ac:dyDescent="0.25">
      <c r="A2086" s="1"/>
      <c r="B2086" s="1"/>
      <c r="C2086" s="1"/>
      <c r="D2086" s="1"/>
      <c r="E2086" s="200" t="s">
        <v>93</v>
      </c>
      <c r="F2086" s="200"/>
      <c r="G2086" s="200"/>
      <c r="H2086" s="200"/>
      <c r="I2086" s="200"/>
      <c r="J2086" s="200"/>
      <c r="K2086" s="200"/>
      <c r="L2086" s="200"/>
      <c r="M2086" s="200"/>
      <c r="N2086" s="200"/>
      <c r="O2086" s="200"/>
      <c r="P2086" s="200"/>
      <c r="Q2086" s="200"/>
      <c r="R2086" s="200"/>
      <c r="S2086" s="200"/>
      <c r="T2086" s="200"/>
      <c r="U2086" s="200"/>
      <c r="V2086" s="200"/>
      <c r="W2086" s="200"/>
      <c r="X2086" s="200"/>
      <c r="Y2086" s="200"/>
      <c r="Z2086" s="200"/>
      <c r="AA2086" s="200"/>
      <c r="AB2086" s="200"/>
      <c r="AC2086" s="200"/>
      <c r="AD2086" s="200"/>
      <c r="AE2086" s="200"/>
      <c r="AF2086" s="200"/>
      <c r="AG2086" s="200"/>
      <c r="AH2086" s="200"/>
      <c r="AI2086" s="200"/>
      <c r="AJ2086" s="200"/>
      <c r="AK2086" s="200"/>
      <c r="AL2086" s="200"/>
      <c r="AM2086" s="200"/>
      <c r="AN2086" s="200"/>
      <c r="AO2086" s="200"/>
      <c r="AP2086" s="200"/>
      <c r="AQ2086" s="200"/>
      <c r="AR2086" s="200"/>
      <c r="AS2086" s="200"/>
      <c r="AT2086" s="200"/>
      <c r="AU2086" s="200"/>
      <c r="AV2086" s="200"/>
      <c r="AW2086" s="200"/>
      <c r="BA2086" s="12"/>
      <c r="BB2086" s="12"/>
      <c r="BC2086" s="12"/>
      <c r="BD2086" s="12"/>
      <c r="BE2086" s="12"/>
      <c r="BF2086" s="12"/>
      <c r="BG2086" s="12"/>
      <c r="BH2086" s="12"/>
      <c r="BI2086" s="12"/>
      <c r="BJ2086" s="12"/>
      <c r="BK2086" s="12"/>
      <c r="BL2086" s="12"/>
      <c r="BM2086" s="12"/>
      <c r="BN2086" s="12"/>
      <c r="BO2086" s="12"/>
      <c r="BP2086" s="12"/>
      <c r="BQ2086" s="12"/>
      <c r="BR2086" s="12"/>
      <c r="BS2086" s="12"/>
      <c r="BT2086" s="12"/>
      <c r="BU2086" s="12"/>
      <c r="BV2086" s="12"/>
      <c r="BW2086" s="12"/>
      <c r="BX2086" s="12"/>
    </row>
    <row r="2087" spans="1:99" ht="15" hidden="1" customHeight="1" outlineLevel="1" x14ac:dyDescent="0.25">
      <c r="A2087" s="1"/>
      <c r="B2087" s="1"/>
      <c r="C2087" s="1"/>
      <c r="D2087" s="1"/>
      <c r="E2087" s="267" t="s">
        <v>840</v>
      </c>
      <c r="F2087" s="268"/>
      <c r="G2087" s="268"/>
      <c r="H2087" s="268"/>
      <c r="I2087" s="268"/>
      <c r="J2087" s="268"/>
      <c r="K2087" s="268"/>
      <c r="L2087" s="268"/>
      <c r="M2087" s="269"/>
      <c r="N2087" s="267" t="s">
        <v>1983</v>
      </c>
      <c r="O2087" s="268"/>
      <c r="P2087" s="268"/>
      <c r="Q2087" s="268"/>
      <c r="R2087" s="268"/>
      <c r="S2087" s="268"/>
      <c r="T2087" s="268"/>
      <c r="U2087" s="268"/>
      <c r="V2087" s="268"/>
      <c r="W2087" s="268"/>
      <c r="X2087" s="268"/>
      <c r="Y2087" s="268"/>
      <c r="Z2087" s="268"/>
      <c r="AA2087" s="268"/>
      <c r="AB2087" s="268"/>
      <c r="AC2087" s="268"/>
      <c r="AD2087" s="268"/>
      <c r="AE2087" s="268"/>
      <c r="AF2087" s="268"/>
      <c r="AG2087" s="268"/>
      <c r="AH2087" s="268"/>
      <c r="AI2087" s="268"/>
      <c r="AJ2087" s="268"/>
      <c r="AK2087" s="268"/>
      <c r="AL2087" s="268"/>
      <c r="AM2087" s="268"/>
      <c r="AN2087" s="268"/>
      <c r="AO2087" s="268"/>
      <c r="AP2087" s="268"/>
      <c r="AQ2087" s="268"/>
      <c r="AR2087" s="268"/>
      <c r="AS2087" s="268"/>
      <c r="AT2087" s="268"/>
      <c r="AU2087" s="268"/>
      <c r="AV2087" s="268"/>
      <c r="AW2087" s="269"/>
      <c r="BA2087" s="12"/>
      <c r="BB2087" s="12"/>
      <c r="BC2087" s="12"/>
      <c r="BD2087" s="12"/>
      <c r="BE2087" s="12"/>
      <c r="BF2087" s="12"/>
      <c r="BG2087" s="12"/>
      <c r="BH2087" s="12"/>
      <c r="BI2087" s="12"/>
      <c r="BJ2087" s="12"/>
      <c r="BK2087" s="12"/>
      <c r="BL2087" s="12"/>
      <c r="BM2087" s="12"/>
      <c r="BN2087" s="12"/>
      <c r="BO2087" s="12"/>
      <c r="BP2087" s="12"/>
      <c r="BQ2087" s="12"/>
      <c r="BR2087" s="12"/>
      <c r="BS2087" s="12"/>
      <c r="BT2087" s="12"/>
      <c r="BU2087" s="12"/>
      <c r="BV2087" s="12"/>
      <c r="BW2087" s="12"/>
      <c r="BX2087" s="12"/>
    </row>
    <row r="2088" spans="1:99" ht="15" hidden="1" customHeight="1" outlineLevel="1" x14ac:dyDescent="0.25">
      <c r="A2088" s="1"/>
      <c r="B2088" s="1"/>
      <c r="C2088" s="1"/>
      <c r="D2088" s="1"/>
      <c r="E2088" s="267" t="s">
        <v>842</v>
      </c>
      <c r="F2088" s="268"/>
      <c r="G2088" s="268"/>
      <c r="H2088" s="268"/>
      <c r="I2088" s="268"/>
      <c r="J2088" s="268"/>
      <c r="K2088" s="268"/>
      <c r="L2088" s="268"/>
      <c r="M2088" s="269"/>
      <c r="N2088" s="267" t="s">
        <v>1984</v>
      </c>
      <c r="O2088" s="268"/>
      <c r="P2088" s="268"/>
      <c r="Q2088" s="268"/>
      <c r="R2088" s="268"/>
      <c r="S2088" s="268"/>
      <c r="T2088" s="268"/>
      <c r="U2088" s="268"/>
      <c r="V2088" s="268"/>
      <c r="W2088" s="268"/>
      <c r="X2088" s="268"/>
      <c r="Y2088" s="268"/>
      <c r="Z2088" s="268"/>
      <c r="AA2088" s="268"/>
      <c r="AB2088" s="268"/>
      <c r="AC2088" s="268"/>
      <c r="AD2088" s="268"/>
      <c r="AE2088" s="268"/>
      <c r="AF2088" s="268"/>
      <c r="AG2088" s="268"/>
      <c r="AH2088" s="268"/>
      <c r="AI2088" s="268"/>
      <c r="AJ2088" s="268"/>
      <c r="AK2088" s="268"/>
      <c r="AL2088" s="268"/>
      <c r="AM2088" s="268"/>
      <c r="AN2088" s="268"/>
      <c r="AO2088" s="268"/>
      <c r="AP2088" s="268"/>
      <c r="AQ2088" s="268"/>
      <c r="AR2088" s="268"/>
      <c r="AS2088" s="268"/>
      <c r="AT2088" s="268"/>
      <c r="AU2088" s="268"/>
      <c r="AV2088" s="268"/>
      <c r="AW2088" s="269"/>
      <c r="BA2088" s="12"/>
      <c r="BB2088" s="12"/>
      <c r="BC2088" s="12"/>
      <c r="BD2088" s="12"/>
      <c r="BE2088" s="12"/>
      <c r="BF2088" s="12"/>
      <c r="BG2088" s="12"/>
      <c r="BH2088" s="12"/>
      <c r="BI2088" s="12"/>
      <c r="BJ2088" s="12"/>
      <c r="BK2088" s="12"/>
      <c r="BL2088" s="12"/>
      <c r="BM2088" s="12"/>
      <c r="BN2088" s="12"/>
      <c r="BO2088" s="12"/>
      <c r="BP2088" s="12"/>
      <c r="BQ2088" s="12"/>
      <c r="BR2088" s="12"/>
      <c r="BS2088" s="12"/>
      <c r="BT2088" s="12"/>
      <c r="BU2088" s="12"/>
      <c r="BV2088" s="12"/>
      <c r="BW2088" s="12"/>
      <c r="BX2088" s="12"/>
    </row>
    <row r="2089" spans="1:99" ht="15" hidden="1" customHeight="1" outlineLevel="1" x14ac:dyDescent="0.25">
      <c r="B2089" s="1"/>
      <c r="D2089" s="1"/>
      <c r="AX2089" s="1"/>
      <c r="AY2089" s="12"/>
      <c r="AZ2089" s="12"/>
      <c r="BA2089" s="12"/>
      <c r="BB2089" s="12"/>
      <c r="BC2089" s="12"/>
      <c r="BD2089" s="12"/>
      <c r="BE2089" s="12"/>
      <c r="BF2089" s="12"/>
      <c r="BG2089" s="12"/>
      <c r="BH2089" s="12"/>
      <c r="BI2089" s="12"/>
      <c r="BJ2089" s="12"/>
      <c r="BK2089" s="12"/>
      <c r="BL2089" s="12"/>
      <c r="BM2089" s="12"/>
      <c r="BN2089" s="12"/>
      <c r="BO2089" s="12"/>
      <c r="BP2089" s="12"/>
      <c r="BQ2089" s="12"/>
      <c r="BR2089" s="12"/>
      <c r="BS2089" s="12"/>
      <c r="BT2089" s="12"/>
      <c r="BU2089" s="12"/>
      <c r="BV2089" s="12"/>
      <c r="BW2089" s="12"/>
      <c r="BX2089" s="12"/>
    </row>
    <row r="2090" spans="1:99" ht="15" hidden="1" customHeight="1" outlineLevel="1" x14ac:dyDescent="0.25">
      <c r="A2090" s="1"/>
      <c r="B2090" s="1"/>
      <c r="C2090" s="1"/>
      <c r="D2090" s="1"/>
      <c r="E2090" s="27"/>
      <c r="F2090" s="27"/>
      <c r="G2090" s="27"/>
      <c r="H2090" s="27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27"/>
      <c r="AA2090" s="27"/>
      <c r="AB2090" s="27"/>
      <c r="AC2090" s="27"/>
      <c r="AD2090" s="27"/>
      <c r="AE2090" s="27"/>
      <c r="AF2090" s="27"/>
      <c r="AG2090" s="27"/>
      <c r="AH2090" s="27"/>
      <c r="AI2090" s="27"/>
      <c r="AJ2090" s="27"/>
      <c r="AK2090" s="27"/>
      <c r="AL2090" s="27"/>
      <c r="AM2090" s="27"/>
      <c r="AN2090" s="27"/>
      <c r="AO2090" s="27"/>
      <c r="AP2090" s="27"/>
      <c r="AQ2090" s="27"/>
      <c r="AR2090" s="27"/>
      <c r="AS2090" s="27"/>
      <c r="AT2090" s="27"/>
      <c r="AU2090" s="27"/>
      <c r="AV2090" s="27"/>
      <c r="AW2090" s="27"/>
      <c r="BA2090" s="12"/>
      <c r="BB2090" s="12"/>
      <c r="BC2090" s="12"/>
      <c r="BD2090" s="12"/>
      <c r="BE2090" s="12"/>
      <c r="BF2090" s="12"/>
      <c r="BG2090" s="12"/>
      <c r="BH2090" s="12"/>
      <c r="BI2090" s="12"/>
      <c r="BJ2090" s="12"/>
      <c r="BK2090" s="12"/>
      <c r="BL2090" s="12"/>
      <c r="BM2090" s="12"/>
      <c r="BN2090" s="12"/>
      <c r="BO2090" s="12"/>
      <c r="BP2090" s="12"/>
      <c r="BQ2090" s="12"/>
      <c r="BR2090" s="12"/>
      <c r="BS2090" s="12"/>
      <c r="BT2090" s="12"/>
      <c r="BU2090" s="12"/>
      <c r="BV2090" s="12"/>
      <c r="BW2090" s="12"/>
      <c r="BX2090" s="12"/>
    </row>
    <row r="2091" spans="1:99" ht="15.75" collapsed="1" thickBot="1" x14ac:dyDescent="0.3"/>
    <row r="2092" spans="1:99" ht="15" customHeight="1" thickBot="1" x14ac:dyDescent="0.3">
      <c r="C2092" s="433">
        <v>7</v>
      </c>
      <c r="E2092" s="457" t="s">
        <v>1985</v>
      </c>
      <c r="F2092" s="457"/>
      <c r="G2092" s="457"/>
      <c r="H2092" s="457"/>
      <c r="I2092" s="457"/>
      <c r="J2092" s="457"/>
      <c r="K2092" s="457"/>
      <c r="L2092" s="457"/>
      <c r="M2092" s="457"/>
      <c r="N2092" s="457"/>
      <c r="O2092" s="457"/>
      <c r="P2092" s="457"/>
      <c r="Q2092" s="457"/>
      <c r="R2092" s="457"/>
      <c r="S2092" s="457"/>
      <c r="T2092" s="457"/>
      <c r="U2092" s="457"/>
      <c r="V2092" s="457"/>
      <c r="W2092" s="457"/>
      <c r="X2092" s="457"/>
      <c r="Y2092" s="457"/>
      <c r="Z2092" s="457"/>
      <c r="AA2092" s="457"/>
      <c r="AB2092" s="457"/>
      <c r="AC2092" s="457"/>
      <c r="AD2092" s="457"/>
      <c r="AE2092" s="457"/>
      <c r="AF2092" s="457"/>
      <c r="AG2092" s="457"/>
      <c r="AH2092" s="457"/>
      <c r="AI2092" s="457"/>
      <c r="AJ2092" s="457"/>
      <c r="AK2092" s="457"/>
      <c r="AL2092" s="457"/>
      <c r="AM2092" s="457"/>
      <c r="AN2092" s="457"/>
      <c r="AO2092" s="457"/>
      <c r="AP2092" s="457"/>
      <c r="AQ2092" s="457"/>
      <c r="AR2092" s="457"/>
      <c r="AS2092" s="457"/>
      <c r="AT2092" s="457"/>
      <c r="AU2092" s="457"/>
      <c r="AV2092" s="457"/>
      <c r="AW2092" s="457"/>
    </row>
    <row r="2093" spans="1:99" ht="15" customHeight="1" thickBot="1" x14ac:dyDescent="0.3">
      <c r="C2093" s="433"/>
      <c r="E2093" s="457"/>
      <c r="F2093" s="457"/>
      <c r="G2093" s="457"/>
      <c r="H2093" s="457"/>
      <c r="I2093" s="457"/>
      <c r="J2093" s="457"/>
      <c r="K2093" s="457"/>
      <c r="L2093" s="457"/>
      <c r="M2093" s="457"/>
      <c r="N2093" s="457"/>
      <c r="O2093" s="457"/>
      <c r="P2093" s="457"/>
      <c r="Q2093" s="457"/>
      <c r="R2093" s="457"/>
      <c r="S2093" s="457"/>
      <c r="T2093" s="457"/>
      <c r="U2093" s="457"/>
      <c r="V2093" s="457"/>
      <c r="W2093" s="457"/>
      <c r="X2093" s="457"/>
      <c r="Y2093" s="457"/>
      <c r="Z2093" s="457"/>
      <c r="AA2093" s="457"/>
      <c r="AB2093" s="457"/>
      <c r="AC2093" s="457"/>
      <c r="AD2093" s="457"/>
      <c r="AE2093" s="457"/>
      <c r="AF2093" s="457"/>
      <c r="AG2093" s="457"/>
      <c r="AH2093" s="457"/>
      <c r="AI2093" s="457"/>
      <c r="AJ2093" s="457"/>
      <c r="AK2093" s="457"/>
      <c r="AL2093" s="457"/>
      <c r="AM2093" s="457"/>
      <c r="AN2093" s="457"/>
      <c r="AO2093" s="457"/>
      <c r="AP2093" s="457"/>
      <c r="AQ2093" s="457"/>
      <c r="AR2093" s="457"/>
      <c r="AS2093" s="457"/>
      <c r="AT2093" s="457"/>
      <c r="AU2093" s="457"/>
      <c r="AV2093" s="457"/>
      <c r="AW2093" s="457"/>
    </row>
    <row r="2094" spans="1:99" ht="15" customHeight="1" x14ac:dyDescent="0.25"/>
    <row r="2095" spans="1:99" ht="15" hidden="1" customHeight="1" outlineLevel="1" thickBot="1" x14ac:dyDescent="0.3">
      <c r="B2095" s="1"/>
      <c r="D2095" s="1"/>
      <c r="AX2095" s="1"/>
      <c r="AY2095" s="12"/>
      <c r="AZ2095" s="12"/>
      <c r="BA2095" s="12"/>
      <c r="BB2095" s="12"/>
      <c r="BC2095" s="12"/>
      <c r="BD2095" s="12"/>
      <c r="BE2095" s="12"/>
      <c r="BF2095" s="12"/>
      <c r="BG2095" s="12"/>
      <c r="BH2095" s="12"/>
      <c r="BI2095" s="12"/>
      <c r="BJ2095" s="12"/>
      <c r="BK2095" s="12"/>
      <c r="BL2095" s="12"/>
      <c r="BM2095" s="12"/>
      <c r="BN2095" s="12"/>
      <c r="BO2095" s="12"/>
      <c r="BP2095" s="12"/>
      <c r="BQ2095" s="12"/>
      <c r="BR2095" s="12"/>
      <c r="BS2095" s="12"/>
      <c r="BT2095" s="12"/>
      <c r="BU2095" s="12"/>
      <c r="BV2095" s="12"/>
      <c r="BW2095" s="12"/>
      <c r="BX2095" s="12"/>
    </row>
    <row r="2096" spans="1:99" s="3" customFormat="1" ht="15" hidden="1" customHeight="1" outlineLevel="1" thickBot="1" x14ac:dyDescent="0.25">
      <c r="A2096" s="3">
        <v>1</v>
      </c>
      <c r="C2096" s="2" t="str">
        <f>$C$2092&amp;"."&amp;A2096</f>
        <v>7.1</v>
      </c>
      <c r="E2096" s="233" t="s">
        <v>17</v>
      </c>
      <c r="F2096" s="233"/>
      <c r="G2096" s="233"/>
      <c r="H2096" s="233"/>
      <c r="I2096" s="233"/>
      <c r="J2096" s="233"/>
      <c r="K2096" s="234"/>
      <c r="L2096" s="234"/>
      <c r="M2096" s="235">
        <v>24</v>
      </c>
      <c r="N2096" s="235"/>
      <c r="O2096" s="235"/>
      <c r="P2096" s="270" t="s">
        <v>1986</v>
      </c>
      <c r="Q2096" s="271"/>
      <c r="R2096" s="271"/>
      <c r="S2096" s="271"/>
      <c r="T2096" s="271"/>
      <c r="U2096" s="271"/>
      <c r="V2096" s="271"/>
      <c r="W2096" s="271"/>
      <c r="X2096" s="271"/>
      <c r="Y2096" s="271"/>
      <c r="Z2096" s="271"/>
      <c r="AA2096" s="271"/>
      <c r="AB2096" s="271"/>
      <c r="AC2096" s="271"/>
      <c r="AD2096" s="271"/>
      <c r="AE2096" s="271"/>
      <c r="AF2096" s="271"/>
      <c r="AG2096" s="271"/>
      <c r="AH2096" s="271"/>
      <c r="AI2096" s="271"/>
      <c r="AJ2096" s="271"/>
      <c r="AK2096" s="271"/>
      <c r="AL2096" s="271"/>
      <c r="AM2096" s="271"/>
      <c r="AN2096" s="271"/>
      <c r="AO2096" s="271"/>
      <c r="AP2096" s="271"/>
      <c r="AQ2096" s="271"/>
      <c r="AR2096" s="271"/>
      <c r="AS2096" s="271"/>
      <c r="AT2096" s="271"/>
      <c r="AU2096" s="271"/>
      <c r="AV2096" s="271"/>
      <c r="AW2096" s="272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</row>
    <row r="2097" spans="1:99" s="3" customFormat="1" ht="15" hidden="1" customHeight="1" outlineLevel="1" x14ac:dyDescent="0.25">
      <c r="C2097"/>
      <c r="E2097" s="522" t="s">
        <v>1258</v>
      </c>
      <c r="F2097" s="522"/>
      <c r="G2097" s="522"/>
      <c r="H2097" s="522"/>
      <c r="I2097" s="522"/>
      <c r="J2097" s="522"/>
      <c r="K2097" s="522"/>
      <c r="L2097" s="522"/>
      <c r="M2097" s="522"/>
      <c r="N2097" s="523" t="s">
        <v>1883</v>
      </c>
      <c r="O2097" s="523"/>
      <c r="P2097" s="523"/>
      <c r="Q2097" s="523"/>
      <c r="R2097" s="523"/>
      <c r="S2097" s="523"/>
      <c r="T2097" s="523"/>
      <c r="U2097" s="523"/>
      <c r="V2097" s="523"/>
      <c r="W2097" s="523"/>
      <c r="X2097" s="523"/>
      <c r="Y2097" s="523"/>
      <c r="Z2097" s="523"/>
      <c r="AA2097" s="523"/>
      <c r="AB2097" s="523"/>
      <c r="AC2097" s="523"/>
      <c r="AD2097" s="523"/>
      <c r="AE2097" s="523"/>
      <c r="AF2097" s="523"/>
      <c r="AG2097" s="523"/>
      <c r="AH2097" s="523"/>
      <c r="AI2097" s="523"/>
      <c r="AJ2097" s="523"/>
      <c r="AK2097" s="523"/>
      <c r="AL2097" s="523"/>
      <c r="AM2097" s="523"/>
      <c r="AN2097" s="523"/>
      <c r="AO2097" s="523"/>
      <c r="AP2097" s="523"/>
      <c r="AQ2097" s="523"/>
      <c r="AR2097" s="523"/>
      <c r="AS2097" s="523"/>
      <c r="AT2097" s="523"/>
      <c r="AU2097" s="523"/>
      <c r="AV2097" s="523"/>
      <c r="AW2097" s="52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</row>
    <row r="2098" spans="1:99" ht="15" hidden="1" customHeight="1" outlineLevel="1" x14ac:dyDescent="0.25">
      <c r="B2098" s="3"/>
      <c r="D2098" s="3"/>
      <c r="E2098" s="276" t="s">
        <v>57</v>
      </c>
      <c r="F2098" s="277"/>
      <c r="G2098" s="277"/>
      <c r="H2098" s="277"/>
      <c r="I2098" s="277"/>
      <c r="J2098" s="278"/>
      <c r="K2098" s="219" t="s">
        <v>1987</v>
      </c>
      <c r="L2098" s="220"/>
      <c r="M2098" s="220"/>
      <c r="N2098" s="220"/>
      <c r="O2098" s="220"/>
      <c r="P2098" s="220"/>
      <c r="Q2098" s="220"/>
      <c r="R2098" s="220"/>
      <c r="S2098" s="220"/>
      <c r="T2098" s="220"/>
      <c r="U2098" s="220"/>
      <c r="V2098" s="220"/>
      <c r="W2098" s="220"/>
      <c r="X2098" s="220"/>
      <c r="Y2098" s="220"/>
      <c r="Z2098" s="220"/>
      <c r="AA2098" s="220"/>
      <c r="AB2098" s="220"/>
      <c r="AC2098" s="220"/>
      <c r="AD2098" s="220"/>
      <c r="AE2098" s="220"/>
      <c r="AF2098" s="220"/>
      <c r="AG2098" s="220"/>
      <c r="AH2098" s="220"/>
      <c r="AI2098" s="220"/>
      <c r="AJ2098" s="220"/>
      <c r="AK2098" s="220"/>
      <c r="AL2098" s="220"/>
      <c r="AM2098" s="220"/>
      <c r="AN2098" s="220"/>
      <c r="AO2098" s="220"/>
      <c r="AP2098" s="220"/>
      <c r="AQ2098" s="220"/>
      <c r="AR2098" s="220"/>
      <c r="AS2098" s="220"/>
      <c r="AT2098" s="220"/>
      <c r="AU2098" s="220"/>
      <c r="AV2098" s="220"/>
      <c r="AW2098" s="221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</row>
    <row r="2099" spans="1:99" ht="15" hidden="1" customHeight="1" outlineLevel="1" x14ac:dyDescent="0.25">
      <c r="B2099" s="3"/>
      <c r="D2099" s="3"/>
      <c r="E2099" s="279"/>
      <c r="F2099" s="280"/>
      <c r="G2099" s="280"/>
      <c r="H2099" s="280"/>
      <c r="I2099" s="280"/>
      <c r="J2099" s="526"/>
      <c r="K2099" s="222"/>
      <c r="L2099" s="223"/>
      <c r="M2099" s="223"/>
      <c r="N2099" s="223"/>
      <c r="O2099" s="223"/>
      <c r="P2099" s="223"/>
      <c r="Q2099" s="223"/>
      <c r="R2099" s="223"/>
      <c r="S2099" s="223"/>
      <c r="T2099" s="223"/>
      <c r="U2099" s="223"/>
      <c r="V2099" s="223"/>
      <c r="W2099" s="223"/>
      <c r="X2099" s="223"/>
      <c r="Y2099" s="223"/>
      <c r="Z2099" s="223"/>
      <c r="AA2099" s="223"/>
      <c r="AB2099" s="223"/>
      <c r="AC2099" s="223"/>
      <c r="AD2099" s="223"/>
      <c r="AE2099" s="223"/>
      <c r="AF2099" s="223"/>
      <c r="AG2099" s="223"/>
      <c r="AH2099" s="223"/>
      <c r="AI2099" s="223"/>
      <c r="AJ2099" s="223"/>
      <c r="AK2099" s="223"/>
      <c r="AL2099" s="223"/>
      <c r="AM2099" s="223"/>
      <c r="AN2099" s="223"/>
      <c r="AO2099" s="223"/>
      <c r="AP2099" s="223"/>
      <c r="AQ2099" s="223"/>
      <c r="AR2099" s="223"/>
      <c r="AS2099" s="223"/>
      <c r="AT2099" s="223"/>
      <c r="AU2099" s="223"/>
      <c r="AV2099" s="223"/>
      <c r="AW2099" s="224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</row>
    <row r="2100" spans="1:99" s="1" customFormat="1" ht="15" hidden="1" customHeight="1" outlineLevel="2" x14ac:dyDescent="0.2">
      <c r="E2100" s="4"/>
      <c r="F2100" s="197" t="s">
        <v>16</v>
      </c>
      <c r="G2100" s="198"/>
      <c r="H2100" s="198"/>
      <c r="I2100" s="199"/>
      <c r="J2100" s="200" t="s">
        <v>17</v>
      </c>
      <c r="K2100" s="200"/>
      <c r="L2100" s="200"/>
      <c r="M2100" s="200"/>
      <c r="N2100" s="200" t="s">
        <v>1261</v>
      </c>
      <c r="O2100" s="200"/>
      <c r="P2100" s="200"/>
      <c r="Q2100" s="200"/>
      <c r="R2100" s="200"/>
      <c r="S2100" s="200"/>
      <c r="T2100" s="200"/>
      <c r="U2100" s="200"/>
      <c r="V2100" s="200"/>
      <c r="W2100" s="200"/>
      <c r="X2100" s="200"/>
      <c r="Y2100" s="200"/>
      <c r="Z2100" s="200"/>
      <c r="AA2100" s="200"/>
      <c r="AB2100" s="200"/>
      <c r="AC2100" s="200"/>
      <c r="AD2100" s="200"/>
      <c r="AE2100" s="200"/>
      <c r="AF2100" s="200"/>
      <c r="AG2100" s="200"/>
      <c r="AH2100" s="200"/>
      <c r="AI2100" s="200"/>
      <c r="AJ2100" s="200"/>
      <c r="AK2100" s="200"/>
      <c r="AL2100" s="200"/>
      <c r="AM2100" s="200"/>
      <c r="AN2100" s="200"/>
      <c r="AO2100" s="200"/>
      <c r="AP2100" s="200"/>
      <c r="AQ2100" s="200"/>
      <c r="AR2100" s="200"/>
      <c r="AS2100" s="200"/>
      <c r="AT2100" s="200"/>
      <c r="AU2100" s="228" t="s">
        <v>19</v>
      </c>
      <c r="AV2100" s="228"/>
      <c r="AW2100" s="228"/>
      <c r="AY2100" s="12"/>
      <c r="AZ2100" s="12"/>
      <c r="BA2100" s="12"/>
      <c r="BB2100" s="12"/>
      <c r="BC2100" s="12"/>
      <c r="BD2100" s="12"/>
      <c r="BE2100" s="12"/>
      <c r="BF2100" s="12"/>
      <c r="BG2100" s="12"/>
      <c r="BH2100" s="12"/>
      <c r="BI2100" s="12"/>
      <c r="BJ2100" s="12"/>
      <c r="BK2100" s="12"/>
      <c r="BL2100" s="12"/>
      <c r="BM2100" s="12"/>
      <c r="BN2100" s="12"/>
      <c r="BO2100" s="12"/>
      <c r="BP2100" s="12"/>
      <c r="BQ2100" s="12"/>
      <c r="BR2100" s="12"/>
      <c r="BS2100" s="12"/>
      <c r="BT2100" s="12"/>
      <c r="BU2100" s="12"/>
      <c r="BV2100" s="12"/>
      <c r="BW2100" s="12"/>
      <c r="BX2100" s="12"/>
      <c r="BY2100" s="12"/>
      <c r="BZ2100" s="12"/>
      <c r="CA2100" s="12"/>
      <c r="CB2100" s="12"/>
      <c r="CC2100" s="12"/>
      <c r="CD2100" s="12"/>
      <c r="CE2100" s="12"/>
      <c r="CF2100" s="12"/>
      <c r="CG2100" s="12"/>
      <c r="CH2100" s="12"/>
      <c r="CI2100" s="12"/>
      <c r="CJ2100" s="12"/>
      <c r="CK2100" s="12"/>
      <c r="CL2100" s="12"/>
      <c r="CM2100" s="12"/>
      <c r="CN2100" s="12"/>
      <c r="CO2100" s="12"/>
      <c r="CP2100" s="12"/>
      <c r="CQ2100" s="12"/>
      <c r="CR2100" s="12"/>
      <c r="CS2100" s="12"/>
      <c r="CT2100" s="12"/>
      <c r="CU2100" s="12"/>
    </row>
    <row r="2101" spans="1:99" ht="15" hidden="1" customHeight="1" outlineLevel="2" x14ac:dyDescent="0.25">
      <c r="A2101" s="1"/>
      <c r="B2101" s="1"/>
      <c r="C2101" s="1"/>
      <c r="D2101" s="1"/>
      <c r="E2101" s="5" t="s">
        <v>59</v>
      </c>
      <c r="F2101" s="201" t="s">
        <v>508</v>
      </c>
      <c r="G2101" s="202"/>
      <c r="H2101" s="202"/>
      <c r="I2101" s="203"/>
      <c r="J2101" s="204" t="s">
        <v>497</v>
      </c>
      <c r="K2101" s="204"/>
      <c r="L2101" s="204"/>
      <c r="M2101" s="204"/>
      <c r="N2101" s="206" t="s">
        <v>1289</v>
      </c>
      <c r="O2101" s="207"/>
      <c r="P2101" s="207"/>
      <c r="Q2101" s="207"/>
      <c r="R2101" s="207"/>
      <c r="S2101" s="207"/>
      <c r="T2101" s="207"/>
      <c r="U2101" s="207"/>
      <c r="V2101" s="207"/>
      <c r="W2101" s="207"/>
      <c r="X2101" s="207"/>
      <c r="Y2101" s="207"/>
      <c r="Z2101" s="207"/>
      <c r="AA2101" s="207"/>
      <c r="AB2101" s="207"/>
      <c r="AC2101" s="207"/>
      <c r="AD2101" s="207"/>
      <c r="AE2101" s="207"/>
      <c r="AF2101" s="207"/>
      <c r="AG2101" s="207"/>
      <c r="AH2101" s="207"/>
      <c r="AI2101" s="207"/>
      <c r="AJ2101" s="207"/>
      <c r="AK2101" s="207"/>
      <c r="AL2101" s="207"/>
      <c r="AM2101" s="207"/>
      <c r="AN2101" s="207"/>
      <c r="AO2101" s="207"/>
      <c r="AP2101" s="207"/>
      <c r="AQ2101" s="207"/>
      <c r="AR2101" s="207"/>
      <c r="AS2101" s="207"/>
      <c r="AT2101" s="208"/>
      <c r="AU2101" s="205" t="s">
        <v>62</v>
      </c>
      <c r="AV2101" s="205"/>
      <c r="AW2101" s="205"/>
      <c r="BA2101" s="12"/>
      <c r="BB2101" s="12"/>
      <c r="BC2101" s="12"/>
      <c r="BD2101" s="12"/>
      <c r="BE2101" s="12"/>
      <c r="BF2101" s="12"/>
      <c r="BG2101" s="12"/>
      <c r="BH2101" s="12"/>
      <c r="BI2101" s="12"/>
      <c r="BJ2101" s="12"/>
      <c r="BK2101" s="12"/>
      <c r="BL2101" s="12"/>
      <c r="BM2101" s="12"/>
      <c r="BN2101" s="12"/>
      <c r="BO2101" s="12"/>
      <c r="BP2101" s="12"/>
      <c r="BQ2101" s="12"/>
      <c r="BR2101" s="12"/>
      <c r="BS2101" s="12"/>
      <c r="BT2101" s="12"/>
      <c r="BU2101" s="12"/>
      <c r="BV2101" s="12"/>
      <c r="BW2101" s="12"/>
      <c r="BX2101" s="12"/>
    </row>
    <row r="2102" spans="1:99" ht="15" hidden="1" customHeight="1" outlineLevel="2" x14ac:dyDescent="0.25">
      <c r="A2102" s="1"/>
      <c r="B2102" s="1"/>
      <c r="C2102" s="1"/>
      <c r="D2102" s="1"/>
      <c r="E2102" s="5" t="s">
        <v>63</v>
      </c>
      <c r="F2102" s="201" t="s">
        <v>508</v>
      </c>
      <c r="G2102" s="202"/>
      <c r="H2102" s="202"/>
      <c r="I2102" s="203"/>
      <c r="J2102" s="205" t="s">
        <v>497</v>
      </c>
      <c r="K2102" s="205"/>
      <c r="L2102" s="205"/>
      <c r="M2102" s="205"/>
      <c r="N2102" s="201" t="s">
        <v>1263</v>
      </c>
      <c r="O2102" s="202"/>
      <c r="P2102" s="202"/>
      <c r="Q2102" s="202"/>
      <c r="R2102" s="202"/>
      <c r="S2102" s="202"/>
      <c r="T2102" s="202"/>
      <c r="U2102" s="202"/>
      <c r="V2102" s="202"/>
      <c r="W2102" s="202"/>
      <c r="X2102" s="202"/>
      <c r="Y2102" s="202"/>
      <c r="Z2102" s="202"/>
      <c r="AA2102" s="202"/>
      <c r="AB2102" s="202"/>
      <c r="AC2102" s="202"/>
      <c r="AD2102" s="202"/>
      <c r="AE2102" s="202"/>
      <c r="AF2102" s="202"/>
      <c r="AG2102" s="202"/>
      <c r="AH2102" s="202"/>
      <c r="AI2102" s="202"/>
      <c r="AJ2102" s="202"/>
      <c r="AK2102" s="202"/>
      <c r="AL2102" s="202"/>
      <c r="AM2102" s="202"/>
      <c r="AN2102" s="202"/>
      <c r="AO2102" s="202"/>
      <c r="AP2102" s="202"/>
      <c r="AQ2102" s="202"/>
      <c r="AR2102" s="202"/>
      <c r="AS2102" s="202"/>
      <c r="AT2102" s="203"/>
      <c r="AU2102" s="205" t="s">
        <v>62</v>
      </c>
      <c r="AV2102" s="205"/>
      <c r="AW2102" s="205"/>
      <c r="BA2102" s="12"/>
      <c r="BB2102" s="12"/>
      <c r="BC2102" s="12"/>
      <c r="BD2102" s="12"/>
      <c r="BE2102" s="12"/>
      <c r="BF2102" s="12"/>
      <c r="BG2102" s="12"/>
      <c r="BH2102" s="12"/>
      <c r="BI2102" s="12"/>
      <c r="BJ2102" s="12"/>
      <c r="BK2102" s="12"/>
      <c r="BL2102" s="12"/>
      <c r="BM2102" s="12"/>
      <c r="BN2102" s="12"/>
      <c r="BO2102" s="12"/>
      <c r="BP2102" s="12"/>
      <c r="BQ2102" s="12"/>
      <c r="BR2102" s="12"/>
      <c r="BS2102" s="12"/>
      <c r="BT2102" s="12"/>
      <c r="BU2102" s="12"/>
      <c r="BV2102" s="12"/>
      <c r="BW2102" s="12"/>
      <c r="BX2102" s="12"/>
    </row>
    <row r="2103" spans="1:99" ht="15" hidden="1" customHeight="1" outlineLevel="2" x14ac:dyDescent="0.25">
      <c r="A2103" s="1"/>
      <c r="B2103" s="1"/>
      <c r="C2103" s="1"/>
      <c r="D2103" s="1"/>
      <c r="E2103" s="200" t="s">
        <v>1264</v>
      </c>
      <c r="F2103" s="200"/>
      <c r="G2103" s="200"/>
      <c r="H2103" s="200"/>
      <c r="I2103" s="200"/>
      <c r="J2103" s="200"/>
      <c r="K2103" s="200"/>
      <c r="L2103" s="200"/>
      <c r="M2103" s="200"/>
      <c r="N2103" s="200"/>
      <c r="O2103" s="200"/>
      <c r="P2103" s="200"/>
      <c r="Q2103" s="200"/>
      <c r="R2103" s="200"/>
      <c r="S2103" s="200"/>
      <c r="T2103" s="200"/>
      <c r="U2103" s="200"/>
      <c r="V2103" s="200"/>
      <c r="W2103" s="200"/>
      <c r="X2103" s="200"/>
      <c r="Y2103" s="200"/>
      <c r="Z2103" s="200"/>
      <c r="AA2103" s="200"/>
      <c r="AB2103" s="200"/>
      <c r="AC2103" s="200"/>
      <c r="AD2103" s="200"/>
      <c r="AE2103" s="200"/>
      <c r="AF2103" s="200"/>
      <c r="AG2103" s="200"/>
      <c r="AH2103" s="200"/>
      <c r="AI2103" s="200"/>
      <c r="AJ2103" s="200"/>
      <c r="AK2103" s="200"/>
      <c r="AL2103" s="200"/>
      <c r="AM2103" s="200"/>
      <c r="AN2103" s="200"/>
      <c r="AO2103" s="200"/>
      <c r="AP2103" s="200"/>
      <c r="AQ2103" s="200"/>
      <c r="AR2103" s="200"/>
      <c r="AS2103" s="200"/>
      <c r="AT2103" s="200"/>
      <c r="AU2103" s="200"/>
      <c r="AV2103" s="200"/>
      <c r="AW2103" s="200"/>
      <c r="BA2103" s="12"/>
      <c r="BB2103" s="12"/>
      <c r="BC2103" s="12"/>
      <c r="BD2103" s="12"/>
      <c r="BE2103" s="12"/>
      <c r="BF2103" s="12"/>
      <c r="BG2103" s="12"/>
      <c r="BH2103" s="12"/>
      <c r="BI2103" s="12"/>
      <c r="BJ2103" s="12"/>
      <c r="BK2103" s="12"/>
      <c r="BL2103" s="12"/>
      <c r="BM2103" s="12"/>
      <c r="BN2103" s="12"/>
      <c r="BO2103" s="12"/>
      <c r="BP2103" s="12"/>
      <c r="BQ2103" s="12"/>
      <c r="BR2103" s="12"/>
      <c r="BS2103" s="12"/>
      <c r="BT2103" s="12"/>
      <c r="BU2103" s="12"/>
      <c r="BV2103" s="12"/>
      <c r="BW2103" s="12"/>
      <c r="BX2103" s="12"/>
    </row>
    <row r="2104" spans="1:99" ht="15" hidden="1" customHeight="1" outlineLevel="2" x14ac:dyDescent="0.25">
      <c r="A2104" s="1"/>
      <c r="B2104" s="1"/>
      <c r="C2104" s="1"/>
      <c r="D2104" s="1"/>
      <c r="E2104" s="201" t="s">
        <v>67</v>
      </c>
      <c r="F2104" s="202"/>
      <c r="G2104" s="202"/>
      <c r="H2104" s="202"/>
      <c r="I2104" s="203"/>
      <c r="J2104" s="201" t="s">
        <v>293</v>
      </c>
      <c r="K2104" s="202"/>
      <c r="L2104" s="202"/>
      <c r="M2104" s="202"/>
      <c r="N2104" s="203"/>
      <c r="O2104" s="201" t="s">
        <v>294</v>
      </c>
      <c r="P2104" s="202"/>
      <c r="Q2104" s="202"/>
      <c r="R2104" s="202"/>
      <c r="S2104" s="203"/>
      <c r="T2104" s="201" t="s">
        <v>295</v>
      </c>
      <c r="U2104" s="202"/>
      <c r="V2104" s="202"/>
      <c r="W2104" s="202"/>
      <c r="X2104" s="203"/>
      <c r="Y2104" s="201"/>
      <c r="Z2104" s="202"/>
      <c r="AA2104" s="202"/>
      <c r="AB2104" s="202"/>
      <c r="AC2104" s="203"/>
      <c r="AD2104" s="201"/>
      <c r="AE2104" s="202"/>
      <c r="AF2104" s="202"/>
      <c r="AG2104" s="202"/>
      <c r="AH2104" s="203"/>
      <c r="AI2104" s="201"/>
      <c r="AJ2104" s="202"/>
      <c r="AK2104" s="202"/>
      <c r="AL2104" s="202"/>
      <c r="AM2104" s="203"/>
      <c r="AN2104" s="201"/>
      <c r="AO2104" s="202"/>
      <c r="AP2104" s="202"/>
      <c r="AQ2104" s="202"/>
      <c r="AR2104" s="203"/>
      <c r="AS2104" s="201"/>
      <c r="AT2104" s="202"/>
      <c r="AU2104" s="202"/>
      <c r="AV2104" s="202"/>
      <c r="AW2104" s="203"/>
      <c r="BA2104" s="12"/>
      <c r="BB2104" s="12"/>
      <c r="BC2104" s="12"/>
      <c r="BD2104" s="12"/>
      <c r="BE2104" s="12"/>
      <c r="BF2104" s="12"/>
      <c r="BG2104" s="12"/>
      <c r="BH2104" s="12"/>
      <c r="BI2104" s="12"/>
      <c r="BJ2104" s="12"/>
      <c r="BK2104" s="12"/>
      <c r="BL2104" s="12"/>
      <c r="BM2104" s="12"/>
      <c r="BN2104" s="12"/>
      <c r="BO2104" s="12"/>
      <c r="BP2104" s="12"/>
      <c r="BQ2104" s="12"/>
      <c r="BR2104" s="12"/>
      <c r="BS2104" s="12"/>
      <c r="BT2104" s="12"/>
      <c r="BU2104" s="12"/>
      <c r="BV2104" s="12"/>
      <c r="BW2104" s="12"/>
      <c r="BX2104" s="12"/>
    </row>
    <row r="2105" spans="1:99" ht="15" hidden="1" customHeight="1" outlineLevel="2" x14ac:dyDescent="0.25">
      <c r="A2105" s="1"/>
      <c r="B2105" s="1"/>
      <c r="C2105" s="1"/>
      <c r="D2105" s="1"/>
      <c r="E2105" s="442" t="s">
        <v>1266</v>
      </c>
      <c r="F2105" s="303"/>
      <c r="G2105" s="303"/>
      <c r="H2105" s="303"/>
      <c r="I2105" s="304"/>
      <c r="J2105" s="442" t="s">
        <v>585</v>
      </c>
      <c r="K2105" s="303"/>
      <c r="L2105" s="303"/>
      <c r="M2105" s="303"/>
      <c r="N2105" s="304"/>
      <c r="O2105" s="442" t="s">
        <v>1268</v>
      </c>
      <c r="P2105" s="303"/>
      <c r="Q2105" s="303"/>
      <c r="R2105" s="303"/>
      <c r="S2105" s="304"/>
      <c r="T2105" s="442" t="s">
        <v>1269</v>
      </c>
      <c r="U2105" s="303"/>
      <c r="V2105" s="303"/>
      <c r="W2105" s="303"/>
      <c r="X2105" s="304"/>
      <c r="Y2105" s="442"/>
      <c r="Z2105" s="303"/>
      <c r="AA2105" s="303"/>
      <c r="AB2105" s="303"/>
      <c r="AC2105" s="304"/>
      <c r="AD2105" s="442"/>
      <c r="AE2105" s="303"/>
      <c r="AF2105" s="303"/>
      <c r="AG2105" s="303"/>
      <c r="AH2105" s="304"/>
      <c r="AI2105" s="442"/>
      <c r="AJ2105" s="303"/>
      <c r="AK2105" s="303"/>
      <c r="AL2105" s="303"/>
      <c r="AM2105" s="304"/>
      <c r="AN2105" s="442"/>
      <c r="AO2105" s="303"/>
      <c r="AP2105" s="303"/>
      <c r="AQ2105" s="303"/>
      <c r="AR2105" s="304"/>
      <c r="AS2105" s="442"/>
      <c r="AT2105" s="303"/>
      <c r="AU2105" s="303"/>
      <c r="AV2105" s="303"/>
      <c r="AW2105" s="304"/>
      <c r="BA2105" s="12"/>
      <c r="BB2105" s="12"/>
      <c r="BC2105" s="12"/>
      <c r="BD2105" s="12"/>
      <c r="BE2105" s="12"/>
      <c r="BF2105" s="12"/>
      <c r="BG2105" s="12"/>
      <c r="BH2105" s="12"/>
      <c r="BI2105" s="12"/>
      <c r="BJ2105" s="12"/>
      <c r="BK2105" s="12"/>
      <c r="BL2105" s="12"/>
      <c r="BM2105" s="12"/>
      <c r="BN2105" s="12"/>
      <c r="BO2105" s="12"/>
      <c r="BP2105" s="12"/>
      <c r="BQ2105" s="12"/>
      <c r="BR2105" s="12"/>
      <c r="BS2105" s="12"/>
      <c r="BT2105" s="12"/>
      <c r="BU2105" s="12"/>
      <c r="BV2105" s="12"/>
      <c r="BW2105" s="12"/>
      <c r="BX2105" s="12"/>
    </row>
    <row r="2106" spans="1:99" ht="15" hidden="1" customHeight="1" outlineLevel="2" x14ac:dyDescent="0.25">
      <c r="A2106" s="1"/>
      <c r="B2106" s="1"/>
      <c r="C2106" s="1"/>
      <c r="D2106" s="1"/>
      <c r="E2106" s="200" t="s">
        <v>624</v>
      </c>
      <c r="F2106" s="200"/>
      <c r="G2106" s="200"/>
      <c r="H2106" s="200"/>
      <c r="I2106" s="200"/>
      <c r="J2106" s="200"/>
      <c r="K2106" s="200"/>
      <c r="L2106" s="200"/>
      <c r="M2106" s="200"/>
      <c r="N2106" s="200"/>
      <c r="O2106" s="200"/>
      <c r="P2106" s="200"/>
      <c r="Q2106" s="200"/>
      <c r="R2106" s="200"/>
      <c r="S2106" s="200"/>
      <c r="T2106" s="200"/>
      <c r="U2106" s="200"/>
      <c r="V2106" s="200"/>
      <c r="W2106" s="200"/>
      <c r="X2106" s="200"/>
      <c r="Y2106" s="200"/>
      <c r="Z2106" s="200"/>
      <c r="AA2106" s="200"/>
      <c r="AB2106" s="200"/>
      <c r="AC2106" s="200"/>
      <c r="AD2106" s="200"/>
      <c r="AE2106" s="200"/>
      <c r="AF2106" s="200"/>
      <c r="AG2106" s="200"/>
      <c r="AH2106" s="200"/>
      <c r="AI2106" s="200"/>
      <c r="AJ2106" s="200"/>
      <c r="AK2106" s="200"/>
      <c r="AL2106" s="200"/>
      <c r="AM2106" s="200"/>
      <c r="AN2106" s="200"/>
      <c r="AO2106" s="200"/>
      <c r="AP2106" s="200"/>
      <c r="AQ2106" s="200"/>
      <c r="AR2106" s="200"/>
      <c r="AS2106" s="200"/>
      <c r="AT2106" s="200"/>
      <c r="AU2106" s="200"/>
      <c r="AV2106" s="200"/>
      <c r="AW2106" s="200"/>
      <c r="BA2106" s="12"/>
      <c r="BB2106" s="12"/>
      <c r="BC2106" s="12"/>
      <c r="BD2106" s="12"/>
      <c r="BE2106" s="12"/>
      <c r="BF2106" s="12"/>
      <c r="BG2106" s="12"/>
      <c r="BH2106" s="12"/>
      <c r="BI2106" s="12"/>
      <c r="BJ2106" s="12"/>
      <c r="BK2106" s="12"/>
      <c r="BL2106" s="12"/>
      <c r="BM2106" s="12"/>
      <c r="BN2106" s="12"/>
      <c r="BO2106" s="12"/>
      <c r="BP2106" s="12"/>
      <c r="BQ2106" s="12"/>
      <c r="BR2106" s="12"/>
      <c r="BS2106" s="12"/>
      <c r="BT2106" s="12"/>
      <c r="BU2106" s="12"/>
      <c r="BV2106" s="12"/>
      <c r="BW2106" s="12"/>
      <c r="BX2106" s="12"/>
    </row>
    <row r="2107" spans="1:99" ht="15" hidden="1" customHeight="1" outlineLevel="2" x14ac:dyDescent="0.25">
      <c r="A2107" s="1"/>
      <c r="B2107" s="1"/>
      <c r="C2107" s="1"/>
      <c r="D2107" s="1"/>
      <c r="E2107" s="242" t="s">
        <v>1276</v>
      </c>
      <c r="F2107" s="243"/>
      <c r="G2107" s="243"/>
      <c r="H2107" s="243"/>
      <c r="I2107" s="243"/>
      <c r="J2107" s="243"/>
      <c r="K2107" s="243"/>
      <c r="L2107" s="243"/>
      <c r="M2107" s="243"/>
      <c r="N2107" s="243"/>
      <c r="O2107" s="243"/>
      <c r="P2107" s="243"/>
      <c r="Q2107" s="243"/>
      <c r="R2107" s="243"/>
      <c r="S2107" s="243"/>
      <c r="T2107" s="243"/>
      <c r="U2107" s="243"/>
      <c r="V2107" s="243"/>
      <c r="W2107" s="243"/>
      <c r="X2107" s="243"/>
      <c r="Y2107" s="243"/>
      <c r="Z2107" s="243"/>
      <c r="AA2107" s="243"/>
      <c r="AB2107" s="243"/>
      <c r="AC2107" s="243"/>
      <c r="AD2107" s="243"/>
      <c r="AE2107" s="243"/>
      <c r="AF2107" s="243"/>
      <c r="AG2107" s="243"/>
      <c r="AH2107" s="243"/>
      <c r="AI2107" s="243"/>
      <c r="AJ2107" s="243"/>
      <c r="AK2107" s="243"/>
      <c r="AL2107" s="243"/>
      <c r="AM2107" s="243"/>
      <c r="AN2107" s="243"/>
      <c r="AO2107" s="243"/>
      <c r="AP2107" s="243"/>
      <c r="AQ2107" s="243"/>
      <c r="AR2107" s="243"/>
      <c r="AS2107" s="243"/>
      <c r="AT2107" s="243"/>
      <c r="AU2107" s="243"/>
      <c r="AV2107" s="243"/>
      <c r="AW2107" s="244"/>
      <c r="BA2107" s="12"/>
      <c r="BB2107" s="12"/>
      <c r="BC2107" s="12"/>
      <c r="BD2107" s="12"/>
      <c r="BE2107" s="12"/>
      <c r="BF2107" s="12"/>
      <c r="BG2107" s="12"/>
      <c r="BH2107" s="12"/>
      <c r="BI2107" s="12"/>
      <c r="BJ2107" s="12"/>
      <c r="BK2107" s="12"/>
      <c r="BL2107" s="12"/>
      <c r="BM2107" s="12"/>
      <c r="BN2107" s="12"/>
      <c r="BO2107" s="12"/>
      <c r="BP2107" s="12"/>
      <c r="BQ2107" s="12"/>
      <c r="BR2107" s="12"/>
      <c r="BS2107" s="12"/>
      <c r="BT2107" s="12"/>
      <c r="BU2107" s="12"/>
      <c r="BV2107" s="12"/>
      <c r="BW2107" s="12"/>
      <c r="BX2107" s="12"/>
    </row>
    <row r="2108" spans="1:99" ht="15" hidden="1" customHeight="1" outlineLevel="2" x14ac:dyDescent="0.25">
      <c r="A2108" s="1"/>
      <c r="B2108" s="1"/>
      <c r="C2108" s="1"/>
      <c r="D2108" s="1"/>
      <c r="E2108" s="242" t="str">
        <f>"&lt;Comando&gt; - 0x"&amp;M2096&amp;". O comando de resposta será 0x"&amp;DEC2HEX(HEX2DEC(M2096)+128,2)</f>
        <v>&lt;Comando&gt; - 0x24. O comando de resposta será 0xA4</v>
      </c>
      <c r="F2108" s="243"/>
      <c r="G2108" s="243"/>
      <c r="H2108" s="243"/>
      <c r="I2108" s="243"/>
      <c r="J2108" s="243"/>
      <c r="K2108" s="243"/>
      <c r="L2108" s="243"/>
      <c r="M2108" s="243"/>
      <c r="N2108" s="243"/>
      <c r="O2108" s="243"/>
      <c r="P2108" s="243"/>
      <c r="Q2108" s="243"/>
      <c r="R2108" s="243"/>
      <c r="S2108" s="243"/>
      <c r="T2108" s="243"/>
      <c r="U2108" s="243"/>
      <c r="V2108" s="243"/>
      <c r="W2108" s="243"/>
      <c r="X2108" s="243"/>
      <c r="Y2108" s="243"/>
      <c r="Z2108" s="243"/>
      <c r="AA2108" s="243"/>
      <c r="AB2108" s="243"/>
      <c r="AC2108" s="243"/>
      <c r="AD2108" s="243"/>
      <c r="AE2108" s="243"/>
      <c r="AF2108" s="243"/>
      <c r="AG2108" s="243"/>
      <c r="AH2108" s="243"/>
      <c r="AI2108" s="243"/>
      <c r="AJ2108" s="243"/>
      <c r="AK2108" s="243"/>
      <c r="AL2108" s="243"/>
      <c r="AM2108" s="243"/>
      <c r="AN2108" s="243"/>
      <c r="AO2108" s="243"/>
      <c r="AP2108" s="243"/>
      <c r="AQ2108" s="243"/>
      <c r="AR2108" s="243"/>
      <c r="AS2108" s="243"/>
      <c r="AT2108" s="243"/>
      <c r="AU2108" s="243"/>
      <c r="AV2108" s="243"/>
      <c r="AW2108" s="244"/>
      <c r="BA2108" s="12"/>
      <c r="BB2108" s="12"/>
      <c r="BC2108" s="12"/>
      <c r="BD2108" s="12"/>
      <c r="BE2108" s="12"/>
      <c r="BF2108" s="12"/>
      <c r="BG2108" s="12"/>
      <c r="BH2108" s="12"/>
      <c r="BI2108" s="12"/>
      <c r="BJ2108" s="12"/>
      <c r="BK2108" s="12"/>
      <c r="BL2108" s="12"/>
      <c r="BM2108" s="12"/>
      <c r="BN2108" s="12"/>
      <c r="BO2108" s="12"/>
      <c r="BP2108" s="12"/>
      <c r="BQ2108" s="12"/>
      <c r="BR2108" s="12"/>
      <c r="BS2108" s="12"/>
      <c r="BT2108" s="12"/>
      <c r="BU2108" s="12"/>
      <c r="BV2108" s="12"/>
      <c r="BW2108" s="12"/>
      <c r="BX2108" s="12"/>
    </row>
    <row r="2109" spans="1:99" ht="15" hidden="1" customHeight="1" outlineLevel="2" x14ac:dyDescent="0.25">
      <c r="A2109" s="1"/>
      <c r="B2109" s="1"/>
      <c r="C2109" s="1"/>
      <c r="D2109" s="1"/>
      <c r="E2109" s="242" t="s">
        <v>1273</v>
      </c>
      <c r="F2109" s="243"/>
      <c r="G2109" s="243"/>
      <c r="H2109" s="243"/>
      <c r="I2109" s="243"/>
      <c r="J2109" s="243"/>
      <c r="K2109" s="243"/>
      <c r="L2109" s="243"/>
      <c r="M2109" s="243"/>
      <c r="N2109" s="243"/>
      <c r="O2109" s="243"/>
      <c r="P2109" s="243"/>
      <c r="Q2109" s="243"/>
      <c r="R2109" s="243"/>
      <c r="S2109" s="243"/>
      <c r="T2109" s="243"/>
      <c r="U2109" s="243"/>
      <c r="V2109" s="243"/>
      <c r="W2109" s="243"/>
      <c r="X2109" s="243"/>
      <c r="Y2109" s="243"/>
      <c r="Z2109" s="243"/>
      <c r="AA2109" s="243"/>
      <c r="AB2109" s="243"/>
      <c r="AC2109" s="243"/>
      <c r="AD2109" s="243"/>
      <c r="AE2109" s="243"/>
      <c r="AF2109" s="243"/>
      <c r="AG2109" s="243"/>
      <c r="AH2109" s="243"/>
      <c r="AI2109" s="243"/>
      <c r="AJ2109" s="243"/>
      <c r="AK2109" s="243"/>
      <c r="AL2109" s="243"/>
      <c r="AM2109" s="243"/>
      <c r="AN2109" s="243"/>
      <c r="AO2109" s="243"/>
      <c r="AP2109" s="243"/>
      <c r="AQ2109" s="243"/>
      <c r="AR2109" s="243"/>
      <c r="AS2109" s="243"/>
      <c r="AT2109" s="243"/>
      <c r="AU2109" s="243"/>
      <c r="AV2109" s="243"/>
      <c r="AW2109" s="244"/>
      <c r="BA2109" s="12"/>
      <c r="BB2109" s="12"/>
      <c r="BC2109" s="12"/>
      <c r="BD2109" s="12"/>
      <c r="BE2109" s="12"/>
      <c r="BF2109" s="12"/>
      <c r="BG2109" s="12"/>
      <c r="BH2109" s="12"/>
      <c r="BI2109" s="12"/>
      <c r="BJ2109" s="12"/>
      <c r="BK2109" s="12"/>
      <c r="BL2109" s="12"/>
      <c r="BM2109" s="12"/>
      <c r="BN2109" s="12"/>
      <c r="BO2109" s="12"/>
      <c r="BP2109" s="12"/>
      <c r="BQ2109" s="12"/>
      <c r="BR2109" s="12"/>
      <c r="BS2109" s="12"/>
      <c r="BT2109" s="12"/>
      <c r="BU2109" s="12"/>
      <c r="BV2109" s="12"/>
      <c r="BW2109" s="12"/>
      <c r="BX2109" s="12"/>
    </row>
    <row r="2110" spans="1:99" ht="15" hidden="1" customHeight="1" outlineLevel="2" x14ac:dyDescent="0.25">
      <c r="A2110" s="1"/>
      <c r="B2110" s="1"/>
      <c r="C2110" s="1"/>
      <c r="D2110" s="1"/>
      <c r="E2110" s="242" t="s">
        <v>1274</v>
      </c>
      <c r="F2110" s="243"/>
      <c r="G2110" s="243"/>
      <c r="H2110" s="243"/>
      <c r="I2110" s="243"/>
      <c r="J2110" s="243"/>
      <c r="K2110" s="243"/>
      <c r="L2110" s="243"/>
      <c r="M2110" s="243"/>
      <c r="N2110" s="243"/>
      <c r="O2110" s="243"/>
      <c r="P2110" s="243"/>
      <c r="Q2110" s="243"/>
      <c r="R2110" s="243"/>
      <c r="S2110" s="243"/>
      <c r="T2110" s="243"/>
      <c r="U2110" s="243"/>
      <c r="V2110" s="243"/>
      <c r="W2110" s="243"/>
      <c r="X2110" s="243"/>
      <c r="Y2110" s="243"/>
      <c r="Z2110" s="243"/>
      <c r="AA2110" s="243"/>
      <c r="AB2110" s="243"/>
      <c r="AC2110" s="243"/>
      <c r="AD2110" s="243"/>
      <c r="AE2110" s="243"/>
      <c r="AF2110" s="243"/>
      <c r="AG2110" s="243"/>
      <c r="AH2110" s="243"/>
      <c r="AI2110" s="243"/>
      <c r="AJ2110" s="243"/>
      <c r="AK2110" s="243"/>
      <c r="AL2110" s="243"/>
      <c r="AM2110" s="243"/>
      <c r="AN2110" s="243"/>
      <c r="AO2110" s="243"/>
      <c r="AP2110" s="243"/>
      <c r="AQ2110" s="243"/>
      <c r="AR2110" s="243"/>
      <c r="AS2110" s="243"/>
      <c r="AT2110" s="243"/>
      <c r="AU2110" s="243"/>
      <c r="AV2110" s="243"/>
      <c r="AW2110" s="244"/>
      <c r="BA2110" s="12"/>
      <c r="BB2110" s="12"/>
      <c r="BC2110" s="12"/>
      <c r="BD2110" s="12"/>
      <c r="BE2110" s="12"/>
      <c r="BF2110" s="12"/>
      <c r="BG2110" s="12"/>
      <c r="BH2110" s="12"/>
      <c r="BI2110" s="12"/>
      <c r="BJ2110" s="12"/>
      <c r="BK2110" s="12"/>
      <c r="BL2110" s="12"/>
      <c r="BM2110" s="12"/>
      <c r="BN2110" s="12"/>
      <c r="BO2110" s="12"/>
      <c r="BP2110" s="12"/>
      <c r="BQ2110" s="12"/>
      <c r="BR2110" s="12"/>
      <c r="BS2110" s="12"/>
      <c r="BT2110" s="12"/>
      <c r="BU2110" s="12"/>
      <c r="BV2110" s="12"/>
      <c r="BW2110" s="12"/>
      <c r="BX2110" s="12"/>
    </row>
    <row r="2111" spans="1:99" ht="15" hidden="1" customHeight="1" outlineLevel="2" x14ac:dyDescent="0.25">
      <c r="A2111" s="1"/>
      <c r="B2111" s="1"/>
      <c r="C2111" s="1"/>
      <c r="D2111" s="1"/>
      <c r="E2111" s="453"/>
      <c r="F2111" s="454"/>
      <c r="G2111" s="454"/>
      <c r="H2111" s="454"/>
      <c r="I2111" s="454"/>
      <c r="J2111" s="454"/>
      <c r="K2111" s="454"/>
      <c r="L2111" s="454"/>
      <c r="M2111" s="454"/>
      <c r="N2111" s="454"/>
      <c r="O2111" s="454"/>
      <c r="P2111" s="454"/>
      <c r="Q2111" s="454"/>
      <c r="R2111" s="454"/>
      <c r="S2111" s="454"/>
      <c r="T2111" s="454"/>
      <c r="U2111" s="454"/>
      <c r="V2111" s="454"/>
      <c r="W2111" s="454"/>
      <c r="X2111" s="454"/>
      <c r="Y2111" s="454"/>
      <c r="Z2111" s="454"/>
      <c r="AA2111" s="454"/>
      <c r="AB2111" s="454"/>
      <c r="AC2111" s="454"/>
      <c r="AD2111" s="454"/>
      <c r="AE2111" s="454"/>
      <c r="AF2111" s="454"/>
      <c r="AG2111" s="454"/>
      <c r="AH2111" s="454"/>
      <c r="AI2111" s="454"/>
      <c r="AJ2111" s="454"/>
      <c r="AK2111" s="454"/>
      <c r="AL2111" s="454"/>
      <c r="AM2111" s="454"/>
      <c r="AN2111" s="454"/>
      <c r="AO2111" s="454"/>
      <c r="AP2111" s="454"/>
      <c r="AQ2111" s="454"/>
      <c r="AR2111" s="454"/>
      <c r="AS2111" s="454"/>
      <c r="AT2111" s="454"/>
      <c r="AU2111" s="454"/>
      <c r="AV2111" s="454"/>
      <c r="AW2111" s="455"/>
      <c r="BA2111" s="12"/>
      <c r="BB2111" s="12"/>
      <c r="BC2111" s="12"/>
      <c r="BD2111" s="12"/>
      <c r="BE2111" s="12"/>
      <c r="BF2111" s="12"/>
      <c r="BG2111" s="12"/>
      <c r="BH2111" s="12"/>
      <c r="BI2111" s="12"/>
      <c r="BJ2111" s="12"/>
      <c r="BK2111" s="12"/>
      <c r="BL2111" s="12"/>
      <c r="BM2111" s="12"/>
      <c r="BN2111" s="12"/>
      <c r="BO2111" s="12"/>
      <c r="BP2111" s="12"/>
      <c r="BQ2111" s="12"/>
      <c r="BR2111" s="12"/>
      <c r="BS2111" s="12"/>
      <c r="BT2111" s="12"/>
      <c r="BU2111" s="12"/>
      <c r="BV2111" s="12"/>
      <c r="BW2111" s="12"/>
      <c r="BX2111" s="12"/>
    </row>
    <row r="2112" spans="1:99" ht="15" hidden="1" customHeight="1" outlineLevel="2" x14ac:dyDescent="0.25">
      <c r="A2112" s="1"/>
      <c r="B2112" s="1"/>
      <c r="C2112" s="1"/>
      <c r="D2112" s="1"/>
      <c r="E2112" s="200" t="s">
        <v>1275</v>
      </c>
      <c r="F2112" s="200"/>
      <c r="G2112" s="200"/>
      <c r="H2112" s="200"/>
      <c r="I2112" s="200"/>
      <c r="J2112" s="200"/>
      <c r="K2112" s="200"/>
      <c r="L2112" s="200"/>
      <c r="M2112" s="200"/>
      <c r="N2112" s="200"/>
      <c r="O2112" s="200"/>
      <c r="P2112" s="200"/>
      <c r="Q2112" s="200"/>
      <c r="R2112" s="200"/>
      <c r="S2112" s="200"/>
      <c r="T2112" s="200"/>
      <c r="U2112" s="200"/>
      <c r="V2112" s="200"/>
      <c r="W2112" s="200"/>
      <c r="X2112" s="200"/>
      <c r="Y2112" s="200"/>
      <c r="Z2112" s="200"/>
      <c r="AA2112" s="200"/>
      <c r="AB2112" s="200"/>
      <c r="AC2112" s="200"/>
      <c r="AD2112" s="200"/>
      <c r="AE2112" s="200"/>
      <c r="AF2112" s="200"/>
      <c r="AG2112" s="200"/>
      <c r="AH2112" s="200"/>
      <c r="AI2112" s="200"/>
      <c r="AJ2112" s="200"/>
      <c r="AK2112" s="200"/>
      <c r="AL2112" s="200"/>
      <c r="AM2112" s="200"/>
      <c r="AN2112" s="200"/>
      <c r="AO2112" s="200"/>
      <c r="AP2112" s="200"/>
      <c r="AQ2112" s="200"/>
      <c r="AR2112" s="200"/>
      <c r="AS2112" s="200"/>
      <c r="AT2112" s="200"/>
      <c r="AU2112" s="200"/>
      <c r="AV2112" s="200"/>
      <c r="AW2112" s="200"/>
      <c r="BA2112" s="12"/>
      <c r="BB2112" s="12"/>
      <c r="BC2112" s="12"/>
      <c r="BD2112" s="12"/>
      <c r="BE2112" s="12"/>
      <c r="BF2112" s="12"/>
      <c r="BG2112" s="12"/>
      <c r="BH2112" s="12"/>
      <c r="BI2112" s="12"/>
      <c r="BJ2112" s="12"/>
      <c r="BK2112" s="12"/>
      <c r="BL2112" s="12"/>
      <c r="BM2112" s="12"/>
      <c r="BN2112" s="12"/>
      <c r="BO2112" s="12"/>
      <c r="BP2112" s="12"/>
      <c r="BQ2112" s="12"/>
      <c r="BR2112" s="12"/>
      <c r="BS2112" s="12"/>
      <c r="BT2112" s="12"/>
      <c r="BU2112" s="12"/>
      <c r="BV2112" s="12"/>
      <c r="BW2112" s="12"/>
      <c r="BX2112" s="12"/>
    </row>
    <row r="2113" spans="1:76" ht="15" hidden="1" customHeight="1" outlineLevel="2" x14ac:dyDescent="0.25">
      <c r="A2113" s="1"/>
      <c r="B2113" s="1"/>
      <c r="C2113" s="1"/>
      <c r="D2113" s="1"/>
      <c r="E2113" s="201" t="s">
        <v>67</v>
      </c>
      <c r="F2113" s="202"/>
      <c r="G2113" s="202"/>
      <c r="H2113" s="202"/>
      <c r="I2113" s="203"/>
      <c r="J2113" s="201" t="s">
        <v>293</v>
      </c>
      <c r="K2113" s="202"/>
      <c r="L2113" s="202"/>
      <c r="M2113" s="202"/>
      <c r="N2113" s="203"/>
      <c r="O2113" s="201" t="s">
        <v>294</v>
      </c>
      <c r="P2113" s="202"/>
      <c r="Q2113" s="202"/>
      <c r="R2113" s="202"/>
      <c r="S2113" s="203"/>
      <c r="T2113" s="201" t="s">
        <v>295</v>
      </c>
      <c r="U2113" s="202"/>
      <c r="V2113" s="202"/>
      <c r="W2113" s="202"/>
      <c r="X2113" s="203"/>
      <c r="Y2113" s="201"/>
      <c r="Z2113" s="202"/>
      <c r="AA2113" s="202"/>
      <c r="AB2113" s="202"/>
      <c r="AC2113" s="203"/>
      <c r="AD2113" s="201"/>
      <c r="AE2113" s="202"/>
      <c r="AF2113" s="202"/>
      <c r="AG2113" s="202"/>
      <c r="AH2113" s="203"/>
      <c r="AI2113" s="201"/>
      <c r="AJ2113" s="202"/>
      <c r="AK2113" s="202"/>
      <c r="AL2113" s="202"/>
      <c r="AM2113" s="203"/>
      <c r="AN2113" s="201"/>
      <c r="AO2113" s="202"/>
      <c r="AP2113" s="202"/>
      <c r="AQ2113" s="202"/>
      <c r="AR2113" s="203"/>
      <c r="AS2113" s="201"/>
      <c r="AT2113" s="202"/>
      <c r="AU2113" s="202"/>
      <c r="AV2113" s="202"/>
      <c r="AW2113" s="203"/>
      <c r="BA2113" s="12"/>
      <c r="BB2113" s="12"/>
      <c r="BC2113" s="12"/>
      <c r="BD2113" s="12"/>
      <c r="BE2113" s="12"/>
      <c r="BF2113" s="12"/>
      <c r="BG2113" s="12"/>
      <c r="BH2113" s="12"/>
      <c r="BI2113" s="12"/>
      <c r="BJ2113" s="12"/>
      <c r="BK2113" s="12"/>
      <c r="BL2113" s="12"/>
      <c r="BM2113" s="12"/>
      <c r="BN2113" s="12"/>
      <c r="BO2113" s="12"/>
      <c r="BP2113" s="12"/>
      <c r="BQ2113" s="12"/>
      <c r="BR2113" s="12"/>
      <c r="BS2113" s="12"/>
      <c r="BT2113" s="12"/>
      <c r="BU2113" s="12"/>
      <c r="BV2113" s="12"/>
      <c r="BW2113" s="12"/>
      <c r="BX2113" s="12"/>
    </row>
    <row r="2114" spans="1:76" ht="15" hidden="1" customHeight="1" outlineLevel="2" x14ac:dyDescent="0.25">
      <c r="A2114" s="1"/>
      <c r="B2114" s="1"/>
      <c r="C2114" s="1"/>
      <c r="D2114" s="1"/>
      <c r="E2114" s="442" t="s">
        <v>1266</v>
      </c>
      <c r="F2114" s="303"/>
      <c r="G2114" s="303"/>
      <c r="H2114" s="303"/>
      <c r="I2114" s="304"/>
      <c r="J2114" s="442" t="s">
        <v>585</v>
      </c>
      <c r="K2114" s="303"/>
      <c r="L2114" s="303"/>
      <c r="M2114" s="303"/>
      <c r="N2114" s="304"/>
      <c r="O2114" s="442" t="s">
        <v>1268</v>
      </c>
      <c r="P2114" s="303"/>
      <c r="Q2114" s="303"/>
      <c r="R2114" s="303"/>
      <c r="S2114" s="304"/>
      <c r="T2114" s="442" t="s">
        <v>1269</v>
      </c>
      <c r="U2114" s="303"/>
      <c r="V2114" s="303"/>
      <c r="W2114" s="303"/>
      <c r="X2114" s="304"/>
      <c r="Y2114" s="442"/>
      <c r="Z2114" s="303"/>
      <c r="AA2114" s="303"/>
      <c r="AB2114" s="303"/>
      <c r="AC2114" s="304"/>
      <c r="AD2114" s="442"/>
      <c r="AE2114" s="303"/>
      <c r="AF2114" s="303"/>
      <c r="AG2114" s="303"/>
      <c r="AH2114" s="304"/>
      <c r="AI2114" s="442"/>
      <c r="AJ2114" s="303"/>
      <c r="AK2114" s="303"/>
      <c r="AL2114" s="303"/>
      <c r="AM2114" s="304"/>
      <c r="AN2114" s="442"/>
      <c r="AO2114" s="303"/>
      <c r="AP2114" s="303"/>
      <c r="AQ2114" s="303"/>
      <c r="AR2114" s="304"/>
      <c r="AS2114" s="442"/>
      <c r="AT2114" s="303"/>
      <c r="AU2114" s="303"/>
      <c r="AV2114" s="303"/>
      <c r="AW2114" s="304"/>
      <c r="BA2114" s="12"/>
      <c r="BB2114" s="12"/>
      <c r="BC2114" s="12"/>
      <c r="BD2114" s="12"/>
      <c r="BE2114" s="12"/>
      <c r="BF2114" s="12"/>
      <c r="BG2114" s="12"/>
      <c r="BH2114" s="12"/>
      <c r="BI2114" s="12"/>
      <c r="BJ2114" s="12"/>
      <c r="BK2114" s="12"/>
      <c r="BL2114" s="12"/>
      <c r="BM2114" s="12"/>
      <c r="BN2114" s="12"/>
      <c r="BO2114" s="12"/>
      <c r="BP2114" s="12"/>
      <c r="BQ2114" s="12"/>
      <c r="BR2114" s="12"/>
      <c r="BS2114" s="12"/>
      <c r="BT2114" s="12"/>
      <c r="BU2114" s="12"/>
      <c r="BV2114" s="12"/>
      <c r="BW2114" s="12"/>
      <c r="BX2114" s="12"/>
    </row>
    <row r="2115" spans="1:76" ht="15" hidden="1" customHeight="1" outlineLevel="2" x14ac:dyDescent="0.25">
      <c r="A2115" s="1"/>
      <c r="B2115" s="1"/>
      <c r="C2115" s="1"/>
      <c r="D2115" s="1"/>
      <c r="E2115" s="200" t="s">
        <v>659</v>
      </c>
      <c r="F2115" s="200"/>
      <c r="G2115" s="200"/>
      <c r="H2115" s="200"/>
      <c r="I2115" s="200"/>
      <c r="J2115" s="200"/>
      <c r="K2115" s="200"/>
      <c r="L2115" s="200"/>
      <c r="M2115" s="200"/>
      <c r="N2115" s="200"/>
      <c r="O2115" s="200"/>
      <c r="P2115" s="200"/>
      <c r="Q2115" s="200"/>
      <c r="R2115" s="200"/>
      <c r="S2115" s="200"/>
      <c r="T2115" s="200"/>
      <c r="U2115" s="200"/>
      <c r="V2115" s="200"/>
      <c r="W2115" s="200"/>
      <c r="X2115" s="200"/>
      <c r="Y2115" s="200"/>
      <c r="Z2115" s="200"/>
      <c r="AA2115" s="200"/>
      <c r="AB2115" s="200"/>
      <c r="AC2115" s="200"/>
      <c r="AD2115" s="200"/>
      <c r="AE2115" s="200"/>
      <c r="AF2115" s="200"/>
      <c r="AG2115" s="200"/>
      <c r="AH2115" s="200"/>
      <c r="AI2115" s="200"/>
      <c r="AJ2115" s="200"/>
      <c r="AK2115" s="200"/>
      <c r="AL2115" s="200"/>
      <c r="AM2115" s="200"/>
      <c r="AN2115" s="200"/>
      <c r="AO2115" s="200"/>
      <c r="AP2115" s="200"/>
      <c r="AQ2115" s="200"/>
      <c r="AR2115" s="200"/>
      <c r="AS2115" s="200"/>
      <c r="AT2115" s="200"/>
      <c r="AU2115" s="200"/>
      <c r="AV2115" s="200"/>
      <c r="AW2115" s="200"/>
      <c r="BA2115" s="12"/>
      <c r="BB2115" s="12"/>
      <c r="BC2115" s="12"/>
      <c r="BD2115" s="12"/>
      <c r="BE2115" s="12"/>
      <c r="BF2115" s="12"/>
      <c r="BG2115" s="12"/>
      <c r="BH2115" s="12"/>
      <c r="BI2115" s="12"/>
      <c r="BJ2115" s="12"/>
      <c r="BK2115" s="12"/>
      <c r="BL2115" s="12"/>
      <c r="BM2115" s="12"/>
      <c r="BN2115" s="12"/>
      <c r="BO2115" s="12"/>
      <c r="BP2115" s="12"/>
      <c r="BQ2115" s="12"/>
      <c r="BR2115" s="12"/>
      <c r="BS2115" s="12"/>
      <c r="BT2115" s="12"/>
      <c r="BU2115" s="12"/>
      <c r="BV2115" s="12"/>
      <c r="BW2115" s="12"/>
      <c r="BX2115" s="12"/>
    </row>
    <row r="2116" spans="1:76" ht="15" hidden="1" customHeight="1" outlineLevel="2" x14ac:dyDescent="0.25">
      <c r="A2116" s="1"/>
      <c r="B2116" s="1"/>
      <c r="C2116" s="1"/>
      <c r="D2116" s="1"/>
      <c r="E2116" s="242" t="s">
        <v>1298</v>
      </c>
      <c r="F2116" s="243"/>
      <c r="G2116" s="243"/>
      <c r="H2116" s="243"/>
      <c r="I2116" s="243"/>
      <c r="J2116" s="243"/>
      <c r="K2116" s="243"/>
      <c r="L2116" s="243"/>
      <c r="M2116" s="243"/>
      <c r="N2116" s="243"/>
      <c r="O2116" s="243"/>
      <c r="P2116" s="243"/>
      <c r="Q2116" s="243"/>
      <c r="R2116" s="243"/>
      <c r="S2116" s="243"/>
      <c r="T2116" s="243"/>
      <c r="U2116" s="243"/>
      <c r="V2116" s="243"/>
      <c r="W2116" s="243"/>
      <c r="X2116" s="243"/>
      <c r="Y2116" s="243"/>
      <c r="Z2116" s="243"/>
      <c r="AA2116" s="243"/>
      <c r="AB2116" s="243"/>
      <c r="AC2116" s="243"/>
      <c r="AD2116" s="243"/>
      <c r="AE2116" s="243"/>
      <c r="AF2116" s="243"/>
      <c r="AG2116" s="243"/>
      <c r="AH2116" s="243"/>
      <c r="AI2116" s="243"/>
      <c r="AJ2116" s="243"/>
      <c r="AK2116" s="243"/>
      <c r="AL2116" s="243"/>
      <c r="AM2116" s="243"/>
      <c r="AN2116" s="243"/>
      <c r="AO2116" s="243"/>
      <c r="AP2116" s="243"/>
      <c r="AQ2116" s="243"/>
      <c r="AR2116" s="243"/>
      <c r="AS2116" s="243"/>
      <c r="AT2116" s="243"/>
      <c r="AU2116" s="243"/>
      <c r="AV2116" s="243"/>
      <c r="AW2116" s="244"/>
      <c r="BA2116" s="12"/>
      <c r="BB2116" s="12"/>
      <c r="BC2116" s="12"/>
      <c r="BD2116" s="12"/>
      <c r="BE2116" s="12"/>
      <c r="BF2116" s="12"/>
      <c r="BG2116" s="12"/>
      <c r="BH2116" s="12"/>
      <c r="BI2116" s="12"/>
      <c r="BJ2116" s="12"/>
      <c r="BK2116" s="12"/>
      <c r="BL2116" s="12"/>
      <c r="BM2116" s="12"/>
      <c r="BN2116" s="12"/>
      <c r="BO2116" s="12"/>
      <c r="BP2116" s="12"/>
      <c r="BQ2116" s="12"/>
      <c r="BR2116" s="12"/>
      <c r="BS2116" s="12"/>
      <c r="BT2116" s="12"/>
      <c r="BU2116" s="12"/>
      <c r="BV2116" s="12"/>
      <c r="BW2116" s="12"/>
      <c r="BX2116" s="12"/>
    </row>
    <row r="2117" spans="1:76" ht="15" hidden="1" customHeight="1" outlineLevel="2" x14ac:dyDescent="0.25">
      <c r="A2117" s="1"/>
      <c r="B2117" s="1"/>
      <c r="C2117" s="1"/>
      <c r="D2117" s="1"/>
      <c r="E2117" s="242" t="str">
        <f>"&lt;Comando&gt; - 0x"&amp;DEC2HEX(HEX2DEC(M2096)+128,2)</f>
        <v>&lt;Comando&gt; - 0xA4</v>
      </c>
      <c r="F2117" s="243"/>
      <c r="G2117" s="243"/>
      <c r="H2117" s="243"/>
      <c r="I2117" s="243"/>
      <c r="J2117" s="243"/>
      <c r="K2117" s="243"/>
      <c r="L2117" s="243"/>
      <c r="M2117" s="243"/>
      <c r="N2117" s="243"/>
      <c r="O2117" s="243"/>
      <c r="P2117" s="243"/>
      <c r="Q2117" s="243"/>
      <c r="R2117" s="243"/>
      <c r="S2117" s="243"/>
      <c r="T2117" s="243"/>
      <c r="U2117" s="243"/>
      <c r="V2117" s="243"/>
      <c r="W2117" s="243"/>
      <c r="X2117" s="243"/>
      <c r="Y2117" s="243"/>
      <c r="Z2117" s="243"/>
      <c r="AA2117" s="243"/>
      <c r="AB2117" s="243"/>
      <c r="AC2117" s="243"/>
      <c r="AD2117" s="243"/>
      <c r="AE2117" s="243"/>
      <c r="AF2117" s="243"/>
      <c r="AG2117" s="243"/>
      <c r="AH2117" s="243"/>
      <c r="AI2117" s="243"/>
      <c r="AJ2117" s="243"/>
      <c r="AK2117" s="243"/>
      <c r="AL2117" s="243"/>
      <c r="AM2117" s="243"/>
      <c r="AN2117" s="243"/>
      <c r="AO2117" s="243"/>
      <c r="AP2117" s="243"/>
      <c r="AQ2117" s="243"/>
      <c r="AR2117" s="243"/>
      <c r="AS2117" s="243"/>
      <c r="AT2117" s="243"/>
      <c r="AU2117" s="243"/>
      <c r="AV2117" s="243"/>
      <c r="AW2117" s="244"/>
      <c r="BA2117" s="12"/>
      <c r="BB2117" s="12"/>
      <c r="BC2117" s="12"/>
      <c r="BD2117" s="12"/>
      <c r="BE2117" s="12"/>
      <c r="BF2117" s="12"/>
      <c r="BG2117" s="12"/>
      <c r="BH2117" s="12"/>
      <c r="BI2117" s="12"/>
      <c r="BJ2117" s="12"/>
      <c r="BK2117" s="12"/>
      <c r="BL2117" s="12"/>
      <c r="BM2117" s="12"/>
      <c r="BN2117" s="12"/>
      <c r="BO2117" s="12"/>
      <c r="BP2117" s="12"/>
      <c r="BQ2117" s="12"/>
      <c r="BR2117" s="12"/>
      <c r="BS2117" s="12"/>
      <c r="BT2117" s="12"/>
      <c r="BU2117" s="12"/>
      <c r="BV2117" s="12"/>
      <c r="BW2117" s="12"/>
      <c r="BX2117" s="12"/>
    </row>
    <row r="2118" spans="1:76" ht="15" hidden="1" customHeight="1" outlineLevel="2" x14ac:dyDescent="0.25">
      <c r="A2118" s="1"/>
      <c r="B2118" s="1"/>
      <c r="C2118" s="1"/>
      <c r="D2118" s="1"/>
      <c r="E2118" s="242" t="s">
        <v>1273</v>
      </c>
      <c r="F2118" s="243"/>
      <c r="G2118" s="243"/>
      <c r="H2118" s="243"/>
      <c r="I2118" s="243"/>
      <c r="J2118" s="243"/>
      <c r="K2118" s="243"/>
      <c r="L2118" s="243"/>
      <c r="M2118" s="243"/>
      <c r="N2118" s="243"/>
      <c r="O2118" s="243"/>
      <c r="P2118" s="243"/>
      <c r="Q2118" s="243"/>
      <c r="R2118" s="243"/>
      <c r="S2118" s="243"/>
      <c r="T2118" s="243"/>
      <c r="U2118" s="243"/>
      <c r="V2118" s="243"/>
      <c r="W2118" s="243"/>
      <c r="X2118" s="243"/>
      <c r="Y2118" s="243"/>
      <c r="Z2118" s="243"/>
      <c r="AA2118" s="243"/>
      <c r="AB2118" s="243"/>
      <c r="AC2118" s="243"/>
      <c r="AD2118" s="243"/>
      <c r="AE2118" s="243"/>
      <c r="AF2118" s="243"/>
      <c r="AG2118" s="243"/>
      <c r="AH2118" s="243"/>
      <c r="AI2118" s="243"/>
      <c r="AJ2118" s="243"/>
      <c r="AK2118" s="243"/>
      <c r="AL2118" s="243"/>
      <c r="AM2118" s="243"/>
      <c r="AN2118" s="243"/>
      <c r="AO2118" s="243"/>
      <c r="AP2118" s="243"/>
      <c r="AQ2118" s="243"/>
      <c r="AR2118" s="243"/>
      <c r="AS2118" s="243"/>
      <c r="AT2118" s="243"/>
      <c r="AU2118" s="243"/>
      <c r="AV2118" s="243"/>
      <c r="AW2118" s="244"/>
      <c r="BA2118" s="12"/>
      <c r="BB2118" s="12"/>
      <c r="BC2118" s="12"/>
      <c r="BD2118" s="12"/>
      <c r="BE2118" s="12"/>
      <c r="BF2118" s="12"/>
      <c r="BG2118" s="12"/>
      <c r="BH2118" s="12"/>
      <c r="BI2118" s="12"/>
      <c r="BJ2118" s="12"/>
      <c r="BK2118" s="12"/>
      <c r="BL2118" s="12"/>
      <c r="BM2118" s="12"/>
      <c r="BN2118" s="12"/>
      <c r="BO2118" s="12"/>
      <c r="BP2118" s="12"/>
      <c r="BQ2118" s="12"/>
      <c r="BR2118" s="12"/>
      <c r="BS2118" s="12"/>
      <c r="BT2118" s="12"/>
      <c r="BU2118" s="12"/>
      <c r="BV2118" s="12"/>
      <c r="BW2118" s="12"/>
      <c r="BX2118" s="12"/>
    </row>
    <row r="2119" spans="1:76" ht="15" hidden="1" customHeight="1" outlineLevel="2" x14ac:dyDescent="0.25">
      <c r="A2119" s="1"/>
      <c r="B2119" s="1"/>
      <c r="C2119" s="1"/>
      <c r="D2119" s="1"/>
      <c r="E2119" s="242" t="s">
        <v>1274</v>
      </c>
      <c r="F2119" s="243"/>
      <c r="G2119" s="243"/>
      <c r="H2119" s="243"/>
      <c r="I2119" s="243"/>
      <c r="J2119" s="243"/>
      <c r="K2119" s="243"/>
      <c r="L2119" s="243"/>
      <c r="M2119" s="243"/>
      <c r="N2119" s="243"/>
      <c r="O2119" s="243"/>
      <c r="P2119" s="243"/>
      <c r="Q2119" s="243"/>
      <c r="R2119" s="243"/>
      <c r="S2119" s="243"/>
      <c r="T2119" s="243"/>
      <c r="U2119" s="243"/>
      <c r="V2119" s="243"/>
      <c r="W2119" s="243"/>
      <c r="X2119" s="243"/>
      <c r="Y2119" s="243"/>
      <c r="Z2119" s="243"/>
      <c r="AA2119" s="243"/>
      <c r="AB2119" s="243"/>
      <c r="AC2119" s="243"/>
      <c r="AD2119" s="243"/>
      <c r="AE2119" s="243"/>
      <c r="AF2119" s="243"/>
      <c r="AG2119" s="243"/>
      <c r="AH2119" s="243"/>
      <c r="AI2119" s="243"/>
      <c r="AJ2119" s="243"/>
      <c r="AK2119" s="243"/>
      <c r="AL2119" s="243"/>
      <c r="AM2119" s="243"/>
      <c r="AN2119" s="243"/>
      <c r="AO2119" s="243"/>
      <c r="AP2119" s="243"/>
      <c r="AQ2119" s="243"/>
      <c r="AR2119" s="243"/>
      <c r="AS2119" s="243"/>
      <c r="AT2119" s="243"/>
      <c r="AU2119" s="243"/>
      <c r="AV2119" s="243"/>
      <c r="AW2119" s="244"/>
      <c r="BA2119" s="12"/>
      <c r="BB2119" s="12"/>
      <c r="BC2119" s="12"/>
      <c r="BD2119" s="12"/>
      <c r="BE2119" s="12"/>
      <c r="BF2119" s="12"/>
      <c r="BG2119" s="12"/>
      <c r="BH2119" s="12"/>
      <c r="BI2119" s="12"/>
      <c r="BJ2119" s="12"/>
      <c r="BK2119" s="12"/>
      <c r="BL2119" s="12"/>
      <c r="BM2119" s="12"/>
      <c r="BN2119" s="12"/>
      <c r="BO2119" s="12"/>
      <c r="BP2119" s="12"/>
      <c r="BQ2119" s="12"/>
      <c r="BR2119" s="12"/>
      <c r="BS2119" s="12"/>
      <c r="BT2119" s="12"/>
      <c r="BU2119" s="12"/>
      <c r="BV2119" s="12"/>
      <c r="BW2119" s="12"/>
      <c r="BX2119" s="12"/>
    </row>
    <row r="2120" spans="1:76" ht="15" hidden="1" customHeight="1" outlineLevel="2" x14ac:dyDescent="0.25">
      <c r="A2120" s="1"/>
      <c r="B2120" s="1"/>
      <c r="C2120" s="1"/>
      <c r="D2120" s="1"/>
      <c r="E2120" s="453"/>
      <c r="F2120" s="454"/>
      <c r="G2120" s="454"/>
      <c r="H2120" s="454"/>
      <c r="I2120" s="454"/>
      <c r="J2120" s="454"/>
      <c r="K2120" s="454"/>
      <c r="L2120" s="454"/>
      <c r="M2120" s="454"/>
      <c r="N2120" s="454"/>
      <c r="O2120" s="454"/>
      <c r="P2120" s="454"/>
      <c r="Q2120" s="454"/>
      <c r="R2120" s="454"/>
      <c r="S2120" s="454"/>
      <c r="T2120" s="454"/>
      <c r="U2120" s="454"/>
      <c r="V2120" s="454"/>
      <c r="W2120" s="454"/>
      <c r="X2120" s="454"/>
      <c r="Y2120" s="454"/>
      <c r="Z2120" s="454"/>
      <c r="AA2120" s="454"/>
      <c r="AB2120" s="454"/>
      <c r="AC2120" s="454"/>
      <c r="AD2120" s="454"/>
      <c r="AE2120" s="454"/>
      <c r="AF2120" s="454"/>
      <c r="AG2120" s="454"/>
      <c r="AH2120" s="454"/>
      <c r="AI2120" s="454"/>
      <c r="AJ2120" s="454"/>
      <c r="AK2120" s="454"/>
      <c r="AL2120" s="454"/>
      <c r="AM2120" s="454"/>
      <c r="AN2120" s="454"/>
      <c r="AO2120" s="454"/>
      <c r="AP2120" s="454"/>
      <c r="AQ2120" s="454"/>
      <c r="AR2120" s="454"/>
      <c r="AS2120" s="454"/>
      <c r="AT2120" s="454"/>
      <c r="AU2120" s="454"/>
      <c r="AV2120" s="454"/>
      <c r="AW2120" s="455"/>
      <c r="BA2120" s="12"/>
      <c r="BB2120" s="12"/>
      <c r="BC2120" s="12"/>
      <c r="BD2120" s="12"/>
      <c r="BE2120" s="12"/>
      <c r="BF2120" s="12"/>
      <c r="BG2120" s="12"/>
      <c r="BH2120" s="12"/>
      <c r="BI2120" s="12"/>
      <c r="BJ2120" s="12"/>
      <c r="BK2120" s="12"/>
      <c r="BL2120" s="12"/>
      <c r="BM2120" s="12"/>
      <c r="BN2120" s="12"/>
      <c r="BO2120" s="12"/>
      <c r="BP2120" s="12"/>
      <c r="BQ2120" s="12"/>
      <c r="BR2120" s="12"/>
      <c r="BS2120" s="12"/>
      <c r="BT2120" s="12"/>
      <c r="BU2120" s="12"/>
      <c r="BV2120" s="12"/>
      <c r="BW2120" s="12"/>
      <c r="BX2120" s="12"/>
    </row>
    <row r="2121" spans="1:76" ht="15" hidden="1" customHeight="1" outlineLevel="2" x14ac:dyDescent="0.25">
      <c r="A2121" s="1"/>
      <c r="B2121" s="1"/>
      <c r="C2121" s="1"/>
      <c r="D2121" s="1"/>
      <c r="E2121" s="285" t="s">
        <v>84</v>
      </c>
      <c r="F2121" s="286"/>
      <c r="G2121" s="286"/>
      <c r="H2121" s="287"/>
      <c r="I2121" s="248" t="s">
        <v>1988</v>
      </c>
      <c r="J2121" s="249"/>
      <c r="K2121" s="249"/>
      <c r="L2121" s="249"/>
      <c r="M2121" s="249"/>
      <c r="N2121" s="249"/>
      <c r="O2121" s="249"/>
      <c r="P2121" s="249"/>
      <c r="Q2121" s="249"/>
      <c r="R2121" s="249"/>
      <c r="S2121" s="249"/>
      <c r="T2121" s="249"/>
      <c r="U2121" s="249"/>
      <c r="V2121" s="249"/>
      <c r="W2121" s="249"/>
      <c r="X2121" s="249"/>
      <c r="Y2121" s="249"/>
      <c r="Z2121" s="249"/>
      <c r="AA2121" s="249"/>
      <c r="AB2121" s="249"/>
      <c r="AC2121" s="249"/>
      <c r="AD2121" s="249"/>
      <c r="AE2121" s="249"/>
      <c r="AF2121" s="249"/>
      <c r="AG2121" s="249"/>
      <c r="AH2121" s="249"/>
      <c r="AI2121" s="249"/>
      <c r="AJ2121" s="249"/>
      <c r="AK2121" s="249"/>
      <c r="AL2121" s="249"/>
      <c r="AM2121" s="249"/>
      <c r="AN2121" s="249"/>
      <c r="AO2121" s="249"/>
      <c r="AP2121" s="249"/>
      <c r="AQ2121" s="249"/>
      <c r="AR2121" s="249"/>
      <c r="AS2121" s="249"/>
      <c r="AT2121" s="249"/>
      <c r="AU2121" s="249"/>
      <c r="AV2121" s="249"/>
      <c r="AW2121" s="250"/>
      <c r="BA2121" s="12"/>
      <c r="BB2121" s="12"/>
      <c r="BC2121" s="12"/>
      <c r="BD2121" s="12"/>
      <c r="BE2121" s="12"/>
      <c r="BF2121" s="12"/>
      <c r="BG2121" s="12"/>
      <c r="BH2121" s="12"/>
      <c r="BI2121" s="12"/>
      <c r="BJ2121" s="12"/>
      <c r="BK2121" s="12"/>
      <c r="BL2121" s="12"/>
      <c r="BM2121" s="12"/>
      <c r="BN2121" s="12"/>
      <c r="BO2121" s="12"/>
      <c r="BP2121" s="12"/>
      <c r="BQ2121" s="12"/>
      <c r="BR2121" s="12"/>
      <c r="BS2121" s="12"/>
      <c r="BT2121" s="12"/>
      <c r="BU2121" s="12"/>
      <c r="BV2121" s="12"/>
      <c r="BW2121" s="12"/>
      <c r="BX2121" s="12"/>
    </row>
    <row r="2122" spans="1:76" ht="15" hidden="1" customHeight="1" outlineLevel="2" x14ac:dyDescent="0.25">
      <c r="A2122" s="1"/>
      <c r="B2122" s="1"/>
      <c r="C2122" s="1"/>
      <c r="D2122" s="1"/>
      <c r="E2122" s="288"/>
      <c r="F2122" s="289"/>
      <c r="G2122" s="289"/>
      <c r="H2122" s="290"/>
      <c r="I2122" s="251"/>
      <c r="J2122" s="252"/>
      <c r="K2122" s="252"/>
      <c r="L2122" s="252"/>
      <c r="M2122" s="252"/>
      <c r="N2122" s="252"/>
      <c r="O2122" s="252"/>
      <c r="P2122" s="252"/>
      <c r="Q2122" s="252"/>
      <c r="R2122" s="252"/>
      <c r="S2122" s="252"/>
      <c r="T2122" s="252"/>
      <c r="U2122" s="252"/>
      <c r="V2122" s="252"/>
      <c r="W2122" s="252"/>
      <c r="X2122" s="252"/>
      <c r="Y2122" s="252"/>
      <c r="Z2122" s="252"/>
      <c r="AA2122" s="252"/>
      <c r="AB2122" s="252"/>
      <c r="AC2122" s="252"/>
      <c r="AD2122" s="252"/>
      <c r="AE2122" s="252"/>
      <c r="AF2122" s="252"/>
      <c r="AG2122" s="252"/>
      <c r="AH2122" s="252"/>
      <c r="AI2122" s="252"/>
      <c r="AJ2122" s="252"/>
      <c r="AK2122" s="252"/>
      <c r="AL2122" s="252"/>
      <c r="AM2122" s="252"/>
      <c r="AN2122" s="252"/>
      <c r="AO2122" s="252"/>
      <c r="AP2122" s="252"/>
      <c r="AQ2122" s="252"/>
      <c r="AR2122" s="252"/>
      <c r="AS2122" s="252"/>
      <c r="AT2122" s="252"/>
      <c r="AU2122" s="252"/>
      <c r="AV2122" s="252"/>
      <c r="AW2122" s="253"/>
      <c r="BA2122" s="12"/>
      <c r="BB2122" s="12"/>
      <c r="BC2122" s="12"/>
      <c r="BD2122" s="12"/>
      <c r="BE2122" s="12"/>
      <c r="BF2122" s="12"/>
      <c r="BG2122" s="12"/>
      <c r="BH2122" s="12"/>
      <c r="BI2122" s="12"/>
      <c r="BJ2122" s="12"/>
      <c r="BK2122" s="12"/>
      <c r="BL2122" s="12"/>
      <c r="BM2122" s="12"/>
      <c r="BN2122" s="12"/>
      <c r="BO2122" s="12"/>
      <c r="BP2122" s="12"/>
      <c r="BQ2122" s="12"/>
      <c r="BR2122" s="12"/>
      <c r="BS2122" s="12"/>
      <c r="BT2122" s="12"/>
      <c r="BU2122" s="12"/>
      <c r="BV2122" s="12"/>
      <c r="BW2122" s="12"/>
      <c r="BX2122" s="12"/>
    </row>
    <row r="2123" spans="1:76" ht="15" hidden="1" customHeight="1" outlineLevel="2" x14ac:dyDescent="0.25">
      <c r="A2123" s="1"/>
      <c r="B2123" s="1"/>
      <c r="C2123" s="1"/>
      <c r="D2123" s="1"/>
      <c r="E2123" s="288"/>
      <c r="F2123" s="289"/>
      <c r="G2123" s="289"/>
      <c r="H2123" s="290"/>
      <c r="I2123" s="254" t="s">
        <v>1989</v>
      </c>
      <c r="J2123" s="255"/>
      <c r="K2123" s="255"/>
      <c r="L2123" s="255"/>
      <c r="M2123" s="255"/>
      <c r="N2123" s="255"/>
      <c r="O2123" s="255"/>
      <c r="P2123" s="255"/>
      <c r="Q2123" s="255"/>
      <c r="R2123" s="255"/>
      <c r="S2123" s="255"/>
      <c r="T2123" s="255"/>
      <c r="U2123" s="255"/>
      <c r="V2123" s="255"/>
      <c r="W2123" s="255"/>
      <c r="X2123" s="255"/>
      <c r="Y2123" s="255"/>
      <c r="Z2123" s="255"/>
      <c r="AA2123" s="255"/>
      <c r="AB2123" s="255"/>
      <c r="AC2123" s="255"/>
      <c r="AD2123" s="255"/>
      <c r="AE2123" s="255"/>
      <c r="AF2123" s="255"/>
      <c r="AG2123" s="255"/>
      <c r="AH2123" s="255"/>
      <c r="AI2123" s="255"/>
      <c r="AJ2123" s="255"/>
      <c r="AK2123" s="255"/>
      <c r="AL2123" s="255"/>
      <c r="AM2123" s="255"/>
      <c r="AN2123" s="255"/>
      <c r="AO2123" s="255"/>
      <c r="AP2123" s="255"/>
      <c r="AQ2123" s="255"/>
      <c r="AR2123" s="255"/>
      <c r="AS2123" s="255"/>
      <c r="AT2123" s="255"/>
      <c r="AU2123" s="255"/>
      <c r="AV2123" s="255"/>
      <c r="AW2123" s="256"/>
      <c r="BA2123" s="12"/>
      <c r="BB2123" s="12"/>
      <c r="BC2123" s="12"/>
      <c r="BD2123" s="12"/>
      <c r="BE2123" s="12"/>
      <c r="BF2123" s="12"/>
      <c r="BG2123" s="12"/>
      <c r="BH2123" s="12"/>
      <c r="BI2123" s="12"/>
      <c r="BJ2123" s="12"/>
      <c r="BK2123" s="12"/>
      <c r="BL2123" s="12"/>
      <c r="BM2123" s="12"/>
      <c r="BN2123" s="12"/>
      <c r="BO2123" s="12"/>
      <c r="BP2123" s="12"/>
      <c r="BQ2123" s="12"/>
      <c r="BR2123" s="12"/>
      <c r="BS2123" s="12"/>
      <c r="BT2123" s="12"/>
      <c r="BU2123" s="12"/>
      <c r="BV2123" s="12"/>
      <c r="BW2123" s="12"/>
      <c r="BX2123" s="12"/>
    </row>
    <row r="2124" spans="1:76" ht="15" hidden="1" customHeight="1" outlineLevel="1" collapsed="1" x14ac:dyDescent="0.25">
      <c r="A2124" s="1"/>
      <c r="B2124" s="1"/>
      <c r="C2124" s="1"/>
      <c r="D2124" s="1"/>
      <c r="E2124" s="285" t="s">
        <v>87</v>
      </c>
      <c r="F2124" s="286"/>
      <c r="G2124" s="286"/>
      <c r="H2124" s="287"/>
      <c r="I2124" s="248" t="s">
        <v>1990</v>
      </c>
      <c r="J2124" s="249"/>
      <c r="K2124" s="249"/>
      <c r="L2124" s="249"/>
      <c r="M2124" s="249"/>
      <c r="N2124" s="249"/>
      <c r="O2124" s="249"/>
      <c r="P2124" s="249"/>
      <c r="Q2124" s="249"/>
      <c r="R2124" s="249"/>
      <c r="S2124" s="249"/>
      <c r="T2124" s="249"/>
      <c r="U2124" s="249"/>
      <c r="V2124" s="249"/>
      <c r="W2124" s="249"/>
      <c r="X2124" s="249"/>
      <c r="Y2124" s="249"/>
      <c r="Z2124" s="249"/>
      <c r="AA2124" s="249"/>
      <c r="AB2124" s="249"/>
      <c r="AC2124" s="249"/>
      <c r="AD2124" s="249"/>
      <c r="AE2124" s="249"/>
      <c r="AF2124" s="249"/>
      <c r="AG2124" s="249"/>
      <c r="AH2124" s="249"/>
      <c r="AI2124" s="249"/>
      <c r="AJ2124" s="249"/>
      <c r="AK2124" s="249"/>
      <c r="AL2124" s="249"/>
      <c r="AM2124" s="249"/>
      <c r="AN2124" s="249"/>
      <c r="AO2124" s="249"/>
      <c r="AP2124" s="249"/>
      <c r="AQ2124" s="249"/>
      <c r="AR2124" s="249"/>
      <c r="AS2124" s="249"/>
      <c r="AT2124" s="249"/>
      <c r="AU2124" s="249"/>
      <c r="AV2124" s="249"/>
      <c r="AW2124" s="250"/>
      <c r="BA2124" s="12"/>
      <c r="BB2124" s="12"/>
      <c r="BC2124" s="12"/>
      <c r="BD2124" s="12"/>
      <c r="BE2124" s="12"/>
      <c r="BF2124" s="12"/>
      <c r="BG2124" s="12"/>
      <c r="BH2124" s="12"/>
      <c r="BI2124" s="12"/>
      <c r="BJ2124" s="12"/>
      <c r="BK2124" s="12"/>
      <c r="BL2124" s="12"/>
      <c r="BM2124" s="12"/>
      <c r="BN2124" s="12"/>
      <c r="BO2124" s="12"/>
      <c r="BP2124" s="12"/>
      <c r="BQ2124" s="12"/>
      <c r="BR2124" s="12"/>
      <c r="BS2124" s="12"/>
      <c r="BT2124" s="12"/>
      <c r="BU2124" s="12"/>
      <c r="BV2124" s="12"/>
      <c r="BW2124" s="12"/>
      <c r="BX2124" s="12"/>
    </row>
    <row r="2125" spans="1:76" ht="15" hidden="1" customHeight="1" outlineLevel="1" x14ac:dyDescent="0.25">
      <c r="A2125" s="1"/>
      <c r="B2125" s="1"/>
      <c r="C2125" s="1"/>
      <c r="D2125" s="1"/>
      <c r="E2125" s="291"/>
      <c r="F2125" s="292"/>
      <c r="G2125" s="292"/>
      <c r="H2125" s="293"/>
      <c r="I2125" s="254"/>
      <c r="J2125" s="255"/>
      <c r="K2125" s="255"/>
      <c r="L2125" s="255"/>
      <c r="M2125" s="255"/>
      <c r="N2125" s="255"/>
      <c r="O2125" s="255"/>
      <c r="P2125" s="255"/>
      <c r="Q2125" s="255"/>
      <c r="R2125" s="255"/>
      <c r="S2125" s="255"/>
      <c r="T2125" s="255"/>
      <c r="U2125" s="255"/>
      <c r="V2125" s="255"/>
      <c r="W2125" s="255"/>
      <c r="X2125" s="255"/>
      <c r="Y2125" s="255"/>
      <c r="Z2125" s="255"/>
      <c r="AA2125" s="255"/>
      <c r="AB2125" s="255"/>
      <c r="AC2125" s="255"/>
      <c r="AD2125" s="255"/>
      <c r="AE2125" s="255"/>
      <c r="AF2125" s="255"/>
      <c r="AG2125" s="255"/>
      <c r="AH2125" s="255"/>
      <c r="AI2125" s="255"/>
      <c r="AJ2125" s="255"/>
      <c r="AK2125" s="255"/>
      <c r="AL2125" s="255"/>
      <c r="AM2125" s="255"/>
      <c r="AN2125" s="255"/>
      <c r="AO2125" s="255"/>
      <c r="AP2125" s="255"/>
      <c r="AQ2125" s="255"/>
      <c r="AR2125" s="255"/>
      <c r="AS2125" s="255"/>
      <c r="AT2125" s="255"/>
      <c r="AU2125" s="255"/>
      <c r="AV2125" s="255"/>
      <c r="AW2125" s="256"/>
      <c r="BA2125" s="12"/>
      <c r="BB2125" s="12"/>
      <c r="BC2125" s="12"/>
      <c r="BD2125" s="12"/>
      <c r="BE2125" s="12"/>
      <c r="BF2125" s="12"/>
      <c r="BG2125" s="12"/>
      <c r="BH2125" s="12"/>
      <c r="BI2125" s="12"/>
      <c r="BJ2125" s="12"/>
      <c r="BK2125" s="12"/>
      <c r="BL2125" s="12"/>
      <c r="BM2125" s="12"/>
      <c r="BN2125" s="12"/>
      <c r="BO2125" s="12"/>
      <c r="BP2125" s="12"/>
      <c r="BQ2125" s="12"/>
      <c r="BR2125" s="12"/>
      <c r="BS2125" s="12"/>
      <c r="BT2125" s="12"/>
      <c r="BU2125" s="12"/>
      <c r="BV2125" s="12"/>
      <c r="BW2125" s="12"/>
      <c r="BX2125" s="12"/>
    </row>
    <row r="2126" spans="1:76" ht="15" hidden="1" customHeight="1" outlineLevel="1" x14ac:dyDescent="0.25">
      <c r="A2126" s="1"/>
      <c r="B2126" s="1"/>
      <c r="C2126" s="1"/>
      <c r="D2126" s="1"/>
      <c r="E2126" s="200" t="s">
        <v>89</v>
      </c>
      <c r="F2126" s="200"/>
      <c r="G2126" s="200"/>
      <c r="H2126" s="200"/>
      <c r="I2126" s="200"/>
      <c r="J2126" s="200"/>
      <c r="K2126" s="200"/>
      <c r="L2126" s="200"/>
      <c r="M2126" s="200"/>
      <c r="N2126" s="200"/>
      <c r="O2126" s="200"/>
      <c r="P2126" s="200"/>
      <c r="Q2126" s="200"/>
      <c r="R2126" s="200"/>
      <c r="S2126" s="200"/>
      <c r="T2126" s="200"/>
      <c r="U2126" s="200"/>
      <c r="V2126" s="200"/>
      <c r="W2126" s="200"/>
      <c r="X2126" s="200"/>
      <c r="Y2126" s="200"/>
      <c r="Z2126" s="200"/>
      <c r="AA2126" s="200"/>
      <c r="AB2126" s="200"/>
      <c r="AC2126" s="200"/>
      <c r="AD2126" s="200"/>
      <c r="AE2126" s="200"/>
      <c r="AF2126" s="200"/>
      <c r="AG2126" s="200"/>
      <c r="AH2126" s="200"/>
      <c r="AI2126" s="200"/>
      <c r="AJ2126" s="200"/>
      <c r="AK2126" s="200"/>
      <c r="AL2126" s="200"/>
      <c r="AM2126" s="200"/>
      <c r="AN2126" s="200"/>
      <c r="AO2126" s="200"/>
      <c r="AP2126" s="200"/>
      <c r="AQ2126" s="200"/>
      <c r="AR2126" s="200"/>
      <c r="AS2126" s="200"/>
      <c r="AT2126" s="200"/>
      <c r="AU2126" s="200"/>
      <c r="AV2126" s="200"/>
      <c r="AW2126" s="200"/>
      <c r="BA2126" s="12"/>
      <c r="BB2126" s="12"/>
      <c r="BC2126" s="12"/>
      <c r="BD2126" s="12"/>
      <c r="BE2126" s="12"/>
      <c r="BF2126" s="12"/>
      <c r="BG2126" s="12"/>
      <c r="BH2126" s="12"/>
      <c r="BI2126" s="12"/>
      <c r="BJ2126" s="12"/>
      <c r="BK2126" s="12"/>
      <c r="BL2126" s="12"/>
      <c r="BM2126" s="12"/>
      <c r="BN2126" s="12"/>
      <c r="BO2126" s="12"/>
      <c r="BP2126" s="12"/>
      <c r="BQ2126" s="12"/>
      <c r="BR2126" s="12"/>
      <c r="BS2126" s="12"/>
      <c r="BT2126" s="12"/>
      <c r="BU2126" s="12"/>
      <c r="BV2126" s="12"/>
      <c r="BW2126" s="12"/>
      <c r="BX2126" s="12"/>
    </row>
    <row r="2127" spans="1:76" ht="15" hidden="1" customHeight="1" outlineLevel="1" x14ac:dyDescent="0.25">
      <c r="A2127" s="1"/>
      <c r="B2127" s="1"/>
      <c r="C2127" s="1"/>
      <c r="D2127" s="1"/>
      <c r="E2127" s="28"/>
      <c r="F2127" s="285" t="s">
        <v>16</v>
      </c>
      <c r="G2127" s="286"/>
      <c r="H2127" s="286"/>
      <c r="I2127" s="287"/>
      <c r="J2127" s="436" t="s">
        <v>833</v>
      </c>
      <c r="K2127" s="437"/>
      <c r="L2127" s="437"/>
      <c r="M2127" s="438"/>
      <c r="N2127" s="285" t="s">
        <v>1261</v>
      </c>
      <c r="O2127" s="286"/>
      <c r="P2127" s="286"/>
      <c r="Q2127" s="286"/>
      <c r="R2127" s="286"/>
      <c r="S2127" s="286"/>
      <c r="T2127" s="286"/>
      <c r="U2127" s="286"/>
      <c r="V2127" s="286"/>
      <c r="W2127" s="286"/>
      <c r="X2127" s="286"/>
      <c r="Y2127" s="286"/>
      <c r="Z2127" s="286"/>
      <c r="AA2127" s="286"/>
      <c r="AB2127" s="286"/>
      <c r="AC2127" s="286"/>
      <c r="AD2127" s="286"/>
      <c r="AE2127" s="286"/>
      <c r="AF2127" s="286"/>
      <c r="AG2127" s="286"/>
      <c r="AH2127" s="286"/>
      <c r="AI2127" s="286"/>
      <c r="AJ2127" s="286"/>
      <c r="AK2127" s="286"/>
      <c r="AL2127" s="286"/>
      <c r="AM2127" s="286"/>
      <c r="AN2127" s="286"/>
      <c r="AO2127" s="286"/>
      <c r="AP2127" s="286"/>
      <c r="AQ2127" s="286"/>
      <c r="AR2127" s="286"/>
      <c r="AS2127" s="286"/>
      <c r="AT2127" s="287"/>
      <c r="AU2127" s="285" t="s">
        <v>19</v>
      </c>
      <c r="AV2127" s="286"/>
      <c r="AW2127" s="287"/>
      <c r="BA2127" s="12"/>
      <c r="BB2127" s="12"/>
      <c r="BC2127" s="12"/>
      <c r="BD2127" s="12"/>
      <c r="BE2127" s="12"/>
      <c r="BF2127" s="12"/>
      <c r="BG2127" s="12"/>
      <c r="BH2127" s="12"/>
      <c r="BI2127" s="12"/>
      <c r="BJ2127" s="12"/>
      <c r="BK2127" s="12"/>
      <c r="BL2127" s="12"/>
      <c r="BM2127" s="12"/>
      <c r="BN2127" s="12"/>
      <c r="BO2127" s="12"/>
      <c r="BP2127" s="12"/>
      <c r="BQ2127" s="12"/>
      <c r="BR2127" s="12"/>
      <c r="BS2127" s="12"/>
      <c r="BT2127" s="12"/>
      <c r="BU2127" s="12"/>
      <c r="BV2127" s="12"/>
      <c r="BW2127" s="12"/>
      <c r="BX2127" s="12"/>
    </row>
    <row r="2128" spans="1:76" ht="15" hidden="1" customHeight="1" outlineLevel="1" x14ac:dyDescent="0.25">
      <c r="A2128" s="1"/>
      <c r="B2128" s="1"/>
      <c r="C2128" s="1"/>
      <c r="D2128" s="1"/>
      <c r="E2128" s="4"/>
      <c r="F2128" s="291"/>
      <c r="G2128" s="292"/>
      <c r="H2128" s="292"/>
      <c r="I2128" s="293"/>
      <c r="J2128" s="439"/>
      <c r="K2128" s="440"/>
      <c r="L2128" s="440"/>
      <c r="M2128" s="441"/>
      <c r="N2128" s="291"/>
      <c r="O2128" s="292"/>
      <c r="P2128" s="292"/>
      <c r="Q2128" s="292"/>
      <c r="R2128" s="292"/>
      <c r="S2128" s="292"/>
      <c r="T2128" s="292"/>
      <c r="U2128" s="292"/>
      <c r="V2128" s="292"/>
      <c r="W2128" s="292"/>
      <c r="X2128" s="292"/>
      <c r="Y2128" s="292"/>
      <c r="Z2128" s="292"/>
      <c r="AA2128" s="292"/>
      <c r="AB2128" s="292"/>
      <c r="AC2128" s="292"/>
      <c r="AD2128" s="292"/>
      <c r="AE2128" s="292"/>
      <c r="AF2128" s="292"/>
      <c r="AG2128" s="292"/>
      <c r="AH2128" s="292"/>
      <c r="AI2128" s="292"/>
      <c r="AJ2128" s="292"/>
      <c r="AK2128" s="292"/>
      <c r="AL2128" s="292"/>
      <c r="AM2128" s="292"/>
      <c r="AN2128" s="292"/>
      <c r="AO2128" s="292"/>
      <c r="AP2128" s="292"/>
      <c r="AQ2128" s="292"/>
      <c r="AR2128" s="292"/>
      <c r="AS2128" s="292"/>
      <c r="AT2128" s="293"/>
      <c r="AU2128" s="291"/>
      <c r="AV2128" s="292"/>
      <c r="AW2128" s="293"/>
      <c r="BA2128" s="12"/>
      <c r="BB2128" s="12"/>
      <c r="BC2128" s="12"/>
      <c r="BD2128" s="12"/>
      <c r="BE2128" s="12"/>
      <c r="BF2128" s="12"/>
      <c r="BG2128" s="12"/>
      <c r="BH2128" s="12"/>
      <c r="BI2128" s="12"/>
      <c r="BJ2128" s="12"/>
      <c r="BK2128" s="12"/>
      <c r="BL2128" s="12"/>
      <c r="BM2128" s="12"/>
      <c r="BN2128" s="12"/>
      <c r="BO2128" s="12"/>
      <c r="BP2128" s="12"/>
      <c r="BQ2128" s="12"/>
      <c r="BR2128" s="12"/>
      <c r="BS2128" s="12"/>
      <c r="BT2128" s="12"/>
      <c r="BU2128" s="12"/>
      <c r="BV2128" s="12"/>
      <c r="BW2128" s="12"/>
      <c r="BX2128" s="12"/>
    </row>
    <row r="2129" spans="1:99" hidden="1" outlineLevel="1" x14ac:dyDescent="0.25">
      <c r="A2129" s="1"/>
      <c r="B2129" s="1"/>
      <c r="C2129" s="1"/>
      <c r="D2129" s="1"/>
      <c r="E2129" s="6"/>
      <c r="F2129" s="206"/>
      <c r="G2129" s="207"/>
      <c r="H2129" s="207"/>
      <c r="I2129" s="208"/>
      <c r="J2129" s="204"/>
      <c r="K2129" s="204"/>
      <c r="L2129" s="204"/>
      <c r="M2129" s="204"/>
      <c r="N2129" s="263" t="s">
        <v>16</v>
      </c>
      <c r="O2129" s="263"/>
      <c r="P2129" s="263"/>
      <c r="Q2129" s="263"/>
      <c r="R2129" s="263"/>
      <c r="S2129" s="263"/>
      <c r="T2129" s="263"/>
      <c r="U2129" s="263"/>
      <c r="V2129" s="260" t="s">
        <v>17</v>
      </c>
      <c r="W2129" s="261"/>
      <c r="X2129" s="261"/>
      <c r="Y2129" s="261"/>
      <c r="Z2129" s="261"/>
      <c r="AA2129" s="261"/>
      <c r="AB2129" s="261"/>
      <c r="AC2129" s="261"/>
      <c r="AD2129" s="262"/>
      <c r="AE2129" s="260" t="s">
        <v>1244</v>
      </c>
      <c r="AF2129" s="261"/>
      <c r="AG2129" s="261"/>
      <c r="AH2129" s="261"/>
      <c r="AI2129" s="261"/>
      <c r="AJ2129" s="261"/>
      <c r="AK2129" s="261"/>
      <c r="AL2129" s="262"/>
      <c r="AM2129" s="260" t="s">
        <v>1245</v>
      </c>
      <c r="AN2129" s="261"/>
      <c r="AO2129" s="261"/>
      <c r="AP2129" s="261"/>
      <c r="AQ2129" s="261"/>
      <c r="AR2129" s="261"/>
      <c r="AS2129" s="261"/>
      <c r="AT2129" s="262"/>
      <c r="AU2129" s="204"/>
      <c r="AV2129" s="204"/>
      <c r="AW2129" s="204"/>
      <c r="BA2129" s="12"/>
      <c r="BB2129" s="12"/>
      <c r="BC2129" s="12"/>
      <c r="BD2129" s="12"/>
      <c r="BE2129" s="12"/>
      <c r="BF2129" s="12"/>
      <c r="BG2129" s="12"/>
      <c r="BH2129" s="12"/>
      <c r="BI2129" s="12"/>
      <c r="BJ2129" s="12"/>
      <c r="BK2129" s="12"/>
      <c r="BL2129" s="12"/>
      <c r="BM2129" s="12"/>
      <c r="BN2129" s="12"/>
      <c r="BO2129" s="12"/>
      <c r="BP2129" s="12"/>
      <c r="BQ2129" s="12"/>
      <c r="BR2129" s="12"/>
      <c r="BS2129" s="12"/>
      <c r="BT2129" s="12"/>
      <c r="BU2129" s="12"/>
      <c r="BV2129" s="12"/>
      <c r="BW2129" s="12"/>
      <c r="BX2129" s="12"/>
    </row>
    <row r="2130" spans="1:99" hidden="1" outlineLevel="1" x14ac:dyDescent="0.25">
      <c r="A2130" s="1"/>
      <c r="B2130" s="1"/>
      <c r="C2130" s="1"/>
      <c r="D2130" s="1"/>
      <c r="E2130" s="6" t="s">
        <v>59</v>
      </c>
      <c r="F2130" s="351" t="s">
        <v>508</v>
      </c>
      <c r="G2130" s="207"/>
      <c r="H2130" s="207"/>
      <c r="I2130" s="208"/>
      <c r="J2130" s="204" t="s">
        <v>497</v>
      </c>
      <c r="K2130" s="204"/>
      <c r="L2130" s="204"/>
      <c r="M2130" s="204"/>
      <c r="N2130" s="300" t="s">
        <v>191</v>
      </c>
      <c r="O2130" s="300"/>
      <c r="P2130" s="300"/>
      <c r="Q2130" s="300"/>
      <c r="R2130" s="300"/>
      <c r="S2130" s="300"/>
      <c r="T2130" s="300"/>
      <c r="U2130" s="300"/>
      <c r="V2130" s="260">
        <f>M2096</f>
        <v>24</v>
      </c>
      <c r="W2130" s="261"/>
      <c r="X2130" s="261"/>
      <c r="Y2130" s="261"/>
      <c r="Z2130" s="261"/>
      <c r="AA2130" s="261"/>
      <c r="AB2130" s="261"/>
      <c r="AC2130" s="261"/>
      <c r="AD2130" s="262"/>
      <c r="AE2130" s="260">
        <v>86</v>
      </c>
      <c r="AF2130" s="261"/>
      <c r="AG2130" s="261"/>
      <c r="AH2130" s="261"/>
      <c r="AI2130" s="261"/>
      <c r="AJ2130" s="261"/>
      <c r="AK2130" s="261"/>
      <c r="AL2130" s="262"/>
      <c r="AM2130" s="260" t="s">
        <v>1991</v>
      </c>
      <c r="AN2130" s="261"/>
      <c r="AO2130" s="261"/>
      <c r="AP2130" s="261"/>
      <c r="AQ2130" s="261"/>
      <c r="AR2130" s="261"/>
      <c r="AS2130" s="261"/>
      <c r="AT2130" s="262"/>
      <c r="AU2130" s="204">
        <v>65</v>
      </c>
      <c r="AV2130" s="204"/>
      <c r="AW2130" s="204"/>
      <c r="BA2130" s="12"/>
      <c r="BB2130" s="12"/>
      <c r="BC2130" s="12"/>
      <c r="BD2130" s="12"/>
      <c r="BE2130" s="12"/>
      <c r="BF2130" s="12"/>
      <c r="BG2130" s="12"/>
      <c r="BH2130" s="12"/>
      <c r="BI2130" s="12"/>
      <c r="BJ2130" s="12"/>
      <c r="BK2130" s="12"/>
      <c r="BL2130" s="12"/>
      <c r="BM2130" s="12"/>
      <c r="BN2130" s="12"/>
      <c r="BO2130" s="12"/>
      <c r="BP2130" s="12"/>
      <c r="BQ2130" s="12"/>
      <c r="BR2130" s="12"/>
      <c r="BS2130" s="12"/>
      <c r="BT2130" s="12"/>
      <c r="BU2130" s="12"/>
      <c r="BV2130" s="12"/>
      <c r="BW2130" s="12"/>
      <c r="BX2130" s="12"/>
    </row>
    <row r="2131" spans="1:99" hidden="1" outlineLevel="1" x14ac:dyDescent="0.25">
      <c r="A2131" s="1"/>
      <c r="B2131" s="1"/>
      <c r="C2131" s="1"/>
      <c r="D2131" s="1"/>
      <c r="E2131" s="6"/>
      <c r="F2131" s="206"/>
      <c r="G2131" s="207"/>
      <c r="H2131" s="207"/>
      <c r="I2131" s="208"/>
      <c r="J2131" s="204"/>
      <c r="K2131" s="204"/>
      <c r="L2131" s="204"/>
      <c r="M2131" s="204"/>
      <c r="N2131" s="263" t="s">
        <v>16</v>
      </c>
      <c r="O2131" s="263"/>
      <c r="P2131" s="263"/>
      <c r="Q2131" s="263"/>
      <c r="R2131" s="263"/>
      <c r="S2131" s="263"/>
      <c r="T2131" s="263"/>
      <c r="U2131" s="263"/>
      <c r="V2131" s="260" t="s">
        <v>17</v>
      </c>
      <c r="W2131" s="261"/>
      <c r="X2131" s="261"/>
      <c r="Y2131" s="261"/>
      <c r="Z2131" s="261"/>
      <c r="AA2131" s="261"/>
      <c r="AB2131" s="261"/>
      <c r="AC2131" s="261"/>
      <c r="AD2131" s="262"/>
      <c r="AE2131" s="260" t="s">
        <v>1244</v>
      </c>
      <c r="AF2131" s="261"/>
      <c r="AG2131" s="261"/>
      <c r="AH2131" s="261"/>
      <c r="AI2131" s="261"/>
      <c r="AJ2131" s="261"/>
      <c r="AK2131" s="261"/>
      <c r="AL2131" s="262"/>
      <c r="AM2131" s="260" t="s">
        <v>1245</v>
      </c>
      <c r="AN2131" s="261"/>
      <c r="AO2131" s="261"/>
      <c r="AP2131" s="261"/>
      <c r="AQ2131" s="261"/>
      <c r="AR2131" s="261"/>
      <c r="AS2131" s="261"/>
      <c r="AT2131" s="262"/>
      <c r="AU2131" s="204"/>
      <c r="AV2131" s="204"/>
      <c r="AW2131" s="204"/>
      <c r="BA2131" s="12"/>
      <c r="BB2131" s="12"/>
      <c r="BC2131" s="12"/>
      <c r="BD2131" s="12"/>
      <c r="BE2131" s="12"/>
      <c r="BF2131" s="12"/>
      <c r="BG2131" s="12"/>
      <c r="BH2131" s="12"/>
      <c r="BI2131" s="12"/>
      <c r="BJ2131" s="12"/>
      <c r="BK2131" s="12"/>
      <c r="BL2131" s="12"/>
      <c r="BM2131" s="12"/>
      <c r="BN2131" s="12"/>
      <c r="BO2131" s="12"/>
      <c r="BP2131" s="12"/>
      <c r="BQ2131" s="12"/>
      <c r="BR2131" s="12"/>
      <c r="BS2131" s="12"/>
      <c r="BT2131" s="12"/>
      <c r="BU2131" s="12"/>
      <c r="BV2131" s="12"/>
      <c r="BW2131" s="12"/>
      <c r="BX2131" s="12"/>
    </row>
    <row r="2132" spans="1:99" hidden="1" outlineLevel="1" x14ac:dyDescent="0.25">
      <c r="A2132" s="1"/>
      <c r="B2132" s="1"/>
      <c r="C2132" s="1"/>
      <c r="D2132" s="1"/>
      <c r="E2132" s="6" t="s">
        <v>63</v>
      </c>
      <c r="F2132" s="351" t="s">
        <v>508</v>
      </c>
      <c r="G2132" s="207"/>
      <c r="H2132" s="207"/>
      <c r="I2132" s="208"/>
      <c r="J2132" s="204" t="s">
        <v>497</v>
      </c>
      <c r="K2132" s="204"/>
      <c r="L2132" s="204"/>
      <c r="M2132" s="204"/>
      <c r="N2132" s="300" t="s">
        <v>191</v>
      </c>
      <c r="O2132" s="300"/>
      <c r="P2132" s="300"/>
      <c r="Q2132" s="300"/>
      <c r="R2132" s="300"/>
      <c r="S2132" s="300"/>
      <c r="T2132" s="300"/>
      <c r="U2132" s="300"/>
      <c r="V2132" s="260" t="str">
        <f>DEC2HEX(HEX2DEC(M2096)+128,2)</f>
        <v>A4</v>
      </c>
      <c r="W2132" s="261"/>
      <c r="X2132" s="261"/>
      <c r="Y2132" s="261"/>
      <c r="Z2132" s="261"/>
      <c r="AA2132" s="261"/>
      <c r="AB2132" s="261"/>
      <c r="AC2132" s="261"/>
      <c r="AD2132" s="262"/>
      <c r="AE2132" s="353" t="s">
        <v>508</v>
      </c>
      <c r="AF2132" s="261"/>
      <c r="AG2132" s="261"/>
      <c r="AH2132" s="261"/>
      <c r="AI2132" s="261"/>
      <c r="AJ2132" s="261"/>
      <c r="AK2132" s="261"/>
      <c r="AL2132" s="262"/>
      <c r="AM2132" s="260" t="s">
        <v>1337</v>
      </c>
      <c r="AN2132" s="261"/>
      <c r="AO2132" s="261"/>
      <c r="AP2132" s="261"/>
      <c r="AQ2132" s="261"/>
      <c r="AR2132" s="261"/>
      <c r="AS2132" s="261"/>
      <c r="AT2132" s="262"/>
      <c r="AU2132" s="204">
        <v>56</v>
      </c>
      <c r="AV2132" s="204"/>
      <c r="AW2132" s="204"/>
      <c r="BA2132" s="12"/>
      <c r="BB2132" s="12"/>
      <c r="BC2132" s="12"/>
      <c r="BD2132" s="12"/>
      <c r="BE2132" s="12"/>
      <c r="BF2132" s="12"/>
      <c r="BG2132" s="12"/>
      <c r="BH2132" s="12"/>
      <c r="BI2132" s="12"/>
      <c r="BJ2132" s="12"/>
      <c r="BK2132" s="12"/>
      <c r="BL2132" s="12"/>
      <c r="BM2132" s="12"/>
      <c r="BN2132" s="12"/>
      <c r="BO2132" s="12"/>
      <c r="BP2132" s="12"/>
      <c r="BQ2132" s="12"/>
      <c r="BR2132" s="12"/>
      <c r="BS2132" s="12"/>
      <c r="BT2132" s="12"/>
      <c r="BU2132" s="12"/>
      <c r="BV2132" s="12"/>
      <c r="BW2132" s="12"/>
      <c r="BX2132" s="12"/>
    </row>
    <row r="2133" spans="1:99" ht="15" hidden="1" customHeight="1" outlineLevel="1" x14ac:dyDescent="0.25">
      <c r="A2133" s="1"/>
      <c r="B2133" s="1"/>
      <c r="C2133" s="1"/>
      <c r="D2133" s="1"/>
      <c r="E2133" s="200" t="s">
        <v>93</v>
      </c>
      <c r="F2133" s="200"/>
      <c r="G2133" s="200"/>
      <c r="H2133" s="200"/>
      <c r="I2133" s="200"/>
      <c r="J2133" s="200"/>
      <c r="K2133" s="200"/>
      <c r="L2133" s="200"/>
      <c r="M2133" s="200"/>
      <c r="N2133" s="200"/>
      <c r="O2133" s="200"/>
      <c r="P2133" s="200"/>
      <c r="Q2133" s="200"/>
      <c r="R2133" s="200"/>
      <c r="S2133" s="200"/>
      <c r="T2133" s="200"/>
      <c r="U2133" s="200"/>
      <c r="V2133" s="200"/>
      <c r="W2133" s="200"/>
      <c r="X2133" s="200"/>
      <c r="Y2133" s="200"/>
      <c r="Z2133" s="200"/>
      <c r="AA2133" s="200"/>
      <c r="AB2133" s="200"/>
      <c r="AC2133" s="200"/>
      <c r="AD2133" s="200"/>
      <c r="AE2133" s="200"/>
      <c r="AF2133" s="200"/>
      <c r="AG2133" s="200"/>
      <c r="AH2133" s="200"/>
      <c r="AI2133" s="200"/>
      <c r="AJ2133" s="200"/>
      <c r="AK2133" s="200"/>
      <c r="AL2133" s="200"/>
      <c r="AM2133" s="200"/>
      <c r="AN2133" s="200"/>
      <c r="AO2133" s="200"/>
      <c r="AP2133" s="200"/>
      <c r="AQ2133" s="200"/>
      <c r="AR2133" s="200"/>
      <c r="AS2133" s="200"/>
      <c r="AT2133" s="200"/>
      <c r="AU2133" s="200"/>
      <c r="AV2133" s="200"/>
      <c r="AW2133" s="200"/>
      <c r="BA2133" s="12"/>
      <c r="BB2133" s="12"/>
      <c r="BC2133" s="12"/>
      <c r="BD2133" s="12"/>
      <c r="BE2133" s="12"/>
      <c r="BF2133" s="12"/>
      <c r="BG2133" s="12"/>
      <c r="BH2133" s="12"/>
      <c r="BI2133" s="12"/>
      <c r="BJ2133" s="12"/>
      <c r="BK2133" s="12"/>
      <c r="BL2133" s="12"/>
      <c r="BM2133" s="12"/>
      <c r="BN2133" s="12"/>
      <c r="BO2133" s="12"/>
      <c r="BP2133" s="12"/>
      <c r="BQ2133" s="12"/>
      <c r="BR2133" s="12"/>
      <c r="BS2133" s="12"/>
      <c r="BT2133" s="12"/>
      <c r="BU2133" s="12"/>
      <c r="BV2133" s="12"/>
      <c r="BW2133" s="12"/>
      <c r="BX2133" s="12"/>
    </row>
    <row r="2134" spans="1:99" ht="15" hidden="1" customHeight="1" outlineLevel="1" x14ac:dyDescent="0.25">
      <c r="A2134" s="1"/>
      <c r="B2134" s="1"/>
      <c r="C2134" s="1"/>
      <c r="D2134" s="1"/>
      <c r="E2134" s="267" t="s">
        <v>840</v>
      </c>
      <c r="F2134" s="268"/>
      <c r="G2134" s="268"/>
      <c r="H2134" s="268"/>
      <c r="I2134" s="268"/>
      <c r="J2134" s="268"/>
      <c r="K2134" s="268"/>
      <c r="L2134" s="268"/>
      <c r="M2134" s="269"/>
      <c r="N2134" s="267" t="s">
        <v>1992</v>
      </c>
      <c r="O2134" s="268"/>
      <c r="P2134" s="268"/>
      <c r="Q2134" s="268"/>
      <c r="R2134" s="268"/>
      <c r="S2134" s="268"/>
      <c r="T2134" s="268"/>
      <c r="U2134" s="268"/>
      <c r="V2134" s="268"/>
      <c r="W2134" s="268"/>
      <c r="X2134" s="268"/>
      <c r="Y2134" s="268"/>
      <c r="Z2134" s="268"/>
      <c r="AA2134" s="268"/>
      <c r="AB2134" s="268"/>
      <c r="AC2134" s="268"/>
      <c r="AD2134" s="268"/>
      <c r="AE2134" s="268"/>
      <c r="AF2134" s="268"/>
      <c r="AG2134" s="268"/>
      <c r="AH2134" s="268"/>
      <c r="AI2134" s="268"/>
      <c r="AJ2134" s="268"/>
      <c r="AK2134" s="268"/>
      <c r="AL2134" s="268"/>
      <c r="AM2134" s="268"/>
      <c r="AN2134" s="268"/>
      <c r="AO2134" s="268"/>
      <c r="AP2134" s="268"/>
      <c r="AQ2134" s="268"/>
      <c r="AR2134" s="268"/>
      <c r="AS2134" s="268"/>
      <c r="AT2134" s="268"/>
      <c r="AU2134" s="268"/>
      <c r="AV2134" s="268"/>
      <c r="AW2134" s="269"/>
      <c r="BA2134" s="12"/>
      <c r="BB2134" s="12"/>
      <c r="BC2134" s="12"/>
      <c r="BD2134" s="12"/>
      <c r="BE2134" s="12"/>
      <c r="BF2134" s="12"/>
      <c r="BG2134" s="12"/>
      <c r="BH2134" s="12"/>
      <c r="BI2134" s="12"/>
      <c r="BJ2134" s="12"/>
      <c r="BK2134" s="12"/>
      <c r="BL2134" s="12"/>
      <c r="BM2134" s="12"/>
      <c r="BN2134" s="12"/>
      <c r="BO2134" s="12"/>
      <c r="BP2134" s="12"/>
      <c r="BQ2134" s="12"/>
      <c r="BR2134" s="12"/>
      <c r="BS2134" s="12"/>
      <c r="BT2134" s="12"/>
      <c r="BU2134" s="12"/>
      <c r="BV2134" s="12"/>
      <c r="BW2134" s="12"/>
      <c r="BX2134" s="12"/>
    </row>
    <row r="2135" spans="1:99" ht="15" hidden="1" customHeight="1" outlineLevel="1" x14ac:dyDescent="0.25">
      <c r="A2135" s="1"/>
      <c r="B2135" s="1"/>
      <c r="C2135" s="1"/>
      <c r="D2135" s="1"/>
      <c r="E2135" s="267" t="s">
        <v>842</v>
      </c>
      <c r="F2135" s="268"/>
      <c r="G2135" s="268"/>
      <c r="H2135" s="268"/>
      <c r="I2135" s="268"/>
      <c r="J2135" s="268"/>
      <c r="K2135" s="268"/>
      <c r="L2135" s="268"/>
      <c r="M2135" s="269"/>
      <c r="N2135" s="267" t="s">
        <v>1993</v>
      </c>
      <c r="O2135" s="268"/>
      <c r="P2135" s="268"/>
      <c r="Q2135" s="268"/>
      <c r="R2135" s="268"/>
      <c r="S2135" s="268"/>
      <c r="T2135" s="268"/>
      <c r="U2135" s="268"/>
      <c r="V2135" s="268"/>
      <c r="W2135" s="268"/>
      <c r="X2135" s="268"/>
      <c r="Y2135" s="268"/>
      <c r="Z2135" s="268"/>
      <c r="AA2135" s="268"/>
      <c r="AB2135" s="268"/>
      <c r="AC2135" s="268"/>
      <c r="AD2135" s="268"/>
      <c r="AE2135" s="268"/>
      <c r="AF2135" s="268"/>
      <c r="AG2135" s="268"/>
      <c r="AH2135" s="268"/>
      <c r="AI2135" s="268"/>
      <c r="AJ2135" s="268"/>
      <c r="AK2135" s="268"/>
      <c r="AL2135" s="268"/>
      <c r="AM2135" s="268"/>
      <c r="AN2135" s="268"/>
      <c r="AO2135" s="268"/>
      <c r="AP2135" s="268"/>
      <c r="AQ2135" s="268"/>
      <c r="AR2135" s="268"/>
      <c r="AS2135" s="268"/>
      <c r="AT2135" s="268"/>
      <c r="AU2135" s="268"/>
      <c r="AV2135" s="268"/>
      <c r="AW2135" s="269"/>
      <c r="BA2135" s="12"/>
      <c r="BB2135" s="12"/>
      <c r="BC2135" s="12"/>
      <c r="BD2135" s="12"/>
      <c r="BE2135" s="12"/>
      <c r="BF2135" s="12"/>
      <c r="BG2135" s="12"/>
      <c r="BH2135" s="12"/>
      <c r="BI2135" s="12"/>
      <c r="BJ2135" s="12"/>
      <c r="BK2135" s="12"/>
      <c r="BL2135" s="12"/>
      <c r="BM2135" s="12"/>
      <c r="BN2135" s="12"/>
      <c r="BO2135" s="12"/>
      <c r="BP2135" s="12"/>
      <c r="BQ2135" s="12"/>
      <c r="BR2135" s="12"/>
      <c r="BS2135" s="12"/>
      <c r="BT2135" s="12"/>
      <c r="BU2135" s="12"/>
      <c r="BV2135" s="12"/>
      <c r="BW2135" s="12"/>
      <c r="BX2135" s="12"/>
    </row>
    <row r="2136" spans="1:99" ht="15" hidden="1" customHeight="1" outlineLevel="1" thickBot="1" x14ac:dyDescent="0.3">
      <c r="B2136" s="1"/>
      <c r="D2136" s="1"/>
      <c r="AX2136" s="1"/>
      <c r="AY2136" s="12"/>
      <c r="AZ2136" s="12"/>
      <c r="BA2136" s="12"/>
      <c r="BB2136" s="12"/>
      <c r="BC2136" s="12"/>
      <c r="BD2136" s="12"/>
      <c r="BE2136" s="12"/>
      <c r="BF2136" s="12"/>
      <c r="BG2136" s="12"/>
      <c r="BH2136" s="12"/>
      <c r="BI2136" s="12"/>
      <c r="BJ2136" s="12"/>
      <c r="BK2136" s="12"/>
      <c r="BL2136" s="12"/>
      <c r="BM2136" s="12"/>
      <c r="BN2136" s="12"/>
      <c r="BO2136" s="12"/>
      <c r="BP2136" s="12"/>
      <c r="BQ2136" s="12"/>
      <c r="BR2136" s="12"/>
      <c r="BS2136" s="12"/>
      <c r="BT2136" s="12"/>
      <c r="BU2136" s="12"/>
      <c r="BV2136" s="12"/>
      <c r="BW2136" s="12"/>
      <c r="BX2136" s="12"/>
    </row>
    <row r="2137" spans="1:99" s="3" customFormat="1" ht="15" hidden="1" customHeight="1" outlineLevel="1" thickBot="1" x14ac:dyDescent="0.25">
      <c r="A2137" s="3">
        <f>A2096+1</f>
        <v>2</v>
      </c>
      <c r="C2137" s="2" t="str">
        <f>$C$2092&amp;"."&amp;A2137</f>
        <v>7.2</v>
      </c>
      <c r="E2137" s="233" t="s">
        <v>17</v>
      </c>
      <c r="F2137" s="233"/>
      <c r="G2137" s="233"/>
      <c r="H2137" s="233"/>
      <c r="I2137" s="233"/>
      <c r="J2137" s="233"/>
      <c r="K2137" s="234"/>
      <c r="L2137" s="234"/>
      <c r="M2137" s="235">
        <v>25</v>
      </c>
      <c r="N2137" s="235"/>
      <c r="O2137" s="235"/>
      <c r="P2137" s="270" t="s">
        <v>1994</v>
      </c>
      <c r="Q2137" s="271"/>
      <c r="R2137" s="271"/>
      <c r="S2137" s="271"/>
      <c r="T2137" s="271"/>
      <c r="U2137" s="271"/>
      <c r="V2137" s="271"/>
      <c r="W2137" s="271"/>
      <c r="X2137" s="271"/>
      <c r="Y2137" s="271"/>
      <c r="Z2137" s="271"/>
      <c r="AA2137" s="271"/>
      <c r="AB2137" s="271"/>
      <c r="AC2137" s="271"/>
      <c r="AD2137" s="271"/>
      <c r="AE2137" s="271"/>
      <c r="AF2137" s="271"/>
      <c r="AG2137" s="271"/>
      <c r="AH2137" s="271"/>
      <c r="AI2137" s="271"/>
      <c r="AJ2137" s="271"/>
      <c r="AK2137" s="271"/>
      <c r="AL2137" s="271"/>
      <c r="AM2137" s="271"/>
      <c r="AN2137" s="271"/>
      <c r="AO2137" s="271"/>
      <c r="AP2137" s="271"/>
      <c r="AQ2137" s="271"/>
      <c r="AR2137" s="271"/>
      <c r="AS2137" s="271"/>
      <c r="AT2137" s="271"/>
      <c r="AU2137" s="271"/>
      <c r="AV2137" s="271"/>
      <c r="AW2137" s="272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/>
      <c r="CP2137" s="13"/>
      <c r="CQ2137" s="13"/>
      <c r="CR2137" s="13"/>
      <c r="CS2137" s="13"/>
      <c r="CT2137" s="13"/>
      <c r="CU2137" s="13"/>
    </row>
    <row r="2138" spans="1:99" s="3" customFormat="1" ht="15" hidden="1" customHeight="1" outlineLevel="1" x14ac:dyDescent="0.25">
      <c r="C2138"/>
      <c r="E2138" s="522" t="s">
        <v>1258</v>
      </c>
      <c r="F2138" s="522"/>
      <c r="G2138" s="522"/>
      <c r="H2138" s="522"/>
      <c r="I2138" s="522"/>
      <c r="J2138" s="522"/>
      <c r="K2138" s="522"/>
      <c r="L2138" s="522"/>
      <c r="M2138" s="522"/>
      <c r="N2138" s="523" t="s">
        <v>1883</v>
      </c>
      <c r="O2138" s="523"/>
      <c r="P2138" s="523"/>
      <c r="Q2138" s="523"/>
      <c r="R2138" s="523"/>
      <c r="S2138" s="523"/>
      <c r="T2138" s="523"/>
      <c r="U2138" s="523"/>
      <c r="V2138" s="523"/>
      <c r="W2138" s="523"/>
      <c r="X2138" s="523"/>
      <c r="Y2138" s="523"/>
      <c r="Z2138" s="523"/>
      <c r="AA2138" s="523"/>
      <c r="AB2138" s="523"/>
      <c r="AC2138" s="523"/>
      <c r="AD2138" s="523"/>
      <c r="AE2138" s="523"/>
      <c r="AF2138" s="523"/>
      <c r="AG2138" s="523"/>
      <c r="AH2138" s="523"/>
      <c r="AI2138" s="523"/>
      <c r="AJ2138" s="523"/>
      <c r="AK2138" s="523"/>
      <c r="AL2138" s="523"/>
      <c r="AM2138" s="523"/>
      <c r="AN2138" s="523"/>
      <c r="AO2138" s="523"/>
      <c r="AP2138" s="523"/>
      <c r="AQ2138" s="523"/>
      <c r="AR2138" s="523"/>
      <c r="AS2138" s="523"/>
      <c r="AT2138" s="523"/>
      <c r="AU2138" s="523"/>
      <c r="AV2138" s="523"/>
      <c r="AW2138" s="52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</row>
    <row r="2139" spans="1:99" ht="15" hidden="1" customHeight="1" outlineLevel="1" x14ac:dyDescent="0.25">
      <c r="B2139" s="3"/>
      <c r="D2139" s="3"/>
      <c r="E2139" s="276" t="s">
        <v>57</v>
      </c>
      <c r="F2139" s="277"/>
      <c r="G2139" s="277"/>
      <c r="H2139" s="277"/>
      <c r="I2139" s="277"/>
      <c r="J2139" s="278"/>
      <c r="K2139" s="219" t="s">
        <v>1995</v>
      </c>
      <c r="L2139" s="220"/>
      <c r="M2139" s="220"/>
      <c r="N2139" s="220"/>
      <c r="O2139" s="220"/>
      <c r="P2139" s="220"/>
      <c r="Q2139" s="220"/>
      <c r="R2139" s="220"/>
      <c r="S2139" s="220"/>
      <c r="T2139" s="220"/>
      <c r="U2139" s="220"/>
      <c r="V2139" s="220"/>
      <c r="W2139" s="220"/>
      <c r="X2139" s="220"/>
      <c r="Y2139" s="220"/>
      <c r="Z2139" s="220"/>
      <c r="AA2139" s="220"/>
      <c r="AB2139" s="220"/>
      <c r="AC2139" s="220"/>
      <c r="AD2139" s="220"/>
      <c r="AE2139" s="220"/>
      <c r="AF2139" s="220"/>
      <c r="AG2139" s="220"/>
      <c r="AH2139" s="220"/>
      <c r="AI2139" s="220"/>
      <c r="AJ2139" s="220"/>
      <c r="AK2139" s="220"/>
      <c r="AL2139" s="220"/>
      <c r="AM2139" s="220"/>
      <c r="AN2139" s="220"/>
      <c r="AO2139" s="220"/>
      <c r="AP2139" s="220"/>
      <c r="AQ2139" s="220"/>
      <c r="AR2139" s="220"/>
      <c r="AS2139" s="220"/>
      <c r="AT2139" s="220"/>
      <c r="AU2139" s="220"/>
      <c r="AV2139" s="220"/>
      <c r="AW2139" s="221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</row>
    <row r="2140" spans="1:99" ht="15" hidden="1" customHeight="1" outlineLevel="1" x14ac:dyDescent="0.25">
      <c r="B2140" s="3"/>
      <c r="D2140" s="3"/>
      <c r="E2140" s="524"/>
      <c r="F2140" s="525"/>
      <c r="G2140" s="525"/>
      <c r="H2140" s="525"/>
      <c r="I2140" s="525"/>
      <c r="J2140" s="526"/>
      <c r="K2140" s="222"/>
      <c r="L2140" s="223"/>
      <c r="M2140" s="223"/>
      <c r="N2140" s="223"/>
      <c r="O2140" s="223"/>
      <c r="P2140" s="223"/>
      <c r="Q2140" s="223"/>
      <c r="R2140" s="223"/>
      <c r="S2140" s="223"/>
      <c r="T2140" s="223"/>
      <c r="U2140" s="223"/>
      <c r="V2140" s="223"/>
      <c r="W2140" s="223"/>
      <c r="X2140" s="223"/>
      <c r="Y2140" s="223"/>
      <c r="Z2140" s="223"/>
      <c r="AA2140" s="223"/>
      <c r="AB2140" s="223"/>
      <c r="AC2140" s="223"/>
      <c r="AD2140" s="223"/>
      <c r="AE2140" s="223"/>
      <c r="AF2140" s="223"/>
      <c r="AG2140" s="223"/>
      <c r="AH2140" s="223"/>
      <c r="AI2140" s="223"/>
      <c r="AJ2140" s="223"/>
      <c r="AK2140" s="223"/>
      <c r="AL2140" s="223"/>
      <c r="AM2140" s="223"/>
      <c r="AN2140" s="223"/>
      <c r="AO2140" s="223"/>
      <c r="AP2140" s="223"/>
      <c r="AQ2140" s="223"/>
      <c r="AR2140" s="223"/>
      <c r="AS2140" s="223"/>
      <c r="AT2140" s="223"/>
      <c r="AU2140" s="223"/>
      <c r="AV2140" s="223"/>
      <c r="AW2140" s="224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</row>
    <row r="2141" spans="1:99" s="1" customFormat="1" ht="15" hidden="1" customHeight="1" outlineLevel="2" x14ac:dyDescent="0.2">
      <c r="E2141" s="4"/>
      <c r="F2141" s="200" t="s">
        <v>16</v>
      </c>
      <c r="G2141" s="200"/>
      <c r="H2141" s="200"/>
      <c r="I2141" s="200"/>
      <c r="J2141" s="200" t="s">
        <v>17</v>
      </c>
      <c r="K2141" s="200"/>
      <c r="L2141" s="200"/>
      <c r="M2141" s="200"/>
      <c r="N2141" s="200" t="s">
        <v>1261</v>
      </c>
      <c r="O2141" s="200"/>
      <c r="P2141" s="200"/>
      <c r="Q2141" s="200"/>
      <c r="R2141" s="200"/>
      <c r="S2141" s="200"/>
      <c r="T2141" s="200"/>
      <c r="U2141" s="200"/>
      <c r="V2141" s="200"/>
      <c r="W2141" s="200"/>
      <c r="X2141" s="200"/>
      <c r="Y2141" s="200"/>
      <c r="Z2141" s="200"/>
      <c r="AA2141" s="200"/>
      <c r="AB2141" s="200"/>
      <c r="AC2141" s="200"/>
      <c r="AD2141" s="200"/>
      <c r="AE2141" s="200"/>
      <c r="AF2141" s="200"/>
      <c r="AG2141" s="200"/>
      <c r="AH2141" s="200"/>
      <c r="AI2141" s="200"/>
      <c r="AJ2141" s="200"/>
      <c r="AK2141" s="200"/>
      <c r="AL2141" s="200"/>
      <c r="AM2141" s="200"/>
      <c r="AN2141" s="200"/>
      <c r="AO2141" s="200"/>
      <c r="AP2141" s="200"/>
      <c r="AQ2141" s="200"/>
      <c r="AR2141" s="200"/>
      <c r="AS2141" s="200"/>
      <c r="AT2141" s="200"/>
      <c r="AU2141" s="200" t="s">
        <v>19</v>
      </c>
      <c r="AV2141" s="200"/>
      <c r="AW2141" s="200"/>
      <c r="AY2141" s="12"/>
      <c r="AZ2141" s="12"/>
      <c r="BA2141" s="12"/>
      <c r="BB2141" s="12"/>
      <c r="BC2141" s="12"/>
      <c r="BD2141" s="12"/>
      <c r="BE2141" s="12"/>
      <c r="BF2141" s="12"/>
      <c r="BG2141" s="12"/>
      <c r="BH2141" s="12"/>
      <c r="BI2141" s="12"/>
      <c r="BJ2141" s="12"/>
      <c r="BK2141" s="12"/>
      <c r="BL2141" s="12"/>
      <c r="BM2141" s="12"/>
      <c r="BN2141" s="12"/>
      <c r="BO2141" s="12"/>
      <c r="BP2141" s="12"/>
      <c r="BQ2141" s="12"/>
      <c r="BR2141" s="12"/>
      <c r="BS2141" s="12"/>
      <c r="BT2141" s="12"/>
      <c r="BU2141" s="12"/>
      <c r="BV2141" s="12"/>
      <c r="BW2141" s="12"/>
      <c r="BX2141" s="12"/>
      <c r="BY2141" s="12"/>
      <c r="BZ2141" s="12"/>
      <c r="CA2141" s="12"/>
      <c r="CB2141" s="12"/>
      <c r="CC2141" s="12"/>
      <c r="CD2141" s="12"/>
      <c r="CE2141" s="12"/>
      <c r="CF2141" s="12"/>
      <c r="CG2141" s="12"/>
      <c r="CH2141" s="12"/>
      <c r="CI2141" s="12"/>
      <c r="CJ2141" s="12"/>
      <c r="CK2141" s="12"/>
      <c r="CL2141" s="12"/>
      <c r="CM2141" s="12"/>
      <c r="CN2141" s="12"/>
      <c r="CO2141" s="12"/>
      <c r="CP2141" s="12"/>
      <c r="CQ2141" s="12"/>
      <c r="CR2141" s="12"/>
      <c r="CS2141" s="12"/>
      <c r="CT2141" s="12"/>
      <c r="CU2141" s="12"/>
    </row>
    <row r="2142" spans="1:99" ht="15" hidden="1" customHeight="1" outlineLevel="2" x14ac:dyDescent="0.25">
      <c r="A2142" s="1"/>
      <c r="B2142" s="1"/>
      <c r="C2142" s="1"/>
      <c r="D2142" s="1"/>
      <c r="E2142" s="5" t="s">
        <v>59</v>
      </c>
      <c r="F2142" s="205" t="s">
        <v>508</v>
      </c>
      <c r="G2142" s="205"/>
      <c r="H2142" s="205"/>
      <c r="I2142" s="205"/>
      <c r="J2142" s="204" t="s">
        <v>497</v>
      </c>
      <c r="K2142" s="204"/>
      <c r="L2142" s="204"/>
      <c r="M2142" s="204"/>
      <c r="N2142" s="204" t="s">
        <v>1289</v>
      </c>
      <c r="O2142" s="204"/>
      <c r="P2142" s="204"/>
      <c r="Q2142" s="204"/>
      <c r="R2142" s="204"/>
      <c r="S2142" s="204"/>
      <c r="T2142" s="204"/>
      <c r="U2142" s="204"/>
      <c r="V2142" s="204"/>
      <c r="W2142" s="204"/>
      <c r="X2142" s="204"/>
      <c r="Y2142" s="204"/>
      <c r="Z2142" s="204"/>
      <c r="AA2142" s="204"/>
      <c r="AB2142" s="204"/>
      <c r="AC2142" s="204"/>
      <c r="AD2142" s="204"/>
      <c r="AE2142" s="204"/>
      <c r="AF2142" s="204"/>
      <c r="AG2142" s="204"/>
      <c r="AH2142" s="204"/>
      <c r="AI2142" s="204"/>
      <c r="AJ2142" s="204"/>
      <c r="AK2142" s="204"/>
      <c r="AL2142" s="204"/>
      <c r="AM2142" s="204"/>
      <c r="AN2142" s="204"/>
      <c r="AO2142" s="204"/>
      <c r="AP2142" s="204"/>
      <c r="AQ2142" s="204"/>
      <c r="AR2142" s="204"/>
      <c r="AS2142" s="204"/>
      <c r="AT2142" s="204"/>
      <c r="AU2142" s="205" t="s">
        <v>62</v>
      </c>
      <c r="AV2142" s="205"/>
      <c r="AW2142" s="205"/>
      <c r="BA2142" s="12"/>
      <c r="BB2142" s="12"/>
      <c r="BC2142" s="12"/>
      <c r="BD2142" s="12"/>
      <c r="BE2142" s="12"/>
      <c r="BF2142" s="12"/>
      <c r="BG2142" s="12"/>
      <c r="BH2142" s="12"/>
      <c r="BI2142" s="12"/>
      <c r="BJ2142" s="12"/>
      <c r="BK2142" s="12"/>
      <c r="BL2142" s="12"/>
      <c r="BM2142" s="12"/>
      <c r="BN2142" s="12"/>
      <c r="BO2142" s="12"/>
      <c r="BP2142" s="12"/>
      <c r="BQ2142" s="12"/>
      <c r="BR2142" s="12"/>
      <c r="BS2142" s="12"/>
      <c r="BT2142" s="12"/>
      <c r="BU2142" s="12"/>
      <c r="BV2142" s="12"/>
      <c r="BW2142" s="12"/>
      <c r="BX2142" s="12"/>
    </row>
    <row r="2143" spans="1:99" ht="15" hidden="1" customHeight="1" outlineLevel="2" x14ac:dyDescent="0.25">
      <c r="A2143" s="1"/>
      <c r="B2143" s="1"/>
      <c r="C2143" s="1"/>
      <c r="D2143" s="1"/>
      <c r="E2143" s="5" t="s">
        <v>63</v>
      </c>
      <c r="F2143" s="205" t="s">
        <v>341</v>
      </c>
      <c r="G2143" s="205"/>
      <c r="H2143" s="205"/>
      <c r="I2143" s="205"/>
      <c r="J2143" s="205" t="s">
        <v>497</v>
      </c>
      <c r="K2143" s="205"/>
      <c r="L2143" s="205"/>
      <c r="M2143" s="205"/>
      <c r="N2143" s="205" t="s">
        <v>1297</v>
      </c>
      <c r="O2143" s="205"/>
      <c r="P2143" s="205"/>
      <c r="Q2143" s="205"/>
      <c r="R2143" s="205"/>
      <c r="S2143" s="205"/>
      <c r="T2143" s="205"/>
      <c r="U2143" s="205"/>
      <c r="V2143" s="205"/>
      <c r="W2143" s="205"/>
      <c r="X2143" s="205"/>
      <c r="Y2143" s="205"/>
      <c r="Z2143" s="205"/>
      <c r="AA2143" s="205"/>
      <c r="AB2143" s="205"/>
      <c r="AC2143" s="205"/>
      <c r="AD2143" s="205"/>
      <c r="AE2143" s="205"/>
      <c r="AF2143" s="205"/>
      <c r="AG2143" s="205"/>
      <c r="AH2143" s="205"/>
      <c r="AI2143" s="205"/>
      <c r="AJ2143" s="205"/>
      <c r="AK2143" s="205"/>
      <c r="AL2143" s="205"/>
      <c r="AM2143" s="205"/>
      <c r="AN2143" s="205"/>
      <c r="AO2143" s="205"/>
      <c r="AP2143" s="205"/>
      <c r="AQ2143" s="205"/>
      <c r="AR2143" s="205"/>
      <c r="AS2143" s="205"/>
      <c r="AT2143" s="205"/>
      <c r="AU2143" s="205" t="s">
        <v>62</v>
      </c>
      <c r="AV2143" s="205"/>
      <c r="AW2143" s="205"/>
      <c r="BA2143" s="12"/>
      <c r="BB2143" s="12"/>
      <c r="BC2143" s="12"/>
      <c r="BD2143" s="12"/>
      <c r="BE2143" s="12"/>
      <c r="BF2143" s="12"/>
      <c r="BG2143" s="12"/>
      <c r="BH2143" s="12"/>
      <c r="BI2143" s="12"/>
      <c r="BJ2143" s="12"/>
      <c r="BK2143" s="12"/>
      <c r="BL2143" s="12"/>
      <c r="BM2143" s="12"/>
      <c r="BN2143" s="12"/>
      <c r="BO2143" s="12"/>
      <c r="BP2143" s="12"/>
      <c r="BQ2143" s="12"/>
      <c r="BR2143" s="12"/>
      <c r="BS2143" s="12"/>
      <c r="BT2143" s="12"/>
      <c r="BU2143" s="12"/>
      <c r="BV2143" s="12"/>
      <c r="BW2143" s="12"/>
      <c r="BX2143" s="12"/>
    </row>
    <row r="2144" spans="1:99" ht="15" hidden="1" customHeight="1" outlineLevel="2" x14ac:dyDescent="0.25">
      <c r="A2144" s="1"/>
      <c r="B2144" s="1"/>
      <c r="C2144" s="1"/>
      <c r="D2144" s="1"/>
      <c r="E2144" s="200" t="s">
        <v>1264</v>
      </c>
      <c r="F2144" s="200"/>
      <c r="G2144" s="200"/>
      <c r="H2144" s="200"/>
      <c r="I2144" s="200"/>
      <c r="J2144" s="200"/>
      <c r="K2144" s="200"/>
      <c r="L2144" s="200"/>
      <c r="M2144" s="200"/>
      <c r="N2144" s="200"/>
      <c r="O2144" s="200"/>
      <c r="P2144" s="200"/>
      <c r="Q2144" s="200"/>
      <c r="R2144" s="200"/>
      <c r="S2144" s="200"/>
      <c r="T2144" s="200"/>
      <c r="U2144" s="200"/>
      <c r="V2144" s="200"/>
      <c r="W2144" s="200"/>
      <c r="X2144" s="200"/>
      <c r="Y2144" s="200"/>
      <c r="Z2144" s="200"/>
      <c r="AA2144" s="200"/>
      <c r="AB2144" s="200"/>
      <c r="AC2144" s="200"/>
      <c r="AD2144" s="200"/>
      <c r="AE2144" s="200"/>
      <c r="AF2144" s="200"/>
      <c r="AG2144" s="200"/>
      <c r="AH2144" s="200"/>
      <c r="AI2144" s="200"/>
      <c r="AJ2144" s="200"/>
      <c r="AK2144" s="200"/>
      <c r="AL2144" s="200"/>
      <c r="AM2144" s="200"/>
      <c r="AN2144" s="200"/>
      <c r="AO2144" s="200"/>
      <c r="AP2144" s="200"/>
      <c r="AQ2144" s="200"/>
      <c r="AR2144" s="200"/>
      <c r="AS2144" s="200"/>
      <c r="AT2144" s="200"/>
      <c r="AU2144" s="200"/>
      <c r="AV2144" s="200"/>
      <c r="AW2144" s="200"/>
      <c r="BA2144" s="12"/>
      <c r="BB2144" s="12"/>
      <c r="BC2144" s="12"/>
      <c r="BD2144" s="12"/>
      <c r="BE2144" s="12"/>
      <c r="BF2144" s="12"/>
      <c r="BG2144" s="12"/>
      <c r="BH2144" s="12"/>
      <c r="BI2144" s="12"/>
      <c r="BJ2144" s="12"/>
      <c r="BK2144" s="12"/>
      <c r="BL2144" s="12"/>
      <c r="BM2144" s="12"/>
      <c r="BN2144" s="12"/>
      <c r="BO2144" s="12"/>
      <c r="BP2144" s="12"/>
      <c r="BQ2144" s="12"/>
      <c r="BR2144" s="12"/>
      <c r="BS2144" s="12"/>
      <c r="BT2144" s="12"/>
      <c r="BU2144" s="12"/>
      <c r="BV2144" s="12"/>
      <c r="BW2144" s="12"/>
      <c r="BX2144" s="12"/>
    </row>
    <row r="2145" spans="1:76" ht="15" hidden="1" customHeight="1" outlineLevel="2" x14ac:dyDescent="0.25">
      <c r="A2145" s="1"/>
      <c r="B2145" s="1"/>
      <c r="C2145" s="1"/>
      <c r="D2145" s="1"/>
      <c r="E2145" s="201" t="s">
        <v>67</v>
      </c>
      <c r="F2145" s="202"/>
      <c r="G2145" s="202"/>
      <c r="H2145" s="202"/>
      <c r="I2145" s="203"/>
      <c r="J2145" s="201" t="s">
        <v>293</v>
      </c>
      <c r="K2145" s="202"/>
      <c r="L2145" s="202"/>
      <c r="M2145" s="202"/>
      <c r="N2145" s="203"/>
      <c r="O2145" s="201" t="s">
        <v>294</v>
      </c>
      <c r="P2145" s="202"/>
      <c r="Q2145" s="202"/>
      <c r="R2145" s="202"/>
      <c r="S2145" s="203"/>
      <c r="T2145" s="201" t="s">
        <v>295</v>
      </c>
      <c r="U2145" s="202"/>
      <c r="V2145" s="202"/>
      <c r="W2145" s="202"/>
      <c r="X2145" s="203"/>
      <c r="Y2145" s="201"/>
      <c r="Z2145" s="202"/>
      <c r="AA2145" s="202"/>
      <c r="AB2145" s="202"/>
      <c r="AC2145" s="203"/>
      <c r="AD2145" s="201"/>
      <c r="AE2145" s="202"/>
      <c r="AF2145" s="202"/>
      <c r="AG2145" s="202"/>
      <c r="AH2145" s="203"/>
      <c r="AI2145" s="201"/>
      <c r="AJ2145" s="202"/>
      <c r="AK2145" s="202"/>
      <c r="AL2145" s="202"/>
      <c r="AM2145" s="203"/>
      <c r="AN2145" s="201"/>
      <c r="AO2145" s="202"/>
      <c r="AP2145" s="202"/>
      <c r="AQ2145" s="202"/>
      <c r="AR2145" s="203"/>
      <c r="AS2145" s="201"/>
      <c r="AT2145" s="202"/>
      <c r="AU2145" s="202"/>
      <c r="AV2145" s="202"/>
      <c r="AW2145" s="203"/>
      <c r="BA2145" s="12"/>
      <c r="BB2145" s="12"/>
      <c r="BC2145" s="12"/>
      <c r="BD2145" s="12"/>
      <c r="BE2145" s="12"/>
      <c r="BF2145" s="12"/>
      <c r="BG2145" s="12"/>
      <c r="BH2145" s="12"/>
      <c r="BI2145" s="12"/>
      <c r="BJ2145" s="12"/>
      <c r="BK2145" s="12"/>
      <c r="BL2145" s="12"/>
      <c r="BM2145" s="12"/>
      <c r="BN2145" s="12"/>
      <c r="BO2145" s="12"/>
      <c r="BP2145" s="12"/>
      <c r="BQ2145" s="12"/>
      <c r="BR2145" s="12"/>
      <c r="BS2145" s="12"/>
      <c r="BT2145" s="12"/>
      <c r="BU2145" s="12"/>
      <c r="BV2145" s="12"/>
      <c r="BW2145" s="12"/>
      <c r="BX2145" s="12"/>
    </row>
    <row r="2146" spans="1:76" ht="15" hidden="1" customHeight="1" outlineLevel="2" x14ac:dyDescent="0.25">
      <c r="A2146" s="1"/>
      <c r="B2146" s="1"/>
      <c r="C2146" s="1"/>
      <c r="D2146" s="1"/>
      <c r="E2146" s="442" t="s">
        <v>1266</v>
      </c>
      <c r="F2146" s="303"/>
      <c r="G2146" s="303"/>
      <c r="H2146" s="303"/>
      <c r="I2146" s="304"/>
      <c r="J2146" s="442" t="s">
        <v>585</v>
      </c>
      <c r="K2146" s="303"/>
      <c r="L2146" s="303"/>
      <c r="M2146" s="303"/>
      <c r="N2146" s="304"/>
      <c r="O2146" s="442" t="s">
        <v>1268</v>
      </c>
      <c r="P2146" s="303"/>
      <c r="Q2146" s="303"/>
      <c r="R2146" s="303"/>
      <c r="S2146" s="304"/>
      <c r="T2146" s="442" t="s">
        <v>1269</v>
      </c>
      <c r="U2146" s="303"/>
      <c r="V2146" s="303"/>
      <c r="W2146" s="303"/>
      <c r="X2146" s="304"/>
      <c r="Y2146" s="442"/>
      <c r="Z2146" s="303"/>
      <c r="AA2146" s="303"/>
      <c r="AB2146" s="303"/>
      <c r="AC2146" s="304"/>
      <c r="AD2146" s="442"/>
      <c r="AE2146" s="303"/>
      <c r="AF2146" s="303"/>
      <c r="AG2146" s="303"/>
      <c r="AH2146" s="304"/>
      <c r="AI2146" s="442"/>
      <c r="AJ2146" s="303"/>
      <c r="AK2146" s="303"/>
      <c r="AL2146" s="303"/>
      <c r="AM2146" s="304"/>
      <c r="AN2146" s="442"/>
      <c r="AO2146" s="303"/>
      <c r="AP2146" s="303"/>
      <c r="AQ2146" s="303"/>
      <c r="AR2146" s="304"/>
      <c r="AS2146" s="442"/>
      <c r="AT2146" s="303"/>
      <c r="AU2146" s="303"/>
      <c r="AV2146" s="303"/>
      <c r="AW2146" s="304"/>
      <c r="BA2146" s="12"/>
      <c r="BB2146" s="12"/>
      <c r="BC2146" s="12"/>
      <c r="BD2146" s="12"/>
      <c r="BE2146" s="12"/>
      <c r="BF2146" s="12"/>
      <c r="BG2146" s="12"/>
      <c r="BH2146" s="12"/>
      <c r="BI2146" s="12"/>
      <c r="BJ2146" s="12"/>
      <c r="BK2146" s="12"/>
      <c r="BL2146" s="12"/>
      <c r="BM2146" s="12"/>
      <c r="BN2146" s="12"/>
      <c r="BO2146" s="12"/>
      <c r="BP2146" s="12"/>
      <c r="BQ2146" s="12"/>
      <c r="BR2146" s="12"/>
      <c r="BS2146" s="12"/>
      <c r="BT2146" s="12"/>
      <c r="BU2146" s="12"/>
      <c r="BV2146" s="12"/>
      <c r="BW2146" s="12"/>
      <c r="BX2146" s="12"/>
    </row>
    <row r="2147" spans="1:76" ht="15" hidden="1" customHeight="1" outlineLevel="2" x14ac:dyDescent="0.25">
      <c r="A2147" s="1"/>
      <c r="B2147" s="1"/>
      <c r="C2147" s="1"/>
      <c r="D2147" s="1"/>
      <c r="E2147" s="200" t="s">
        <v>624</v>
      </c>
      <c r="F2147" s="200"/>
      <c r="G2147" s="200"/>
      <c r="H2147" s="200"/>
      <c r="I2147" s="200"/>
      <c r="J2147" s="200"/>
      <c r="K2147" s="200"/>
      <c r="L2147" s="200"/>
      <c r="M2147" s="200"/>
      <c r="N2147" s="200"/>
      <c r="O2147" s="200"/>
      <c r="P2147" s="200"/>
      <c r="Q2147" s="200"/>
      <c r="R2147" s="200"/>
      <c r="S2147" s="200"/>
      <c r="T2147" s="200"/>
      <c r="U2147" s="200"/>
      <c r="V2147" s="200"/>
      <c r="W2147" s="200"/>
      <c r="X2147" s="200"/>
      <c r="Y2147" s="200"/>
      <c r="Z2147" s="200"/>
      <c r="AA2147" s="200"/>
      <c r="AB2147" s="200"/>
      <c r="AC2147" s="200"/>
      <c r="AD2147" s="200"/>
      <c r="AE2147" s="200"/>
      <c r="AF2147" s="200"/>
      <c r="AG2147" s="200"/>
      <c r="AH2147" s="200"/>
      <c r="AI2147" s="200"/>
      <c r="AJ2147" s="200"/>
      <c r="AK2147" s="200"/>
      <c r="AL2147" s="200"/>
      <c r="AM2147" s="200"/>
      <c r="AN2147" s="200"/>
      <c r="AO2147" s="200"/>
      <c r="AP2147" s="200"/>
      <c r="AQ2147" s="200"/>
      <c r="AR2147" s="200"/>
      <c r="AS2147" s="200"/>
      <c r="AT2147" s="200"/>
      <c r="AU2147" s="200"/>
      <c r="AV2147" s="200"/>
      <c r="AW2147" s="200"/>
      <c r="BA2147" s="12"/>
      <c r="BB2147" s="12"/>
      <c r="BC2147" s="12"/>
      <c r="BD2147" s="12"/>
      <c r="BE2147" s="12"/>
      <c r="BF2147" s="12"/>
      <c r="BG2147" s="12"/>
      <c r="BH2147" s="12"/>
      <c r="BI2147" s="12"/>
      <c r="BJ2147" s="12"/>
      <c r="BK2147" s="12"/>
      <c r="BL2147" s="12"/>
      <c r="BM2147" s="12"/>
      <c r="BN2147" s="12"/>
      <c r="BO2147" s="12"/>
      <c r="BP2147" s="12"/>
      <c r="BQ2147" s="12"/>
      <c r="BR2147" s="12"/>
      <c r="BS2147" s="12"/>
      <c r="BT2147" s="12"/>
      <c r="BU2147" s="12"/>
      <c r="BV2147" s="12"/>
      <c r="BW2147" s="12"/>
      <c r="BX2147" s="12"/>
    </row>
    <row r="2148" spans="1:76" ht="15" hidden="1" customHeight="1" outlineLevel="2" x14ac:dyDescent="0.25">
      <c r="A2148" s="1"/>
      <c r="B2148" s="1"/>
      <c r="C2148" s="1"/>
      <c r="D2148" s="1"/>
      <c r="E2148" s="242" t="s">
        <v>1276</v>
      </c>
      <c r="F2148" s="243"/>
      <c r="G2148" s="243"/>
      <c r="H2148" s="243"/>
      <c r="I2148" s="243"/>
      <c r="J2148" s="243"/>
      <c r="K2148" s="243"/>
      <c r="L2148" s="243"/>
      <c r="M2148" s="243"/>
      <c r="N2148" s="243"/>
      <c r="O2148" s="243"/>
      <c r="P2148" s="243"/>
      <c r="Q2148" s="243"/>
      <c r="R2148" s="243"/>
      <c r="S2148" s="243"/>
      <c r="T2148" s="243"/>
      <c r="U2148" s="243"/>
      <c r="V2148" s="243"/>
      <c r="W2148" s="243"/>
      <c r="X2148" s="243"/>
      <c r="Y2148" s="243"/>
      <c r="Z2148" s="243"/>
      <c r="AA2148" s="243"/>
      <c r="AB2148" s="243"/>
      <c r="AC2148" s="243"/>
      <c r="AD2148" s="243"/>
      <c r="AE2148" s="243"/>
      <c r="AF2148" s="243"/>
      <c r="AG2148" s="243"/>
      <c r="AH2148" s="243"/>
      <c r="AI2148" s="243"/>
      <c r="AJ2148" s="243"/>
      <c r="AK2148" s="243"/>
      <c r="AL2148" s="243"/>
      <c r="AM2148" s="243"/>
      <c r="AN2148" s="243"/>
      <c r="AO2148" s="243"/>
      <c r="AP2148" s="243"/>
      <c r="AQ2148" s="243"/>
      <c r="AR2148" s="243"/>
      <c r="AS2148" s="243"/>
      <c r="AT2148" s="243"/>
      <c r="AU2148" s="243"/>
      <c r="AV2148" s="243"/>
      <c r="AW2148" s="244"/>
      <c r="BA2148" s="12"/>
      <c r="BB2148" s="12"/>
      <c r="BC2148" s="12"/>
      <c r="BD2148" s="12"/>
      <c r="BE2148" s="12"/>
      <c r="BF2148" s="12"/>
      <c r="BG2148" s="12"/>
      <c r="BH2148" s="12"/>
      <c r="BI2148" s="12"/>
      <c r="BJ2148" s="12"/>
      <c r="BK2148" s="12"/>
      <c r="BL2148" s="12"/>
      <c r="BM2148" s="12"/>
      <c r="BN2148" s="12"/>
      <c r="BO2148" s="12"/>
      <c r="BP2148" s="12"/>
      <c r="BQ2148" s="12"/>
      <c r="BR2148" s="12"/>
      <c r="BS2148" s="12"/>
      <c r="BT2148" s="12"/>
      <c r="BU2148" s="12"/>
      <c r="BV2148" s="12"/>
      <c r="BW2148" s="12"/>
      <c r="BX2148" s="12"/>
    </row>
    <row r="2149" spans="1:76" ht="15" hidden="1" customHeight="1" outlineLevel="2" x14ac:dyDescent="0.25">
      <c r="A2149" s="1"/>
      <c r="B2149" s="1"/>
      <c r="C2149" s="1"/>
      <c r="D2149" s="1"/>
      <c r="E2149" s="242" t="str">
        <f>"&lt;Comando&gt; - 0x"&amp;M2137&amp;". O comando de resposta será 0x"&amp;DEC2HEX(HEX2DEC(M2137)+128,2)</f>
        <v>&lt;Comando&gt; - 0x25. O comando de resposta será 0xA5</v>
      </c>
      <c r="F2149" s="243"/>
      <c r="G2149" s="243"/>
      <c r="H2149" s="243"/>
      <c r="I2149" s="243"/>
      <c r="J2149" s="243"/>
      <c r="K2149" s="243"/>
      <c r="L2149" s="243"/>
      <c r="M2149" s="243"/>
      <c r="N2149" s="243"/>
      <c r="O2149" s="243"/>
      <c r="P2149" s="243"/>
      <c r="Q2149" s="243"/>
      <c r="R2149" s="243"/>
      <c r="S2149" s="243"/>
      <c r="T2149" s="243"/>
      <c r="U2149" s="243"/>
      <c r="V2149" s="243"/>
      <c r="W2149" s="243"/>
      <c r="X2149" s="243"/>
      <c r="Y2149" s="243"/>
      <c r="Z2149" s="243"/>
      <c r="AA2149" s="243"/>
      <c r="AB2149" s="243"/>
      <c r="AC2149" s="243"/>
      <c r="AD2149" s="243"/>
      <c r="AE2149" s="243"/>
      <c r="AF2149" s="243"/>
      <c r="AG2149" s="243"/>
      <c r="AH2149" s="243"/>
      <c r="AI2149" s="243"/>
      <c r="AJ2149" s="243"/>
      <c r="AK2149" s="243"/>
      <c r="AL2149" s="243"/>
      <c r="AM2149" s="243"/>
      <c r="AN2149" s="243"/>
      <c r="AO2149" s="243"/>
      <c r="AP2149" s="243"/>
      <c r="AQ2149" s="243"/>
      <c r="AR2149" s="243"/>
      <c r="AS2149" s="243"/>
      <c r="AT2149" s="243"/>
      <c r="AU2149" s="243"/>
      <c r="AV2149" s="243"/>
      <c r="AW2149" s="244"/>
      <c r="BA2149" s="12"/>
      <c r="BB2149" s="12"/>
      <c r="BC2149" s="12"/>
      <c r="BD2149" s="12"/>
      <c r="BE2149" s="12"/>
      <c r="BF2149" s="12"/>
      <c r="BG2149" s="12"/>
      <c r="BH2149" s="12"/>
      <c r="BI2149" s="12"/>
      <c r="BJ2149" s="12"/>
      <c r="BK2149" s="12"/>
      <c r="BL2149" s="12"/>
      <c r="BM2149" s="12"/>
      <c r="BN2149" s="12"/>
      <c r="BO2149" s="12"/>
      <c r="BP2149" s="12"/>
      <c r="BQ2149" s="12"/>
      <c r="BR2149" s="12"/>
      <c r="BS2149" s="12"/>
      <c r="BT2149" s="12"/>
      <c r="BU2149" s="12"/>
      <c r="BV2149" s="12"/>
      <c r="BW2149" s="12"/>
      <c r="BX2149" s="12"/>
    </row>
    <row r="2150" spans="1:76" ht="15" hidden="1" customHeight="1" outlineLevel="2" x14ac:dyDescent="0.25">
      <c r="A2150" s="1"/>
      <c r="B2150" s="1"/>
      <c r="C2150" s="1"/>
      <c r="D2150" s="1"/>
      <c r="E2150" s="242" t="s">
        <v>1273</v>
      </c>
      <c r="F2150" s="243"/>
      <c r="G2150" s="243"/>
      <c r="H2150" s="243"/>
      <c r="I2150" s="243"/>
      <c r="J2150" s="243"/>
      <c r="K2150" s="243"/>
      <c r="L2150" s="243"/>
      <c r="M2150" s="243"/>
      <c r="N2150" s="243"/>
      <c r="O2150" s="243"/>
      <c r="P2150" s="243"/>
      <c r="Q2150" s="243"/>
      <c r="R2150" s="243"/>
      <c r="S2150" s="243"/>
      <c r="T2150" s="243"/>
      <c r="U2150" s="243"/>
      <c r="V2150" s="243"/>
      <c r="W2150" s="243"/>
      <c r="X2150" s="243"/>
      <c r="Y2150" s="243"/>
      <c r="Z2150" s="243"/>
      <c r="AA2150" s="243"/>
      <c r="AB2150" s="243"/>
      <c r="AC2150" s="243"/>
      <c r="AD2150" s="243"/>
      <c r="AE2150" s="243"/>
      <c r="AF2150" s="243"/>
      <c r="AG2150" s="243"/>
      <c r="AH2150" s="243"/>
      <c r="AI2150" s="243"/>
      <c r="AJ2150" s="243"/>
      <c r="AK2150" s="243"/>
      <c r="AL2150" s="243"/>
      <c r="AM2150" s="243"/>
      <c r="AN2150" s="243"/>
      <c r="AO2150" s="243"/>
      <c r="AP2150" s="243"/>
      <c r="AQ2150" s="243"/>
      <c r="AR2150" s="243"/>
      <c r="AS2150" s="243"/>
      <c r="AT2150" s="243"/>
      <c r="AU2150" s="243"/>
      <c r="AV2150" s="243"/>
      <c r="AW2150" s="244"/>
      <c r="BA2150" s="12"/>
      <c r="BB2150" s="12"/>
      <c r="BC2150" s="12"/>
      <c r="BD2150" s="12"/>
      <c r="BE2150" s="12"/>
      <c r="BF2150" s="12"/>
      <c r="BG2150" s="12"/>
      <c r="BH2150" s="12"/>
      <c r="BI2150" s="12"/>
      <c r="BJ2150" s="12"/>
      <c r="BK2150" s="12"/>
      <c r="BL2150" s="12"/>
      <c r="BM2150" s="12"/>
      <c r="BN2150" s="12"/>
      <c r="BO2150" s="12"/>
      <c r="BP2150" s="12"/>
      <c r="BQ2150" s="12"/>
      <c r="BR2150" s="12"/>
      <c r="BS2150" s="12"/>
      <c r="BT2150" s="12"/>
      <c r="BU2150" s="12"/>
      <c r="BV2150" s="12"/>
      <c r="BW2150" s="12"/>
      <c r="BX2150" s="12"/>
    </row>
    <row r="2151" spans="1:76" ht="15" hidden="1" customHeight="1" outlineLevel="2" x14ac:dyDescent="0.25">
      <c r="A2151" s="1"/>
      <c r="B2151" s="1"/>
      <c r="C2151" s="1"/>
      <c r="D2151" s="1"/>
      <c r="E2151" s="242" t="s">
        <v>1274</v>
      </c>
      <c r="F2151" s="243"/>
      <c r="G2151" s="243"/>
      <c r="H2151" s="243"/>
      <c r="I2151" s="243"/>
      <c r="J2151" s="243"/>
      <c r="K2151" s="243"/>
      <c r="L2151" s="243"/>
      <c r="M2151" s="243"/>
      <c r="N2151" s="243"/>
      <c r="O2151" s="243"/>
      <c r="P2151" s="243"/>
      <c r="Q2151" s="243"/>
      <c r="R2151" s="243"/>
      <c r="S2151" s="243"/>
      <c r="T2151" s="243"/>
      <c r="U2151" s="243"/>
      <c r="V2151" s="243"/>
      <c r="W2151" s="243"/>
      <c r="X2151" s="243"/>
      <c r="Y2151" s="243"/>
      <c r="Z2151" s="243"/>
      <c r="AA2151" s="243"/>
      <c r="AB2151" s="243"/>
      <c r="AC2151" s="243"/>
      <c r="AD2151" s="243"/>
      <c r="AE2151" s="243"/>
      <c r="AF2151" s="243"/>
      <c r="AG2151" s="243"/>
      <c r="AH2151" s="243"/>
      <c r="AI2151" s="243"/>
      <c r="AJ2151" s="243"/>
      <c r="AK2151" s="243"/>
      <c r="AL2151" s="243"/>
      <c r="AM2151" s="243"/>
      <c r="AN2151" s="243"/>
      <c r="AO2151" s="243"/>
      <c r="AP2151" s="243"/>
      <c r="AQ2151" s="243"/>
      <c r="AR2151" s="243"/>
      <c r="AS2151" s="243"/>
      <c r="AT2151" s="243"/>
      <c r="AU2151" s="243"/>
      <c r="AV2151" s="243"/>
      <c r="AW2151" s="244"/>
      <c r="BA2151" s="12"/>
      <c r="BB2151" s="12"/>
      <c r="BC2151" s="12"/>
      <c r="BD2151" s="12"/>
      <c r="BE2151" s="12"/>
      <c r="BF2151" s="12"/>
      <c r="BG2151" s="12"/>
      <c r="BH2151" s="12"/>
      <c r="BI2151" s="12"/>
      <c r="BJ2151" s="12"/>
      <c r="BK2151" s="12"/>
      <c r="BL2151" s="12"/>
      <c r="BM2151" s="12"/>
      <c r="BN2151" s="12"/>
      <c r="BO2151" s="12"/>
      <c r="BP2151" s="12"/>
      <c r="BQ2151" s="12"/>
      <c r="BR2151" s="12"/>
      <c r="BS2151" s="12"/>
      <c r="BT2151" s="12"/>
      <c r="BU2151" s="12"/>
      <c r="BV2151" s="12"/>
      <c r="BW2151" s="12"/>
      <c r="BX2151" s="12"/>
    </row>
    <row r="2152" spans="1:76" ht="15" hidden="1" customHeight="1" outlineLevel="2" x14ac:dyDescent="0.25">
      <c r="A2152" s="1"/>
      <c r="B2152" s="1"/>
      <c r="C2152" s="1"/>
      <c r="D2152" s="1"/>
      <c r="E2152" s="453"/>
      <c r="F2152" s="454"/>
      <c r="G2152" s="454"/>
      <c r="H2152" s="454"/>
      <c r="I2152" s="454"/>
      <c r="J2152" s="454"/>
      <c r="K2152" s="454"/>
      <c r="L2152" s="454"/>
      <c r="M2152" s="454"/>
      <c r="N2152" s="454"/>
      <c r="O2152" s="454"/>
      <c r="P2152" s="454"/>
      <c r="Q2152" s="454"/>
      <c r="R2152" s="454"/>
      <c r="S2152" s="454"/>
      <c r="T2152" s="454"/>
      <c r="U2152" s="454"/>
      <c r="V2152" s="454"/>
      <c r="W2152" s="454"/>
      <c r="X2152" s="454"/>
      <c r="Y2152" s="454"/>
      <c r="Z2152" s="454"/>
      <c r="AA2152" s="454"/>
      <c r="AB2152" s="454"/>
      <c r="AC2152" s="454"/>
      <c r="AD2152" s="454"/>
      <c r="AE2152" s="454"/>
      <c r="AF2152" s="454"/>
      <c r="AG2152" s="454"/>
      <c r="AH2152" s="454"/>
      <c r="AI2152" s="454"/>
      <c r="AJ2152" s="454"/>
      <c r="AK2152" s="454"/>
      <c r="AL2152" s="454"/>
      <c r="AM2152" s="454"/>
      <c r="AN2152" s="454"/>
      <c r="AO2152" s="454"/>
      <c r="AP2152" s="454"/>
      <c r="AQ2152" s="454"/>
      <c r="AR2152" s="454"/>
      <c r="AS2152" s="454"/>
      <c r="AT2152" s="454"/>
      <c r="AU2152" s="454"/>
      <c r="AV2152" s="454"/>
      <c r="AW2152" s="455"/>
      <c r="BA2152" s="12"/>
      <c r="BB2152" s="12"/>
      <c r="BC2152" s="12"/>
      <c r="BD2152" s="12"/>
      <c r="BE2152" s="12"/>
      <c r="BF2152" s="12"/>
      <c r="BG2152" s="12"/>
      <c r="BH2152" s="12"/>
      <c r="BI2152" s="12"/>
      <c r="BJ2152" s="12"/>
      <c r="BK2152" s="12"/>
      <c r="BL2152" s="12"/>
      <c r="BM2152" s="12"/>
      <c r="BN2152" s="12"/>
      <c r="BO2152" s="12"/>
      <c r="BP2152" s="12"/>
      <c r="BQ2152" s="12"/>
      <c r="BR2152" s="12"/>
      <c r="BS2152" s="12"/>
      <c r="BT2152" s="12"/>
      <c r="BU2152" s="12"/>
      <c r="BV2152" s="12"/>
      <c r="BW2152" s="12"/>
      <c r="BX2152" s="12"/>
    </row>
    <row r="2153" spans="1:76" ht="15" hidden="1" customHeight="1" outlineLevel="2" x14ac:dyDescent="0.25">
      <c r="A2153" s="1"/>
      <c r="B2153" s="1"/>
      <c r="C2153" s="1"/>
      <c r="D2153" s="1"/>
      <c r="E2153" s="200" t="s">
        <v>1275</v>
      </c>
      <c r="F2153" s="200"/>
      <c r="G2153" s="200"/>
      <c r="H2153" s="200"/>
      <c r="I2153" s="200"/>
      <c r="J2153" s="200"/>
      <c r="K2153" s="200"/>
      <c r="L2153" s="200"/>
      <c r="M2153" s="200"/>
      <c r="N2153" s="200"/>
      <c r="O2153" s="200"/>
      <c r="P2153" s="200"/>
      <c r="Q2153" s="200"/>
      <c r="R2153" s="200"/>
      <c r="S2153" s="200"/>
      <c r="T2153" s="200"/>
      <c r="U2153" s="200"/>
      <c r="V2153" s="200"/>
      <c r="W2153" s="200"/>
      <c r="X2153" s="200"/>
      <c r="Y2153" s="200"/>
      <c r="Z2153" s="200"/>
      <c r="AA2153" s="200"/>
      <c r="AB2153" s="200"/>
      <c r="AC2153" s="200"/>
      <c r="AD2153" s="200"/>
      <c r="AE2153" s="200"/>
      <c r="AF2153" s="200"/>
      <c r="AG2153" s="200"/>
      <c r="AH2153" s="200"/>
      <c r="AI2153" s="200"/>
      <c r="AJ2153" s="200"/>
      <c r="AK2153" s="200"/>
      <c r="AL2153" s="200"/>
      <c r="AM2153" s="200"/>
      <c r="AN2153" s="200"/>
      <c r="AO2153" s="200"/>
      <c r="AP2153" s="200"/>
      <c r="AQ2153" s="200"/>
      <c r="AR2153" s="200"/>
      <c r="AS2153" s="200"/>
      <c r="AT2153" s="200"/>
      <c r="AU2153" s="200"/>
      <c r="AV2153" s="200"/>
      <c r="AW2153" s="200"/>
      <c r="BA2153" s="12"/>
      <c r="BB2153" s="12"/>
      <c r="BC2153" s="12"/>
      <c r="BD2153" s="12"/>
      <c r="BE2153" s="12"/>
      <c r="BF2153" s="12"/>
      <c r="BG2153" s="12"/>
      <c r="BH2153" s="12"/>
      <c r="BI2153" s="12"/>
      <c r="BJ2153" s="12"/>
      <c r="BK2153" s="12"/>
      <c r="BL2153" s="12"/>
      <c r="BM2153" s="12"/>
      <c r="BN2153" s="12"/>
      <c r="BO2153" s="12"/>
      <c r="BP2153" s="12"/>
      <c r="BQ2153" s="12"/>
      <c r="BR2153" s="12"/>
      <c r="BS2153" s="12"/>
      <c r="BT2153" s="12"/>
      <c r="BU2153" s="12"/>
      <c r="BV2153" s="12"/>
      <c r="BW2153" s="12"/>
      <c r="BX2153" s="12"/>
    </row>
    <row r="2154" spans="1:76" ht="15" hidden="1" customHeight="1" outlineLevel="2" x14ac:dyDescent="0.25">
      <c r="A2154" s="1"/>
      <c r="B2154" s="1"/>
      <c r="C2154" s="1"/>
      <c r="D2154" s="1"/>
      <c r="E2154" s="201" t="s">
        <v>67</v>
      </c>
      <c r="F2154" s="202"/>
      <c r="G2154" s="202"/>
      <c r="H2154" s="202"/>
      <c r="I2154" s="203"/>
      <c r="J2154" s="201" t="s">
        <v>293</v>
      </c>
      <c r="K2154" s="202"/>
      <c r="L2154" s="202"/>
      <c r="M2154" s="202"/>
      <c r="N2154" s="203"/>
      <c r="O2154" s="201" t="s">
        <v>294</v>
      </c>
      <c r="P2154" s="202"/>
      <c r="Q2154" s="202"/>
      <c r="R2154" s="202"/>
      <c r="S2154" s="203"/>
      <c r="T2154" s="201" t="s">
        <v>295</v>
      </c>
      <c r="U2154" s="202"/>
      <c r="V2154" s="202"/>
      <c r="W2154" s="202"/>
      <c r="X2154" s="203"/>
      <c r="Y2154" s="201" t="s">
        <v>296</v>
      </c>
      <c r="Z2154" s="202"/>
      <c r="AA2154" s="202"/>
      <c r="AB2154" s="202"/>
      <c r="AC2154" s="203"/>
      <c r="AD2154" s="201"/>
      <c r="AE2154" s="202"/>
      <c r="AF2154" s="202"/>
      <c r="AG2154" s="202"/>
      <c r="AH2154" s="203"/>
      <c r="AI2154" s="201"/>
      <c r="AJ2154" s="202"/>
      <c r="AK2154" s="202"/>
      <c r="AL2154" s="202"/>
      <c r="AM2154" s="203"/>
      <c r="AN2154" s="201"/>
      <c r="AO2154" s="202"/>
      <c r="AP2154" s="202"/>
      <c r="AQ2154" s="202"/>
      <c r="AR2154" s="203"/>
      <c r="AS2154" s="201"/>
      <c r="AT2154" s="202"/>
      <c r="AU2154" s="202"/>
      <c r="AV2154" s="202"/>
      <c r="AW2154" s="203"/>
      <c r="BA2154" s="12"/>
      <c r="BB2154" s="12"/>
      <c r="BC2154" s="12"/>
      <c r="BD2154" s="12"/>
      <c r="BE2154" s="12"/>
      <c r="BF2154" s="12"/>
      <c r="BG2154" s="12"/>
      <c r="BH2154" s="12"/>
      <c r="BI2154" s="12"/>
      <c r="BJ2154" s="12"/>
      <c r="BK2154" s="12"/>
      <c r="BL2154" s="12"/>
      <c r="BM2154" s="12"/>
      <c r="BN2154" s="12"/>
      <c r="BO2154" s="12"/>
      <c r="BP2154" s="12"/>
      <c r="BQ2154" s="12"/>
      <c r="BR2154" s="12"/>
      <c r="BS2154" s="12"/>
      <c r="BT2154" s="12"/>
      <c r="BU2154" s="12"/>
      <c r="BV2154" s="12"/>
      <c r="BW2154" s="12"/>
      <c r="BX2154" s="12"/>
    </row>
    <row r="2155" spans="1:76" ht="15" hidden="1" customHeight="1" outlineLevel="2" x14ac:dyDescent="0.25">
      <c r="A2155" s="1"/>
      <c r="B2155" s="1"/>
      <c r="C2155" s="1"/>
      <c r="D2155" s="1"/>
      <c r="E2155" s="442" t="s">
        <v>1266</v>
      </c>
      <c r="F2155" s="303"/>
      <c r="G2155" s="303"/>
      <c r="H2155" s="303"/>
      <c r="I2155" s="304"/>
      <c r="J2155" s="442" t="s">
        <v>585</v>
      </c>
      <c r="K2155" s="303"/>
      <c r="L2155" s="303"/>
      <c r="M2155" s="303"/>
      <c r="N2155" s="304"/>
      <c r="O2155" s="442" t="s">
        <v>487</v>
      </c>
      <c r="P2155" s="303"/>
      <c r="Q2155" s="303"/>
      <c r="R2155" s="303"/>
      <c r="S2155" s="304"/>
      <c r="T2155" s="442" t="s">
        <v>1268</v>
      </c>
      <c r="U2155" s="303"/>
      <c r="V2155" s="303"/>
      <c r="W2155" s="303"/>
      <c r="X2155" s="304"/>
      <c r="Y2155" s="442" t="s">
        <v>1269</v>
      </c>
      <c r="Z2155" s="303"/>
      <c r="AA2155" s="303"/>
      <c r="AB2155" s="303"/>
      <c r="AC2155" s="304"/>
      <c r="AD2155" s="442"/>
      <c r="AE2155" s="303"/>
      <c r="AF2155" s="303"/>
      <c r="AG2155" s="303"/>
      <c r="AH2155" s="304"/>
      <c r="AI2155" s="442"/>
      <c r="AJ2155" s="303"/>
      <c r="AK2155" s="303"/>
      <c r="AL2155" s="303"/>
      <c r="AM2155" s="304"/>
      <c r="AN2155" s="442"/>
      <c r="AO2155" s="303"/>
      <c r="AP2155" s="303"/>
      <c r="AQ2155" s="303"/>
      <c r="AR2155" s="304"/>
      <c r="AS2155" s="442"/>
      <c r="AT2155" s="303"/>
      <c r="AU2155" s="303"/>
      <c r="AV2155" s="303"/>
      <c r="AW2155" s="304"/>
      <c r="BA2155" s="12"/>
      <c r="BB2155" s="12"/>
      <c r="BC2155" s="12"/>
      <c r="BD2155" s="12"/>
      <c r="BE2155" s="12"/>
      <c r="BF2155" s="12"/>
      <c r="BG2155" s="12"/>
      <c r="BH2155" s="12"/>
      <c r="BI2155" s="12"/>
      <c r="BJ2155" s="12"/>
      <c r="BK2155" s="12"/>
      <c r="BL2155" s="12"/>
      <c r="BM2155" s="12"/>
      <c r="BN2155" s="12"/>
      <c r="BO2155" s="12"/>
      <c r="BP2155" s="12"/>
      <c r="BQ2155" s="12"/>
      <c r="BR2155" s="12"/>
      <c r="BS2155" s="12"/>
      <c r="BT2155" s="12"/>
      <c r="BU2155" s="12"/>
      <c r="BV2155" s="12"/>
      <c r="BW2155" s="12"/>
      <c r="BX2155" s="12"/>
    </row>
    <row r="2156" spans="1:76" ht="15" hidden="1" customHeight="1" outlineLevel="2" x14ac:dyDescent="0.25">
      <c r="A2156" s="1"/>
      <c r="B2156" s="1"/>
      <c r="C2156" s="1"/>
      <c r="D2156" s="1"/>
      <c r="E2156" s="200" t="s">
        <v>659</v>
      </c>
      <c r="F2156" s="200"/>
      <c r="G2156" s="200"/>
      <c r="H2156" s="200"/>
      <c r="I2156" s="200"/>
      <c r="J2156" s="200"/>
      <c r="K2156" s="200"/>
      <c r="L2156" s="200"/>
      <c r="M2156" s="200"/>
      <c r="N2156" s="200"/>
      <c r="O2156" s="200"/>
      <c r="P2156" s="200"/>
      <c r="Q2156" s="200"/>
      <c r="R2156" s="200"/>
      <c r="S2156" s="200"/>
      <c r="T2156" s="200"/>
      <c r="U2156" s="200"/>
      <c r="V2156" s="200"/>
      <c r="W2156" s="200"/>
      <c r="X2156" s="200"/>
      <c r="Y2156" s="200"/>
      <c r="Z2156" s="200"/>
      <c r="AA2156" s="200"/>
      <c r="AB2156" s="200"/>
      <c r="AC2156" s="200"/>
      <c r="AD2156" s="200"/>
      <c r="AE2156" s="200"/>
      <c r="AF2156" s="200"/>
      <c r="AG2156" s="200"/>
      <c r="AH2156" s="200"/>
      <c r="AI2156" s="200"/>
      <c r="AJ2156" s="200"/>
      <c r="AK2156" s="200"/>
      <c r="AL2156" s="200"/>
      <c r="AM2156" s="200"/>
      <c r="AN2156" s="200"/>
      <c r="AO2156" s="200"/>
      <c r="AP2156" s="200"/>
      <c r="AQ2156" s="200"/>
      <c r="AR2156" s="200"/>
      <c r="AS2156" s="200"/>
      <c r="AT2156" s="200"/>
      <c r="AU2156" s="200"/>
      <c r="AV2156" s="200"/>
      <c r="AW2156" s="200"/>
      <c r="BA2156" s="12"/>
      <c r="BB2156" s="12"/>
      <c r="BC2156" s="12"/>
      <c r="BD2156" s="12"/>
      <c r="BE2156" s="12"/>
      <c r="BF2156" s="12"/>
      <c r="BG2156" s="12"/>
      <c r="BH2156" s="12"/>
      <c r="BI2156" s="12"/>
      <c r="BJ2156" s="12"/>
      <c r="BK2156" s="12"/>
      <c r="BL2156" s="12"/>
      <c r="BM2156" s="12"/>
      <c r="BN2156" s="12"/>
      <c r="BO2156" s="12"/>
      <c r="BP2156" s="12"/>
      <c r="BQ2156" s="12"/>
      <c r="BR2156" s="12"/>
      <c r="BS2156" s="12"/>
      <c r="BT2156" s="12"/>
      <c r="BU2156" s="12"/>
      <c r="BV2156" s="12"/>
      <c r="BW2156" s="12"/>
      <c r="BX2156" s="12"/>
    </row>
    <row r="2157" spans="1:76" ht="15" hidden="1" customHeight="1" outlineLevel="2" x14ac:dyDescent="0.25">
      <c r="A2157" s="1"/>
      <c r="B2157" s="1"/>
      <c r="C2157" s="1"/>
      <c r="D2157" s="1"/>
      <c r="E2157" s="242" t="s">
        <v>1298</v>
      </c>
      <c r="F2157" s="243"/>
      <c r="G2157" s="243"/>
      <c r="H2157" s="243"/>
      <c r="I2157" s="243"/>
      <c r="J2157" s="243"/>
      <c r="K2157" s="243"/>
      <c r="L2157" s="243"/>
      <c r="M2157" s="243"/>
      <c r="N2157" s="243"/>
      <c r="O2157" s="243"/>
      <c r="P2157" s="243"/>
      <c r="Q2157" s="243"/>
      <c r="R2157" s="243"/>
      <c r="S2157" s="243"/>
      <c r="T2157" s="243"/>
      <c r="U2157" s="243"/>
      <c r="V2157" s="243"/>
      <c r="W2157" s="243"/>
      <c r="X2157" s="243"/>
      <c r="Y2157" s="243"/>
      <c r="Z2157" s="243"/>
      <c r="AA2157" s="243"/>
      <c r="AB2157" s="243"/>
      <c r="AC2157" s="243"/>
      <c r="AD2157" s="243"/>
      <c r="AE2157" s="243"/>
      <c r="AF2157" s="243"/>
      <c r="AG2157" s="243"/>
      <c r="AH2157" s="243"/>
      <c r="AI2157" s="243"/>
      <c r="AJ2157" s="243"/>
      <c r="AK2157" s="243"/>
      <c r="AL2157" s="243"/>
      <c r="AM2157" s="243"/>
      <c r="AN2157" s="243"/>
      <c r="AO2157" s="243"/>
      <c r="AP2157" s="243"/>
      <c r="AQ2157" s="243"/>
      <c r="AR2157" s="243"/>
      <c r="AS2157" s="243"/>
      <c r="AT2157" s="243"/>
      <c r="AU2157" s="243"/>
      <c r="AV2157" s="243"/>
      <c r="AW2157" s="244"/>
      <c r="BA2157" s="12"/>
      <c r="BB2157" s="12"/>
      <c r="BC2157" s="12"/>
      <c r="BD2157" s="12"/>
      <c r="BE2157" s="12"/>
      <c r="BF2157" s="12"/>
      <c r="BG2157" s="12"/>
      <c r="BH2157" s="12"/>
      <c r="BI2157" s="12"/>
      <c r="BJ2157" s="12"/>
      <c r="BK2157" s="12"/>
      <c r="BL2157" s="12"/>
      <c r="BM2157" s="12"/>
      <c r="BN2157" s="12"/>
      <c r="BO2157" s="12"/>
      <c r="BP2157" s="12"/>
      <c r="BQ2157" s="12"/>
      <c r="BR2157" s="12"/>
      <c r="BS2157" s="12"/>
      <c r="BT2157" s="12"/>
      <c r="BU2157" s="12"/>
      <c r="BV2157" s="12"/>
      <c r="BW2157" s="12"/>
      <c r="BX2157" s="12"/>
    </row>
    <row r="2158" spans="1:76" ht="15" hidden="1" customHeight="1" outlineLevel="2" x14ac:dyDescent="0.25">
      <c r="A2158" s="1"/>
      <c r="B2158" s="1"/>
      <c r="C2158" s="1"/>
      <c r="D2158" s="1"/>
      <c r="E2158" s="242" t="str">
        <f>"&lt;Comando&gt; - 0x"&amp;DEC2HEX(HEX2DEC(M2137)+128,2)</f>
        <v>&lt;Comando&gt; - 0xA5</v>
      </c>
      <c r="F2158" s="243"/>
      <c r="G2158" s="243"/>
      <c r="H2158" s="243"/>
      <c r="I2158" s="243"/>
      <c r="J2158" s="243"/>
      <c r="K2158" s="243"/>
      <c r="L2158" s="243"/>
      <c r="M2158" s="243"/>
      <c r="N2158" s="243"/>
      <c r="O2158" s="243"/>
      <c r="P2158" s="243"/>
      <c r="Q2158" s="243"/>
      <c r="R2158" s="243"/>
      <c r="S2158" s="243"/>
      <c r="T2158" s="243"/>
      <c r="U2158" s="243"/>
      <c r="V2158" s="243"/>
      <c r="W2158" s="243"/>
      <c r="X2158" s="243"/>
      <c r="Y2158" s="243"/>
      <c r="Z2158" s="243"/>
      <c r="AA2158" s="243"/>
      <c r="AB2158" s="243"/>
      <c r="AC2158" s="243"/>
      <c r="AD2158" s="243"/>
      <c r="AE2158" s="243"/>
      <c r="AF2158" s="243"/>
      <c r="AG2158" s="243"/>
      <c r="AH2158" s="243"/>
      <c r="AI2158" s="243"/>
      <c r="AJ2158" s="243"/>
      <c r="AK2158" s="243"/>
      <c r="AL2158" s="243"/>
      <c r="AM2158" s="243"/>
      <c r="AN2158" s="243"/>
      <c r="AO2158" s="243"/>
      <c r="AP2158" s="243"/>
      <c r="AQ2158" s="243"/>
      <c r="AR2158" s="243"/>
      <c r="AS2158" s="243"/>
      <c r="AT2158" s="243"/>
      <c r="AU2158" s="243"/>
      <c r="AV2158" s="243"/>
      <c r="AW2158" s="244"/>
      <c r="BA2158" s="12"/>
      <c r="BB2158" s="12"/>
      <c r="BC2158" s="12"/>
      <c r="BD2158" s="12"/>
      <c r="BE2158" s="12"/>
      <c r="BF2158" s="12"/>
      <c r="BG2158" s="12"/>
      <c r="BH2158" s="12"/>
      <c r="BI2158" s="12"/>
      <c r="BJ2158" s="12"/>
      <c r="BK2158" s="12"/>
      <c r="BL2158" s="12"/>
      <c r="BM2158" s="12"/>
      <c r="BN2158" s="12"/>
      <c r="BO2158" s="12"/>
      <c r="BP2158" s="12"/>
      <c r="BQ2158" s="12"/>
      <c r="BR2158" s="12"/>
      <c r="BS2158" s="12"/>
      <c r="BT2158" s="12"/>
      <c r="BU2158" s="12"/>
      <c r="BV2158" s="12"/>
      <c r="BW2158" s="12"/>
      <c r="BX2158" s="12"/>
    </row>
    <row r="2159" spans="1:76" ht="15" hidden="1" customHeight="1" outlineLevel="2" x14ac:dyDescent="0.25">
      <c r="A2159" s="1"/>
      <c r="B2159" s="1"/>
      <c r="C2159" s="1"/>
      <c r="D2159" s="1"/>
      <c r="E2159" s="242" t="s">
        <v>1996</v>
      </c>
      <c r="F2159" s="243"/>
      <c r="G2159" s="243"/>
      <c r="H2159" s="243"/>
      <c r="I2159" s="243"/>
      <c r="J2159" s="243"/>
      <c r="K2159" s="243"/>
      <c r="L2159" s="243"/>
      <c r="M2159" s="243"/>
      <c r="N2159" s="243"/>
      <c r="O2159" s="243"/>
      <c r="P2159" s="243"/>
      <c r="Q2159" s="243"/>
      <c r="R2159" s="243"/>
      <c r="S2159" s="243"/>
      <c r="T2159" s="243"/>
      <c r="U2159" s="243"/>
      <c r="V2159" s="243"/>
      <c r="W2159" s="243"/>
      <c r="X2159" s="243"/>
      <c r="Y2159" s="243"/>
      <c r="Z2159" s="243"/>
      <c r="AA2159" s="243"/>
      <c r="AB2159" s="243"/>
      <c r="AC2159" s="243"/>
      <c r="AD2159" s="243"/>
      <c r="AE2159" s="243"/>
      <c r="AF2159" s="243"/>
      <c r="AG2159" s="243"/>
      <c r="AH2159" s="243"/>
      <c r="AI2159" s="243"/>
      <c r="AJ2159" s="243"/>
      <c r="AK2159" s="243"/>
      <c r="AL2159" s="243"/>
      <c r="AM2159" s="243"/>
      <c r="AN2159" s="243"/>
      <c r="AO2159" s="243"/>
      <c r="AP2159" s="243"/>
      <c r="AQ2159" s="243"/>
      <c r="AR2159" s="243"/>
      <c r="AS2159" s="243"/>
      <c r="AT2159" s="243"/>
      <c r="AU2159" s="243"/>
      <c r="AV2159" s="243"/>
      <c r="AW2159" s="244"/>
      <c r="BA2159" s="12"/>
      <c r="BB2159" s="12"/>
      <c r="BC2159" s="12"/>
      <c r="BD2159" s="12"/>
      <c r="BE2159" s="12"/>
      <c r="BF2159" s="12"/>
      <c r="BG2159" s="12"/>
      <c r="BH2159" s="12"/>
      <c r="BI2159" s="12"/>
      <c r="BJ2159" s="12"/>
      <c r="BK2159" s="12"/>
      <c r="BL2159" s="12"/>
      <c r="BM2159" s="12"/>
      <c r="BN2159" s="12"/>
      <c r="BO2159" s="12"/>
      <c r="BP2159" s="12"/>
      <c r="BQ2159" s="12"/>
      <c r="BR2159" s="12"/>
      <c r="BS2159" s="12"/>
      <c r="BT2159" s="12"/>
      <c r="BU2159" s="12"/>
      <c r="BV2159" s="12"/>
      <c r="BW2159" s="12"/>
      <c r="BX2159" s="12"/>
    </row>
    <row r="2160" spans="1:76" ht="15" hidden="1" customHeight="1" outlineLevel="2" x14ac:dyDescent="0.25">
      <c r="A2160" s="1"/>
      <c r="B2160" s="1"/>
      <c r="C2160" s="1"/>
      <c r="D2160" s="1"/>
      <c r="E2160" s="242" t="s">
        <v>1997</v>
      </c>
      <c r="F2160" s="243"/>
      <c r="G2160" s="243"/>
      <c r="H2160" s="243"/>
      <c r="I2160" s="243"/>
      <c r="J2160" s="243"/>
      <c r="K2160" s="243"/>
      <c r="L2160" s="243"/>
      <c r="M2160" s="243"/>
      <c r="N2160" s="243"/>
      <c r="O2160" s="243"/>
      <c r="P2160" s="243"/>
      <c r="Q2160" s="243"/>
      <c r="R2160" s="243"/>
      <c r="S2160" s="243"/>
      <c r="T2160" s="243"/>
      <c r="U2160" s="243"/>
      <c r="V2160" s="243"/>
      <c r="W2160" s="243"/>
      <c r="X2160" s="243"/>
      <c r="Y2160" s="243"/>
      <c r="Z2160" s="243"/>
      <c r="AA2160" s="243"/>
      <c r="AB2160" s="243"/>
      <c r="AC2160" s="243"/>
      <c r="AD2160" s="243"/>
      <c r="AE2160" s="243"/>
      <c r="AF2160" s="243"/>
      <c r="AG2160" s="243"/>
      <c r="AH2160" s="243"/>
      <c r="AI2160" s="243"/>
      <c r="AJ2160" s="243"/>
      <c r="AK2160" s="243"/>
      <c r="AL2160" s="243"/>
      <c r="AM2160" s="243"/>
      <c r="AN2160" s="243"/>
      <c r="AO2160" s="243"/>
      <c r="AP2160" s="243"/>
      <c r="AQ2160" s="243"/>
      <c r="AR2160" s="243"/>
      <c r="AS2160" s="243"/>
      <c r="AT2160" s="243"/>
      <c r="AU2160" s="243"/>
      <c r="AV2160" s="243"/>
      <c r="AW2160" s="244"/>
      <c r="BA2160" s="12"/>
      <c r="BB2160" s="12"/>
      <c r="BC2160" s="12"/>
      <c r="BD2160" s="12"/>
      <c r="BE2160" s="12"/>
      <c r="BF2160" s="12"/>
      <c r="BG2160" s="12"/>
      <c r="BH2160" s="12"/>
      <c r="BI2160" s="12"/>
      <c r="BJ2160" s="12"/>
      <c r="BK2160" s="12"/>
      <c r="BL2160" s="12"/>
      <c r="BM2160" s="12"/>
      <c r="BN2160" s="12"/>
      <c r="BO2160" s="12"/>
      <c r="BP2160" s="12"/>
      <c r="BQ2160" s="12"/>
      <c r="BR2160" s="12"/>
      <c r="BS2160" s="12"/>
      <c r="BT2160" s="12"/>
      <c r="BU2160" s="12"/>
      <c r="BV2160" s="12"/>
      <c r="BW2160" s="12"/>
      <c r="BX2160" s="12"/>
    </row>
    <row r="2161" spans="1:76" ht="15" hidden="1" customHeight="1" outlineLevel="2" x14ac:dyDescent="0.25">
      <c r="A2161" s="1"/>
      <c r="B2161" s="1"/>
      <c r="C2161" s="1"/>
      <c r="D2161" s="1"/>
      <c r="E2161" s="242" t="s">
        <v>1998</v>
      </c>
      <c r="F2161" s="243"/>
      <c r="G2161" s="243"/>
      <c r="H2161" s="243"/>
      <c r="I2161" s="243"/>
      <c r="J2161" s="243"/>
      <c r="K2161" s="243"/>
      <c r="L2161" s="243"/>
      <c r="M2161" s="243"/>
      <c r="N2161" s="243"/>
      <c r="O2161" s="243"/>
      <c r="P2161" s="243"/>
      <c r="Q2161" s="243"/>
      <c r="R2161" s="243"/>
      <c r="S2161" s="243"/>
      <c r="T2161" s="243"/>
      <c r="U2161" s="243"/>
      <c r="V2161" s="243"/>
      <c r="W2161" s="243"/>
      <c r="X2161" s="243"/>
      <c r="Y2161" s="243"/>
      <c r="Z2161" s="243"/>
      <c r="AA2161" s="243"/>
      <c r="AB2161" s="243"/>
      <c r="AC2161" s="243"/>
      <c r="AD2161" s="243"/>
      <c r="AE2161" s="243"/>
      <c r="AF2161" s="243"/>
      <c r="AG2161" s="243"/>
      <c r="AH2161" s="243"/>
      <c r="AI2161" s="243"/>
      <c r="AJ2161" s="243"/>
      <c r="AK2161" s="243"/>
      <c r="AL2161" s="243"/>
      <c r="AM2161" s="243"/>
      <c r="AN2161" s="243"/>
      <c r="AO2161" s="243"/>
      <c r="AP2161" s="243"/>
      <c r="AQ2161" s="243"/>
      <c r="AR2161" s="243"/>
      <c r="AS2161" s="243"/>
      <c r="AT2161" s="243"/>
      <c r="AU2161" s="243"/>
      <c r="AV2161" s="243"/>
      <c r="AW2161" s="244"/>
      <c r="BA2161" s="12"/>
      <c r="BB2161" s="12"/>
      <c r="BC2161" s="12"/>
      <c r="BD2161" s="12"/>
      <c r="BE2161" s="12"/>
      <c r="BF2161" s="12"/>
      <c r="BG2161" s="12"/>
      <c r="BH2161" s="12"/>
      <c r="BI2161" s="12"/>
      <c r="BJ2161" s="12"/>
      <c r="BK2161" s="12"/>
      <c r="BL2161" s="12"/>
      <c r="BM2161" s="12"/>
      <c r="BN2161" s="12"/>
      <c r="BO2161" s="12"/>
      <c r="BP2161" s="12"/>
      <c r="BQ2161" s="12"/>
      <c r="BR2161" s="12"/>
      <c r="BS2161" s="12"/>
      <c r="BT2161" s="12"/>
      <c r="BU2161" s="12"/>
      <c r="BV2161" s="12"/>
      <c r="BW2161" s="12"/>
      <c r="BX2161" s="12"/>
    </row>
    <row r="2162" spans="1:76" ht="15" hidden="1" customHeight="1" outlineLevel="2" x14ac:dyDescent="0.25">
      <c r="A2162" s="1"/>
      <c r="B2162" s="1"/>
      <c r="C2162" s="1"/>
      <c r="D2162" s="1"/>
      <c r="E2162" s="242"/>
      <c r="F2162" s="243"/>
      <c r="G2162" s="243"/>
      <c r="H2162" s="243"/>
      <c r="I2162" s="243"/>
      <c r="J2162" s="243"/>
      <c r="K2162" s="243"/>
      <c r="L2162" s="243"/>
      <c r="M2162" s="243"/>
      <c r="N2162" s="243"/>
      <c r="O2162" s="243"/>
      <c r="P2162" s="243"/>
      <c r="Q2162" s="243"/>
      <c r="R2162" s="243"/>
      <c r="S2162" s="243"/>
      <c r="T2162" s="243"/>
      <c r="U2162" s="243"/>
      <c r="V2162" s="243"/>
      <c r="W2162" s="243"/>
      <c r="X2162" s="243"/>
      <c r="Y2162" s="243"/>
      <c r="Z2162" s="243"/>
      <c r="AA2162" s="243"/>
      <c r="AB2162" s="243"/>
      <c r="AC2162" s="243"/>
      <c r="AD2162" s="243"/>
      <c r="AE2162" s="243"/>
      <c r="AF2162" s="243"/>
      <c r="AG2162" s="243"/>
      <c r="AH2162" s="243"/>
      <c r="AI2162" s="243"/>
      <c r="AJ2162" s="243"/>
      <c r="AK2162" s="243"/>
      <c r="AL2162" s="243"/>
      <c r="AM2162" s="243"/>
      <c r="AN2162" s="243"/>
      <c r="AO2162" s="243"/>
      <c r="AP2162" s="243"/>
      <c r="AQ2162" s="243"/>
      <c r="AR2162" s="243"/>
      <c r="AS2162" s="243"/>
      <c r="AT2162" s="243"/>
      <c r="AU2162" s="243"/>
      <c r="AV2162" s="243"/>
      <c r="AW2162" s="244"/>
      <c r="BA2162" s="12"/>
      <c r="BB2162" s="12"/>
      <c r="BC2162" s="12"/>
      <c r="BD2162" s="12"/>
      <c r="BE2162" s="12"/>
      <c r="BF2162" s="12"/>
      <c r="BG2162" s="12"/>
      <c r="BH2162" s="12"/>
      <c r="BI2162" s="12"/>
      <c r="BJ2162" s="12"/>
      <c r="BK2162" s="12"/>
      <c r="BL2162" s="12"/>
      <c r="BM2162" s="12"/>
      <c r="BN2162" s="12"/>
      <c r="BO2162" s="12"/>
      <c r="BP2162" s="12"/>
      <c r="BQ2162" s="12"/>
      <c r="BR2162" s="12"/>
      <c r="BS2162" s="12"/>
      <c r="BT2162" s="12"/>
      <c r="BU2162" s="12"/>
      <c r="BV2162" s="12"/>
      <c r="BW2162" s="12"/>
      <c r="BX2162" s="12"/>
    </row>
    <row r="2163" spans="1:76" ht="15" hidden="1" customHeight="1" outlineLevel="2" x14ac:dyDescent="0.25">
      <c r="A2163" s="1"/>
      <c r="B2163" s="1"/>
      <c r="C2163" s="1"/>
      <c r="D2163" s="1"/>
      <c r="E2163" s="242" t="s">
        <v>1273</v>
      </c>
      <c r="F2163" s="243"/>
      <c r="G2163" s="243"/>
      <c r="H2163" s="243"/>
      <c r="I2163" s="243"/>
      <c r="J2163" s="243"/>
      <c r="K2163" s="243"/>
      <c r="L2163" s="243"/>
      <c r="M2163" s="243"/>
      <c r="N2163" s="243"/>
      <c r="O2163" s="243"/>
      <c r="P2163" s="243"/>
      <c r="Q2163" s="243"/>
      <c r="R2163" s="243"/>
      <c r="S2163" s="243"/>
      <c r="T2163" s="243"/>
      <c r="U2163" s="243"/>
      <c r="V2163" s="243"/>
      <c r="W2163" s="243"/>
      <c r="X2163" s="243"/>
      <c r="Y2163" s="243"/>
      <c r="Z2163" s="243"/>
      <c r="AA2163" s="243"/>
      <c r="AB2163" s="243"/>
      <c r="AC2163" s="243"/>
      <c r="AD2163" s="243"/>
      <c r="AE2163" s="243"/>
      <c r="AF2163" s="243"/>
      <c r="AG2163" s="243"/>
      <c r="AH2163" s="243"/>
      <c r="AI2163" s="243"/>
      <c r="AJ2163" s="243"/>
      <c r="AK2163" s="243"/>
      <c r="AL2163" s="243"/>
      <c r="AM2163" s="243"/>
      <c r="AN2163" s="243"/>
      <c r="AO2163" s="243"/>
      <c r="AP2163" s="243"/>
      <c r="AQ2163" s="243"/>
      <c r="AR2163" s="243"/>
      <c r="AS2163" s="243"/>
      <c r="AT2163" s="243"/>
      <c r="AU2163" s="243"/>
      <c r="AV2163" s="243"/>
      <c r="AW2163" s="244"/>
      <c r="BA2163" s="12"/>
      <c r="BB2163" s="12"/>
      <c r="BC2163" s="12"/>
      <c r="BD2163" s="12"/>
      <c r="BE2163" s="12"/>
      <c r="BF2163" s="12"/>
      <c r="BG2163" s="12"/>
      <c r="BH2163" s="12"/>
      <c r="BI2163" s="12"/>
      <c r="BJ2163" s="12"/>
      <c r="BK2163" s="12"/>
      <c r="BL2163" s="12"/>
      <c r="BM2163" s="12"/>
      <c r="BN2163" s="12"/>
      <c r="BO2163" s="12"/>
      <c r="BP2163" s="12"/>
      <c r="BQ2163" s="12"/>
      <c r="BR2163" s="12"/>
      <c r="BS2163" s="12"/>
      <c r="BT2163" s="12"/>
      <c r="BU2163" s="12"/>
      <c r="BV2163" s="12"/>
      <c r="BW2163" s="12"/>
      <c r="BX2163" s="12"/>
    </row>
    <row r="2164" spans="1:76" ht="15" hidden="1" customHeight="1" outlineLevel="2" x14ac:dyDescent="0.25">
      <c r="A2164" s="1"/>
      <c r="B2164" s="1"/>
      <c r="C2164" s="1"/>
      <c r="D2164" s="1"/>
      <c r="E2164" s="242" t="s">
        <v>1274</v>
      </c>
      <c r="F2164" s="243"/>
      <c r="G2164" s="243"/>
      <c r="H2164" s="243"/>
      <c r="I2164" s="243"/>
      <c r="J2164" s="243"/>
      <c r="K2164" s="243"/>
      <c r="L2164" s="243"/>
      <c r="M2164" s="243"/>
      <c r="N2164" s="243"/>
      <c r="O2164" s="243"/>
      <c r="P2164" s="243"/>
      <c r="Q2164" s="243"/>
      <c r="R2164" s="243"/>
      <c r="S2164" s="243"/>
      <c r="T2164" s="243"/>
      <c r="U2164" s="243"/>
      <c r="V2164" s="243"/>
      <c r="W2164" s="243"/>
      <c r="X2164" s="243"/>
      <c r="Y2164" s="243"/>
      <c r="Z2164" s="243"/>
      <c r="AA2164" s="243"/>
      <c r="AB2164" s="243"/>
      <c r="AC2164" s="243"/>
      <c r="AD2164" s="243"/>
      <c r="AE2164" s="243"/>
      <c r="AF2164" s="243"/>
      <c r="AG2164" s="243"/>
      <c r="AH2164" s="243"/>
      <c r="AI2164" s="243"/>
      <c r="AJ2164" s="243"/>
      <c r="AK2164" s="243"/>
      <c r="AL2164" s="243"/>
      <c r="AM2164" s="243"/>
      <c r="AN2164" s="243"/>
      <c r="AO2164" s="243"/>
      <c r="AP2164" s="243"/>
      <c r="AQ2164" s="243"/>
      <c r="AR2164" s="243"/>
      <c r="AS2164" s="243"/>
      <c r="AT2164" s="243"/>
      <c r="AU2164" s="243"/>
      <c r="AV2164" s="243"/>
      <c r="AW2164" s="244"/>
      <c r="BA2164" s="12"/>
      <c r="BB2164" s="12"/>
      <c r="BC2164" s="12"/>
      <c r="BD2164" s="12"/>
      <c r="BE2164" s="12"/>
      <c r="BF2164" s="12"/>
      <c r="BG2164" s="12"/>
      <c r="BH2164" s="12"/>
      <c r="BI2164" s="12"/>
      <c r="BJ2164" s="12"/>
      <c r="BK2164" s="12"/>
      <c r="BL2164" s="12"/>
      <c r="BM2164" s="12"/>
      <c r="BN2164" s="12"/>
      <c r="BO2164" s="12"/>
      <c r="BP2164" s="12"/>
      <c r="BQ2164" s="12"/>
      <c r="BR2164" s="12"/>
      <c r="BS2164" s="12"/>
      <c r="BT2164" s="12"/>
      <c r="BU2164" s="12"/>
      <c r="BV2164" s="12"/>
      <c r="BW2164" s="12"/>
      <c r="BX2164" s="12"/>
    </row>
    <row r="2165" spans="1:76" ht="15" hidden="1" customHeight="1" outlineLevel="2" x14ac:dyDescent="0.25">
      <c r="A2165" s="1"/>
      <c r="B2165" s="1"/>
      <c r="C2165" s="1"/>
      <c r="D2165" s="1"/>
      <c r="E2165" s="453"/>
      <c r="F2165" s="454"/>
      <c r="G2165" s="454"/>
      <c r="H2165" s="454"/>
      <c r="I2165" s="454"/>
      <c r="J2165" s="454"/>
      <c r="K2165" s="454"/>
      <c r="L2165" s="454"/>
      <c r="M2165" s="454"/>
      <c r="N2165" s="454"/>
      <c r="O2165" s="454"/>
      <c r="P2165" s="454"/>
      <c r="Q2165" s="454"/>
      <c r="R2165" s="454"/>
      <c r="S2165" s="454"/>
      <c r="T2165" s="454"/>
      <c r="U2165" s="454"/>
      <c r="V2165" s="454"/>
      <c r="W2165" s="454"/>
      <c r="X2165" s="454"/>
      <c r="Y2165" s="454"/>
      <c r="Z2165" s="454"/>
      <c r="AA2165" s="454"/>
      <c r="AB2165" s="454"/>
      <c r="AC2165" s="454"/>
      <c r="AD2165" s="454"/>
      <c r="AE2165" s="454"/>
      <c r="AF2165" s="454"/>
      <c r="AG2165" s="454"/>
      <c r="AH2165" s="454"/>
      <c r="AI2165" s="454"/>
      <c r="AJ2165" s="454"/>
      <c r="AK2165" s="454"/>
      <c r="AL2165" s="454"/>
      <c r="AM2165" s="454"/>
      <c r="AN2165" s="454"/>
      <c r="AO2165" s="454"/>
      <c r="AP2165" s="454"/>
      <c r="AQ2165" s="454"/>
      <c r="AR2165" s="454"/>
      <c r="AS2165" s="454"/>
      <c r="AT2165" s="454"/>
      <c r="AU2165" s="454"/>
      <c r="AV2165" s="454"/>
      <c r="AW2165" s="455"/>
      <c r="BA2165" s="12"/>
      <c r="BB2165" s="12"/>
      <c r="BC2165" s="12"/>
      <c r="BD2165" s="12"/>
      <c r="BE2165" s="12"/>
      <c r="BF2165" s="12"/>
      <c r="BG2165" s="12"/>
      <c r="BH2165" s="12"/>
      <c r="BI2165" s="12"/>
      <c r="BJ2165" s="12"/>
      <c r="BK2165" s="12"/>
      <c r="BL2165" s="12"/>
      <c r="BM2165" s="12"/>
      <c r="BN2165" s="12"/>
      <c r="BO2165" s="12"/>
      <c r="BP2165" s="12"/>
      <c r="BQ2165" s="12"/>
      <c r="BR2165" s="12"/>
      <c r="BS2165" s="12"/>
      <c r="BT2165" s="12"/>
      <c r="BU2165" s="12"/>
      <c r="BV2165" s="12"/>
      <c r="BW2165" s="12"/>
      <c r="BX2165" s="12"/>
    </row>
    <row r="2166" spans="1:76" ht="15" hidden="1" customHeight="1" outlineLevel="2" x14ac:dyDescent="0.25">
      <c r="A2166" s="1"/>
      <c r="B2166" s="1"/>
      <c r="C2166" s="1"/>
      <c r="D2166" s="1"/>
      <c r="E2166" s="285" t="s">
        <v>84</v>
      </c>
      <c r="F2166" s="286"/>
      <c r="G2166" s="286"/>
      <c r="H2166" s="287"/>
      <c r="I2166" s="248"/>
      <c r="J2166" s="249"/>
      <c r="K2166" s="249"/>
      <c r="L2166" s="249"/>
      <c r="M2166" s="249"/>
      <c r="N2166" s="249"/>
      <c r="O2166" s="249"/>
      <c r="P2166" s="249"/>
      <c r="Q2166" s="249"/>
      <c r="R2166" s="249"/>
      <c r="S2166" s="249"/>
      <c r="T2166" s="249"/>
      <c r="U2166" s="249"/>
      <c r="V2166" s="249"/>
      <c r="W2166" s="249"/>
      <c r="X2166" s="249"/>
      <c r="Y2166" s="249"/>
      <c r="Z2166" s="249"/>
      <c r="AA2166" s="249"/>
      <c r="AB2166" s="249"/>
      <c r="AC2166" s="249"/>
      <c r="AD2166" s="249"/>
      <c r="AE2166" s="249"/>
      <c r="AF2166" s="249"/>
      <c r="AG2166" s="249"/>
      <c r="AH2166" s="249"/>
      <c r="AI2166" s="249"/>
      <c r="AJ2166" s="249"/>
      <c r="AK2166" s="249"/>
      <c r="AL2166" s="249"/>
      <c r="AM2166" s="249"/>
      <c r="AN2166" s="249"/>
      <c r="AO2166" s="249"/>
      <c r="AP2166" s="249"/>
      <c r="AQ2166" s="249"/>
      <c r="AR2166" s="249"/>
      <c r="AS2166" s="249"/>
      <c r="AT2166" s="249"/>
      <c r="AU2166" s="249"/>
      <c r="AV2166" s="249"/>
      <c r="AW2166" s="250"/>
      <c r="BA2166" s="12"/>
      <c r="BB2166" s="12"/>
      <c r="BC2166" s="12"/>
      <c r="BD2166" s="12"/>
      <c r="BE2166" s="12"/>
      <c r="BF2166" s="12"/>
      <c r="BG2166" s="12"/>
      <c r="BH2166" s="12"/>
      <c r="BI2166" s="12"/>
      <c r="BJ2166" s="12"/>
      <c r="BK2166" s="12"/>
      <c r="BL2166" s="12"/>
      <c r="BM2166" s="12"/>
      <c r="BN2166" s="12"/>
      <c r="BO2166" s="12"/>
      <c r="BP2166" s="12"/>
      <c r="BQ2166" s="12"/>
      <c r="BR2166" s="12"/>
      <c r="BS2166" s="12"/>
      <c r="BT2166" s="12"/>
      <c r="BU2166" s="12"/>
      <c r="BV2166" s="12"/>
      <c r="BW2166" s="12"/>
      <c r="BX2166" s="12"/>
    </row>
    <row r="2167" spans="1:76" ht="15" hidden="1" customHeight="1" outlineLevel="2" x14ac:dyDescent="0.25">
      <c r="A2167" s="1"/>
      <c r="B2167" s="1"/>
      <c r="C2167" s="1"/>
      <c r="D2167" s="1"/>
      <c r="E2167" s="288"/>
      <c r="F2167" s="289"/>
      <c r="G2167" s="289"/>
      <c r="H2167" s="290"/>
      <c r="I2167" s="251"/>
      <c r="J2167" s="252"/>
      <c r="K2167" s="252"/>
      <c r="L2167" s="252"/>
      <c r="M2167" s="252"/>
      <c r="N2167" s="252"/>
      <c r="O2167" s="252"/>
      <c r="P2167" s="252"/>
      <c r="Q2167" s="252"/>
      <c r="R2167" s="252"/>
      <c r="S2167" s="252"/>
      <c r="T2167" s="252"/>
      <c r="U2167" s="252"/>
      <c r="V2167" s="252"/>
      <c r="W2167" s="252"/>
      <c r="X2167" s="252"/>
      <c r="Y2167" s="252"/>
      <c r="Z2167" s="252"/>
      <c r="AA2167" s="252"/>
      <c r="AB2167" s="252"/>
      <c r="AC2167" s="252"/>
      <c r="AD2167" s="252"/>
      <c r="AE2167" s="252"/>
      <c r="AF2167" s="252"/>
      <c r="AG2167" s="252"/>
      <c r="AH2167" s="252"/>
      <c r="AI2167" s="252"/>
      <c r="AJ2167" s="252"/>
      <c r="AK2167" s="252"/>
      <c r="AL2167" s="252"/>
      <c r="AM2167" s="252"/>
      <c r="AN2167" s="252"/>
      <c r="AO2167" s="252"/>
      <c r="AP2167" s="252"/>
      <c r="AQ2167" s="252"/>
      <c r="AR2167" s="252"/>
      <c r="AS2167" s="252"/>
      <c r="AT2167" s="252"/>
      <c r="AU2167" s="252"/>
      <c r="AV2167" s="252"/>
      <c r="AW2167" s="253"/>
      <c r="BA2167" s="12"/>
      <c r="BB2167" s="12"/>
      <c r="BC2167" s="12"/>
      <c r="BD2167" s="12"/>
      <c r="BE2167" s="12"/>
      <c r="BF2167" s="12"/>
      <c r="BG2167" s="12"/>
      <c r="BH2167" s="12"/>
      <c r="BI2167" s="12"/>
      <c r="BJ2167" s="12"/>
      <c r="BK2167" s="12"/>
      <c r="BL2167" s="12"/>
      <c r="BM2167" s="12"/>
      <c r="BN2167" s="12"/>
      <c r="BO2167" s="12"/>
      <c r="BP2167" s="12"/>
      <c r="BQ2167" s="12"/>
      <c r="BR2167" s="12"/>
      <c r="BS2167" s="12"/>
      <c r="BT2167" s="12"/>
      <c r="BU2167" s="12"/>
      <c r="BV2167" s="12"/>
      <c r="BW2167" s="12"/>
      <c r="BX2167" s="12"/>
    </row>
    <row r="2168" spans="1:76" ht="15" hidden="1" customHeight="1" outlineLevel="1" collapsed="1" x14ac:dyDescent="0.25">
      <c r="A2168" s="1"/>
      <c r="B2168" s="1"/>
      <c r="C2168" s="1"/>
      <c r="D2168" s="1"/>
      <c r="E2168" s="285" t="s">
        <v>87</v>
      </c>
      <c r="F2168" s="286"/>
      <c r="G2168" s="286"/>
      <c r="H2168" s="287"/>
      <c r="I2168" s="248" t="s">
        <v>1999</v>
      </c>
      <c r="J2168" s="249"/>
      <c r="K2168" s="249"/>
      <c r="L2168" s="249"/>
      <c r="M2168" s="249"/>
      <c r="N2168" s="249"/>
      <c r="O2168" s="249"/>
      <c r="P2168" s="249"/>
      <c r="Q2168" s="249"/>
      <c r="R2168" s="249"/>
      <c r="S2168" s="249"/>
      <c r="T2168" s="249"/>
      <c r="U2168" s="249"/>
      <c r="V2168" s="249"/>
      <c r="W2168" s="249"/>
      <c r="X2168" s="249"/>
      <c r="Y2168" s="249"/>
      <c r="Z2168" s="249"/>
      <c r="AA2168" s="249"/>
      <c r="AB2168" s="249"/>
      <c r="AC2168" s="249"/>
      <c r="AD2168" s="249"/>
      <c r="AE2168" s="249"/>
      <c r="AF2168" s="249"/>
      <c r="AG2168" s="249"/>
      <c r="AH2168" s="249"/>
      <c r="AI2168" s="249"/>
      <c r="AJ2168" s="249"/>
      <c r="AK2168" s="249"/>
      <c r="AL2168" s="249"/>
      <c r="AM2168" s="249"/>
      <c r="AN2168" s="249"/>
      <c r="AO2168" s="249"/>
      <c r="AP2168" s="249"/>
      <c r="AQ2168" s="249"/>
      <c r="AR2168" s="249"/>
      <c r="AS2168" s="249"/>
      <c r="AT2168" s="249"/>
      <c r="AU2168" s="249"/>
      <c r="AV2168" s="249"/>
      <c r="AW2168" s="250"/>
      <c r="BA2168" s="12"/>
      <c r="BB2168" s="12"/>
      <c r="BC2168" s="12"/>
      <c r="BD2168" s="12"/>
      <c r="BE2168" s="12"/>
      <c r="BF2168" s="12"/>
      <c r="BG2168" s="12"/>
      <c r="BH2168" s="12"/>
      <c r="BI2168" s="12"/>
      <c r="BJ2168" s="12"/>
      <c r="BK2168" s="12"/>
      <c r="BL2168" s="12"/>
      <c r="BM2168" s="12"/>
      <c r="BN2168" s="12"/>
      <c r="BO2168" s="12"/>
      <c r="BP2168" s="12"/>
      <c r="BQ2168" s="12"/>
      <c r="BR2168" s="12"/>
      <c r="BS2168" s="12"/>
      <c r="BT2168" s="12"/>
      <c r="BU2168" s="12"/>
      <c r="BV2168" s="12"/>
      <c r="BW2168" s="12"/>
      <c r="BX2168" s="12"/>
    </row>
    <row r="2169" spans="1:76" ht="15" hidden="1" customHeight="1" outlineLevel="1" x14ac:dyDescent="0.25">
      <c r="A2169" s="1"/>
      <c r="B2169" s="1"/>
      <c r="C2169" s="1"/>
      <c r="D2169" s="1"/>
      <c r="E2169" s="291"/>
      <c r="F2169" s="292"/>
      <c r="G2169" s="292"/>
      <c r="H2169" s="293"/>
      <c r="I2169" s="254"/>
      <c r="J2169" s="255"/>
      <c r="K2169" s="255"/>
      <c r="L2169" s="255"/>
      <c r="M2169" s="255"/>
      <c r="N2169" s="255"/>
      <c r="O2169" s="255"/>
      <c r="P2169" s="255"/>
      <c r="Q2169" s="255"/>
      <c r="R2169" s="255"/>
      <c r="S2169" s="255"/>
      <c r="T2169" s="255"/>
      <c r="U2169" s="255"/>
      <c r="V2169" s="255"/>
      <c r="W2169" s="255"/>
      <c r="X2169" s="255"/>
      <c r="Y2169" s="255"/>
      <c r="Z2169" s="255"/>
      <c r="AA2169" s="255"/>
      <c r="AB2169" s="255"/>
      <c r="AC2169" s="255"/>
      <c r="AD2169" s="255"/>
      <c r="AE2169" s="255"/>
      <c r="AF2169" s="255"/>
      <c r="AG2169" s="255"/>
      <c r="AH2169" s="255"/>
      <c r="AI2169" s="255"/>
      <c r="AJ2169" s="255"/>
      <c r="AK2169" s="255"/>
      <c r="AL2169" s="255"/>
      <c r="AM2169" s="255"/>
      <c r="AN2169" s="255"/>
      <c r="AO2169" s="255"/>
      <c r="AP2169" s="255"/>
      <c r="AQ2169" s="255"/>
      <c r="AR2169" s="255"/>
      <c r="AS2169" s="255"/>
      <c r="AT2169" s="255"/>
      <c r="AU2169" s="255"/>
      <c r="AV2169" s="255"/>
      <c r="AW2169" s="256"/>
      <c r="BA2169" s="12"/>
      <c r="BB2169" s="12"/>
      <c r="BC2169" s="12"/>
      <c r="BD2169" s="12"/>
      <c r="BE2169" s="12"/>
      <c r="BF2169" s="12"/>
      <c r="BG2169" s="12"/>
      <c r="BH2169" s="12"/>
      <c r="BI2169" s="12"/>
      <c r="BJ2169" s="12"/>
      <c r="BK2169" s="12"/>
      <c r="BL2169" s="12"/>
      <c r="BM2169" s="12"/>
      <c r="BN2169" s="12"/>
      <c r="BO2169" s="12"/>
      <c r="BP2169" s="12"/>
      <c r="BQ2169" s="12"/>
      <c r="BR2169" s="12"/>
      <c r="BS2169" s="12"/>
      <c r="BT2169" s="12"/>
      <c r="BU2169" s="12"/>
      <c r="BV2169" s="12"/>
      <c r="BW2169" s="12"/>
      <c r="BX2169" s="12"/>
    </row>
    <row r="2170" spans="1:76" ht="15" hidden="1" customHeight="1" outlineLevel="1" x14ac:dyDescent="0.25">
      <c r="A2170" s="1"/>
      <c r="B2170" s="1"/>
      <c r="C2170" s="1"/>
      <c r="D2170" s="1"/>
      <c r="E2170" s="200" t="s">
        <v>89</v>
      </c>
      <c r="F2170" s="200"/>
      <c r="G2170" s="200"/>
      <c r="H2170" s="200"/>
      <c r="I2170" s="200"/>
      <c r="J2170" s="200"/>
      <c r="K2170" s="200"/>
      <c r="L2170" s="200"/>
      <c r="M2170" s="200"/>
      <c r="N2170" s="200"/>
      <c r="O2170" s="200"/>
      <c r="P2170" s="200"/>
      <c r="Q2170" s="200"/>
      <c r="R2170" s="200"/>
      <c r="S2170" s="200"/>
      <c r="T2170" s="200"/>
      <c r="U2170" s="200"/>
      <c r="V2170" s="200"/>
      <c r="W2170" s="200"/>
      <c r="X2170" s="200"/>
      <c r="Y2170" s="200"/>
      <c r="Z2170" s="200"/>
      <c r="AA2170" s="200"/>
      <c r="AB2170" s="200"/>
      <c r="AC2170" s="200"/>
      <c r="AD2170" s="200"/>
      <c r="AE2170" s="200"/>
      <c r="AF2170" s="200"/>
      <c r="AG2170" s="200"/>
      <c r="AH2170" s="200"/>
      <c r="AI2170" s="200"/>
      <c r="AJ2170" s="200"/>
      <c r="AK2170" s="200"/>
      <c r="AL2170" s="200"/>
      <c r="AM2170" s="200"/>
      <c r="AN2170" s="200"/>
      <c r="AO2170" s="200"/>
      <c r="AP2170" s="200"/>
      <c r="AQ2170" s="200"/>
      <c r="AR2170" s="200"/>
      <c r="AS2170" s="200"/>
      <c r="AT2170" s="200"/>
      <c r="AU2170" s="200"/>
      <c r="AV2170" s="200"/>
      <c r="AW2170" s="200"/>
      <c r="BA2170" s="12"/>
      <c r="BB2170" s="12"/>
      <c r="BC2170" s="12"/>
      <c r="BD2170" s="12"/>
      <c r="BE2170" s="12"/>
      <c r="BF2170" s="12"/>
      <c r="BG2170" s="12"/>
      <c r="BH2170" s="12"/>
      <c r="BI2170" s="12"/>
      <c r="BJ2170" s="12"/>
      <c r="BK2170" s="12"/>
      <c r="BL2170" s="12"/>
      <c r="BM2170" s="12"/>
      <c r="BN2170" s="12"/>
      <c r="BO2170" s="12"/>
      <c r="BP2170" s="12"/>
      <c r="BQ2170" s="12"/>
      <c r="BR2170" s="12"/>
      <c r="BS2170" s="12"/>
      <c r="BT2170" s="12"/>
      <c r="BU2170" s="12"/>
      <c r="BV2170" s="12"/>
      <c r="BW2170" s="12"/>
      <c r="BX2170" s="12"/>
    </row>
    <row r="2171" spans="1:76" ht="15" hidden="1" customHeight="1" outlineLevel="1" x14ac:dyDescent="0.25">
      <c r="A2171" s="1"/>
      <c r="B2171" s="1"/>
      <c r="C2171" s="1"/>
      <c r="D2171" s="1"/>
      <c r="E2171" s="28"/>
      <c r="F2171" s="285" t="s">
        <v>16</v>
      </c>
      <c r="G2171" s="286"/>
      <c r="H2171" s="286"/>
      <c r="I2171" s="287"/>
      <c r="J2171" s="436" t="s">
        <v>833</v>
      </c>
      <c r="K2171" s="437"/>
      <c r="L2171" s="437"/>
      <c r="M2171" s="438"/>
      <c r="N2171" s="285" t="s">
        <v>1261</v>
      </c>
      <c r="O2171" s="286"/>
      <c r="P2171" s="286"/>
      <c r="Q2171" s="286"/>
      <c r="R2171" s="286"/>
      <c r="S2171" s="286"/>
      <c r="T2171" s="286"/>
      <c r="U2171" s="286"/>
      <c r="V2171" s="286"/>
      <c r="W2171" s="286"/>
      <c r="X2171" s="286"/>
      <c r="Y2171" s="286"/>
      <c r="Z2171" s="286"/>
      <c r="AA2171" s="286"/>
      <c r="AB2171" s="286"/>
      <c r="AC2171" s="286"/>
      <c r="AD2171" s="286"/>
      <c r="AE2171" s="286"/>
      <c r="AF2171" s="286"/>
      <c r="AG2171" s="286"/>
      <c r="AH2171" s="286"/>
      <c r="AI2171" s="286"/>
      <c r="AJ2171" s="286"/>
      <c r="AK2171" s="286"/>
      <c r="AL2171" s="286"/>
      <c r="AM2171" s="286"/>
      <c r="AN2171" s="286"/>
      <c r="AO2171" s="286"/>
      <c r="AP2171" s="286"/>
      <c r="AQ2171" s="286"/>
      <c r="AR2171" s="286"/>
      <c r="AS2171" s="286"/>
      <c r="AT2171" s="287"/>
      <c r="AU2171" s="285" t="s">
        <v>19</v>
      </c>
      <c r="AV2171" s="286"/>
      <c r="AW2171" s="287"/>
      <c r="BA2171" s="12"/>
      <c r="BB2171" s="12"/>
      <c r="BC2171" s="12"/>
      <c r="BD2171" s="12"/>
      <c r="BE2171" s="12"/>
      <c r="BF2171" s="12"/>
      <c r="BG2171" s="12"/>
      <c r="BH2171" s="12"/>
      <c r="BI2171" s="12"/>
      <c r="BJ2171" s="12"/>
      <c r="BK2171" s="12"/>
      <c r="BL2171" s="12"/>
      <c r="BM2171" s="12"/>
      <c r="BN2171" s="12"/>
      <c r="BO2171" s="12"/>
      <c r="BP2171" s="12"/>
      <c r="BQ2171" s="12"/>
      <c r="BR2171" s="12"/>
      <c r="BS2171" s="12"/>
      <c r="BT2171" s="12"/>
      <c r="BU2171" s="12"/>
      <c r="BV2171" s="12"/>
      <c r="BW2171" s="12"/>
      <c r="BX2171" s="12"/>
    </row>
    <row r="2172" spans="1:76" ht="15" hidden="1" customHeight="1" outlineLevel="1" x14ac:dyDescent="0.25">
      <c r="A2172" s="1"/>
      <c r="B2172" s="1"/>
      <c r="C2172" s="1"/>
      <c r="D2172" s="1"/>
      <c r="E2172" s="4"/>
      <c r="F2172" s="291"/>
      <c r="G2172" s="292"/>
      <c r="H2172" s="292"/>
      <c r="I2172" s="293"/>
      <c r="J2172" s="439"/>
      <c r="K2172" s="440"/>
      <c r="L2172" s="440"/>
      <c r="M2172" s="441"/>
      <c r="N2172" s="291"/>
      <c r="O2172" s="292"/>
      <c r="P2172" s="292"/>
      <c r="Q2172" s="292"/>
      <c r="R2172" s="292"/>
      <c r="S2172" s="292"/>
      <c r="T2172" s="292"/>
      <c r="U2172" s="292"/>
      <c r="V2172" s="292"/>
      <c r="W2172" s="292"/>
      <c r="X2172" s="292"/>
      <c r="Y2172" s="292"/>
      <c r="Z2172" s="292"/>
      <c r="AA2172" s="292"/>
      <c r="AB2172" s="292"/>
      <c r="AC2172" s="292"/>
      <c r="AD2172" s="292"/>
      <c r="AE2172" s="292"/>
      <c r="AF2172" s="292"/>
      <c r="AG2172" s="292"/>
      <c r="AH2172" s="292"/>
      <c r="AI2172" s="292"/>
      <c r="AJ2172" s="292"/>
      <c r="AK2172" s="292"/>
      <c r="AL2172" s="292"/>
      <c r="AM2172" s="292"/>
      <c r="AN2172" s="292"/>
      <c r="AO2172" s="292"/>
      <c r="AP2172" s="292"/>
      <c r="AQ2172" s="292"/>
      <c r="AR2172" s="292"/>
      <c r="AS2172" s="292"/>
      <c r="AT2172" s="293"/>
      <c r="AU2172" s="291"/>
      <c r="AV2172" s="292"/>
      <c r="AW2172" s="293"/>
      <c r="BA2172" s="12"/>
      <c r="BB2172" s="12"/>
      <c r="BC2172" s="12"/>
      <c r="BD2172" s="12"/>
      <c r="BE2172" s="12"/>
      <c r="BF2172" s="12"/>
      <c r="BG2172" s="12"/>
      <c r="BH2172" s="12"/>
      <c r="BI2172" s="12"/>
      <c r="BJ2172" s="12"/>
      <c r="BK2172" s="12"/>
      <c r="BL2172" s="12"/>
      <c r="BM2172" s="12"/>
      <c r="BN2172" s="12"/>
      <c r="BO2172" s="12"/>
      <c r="BP2172" s="12"/>
      <c r="BQ2172" s="12"/>
      <c r="BR2172" s="12"/>
      <c r="BS2172" s="12"/>
      <c r="BT2172" s="12"/>
      <c r="BU2172" s="12"/>
      <c r="BV2172" s="12"/>
      <c r="BW2172" s="12"/>
      <c r="BX2172" s="12"/>
    </row>
    <row r="2173" spans="1:76" hidden="1" outlineLevel="1" x14ac:dyDescent="0.25">
      <c r="A2173" s="1"/>
      <c r="B2173" s="1"/>
      <c r="C2173" s="1"/>
      <c r="D2173" s="1"/>
      <c r="E2173" s="6"/>
      <c r="F2173" s="206"/>
      <c r="G2173" s="207"/>
      <c r="H2173" s="207"/>
      <c r="I2173" s="208"/>
      <c r="J2173" s="204"/>
      <c r="K2173" s="204"/>
      <c r="L2173" s="204"/>
      <c r="M2173" s="204"/>
      <c r="N2173" s="263" t="s">
        <v>16</v>
      </c>
      <c r="O2173" s="263"/>
      <c r="P2173" s="263"/>
      <c r="Q2173" s="263"/>
      <c r="R2173" s="263"/>
      <c r="S2173" s="263"/>
      <c r="T2173" s="263"/>
      <c r="U2173" s="263"/>
      <c r="V2173" s="260" t="s">
        <v>17</v>
      </c>
      <c r="W2173" s="261"/>
      <c r="X2173" s="261"/>
      <c r="Y2173" s="261"/>
      <c r="Z2173" s="261"/>
      <c r="AA2173" s="261"/>
      <c r="AB2173" s="261"/>
      <c r="AC2173" s="261"/>
      <c r="AD2173" s="262"/>
      <c r="AE2173" s="260" t="s">
        <v>1244</v>
      </c>
      <c r="AF2173" s="261"/>
      <c r="AG2173" s="261"/>
      <c r="AH2173" s="261"/>
      <c r="AI2173" s="261"/>
      <c r="AJ2173" s="261"/>
      <c r="AK2173" s="261"/>
      <c r="AL2173" s="262"/>
      <c r="AM2173" s="260" t="s">
        <v>1245</v>
      </c>
      <c r="AN2173" s="261"/>
      <c r="AO2173" s="261"/>
      <c r="AP2173" s="261"/>
      <c r="AQ2173" s="261"/>
      <c r="AR2173" s="261"/>
      <c r="AS2173" s="261"/>
      <c r="AT2173" s="262"/>
      <c r="AU2173" s="204"/>
      <c r="AV2173" s="204"/>
      <c r="AW2173" s="204"/>
      <c r="BA2173" s="12"/>
      <c r="BB2173" s="12"/>
      <c r="BC2173" s="12"/>
      <c r="BD2173" s="12"/>
      <c r="BE2173" s="12"/>
      <c r="BF2173" s="12"/>
      <c r="BG2173" s="12"/>
      <c r="BH2173" s="12"/>
      <c r="BI2173" s="12"/>
      <c r="BJ2173" s="12"/>
      <c r="BK2173" s="12"/>
      <c r="BL2173" s="12"/>
      <c r="BM2173" s="12"/>
      <c r="BN2173" s="12"/>
      <c r="BO2173" s="12"/>
      <c r="BP2173" s="12"/>
      <c r="BQ2173" s="12"/>
      <c r="BR2173" s="12"/>
      <c r="BS2173" s="12"/>
      <c r="BT2173" s="12"/>
      <c r="BU2173" s="12"/>
      <c r="BV2173" s="12"/>
      <c r="BW2173" s="12"/>
      <c r="BX2173" s="12"/>
    </row>
    <row r="2174" spans="1:76" hidden="1" outlineLevel="1" x14ac:dyDescent="0.25">
      <c r="A2174" s="1"/>
      <c r="B2174" s="1"/>
      <c r="C2174" s="1"/>
      <c r="D2174" s="1"/>
      <c r="E2174" s="6" t="s">
        <v>59</v>
      </c>
      <c r="F2174" s="351" t="s">
        <v>508</v>
      </c>
      <c r="G2174" s="207"/>
      <c r="H2174" s="207"/>
      <c r="I2174" s="208"/>
      <c r="J2174" s="204" t="s">
        <v>497</v>
      </c>
      <c r="K2174" s="204"/>
      <c r="L2174" s="204"/>
      <c r="M2174" s="204"/>
      <c r="N2174" s="300" t="s">
        <v>191</v>
      </c>
      <c r="O2174" s="300"/>
      <c r="P2174" s="300"/>
      <c r="Q2174" s="300"/>
      <c r="R2174" s="300"/>
      <c r="S2174" s="300"/>
      <c r="T2174" s="300"/>
      <c r="U2174" s="300"/>
      <c r="V2174" s="260">
        <f>M2137</f>
        <v>25</v>
      </c>
      <c r="W2174" s="261"/>
      <c r="X2174" s="261"/>
      <c r="Y2174" s="261"/>
      <c r="Z2174" s="261"/>
      <c r="AA2174" s="261"/>
      <c r="AB2174" s="261"/>
      <c r="AC2174" s="261"/>
      <c r="AD2174" s="262"/>
      <c r="AE2174" s="353" t="s">
        <v>341</v>
      </c>
      <c r="AF2174" s="261"/>
      <c r="AG2174" s="261"/>
      <c r="AH2174" s="261"/>
      <c r="AI2174" s="261"/>
      <c r="AJ2174" s="261"/>
      <c r="AK2174" s="261"/>
      <c r="AL2174" s="262"/>
      <c r="AM2174" s="260" t="s">
        <v>2000</v>
      </c>
      <c r="AN2174" s="261"/>
      <c r="AO2174" s="261"/>
      <c r="AP2174" s="261"/>
      <c r="AQ2174" s="261"/>
      <c r="AR2174" s="261"/>
      <c r="AS2174" s="261"/>
      <c r="AT2174" s="262"/>
      <c r="AU2174" s="204" t="s">
        <v>600</v>
      </c>
      <c r="AV2174" s="204"/>
      <c r="AW2174" s="204"/>
      <c r="BA2174" s="12"/>
      <c r="BB2174" s="12"/>
      <c r="BC2174" s="12"/>
      <c r="BD2174" s="12"/>
      <c r="BE2174" s="12"/>
      <c r="BF2174" s="12"/>
      <c r="BG2174" s="12"/>
      <c r="BH2174" s="12"/>
      <c r="BI2174" s="12"/>
      <c r="BJ2174" s="12"/>
      <c r="BK2174" s="12"/>
      <c r="BL2174" s="12"/>
      <c r="BM2174" s="12"/>
      <c r="BN2174" s="12"/>
      <c r="BO2174" s="12"/>
      <c r="BP2174" s="12"/>
      <c r="BQ2174" s="12"/>
      <c r="BR2174" s="12"/>
      <c r="BS2174" s="12"/>
      <c r="BT2174" s="12"/>
      <c r="BU2174" s="12"/>
      <c r="BV2174" s="12"/>
      <c r="BW2174" s="12"/>
      <c r="BX2174" s="12"/>
    </row>
    <row r="2175" spans="1:76" hidden="1" outlineLevel="1" x14ac:dyDescent="0.25">
      <c r="A2175" s="1"/>
      <c r="B2175" s="1"/>
      <c r="C2175" s="1"/>
      <c r="D2175" s="1"/>
      <c r="E2175" s="6"/>
      <c r="F2175" s="206"/>
      <c r="G2175" s="207"/>
      <c r="H2175" s="207"/>
      <c r="I2175" s="208"/>
      <c r="J2175" s="204"/>
      <c r="K2175" s="204"/>
      <c r="L2175" s="204"/>
      <c r="M2175" s="204"/>
      <c r="N2175" s="260" t="s">
        <v>16</v>
      </c>
      <c r="O2175" s="261"/>
      <c r="P2175" s="261"/>
      <c r="Q2175" s="261"/>
      <c r="R2175" s="261"/>
      <c r="S2175" s="261"/>
      <c r="T2175" s="262"/>
      <c r="U2175" s="260" t="s">
        <v>17</v>
      </c>
      <c r="V2175" s="261"/>
      <c r="W2175" s="261"/>
      <c r="X2175" s="261"/>
      <c r="Y2175" s="261"/>
      <c r="Z2175" s="261"/>
      <c r="AA2175" s="262"/>
      <c r="AB2175" s="260" t="s">
        <v>414</v>
      </c>
      <c r="AC2175" s="261"/>
      <c r="AD2175" s="261"/>
      <c r="AE2175" s="261"/>
      <c r="AF2175" s="261"/>
      <c r="AG2175" s="261"/>
      <c r="AH2175" s="262"/>
      <c r="AI2175" s="260" t="s">
        <v>1244</v>
      </c>
      <c r="AJ2175" s="261"/>
      <c r="AK2175" s="261"/>
      <c r="AL2175" s="261"/>
      <c r="AM2175" s="261"/>
      <c r="AN2175" s="262"/>
      <c r="AO2175" s="260" t="s">
        <v>1245</v>
      </c>
      <c r="AP2175" s="261"/>
      <c r="AQ2175" s="261"/>
      <c r="AR2175" s="261"/>
      <c r="AS2175" s="261"/>
      <c r="AT2175" s="262"/>
      <c r="AU2175" s="204"/>
      <c r="AV2175" s="204"/>
      <c r="AW2175" s="204"/>
      <c r="BA2175" s="12"/>
      <c r="BB2175" s="12"/>
      <c r="BC2175" s="12"/>
      <c r="BD2175" s="12"/>
      <c r="BE2175" s="12"/>
      <c r="BF2175" s="12"/>
      <c r="BG2175" s="12"/>
      <c r="BH2175" s="12"/>
      <c r="BI2175" s="12"/>
      <c r="BJ2175" s="12"/>
      <c r="BK2175" s="12"/>
      <c r="BL2175" s="12"/>
      <c r="BM2175" s="12"/>
      <c r="BN2175" s="12"/>
      <c r="BO2175" s="12"/>
      <c r="BP2175" s="12"/>
      <c r="BQ2175" s="12"/>
      <c r="BR2175" s="12"/>
      <c r="BS2175" s="12"/>
      <c r="BT2175" s="12"/>
      <c r="BU2175" s="12"/>
      <c r="BV2175" s="12"/>
      <c r="BW2175" s="12"/>
      <c r="BX2175" s="12"/>
    </row>
    <row r="2176" spans="1:76" hidden="1" outlineLevel="1" x14ac:dyDescent="0.25">
      <c r="A2176" s="1"/>
      <c r="B2176" s="1"/>
      <c r="C2176" s="1"/>
      <c r="D2176" s="1"/>
      <c r="E2176" s="6" t="s">
        <v>63</v>
      </c>
      <c r="F2176" s="351" t="s">
        <v>341</v>
      </c>
      <c r="G2176" s="207"/>
      <c r="H2176" s="207"/>
      <c r="I2176" s="208"/>
      <c r="J2176" s="204" t="s">
        <v>497</v>
      </c>
      <c r="K2176" s="204"/>
      <c r="L2176" s="204"/>
      <c r="M2176" s="204"/>
      <c r="N2176" s="353" t="s">
        <v>272</v>
      </c>
      <c r="O2176" s="261"/>
      <c r="P2176" s="261"/>
      <c r="Q2176" s="261"/>
      <c r="R2176" s="261"/>
      <c r="S2176" s="261"/>
      <c r="T2176" s="262"/>
      <c r="U2176" s="260" t="str">
        <f>DEC2HEX(HEX2DEC(M2137)+128,2)</f>
        <v>A5</v>
      </c>
      <c r="V2176" s="261"/>
      <c r="W2176" s="261"/>
      <c r="X2176" s="261"/>
      <c r="Y2176" s="261"/>
      <c r="Z2176" s="261"/>
      <c r="AA2176" s="262"/>
      <c r="AB2176" s="353" t="s">
        <v>2001</v>
      </c>
      <c r="AC2176" s="261"/>
      <c r="AD2176" s="261"/>
      <c r="AE2176" s="261"/>
      <c r="AF2176" s="261"/>
      <c r="AG2176" s="261"/>
      <c r="AH2176" s="262"/>
      <c r="AI2176" s="260" t="s">
        <v>2000</v>
      </c>
      <c r="AJ2176" s="261"/>
      <c r="AK2176" s="261"/>
      <c r="AL2176" s="261"/>
      <c r="AM2176" s="261"/>
      <c r="AN2176" s="262"/>
      <c r="AO2176" s="260" t="s">
        <v>2002</v>
      </c>
      <c r="AP2176" s="261"/>
      <c r="AQ2176" s="261"/>
      <c r="AR2176" s="261"/>
      <c r="AS2176" s="261"/>
      <c r="AT2176" s="262"/>
      <c r="AU2176" s="204" t="s">
        <v>1991</v>
      </c>
      <c r="AV2176" s="204"/>
      <c r="AW2176" s="204"/>
      <c r="BA2176" s="12"/>
      <c r="BB2176" s="12"/>
      <c r="BC2176" s="12"/>
      <c r="BD2176" s="12"/>
      <c r="BE2176" s="12"/>
      <c r="BF2176" s="12"/>
      <c r="BG2176" s="12"/>
      <c r="BH2176" s="12"/>
      <c r="BI2176" s="12"/>
      <c r="BJ2176" s="12"/>
      <c r="BK2176" s="12"/>
      <c r="BL2176" s="12"/>
      <c r="BM2176" s="12"/>
      <c r="BN2176" s="12"/>
      <c r="BO2176" s="12"/>
      <c r="BP2176" s="12"/>
      <c r="BQ2176" s="12"/>
      <c r="BR2176" s="12"/>
      <c r="BS2176" s="12"/>
      <c r="BT2176" s="12"/>
      <c r="BU2176" s="12"/>
      <c r="BV2176" s="12"/>
      <c r="BW2176" s="12"/>
      <c r="BX2176" s="12"/>
    </row>
    <row r="2177" spans="1:99" ht="15" hidden="1" customHeight="1" outlineLevel="1" x14ac:dyDescent="0.25">
      <c r="A2177" s="1"/>
      <c r="B2177" s="1"/>
      <c r="C2177" s="1"/>
      <c r="D2177" s="1"/>
      <c r="E2177" s="200" t="s">
        <v>93</v>
      </c>
      <c r="F2177" s="200"/>
      <c r="G2177" s="200"/>
      <c r="H2177" s="200"/>
      <c r="I2177" s="200"/>
      <c r="J2177" s="200"/>
      <c r="K2177" s="200"/>
      <c r="L2177" s="200"/>
      <c r="M2177" s="200"/>
      <c r="N2177" s="200"/>
      <c r="O2177" s="200"/>
      <c r="P2177" s="200"/>
      <c r="Q2177" s="200"/>
      <c r="R2177" s="200"/>
      <c r="S2177" s="200"/>
      <c r="T2177" s="200"/>
      <c r="U2177" s="200"/>
      <c r="V2177" s="200"/>
      <c r="W2177" s="200"/>
      <c r="X2177" s="200"/>
      <c r="Y2177" s="200"/>
      <c r="Z2177" s="200"/>
      <c r="AA2177" s="200"/>
      <c r="AB2177" s="200"/>
      <c r="AC2177" s="200"/>
      <c r="AD2177" s="200"/>
      <c r="AE2177" s="200"/>
      <c r="AF2177" s="200"/>
      <c r="AG2177" s="200"/>
      <c r="AH2177" s="200"/>
      <c r="AI2177" s="200"/>
      <c r="AJ2177" s="200"/>
      <c r="AK2177" s="200"/>
      <c r="AL2177" s="200"/>
      <c r="AM2177" s="200"/>
      <c r="AN2177" s="200"/>
      <c r="AO2177" s="200"/>
      <c r="AP2177" s="200"/>
      <c r="AQ2177" s="200"/>
      <c r="AR2177" s="200"/>
      <c r="AS2177" s="200"/>
      <c r="AT2177" s="200"/>
      <c r="AU2177" s="200"/>
      <c r="AV2177" s="200"/>
      <c r="AW2177" s="200"/>
      <c r="BA2177" s="12"/>
      <c r="BB2177" s="12"/>
      <c r="BC2177" s="12"/>
      <c r="BD2177" s="12"/>
      <c r="BE2177" s="12"/>
      <c r="BF2177" s="12"/>
      <c r="BG2177" s="12"/>
      <c r="BH2177" s="12"/>
      <c r="BI2177" s="12"/>
      <c r="BJ2177" s="12"/>
      <c r="BK2177" s="12"/>
      <c r="BL2177" s="12"/>
      <c r="BM2177" s="12"/>
      <c r="BN2177" s="12"/>
      <c r="BO2177" s="12"/>
      <c r="BP2177" s="12"/>
      <c r="BQ2177" s="12"/>
      <c r="BR2177" s="12"/>
      <c r="BS2177" s="12"/>
      <c r="BT2177" s="12"/>
      <c r="BU2177" s="12"/>
      <c r="BV2177" s="12"/>
      <c r="BW2177" s="12"/>
      <c r="BX2177" s="12"/>
    </row>
    <row r="2178" spans="1:99" ht="15" hidden="1" customHeight="1" outlineLevel="1" x14ac:dyDescent="0.25">
      <c r="A2178" s="1"/>
      <c r="B2178" s="1"/>
      <c r="C2178" s="1"/>
      <c r="D2178" s="1"/>
      <c r="E2178" s="267" t="s">
        <v>840</v>
      </c>
      <c r="F2178" s="268"/>
      <c r="G2178" s="268"/>
      <c r="H2178" s="268"/>
      <c r="I2178" s="268"/>
      <c r="J2178" s="268"/>
      <c r="K2178" s="268"/>
      <c r="L2178" s="268"/>
      <c r="M2178" s="269"/>
      <c r="N2178" s="267" t="s">
        <v>2003</v>
      </c>
      <c r="O2178" s="268"/>
      <c r="P2178" s="268"/>
      <c r="Q2178" s="268"/>
      <c r="R2178" s="268"/>
      <c r="S2178" s="268"/>
      <c r="T2178" s="268"/>
      <c r="U2178" s="268"/>
      <c r="V2178" s="268"/>
      <c r="W2178" s="268"/>
      <c r="X2178" s="268"/>
      <c r="Y2178" s="268"/>
      <c r="Z2178" s="268"/>
      <c r="AA2178" s="268"/>
      <c r="AB2178" s="268"/>
      <c r="AC2178" s="268"/>
      <c r="AD2178" s="268"/>
      <c r="AE2178" s="268"/>
      <c r="AF2178" s="268"/>
      <c r="AG2178" s="268"/>
      <c r="AH2178" s="268"/>
      <c r="AI2178" s="268"/>
      <c r="AJ2178" s="268"/>
      <c r="AK2178" s="268"/>
      <c r="AL2178" s="268"/>
      <c r="AM2178" s="268"/>
      <c r="AN2178" s="268"/>
      <c r="AO2178" s="268"/>
      <c r="AP2178" s="268"/>
      <c r="AQ2178" s="268"/>
      <c r="AR2178" s="268"/>
      <c r="AS2178" s="268"/>
      <c r="AT2178" s="268"/>
      <c r="AU2178" s="268"/>
      <c r="AV2178" s="268"/>
      <c r="AW2178" s="269"/>
      <c r="BA2178" s="12"/>
      <c r="BB2178" s="12"/>
      <c r="BC2178" s="12"/>
      <c r="BD2178" s="12"/>
      <c r="BE2178" s="12"/>
      <c r="BF2178" s="12"/>
      <c r="BG2178" s="12"/>
      <c r="BH2178" s="12"/>
      <c r="BI2178" s="12"/>
      <c r="BJ2178" s="12"/>
      <c r="BK2178" s="12"/>
      <c r="BL2178" s="12"/>
      <c r="BM2178" s="12"/>
      <c r="BN2178" s="12"/>
      <c r="BO2178" s="12"/>
      <c r="BP2178" s="12"/>
      <c r="BQ2178" s="12"/>
      <c r="BR2178" s="12"/>
      <c r="BS2178" s="12"/>
      <c r="BT2178" s="12"/>
      <c r="BU2178" s="12"/>
      <c r="BV2178" s="12"/>
      <c r="BW2178" s="12"/>
      <c r="BX2178" s="12"/>
    </row>
    <row r="2179" spans="1:99" ht="15" hidden="1" customHeight="1" outlineLevel="1" x14ac:dyDescent="0.25">
      <c r="A2179" s="1"/>
      <c r="B2179" s="1"/>
      <c r="C2179" s="1"/>
      <c r="D2179" s="1"/>
      <c r="E2179" s="267" t="s">
        <v>842</v>
      </c>
      <c r="F2179" s="268"/>
      <c r="G2179" s="268"/>
      <c r="H2179" s="268"/>
      <c r="I2179" s="268"/>
      <c r="J2179" s="268"/>
      <c r="K2179" s="268"/>
      <c r="L2179" s="268"/>
      <c r="M2179" s="269"/>
      <c r="N2179" s="267" t="s">
        <v>2004</v>
      </c>
      <c r="O2179" s="268"/>
      <c r="P2179" s="268"/>
      <c r="Q2179" s="268"/>
      <c r="R2179" s="268"/>
      <c r="S2179" s="268"/>
      <c r="T2179" s="268"/>
      <c r="U2179" s="268"/>
      <c r="V2179" s="268"/>
      <c r="W2179" s="268"/>
      <c r="X2179" s="268"/>
      <c r="Y2179" s="268"/>
      <c r="Z2179" s="268"/>
      <c r="AA2179" s="268"/>
      <c r="AB2179" s="268"/>
      <c r="AC2179" s="268"/>
      <c r="AD2179" s="268"/>
      <c r="AE2179" s="268"/>
      <c r="AF2179" s="268"/>
      <c r="AG2179" s="268"/>
      <c r="AH2179" s="268"/>
      <c r="AI2179" s="268"/>
      <c r="AJ2179" s="268"/>
      <c r="AK2179" s="268"/>
      <c r="AL2179" s="268"/>
      <c r="AM2179" s="268"/>
      <c r="AN2179" s="268"/>
      <c r="AO2179" s="268"/>
      <c r="AP2179" s="268"/>
      <c r="AQ2179" s="268"/>
      <c r="AR2179" s="268"/>
      <c r="AS2179" s="268"/>
      <c r="AT2179" s="268"/>
      <c r="AU2179" s="268"/>
      <c r="AV2179" s="268"/>
      <c r="AW2179" s="269"/>
      <c r="BA2179" s="12"/>
      <c r="BB2179" s="12"/>
      <c r="BC2179" s="12"/>
      <c r="BD2179" s="12"/>
      <c r="BE2179" s="12"/>
      <c r="BF2179" s="12"/>
      <c r="BG2179" s="12"/>
      <c r="BH2179" s="12"/>
      <c r="BI2179" s="12"/>
      <c r="BJ2179" s="12"/>
      <c r="BK2179" s="12"/>
      <c r="BL2179" s="12"/>
      <c r="BM2179" s="12"/>
      <c r="BN2179" s="12"/>
      <c r="BO2179" s="12"/>
      <c r="BP2179" s="12"/>
      <c r="BQ2179" s="12"/>
      <c r="BR2179" s="12"/>
      <c r="BS2179" s="12"/>
      <c r="BT2179" s="12"/>
      <c r="BU2179" s="12"/>
      <c r="BV2179" s="12"/>
      <c r="BW2179" s="12"/>
      <c r="BX2179" s="12"/>
    </row>
    <row r="2180" spans="1:99" ht="15" hidden="1" customHeight="1" outlineLevel="1" thickBot="1" x14ac:dyDescent="0.3">
      <c r="B2180" s="1"/>
      <c r="D2180" s="1"/>
      <c r="AX2180" s="1"/>
      <c r="AY2180" s="12"/>
      <c r="AZ2180" s="12"/>
      <c r="BA2180" s="12"/>
      <c r="BB2180" s="12"/>
      <c r="BC2180" s="12"/>
      <c r="BD2180" s="12"/>
      <c r="BE2180" s="12"/>
      <c r="BF2180" s="12"/>
      <c r="BG2180" s="12"/>
      <c r="BH2180" s="12"/>
      <c r="BI2180" s="12"/>
      <c r="BJ2180" s="12"/>
      <c r="BK2180" s="12"/>
      <c r="BL2180" s="12"/>
      <c r="BM2180" s="12"/>
      <c r="BN2180" s="12"/>
      <c r="BO2180" s="12"/>
      <c r="BP2180" s="12"/>
      <c r="BQ2180" s="12"/>
      <c r="BR2180" s="12"/>
      <c r="BS2180" s="12"/>
      <c r="BT2180" s="12"/>
      <c r="BU2180" s="12"/>
      <c r="BV2180" s="12"/>
      <c r="BW2180" s="12"/>
      <c r="BX2180" s="12"/>
    </row>
    <row r="2181" spans="1:99" s="3" customFormat="1" ht="15" hidden="1" customHeight="1" outlineLevel="1" thickBot="1" x14ac:dyDescent="0.25">
      <c r="A2181" s="3">
        <f>A2137+1</f>
        <v>3</v>
      </c>
      <c r="C2181" s="2" t="str">
        <f>$C$2092&amp;"."&amp;A2181</f>
        <v>7.3</v>
      </c>
      <c r="E2181" s="233" t="s">
        <v>17</v>
      </c>
      <c r="F2181" s="233"/>
      <c r="G2181" s="233"/>
      <c r="H2181" s="233"/>
      <c r="I2181" s="233"/>
      <c r="J2181" s="233"/>
      <c r="K2181" s="234"/>
      <c r="L2181" s="234"/>
      <c r="M2181" s="235">
        <v>28</v>
      </c>
      <c r="N2181" s="235"/>
      <c r="O2181" s="235"/>
      <c r="P2181" s="270" t="s">
        <v>2005</v>
      </c>
      <c r="Q2181" s="271"/>
      <c r="R2181" s="271"/>
      <c r="S2181" s="271"/>
      <c r="T2181" s="271"/>
      <c r="U2181" s="271"/>
      <c r="V2181" s="271"/>
      <c r="W2181" s="271"/>
      <c r="X2181" s="271"/>
      <c r="Y2181" s="271"/>
      <c r="Z2181" s="271"/>
      <c r="AA2181" s="271"/>
      <c r="AB2181" s="271"/>
      <c r="AC2181" s="271"/>
      <c r="AD2181" s="271"/>
      <c r="AE2181" s="271"/>
      <c r="AF2181" s="271"/>
      <c r="AG2181" s="271"/>
      <c r="AH2181" s="271"/>
      <c r="AI2181" s="271"/>
      <c r="AJ2181" s="271"/>
      <c r="AK2181" s="271"/>
      <c r="AL2181" s="271"/>
      <c r="AM2181" s="271"/>
      <c r="AN2181" s="271"/>
      <c r="AO2181" s="271"/>
      <c r="AP2181" s="271"/>
      <c r="AQ2181" s="271"/>
      <c r="AR2181" s="271"/>
      <c r="AS2181" s="271"/>
      <c r="AT2181" s="271"/>
      <c r="AU2181" s="271"/>
      <c r="AV2181" s="271"/>
      <c r="AW2181" s="272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 s="13"/>
      <c r="CK2181" s="13"/>
      <c r="CL2181" s="13"/>
      <c r="CM2181" s="13"/>
      <c r="CN2181" s="13"/>
      <c r="CO2181" s="13"/>
      <c r="CP2181" s="13"/>
      <c r="CQ2181" s="13"/>
      <c r="CR2181" s="13"/>
      <c r="CS2181" s="13"/>
      <c r="CT2181" s="13"/>
      <c r="CU2181" s="13"/>
    </row>
    <row r="2182" spans="1:99" s="3" customFormat="1" ht="15" hidden="1" customHeight="1" outlineLevel="1" x14ac:dyDescent="0.25">
      <c r="C2182"/>
      <c r="E2182" s="522" t="s">
        <v>1258</v>
      </c>
      <c r="F2182" s="522"/>
      <c r="G2182" s="522"/>
      <c r="H2182" s="522"/>
      <c r="I2182" s="522"/>
      <c r="J2182" s="522"/>
      <c r="K2182" s="522"/>
      <c r="L2182" s="522"/>
      <c r="M2182" s="522"/>
      <c r="N2182" s="523" t="s">
        <v>1883</v>
      </c>
      <c r="O2182" s="523"/>
      <c r="P2182" s="523"/>
      <c r="Q2182" s="523"/>
      <c r="R2182" s="523"/>
      <c r="S2182" s="523"/>
      <c r="T2182" s="523"/>
      <c r="U2182" s="523"/>
      <c r="V2182" s="523"/>
      <c r="W2182" s="523"/>
      <c r="X2182" s="523"/>
      <c r="Y2182" s="523"/>
      <c r="Z2182" s="523"/>
      <c r="AA2182" s="523"/>
      <c r="AB2182" s="523"/>
      <c r="AC2182" s="523"/>
      <c r="AD2182" s="523"/>
      <c r="AE2182" s="523"/>
      <c r="AF2182" s="523"/>
      <c r="AG2182" s="523"/>
      <c r="AH2182" s="523"/>
      <c r="AI2182" s="523"/>
      <c r="AJ2182" s="523"/>
      <c r="AK2182" s="523"/>
      <c r="AL2182" s="523"/>
      <c r="AM2182" s="523"/>
      <c r="AN2182" s="523"/>
      <c r="AO2182" s="523"/>
      <c r="AP2182" s="523"/>
      <c r="AQ2182" s="523"/>
      <c r="AR2182" s="523"/>
      <c r="AS2182" s="523"/>
      <c r="AT2182" s="523"/>
      <c r="AU2182" s="523"/>
      <c r="AV2182" s="523"/>
      <c r="AW2182" s="52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  <c r="CQ2182" s="13"/>
      <c r="CR2182" s="13"/>
      <c r="CS2182" s="13"/>
      <c r="CT2182" s="13"/>
      <c r="CU2182" s="13"/>
    </row>
    <row r="2183" spans="1:99" ht="15" hidden="1" customHeight="1" outlineLevel="1" x14ac:dyDescent="0.25">
      <c r="B2183" s="3"/>
      <c r="D2183" s="3"/>
      <c r="E2183" s="276" t="s">
        <v>57</v>
      </c>
      <c r="F2183" s="277"/>
      <c r="G2183" s="277"/>
      <c r="H2183" s="277"/>
      <c r="I2183" s="277"/>
      <c r="J2183" s="278"/>
      <c r="K2183" s="219"/>
      <c r="L2183" s="220"/>
      <c r="M2183" s="220"/>
      <c r="N2183" s="220"/>
      <c r="O2183" s="220"/>
      <c r="P2183" s="220"/>
      <c r="Q2183" s="220"/>
      <c r="R2183" s="220"/>
      <c r="S2183" s="220"/>
      <c r="T2183" s="220"/>
      <c r="U2183" s="220"/>
      <c r="V2183" s="220"/>
      <c r="W2183" s="220"/>
      <c r="X2183" s="220"/>
      <c r="Y2183" s="220"/>
      <c r="Z2183" s="220"/>
      <c r="AA2183" s="220"/>
      <c r="AB2183" s="220"/>
      <c r="AC2183" s="220"/>
      <c r="AD2183" s="220"/>
      <c r="AE2183" s="220"/>
      <c r="AF2183" s="220"/>
      <c r="AG2183" s="220"/>
      <c r="AH2183" s="220"/>
      <c r="AI2183" s="220"/>
      <c r="AJ2183" s="220"/>
      <c r="AK2183" s="220"/>
      <c r="AL2183" s="220"/>
      <c r="AM2183" s="220"/>
      <c r="AN2183" s="220"/>
      <c r="AO2183" s="220"/>
      <c r="AP2183" s="220"/>
      <c r="AQ2183" s="220"/>
      <c r="AR2183" s="220"/>
      <c r="AS2183" s="220"/>
      <c r="AT2183" s="220"/>
      <c r="AU2183" s="220"/>
      <c r="AV2183" s="220"/>
      <c r="AW2183" s="221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3"/>
      <c r="BX2183" s="13"/>
    </row>
    <row r="2184" spans="1:99" ht="15" hidden="1" customHeight="1" outlineLevel="1" x14ac:dyDescent="0.25">
      <c r="B2184" s="3"/>
      <c r="D2184" s="3"/>
      <c r="E2184" s="524"/>
      <c r="F2184" s="525"/>
      <c r="G2184" s="525"/>
      <c r="H2184" s="525"/>
      <c r="I2184" s="525"/>
      <c r="J2184" s="526"/>
      <c r="K2184" s="222"/>
      <c r="L2184" s="223"/>
      <c r="M2184" s="223"/>
      <c r="N2184" s="223"/>
      <c r="O2184" s="223"/>
      <c r="P2184" s="223"/>
      <c r="Q2184" s="223"/>
      <c r="R2184" s="223"/>
      <c r="S2184" s="223"/>
      <c r="T2184" s="223"/>
      <c r="U2184" s="223"/>
      <c r="V2184" s="223"/>
      <c r="W2184" s="223"/>
      <c r="X2184" s="223"/>
      <c r="Y2184" s="223"/>
      <c r="Z2184" s="223"/>
      <c r="AA2184" s="223"/>
      <c r="AB2184" s="223"/>
      <c r="AC2184" s="223"/>
      <c r="AD2184" s="223"/>
      <c r="AE2184" s="223"/>
      <c r="AF2184" s="223"/>
      <c r="AG2184" s="223"/>
      <c r="AH2184" s="223"/>
      <c r="AI2184" s="223"/>
      <c r="AJ2184" s="223"/>
      <c r="AK2184" s="223"/>
      <c r="AL2184" s="223"/>
      <c r="AM2184" s="223"/>
      <c r="AN2184" s="223"/>
      <c r="AO2184" s="223"/>
      <c r="AP2184" s="223"/>
      <c r="AQ2184" s="223"/>
      <c r="AR2184" s="223"/>
      <c r="AS2184" s="223"/>
      <c r="AT2184" s="223"/>
      <c r="AU2184" s="223"/>
      <c r="AV2184" s="223"/>
      <c r="AW2184" s="224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3"/>
      <c r="BX2184" s="13"/>
    </row>
    <row r="2185" spans="1:99" s="1" customFormat="1" ht="15" hidden="1" customHeight="1" outlineLevel="2" x14ac:dyDescent="0.2">
      <c r="E2185" s="4"/>
      <c r="F2185" s="200" t="s">
        <v>16</v>
      </c>
      <c r="G2185" s="200"/>
      <c r="H2185" s="200"/>
      <c r="I2185" s="200"/>
      <c r="J2185" s="200" t="s">
        <v>17</v>
      </c>
      <c r="K2185" s="200"/>
      <c r="L2185" s="200"/>
      <c r="M2185" s="200"/>
      <c r="N2185" s="200" t="s">
        <v>1261</v>
      </c>
      <c r="O2185" s="200"/>
      <c r="P2185" s="200"/>
      <c r="Q2185" s="200"/>
      <c r="R2185" s="200"/>
      <c r="S2185" s="200"/>
      <c r="T2185" s="200"/>
      <c r="U2185" s="200"/>
      <c r="V2185" s="200"/>
      <c r="W2185" s="200"/>
      <c r="X2185" s="200"/>
      <c r="Y2185" s="200"/>
      <c r="Z2185" s="200"/>
      <c r="AA2185" s="200"/>
      <c r="AB2185" s="200"/>
      <c r="AC2185" s="200"/>
      <c r="AD2185" s="200"/>
      <c r="AE2185" s="200"/>
      <c r="AF2185" s="200"/>
      <c r="AG2185" s="200"/>
      <c r="AH2185" s="200"/>
      <c r="AI2185" s="200"/>
      <c r="AJ2185" s="200"/>
      <c r="AK2185" s="200"/>
      <c r="AL2185" s="200"/>
      <c r="AM2185" s="200"/>
      <c r="AN2185" s="200"/>
      <c r="AO2185" s="200"/>
      <c r="AP2185" s="200"/>
      <c r="AQ2185" s="200"/>
      <c r="AR2185" s="200"/>
      <c r="AS2185" s="200"/>
      <c r="AT2185" s="200"/>
      <c r="AU2185" s="200" t="s">
        <v>19</v>
      </c>
      <c r="AV2185" s="200"/>
      <c r="AW2185" s="200"/>
      <c r="AY2185" s="12"/>
      <c r="AZ2185" s="12"/>
      <c r="BA2185" s="12"/>
      <c r="BB2185" s="12"/>
      <c r="BC2185" s="12"/>
      <c r="BD2185" s="12"/>
      <c r="BE2185" s="12"/>
      <c r="BF2185" s="12"/>
      <c r="BG2185" s="12"/>
      <c r="BH2185" s="12"/>
      <c r="BI2185" s="12"/>
      <c r="BJ2185" s="12"/>
      <c r="BK2185" s="12"/>
      <c r="BL2185" s="12"/>
      <c r="BM2185" s="12"/>
      <c r="BN2185" s="12"/>
      <c r="BO2185" s="12"/>
      <c r="BP2185" s="12"/>
      <c r="BQ2185" s="12"/>
      <c r="BR2185" s="12"/>
      <c r="BS2185" s="12"/>
      <c r="BT2185" s="12"/>
      <c r="BU2185" s="12"/>
      <c r="BV2185" s="12"/>
      <c r="BW2185" s="12"/>
      <c r="BX2185" s="12"/>
      <c r="BY2185" s="12"/>
      <c r="BZ2185" s="12"/>
      <c r="CA2185" s="12"/>
      <c r="CB2185" s="12"/>
      <c r="CC2185" s="12"/>
      <c r="CD2185" s="12"/>
      <c r="CE2185" s="12"/>
      <c r="CF2185" s="12"/>
      <c r="CG2185" s="12"/>
      <c r="CH2185" s="12"/>
      <c r="CI2185" s="12"/>
      <c r="CJ2185" s="12"/>
      <c r="CK2185" s="12"/>
      <c r="CL2185" s="12"/>
      <c r="CM2185" s="12"/>
      <c r="CN2185" s="12"/>
      <c r="CO2185" s="12"/>
      <c r="CP2185" s="12"/>
      <c r="CQ2185" s="12"/>
      <c r="CR2185" s="12"/>
      <c r="CS2185" s="12"/>
      <c r="CT2185" s="12"/>
      <c r="CU2185" s="12"/>
    </row>
    <row r="2186" spans="1:99" ht="15" hidden="1" customHeight="1" outlineLevel="2" x14ac:dyDescent="0.25">
      <c r="A2186" s="1"/>
      <c r="B2186" s="1"/>
      <c r="C2186" s="1"/>
      <c r="D2186" s="1"/>
      <c r="E2186" s="5" t="s">
        <v>59</v>
      </c>
      <c r="F2186" s="205" t="s">
        <v>341</v>
      </c>
      <c r="G2186" s="205"/>
      <c r="H2186" s="205"/>
      <c r="I2186" s="205"/>
      <c r="J2186" s="204" t="s">
        <v>497</v>
      </c>
      <c r="K2186" s="204"/>
      <c r="L2186" s="204"/>
      <c r="M2186" s="204"/>
      <c r="N2186" s="204" t="s">
        <v>342</v>
      </c>
      <c r="O2186" s="204"/>
      <c r="P2186" s="204"/>
      <c r="Q2186" s="204"/>
      <c r="R2186" s="204"/>
      <c r="S2186" s="204"/>
      <c r="T2186" s="204"/>
      <c r="U2186" s="204"/>
      <c r="V2186" s="204"/>
      <c r="W2186" s="204"/>
      <c r="X2186" s="204"/>
      <c r="Y2186" s="204"/>
      <c r="Z2186" s="204"/>
      <c r="AA2186" s="204"/>
      <c r="AB2186" s="204"/>
      <c r="AC2186" s="204"/>
      <c r="AD2186" s="204"/>
      <c r="AE2186" s="204"/>
      <c r="AF2186" s="204"/>
      <c r="AG2186" s="204"/>
      <c r="AH2186" s="204"/>
      <c r="AI2186" s="204"/>
      <c r="AJ2186" s="204"/>
      <c r="AK2186" s="204"/>
      <c r="AL2186" s="204"/>
      <c r="AM2186" s="204"/>
      <c r="AN2186" s="204"/>
      <c r="AO2186" s="204"/>
      <c r="AP2186" s="204"/>
      <c r="AQ2186" s="204"/>
      <c r="AR2186" s="204"/>
      <c r="AS2186" s="204"/>
      <c r="AT2186" s="204"/>
      <c r="AU2186" s="205" t="s">
        <v>62</v>
      </c>
      <c r="AV2186" s="205"/>
      <c r="AW2186" s="205"/>
      <c r="BA2186" s="12"/>
      <c r="BB2186" s="12"/>
      <c r="BC2186" s="12"/>
      <c r="BD2186" s="12"/>
      <c r="BE2186" s="12"/>
      <c r="BF2186" s="12"/>
      <c r="BG2186" s="12"/>
      <c r="BH2186" s="12"/>
      <c r="BI2186" s="12"/>
      <c r="BJ2186" s="12"/>
      <c r="BK2186" s="12"/>
      <c r="BL2186" s="12"/>
      <c r="BM2186" s="12"/>
      <c r="BN2186" s="12"/>
      <c r="BO2186" s="12"/>
      <c r="BP2186" s="12"/>
      <c r="BQ2186" s="12"/>
      <c r="BR2186" s="12"/>
      <c r="BS2186" s="12"/>
      <c r="BT2186" s="12"/>
      <c r="BU2186" s="12"/>
      <c r="BV2186" s="12"/>
      <c r="BW2186" s="12"/>
      <c r="BX2186" s="12"/>
    </row>
    <row r="2187" spans="1:99" ht="15" hidden="1" customHeight="1" outlineLevel="2" x14ac:dyDescent="0.25">
      <c r="A2187" s="1"/>
      <c r="B2187" s="1"/>
      <c r="C2187" s="1"/>
      <c r="D2187" s="1"/>
      <c r="E2187" s="5" t="s">
        <v>63</v>
      </c>
      <c r="F2187" s="205" t="s">
        <v>508</v>
      </c>
      <c r="G2187" s="205"/>
      <c r="H2187" s="205"/>
      <c r="I2187" s="205"/>
      <c r="J2187" s="205" t="s">
        <v>497</v>
      </c>
      <c r="K2187" s="205"/>
      <c r="L2187" s="205"/>
      <c r="M2187" s="205"/>
      <c r="N2187" s="205" t="s">
        <v>1263</v>
      </c>
      <c r="O2187" s="205"/>
      <c r="P2187" s="205"/>
      <c r="Q2187" s="205"/>
      <c r="R2187" s="205"/>
      <c r="S2187" s="205"/>
      <c r="T2187" s="205"/>
      <c r="U2187" s="205"/>
      <c r="V2187" s="205"/>
      <c r="W2187" s="205"/>
      <c r="X2187" s="205"/>
      <c r="Y2187" s="205"/>
      <c r="Z2187" s="205"/>
      <c r="AA2187" s="205"/>
      <c r="AB2187" s="205"/>
      <c r="AC2187" s="205"/>
      <c r="AD2187" s="205"/>
      <c r="AE2187" s="205"/>
      <c r="AF2187" s="205"/>
      <c r="AG2187" s="205"/>
      <c r="AH2187" s="205"/>
      <c r="AI2187" s="205"/>
      <c r="AJ2187" s="205"/>
      <c r="AK2187" s="205"/>
      <c r="AL2187" s="205"/>
      <c r="AM2187" s="205"/>
      <c r="AN2187" s="205"/>
      <c r="AO2187" s="205"/>
      <c r="AP2187" s="205"/>
      <c r="AQ2187" s="205"/>
      <c r="AR2187" s="205"/>
      <c r="AS2187" s="205"/>
      <c r="AT2187" s="205"/>
      <c r="AU2187" s="205" t="s">
        <v>62</v>
      </c>
      <c r="AV2187" s="205"/>
      <c r="AW2187" s="205"/>
      <c r="BA2187" s="12"/>
      <c r="BB2187" s="12"/>
      <c r="BC2187" s="12"/>
      <c r="BD2187" s="12"/>
      <c r="BE2187" s="12"/>
      <c r="BF2187" s="12"/>
      <c r="BG2187" s="12"/>
      <c r="BH2187" s="12"/>
      <c r="BI2187" s="12"/>
      <c r="BJ2187" s="12"/>
      <c r="BK2187" s="12"/>
      <c r="BL2187" s="12"/>
      <c r="BM2187" s="12"/>
      <c r="BN2187" s="12"/>
      <c r="BO2187" s="12"/>
      <c r="BP2187" s="12"/>
      <c r="BQ2187" s="12"/>
      <c r="BR2187" s="12"/>
      <c r="BS2187" s="12"/>
      <c r="BT2187" s="12"/>
      <c r="BU2187" s="12"/>
      <c r="BV2187" s="12"/>
      <c r="BW2187" s="12"/>
      <c r="BX2187" s="12"/>
    </row>
    <row r="2188" spans="1:99" ht="15" hidden="1" customHeight="1" outlineLevel="2" x14ac:dyDescent="0.25">
      <c r="A2188" s="1"/>
      <c r="B2188" s="1"/>
      <c r="C2188" s="1"/>
      <c r="D2188" s="1"/>
      <c r="E2188" s="200" t="s">
        <v>1264</v>
      </c>
      <c r="F2188" s="200"/>
      <c r="G2188" s="200"/>
      <c r="H2188" s="200"/>
      <c r="I2188" s="200"/>
      <c r="J2188" s="200"/>
      <c r="K2188" s="200"/>
      <c r="L2188" s="200"/>
      <c r="M2188" s="200"/>
      <c r="N2188" s="200"/>
      <c r="O2188" s="200"/>
      <c r="P2188" s="200"/>
      <c r="Q2188" s="200"/>
      <c r="R2188" s="200"/>
      <c r="S2188" s="200"/>
      <c r="T2188" s="200"/>
      <c r="U2188" s="200"/>
      <c r="V2188" s="200"/>
      <c r="W2188" s="200"/>
      <c r="X2188" s="200"/>
      <c r="Y2188" s="200"/>
      <c r="Z2188" s="200"/>
      <c r="AA2188" s="200"/>
      <c r="AB2188" s="200"/>
      <c r="AC2188" s="200"/>
      <c r="AD2188" s="200"/>
      <c r="AE2188" s="200"/>
      <c r="AF2188" s="200"/>
      <c r="AG2188" s="200"/>
      <c r="AH2188" s="200"/>
      <c r="AI2188" s="200"/>
      <c r="AJ2188" s="200"/>
      <c r="AK2188" s="200"/>
      <c r="AL2188" s="200"/>
      <c r="AM2188" s="200"/>
      <c r="AN2188" s="200"/>
      <c r="AO2188" s="200"/>
      <c r="AP2188" s="200"/>
      <c r="AQ2188" s="200"/>
      <c r="AR2188" s="200"/>
      <c r="AS2188" s="200"/>
      <c r="AT2188" s="200"/>
      <c r="AU2188" s="200"/>
      <c r="AV2188" s="200"/>
      <c r="AW2188" s="200"/>
      <c r="BA2188" s="12"/>
      <c r="BB2188" s="12"/>
      <c r="BC2188" s="12"/>
      <c r="BD2188" s="12"/>
      <c r="BE2188" s="12"/>
      <c r="BF2188" s="12"/>
      <c r="BG2188" s="12"/>
      <c r="BH2188" s="12"/>
      <c r="BI2188" s="12"/>
      <c r="BJ2188" s="12"/>
      <c r="BK2188" s="12"/>
      <c r="BL2188" s="12"/>
      <c r="BM2188" s="12"/>
      <c r="BN2188" s="12"/>
      <c r="BO2188" s="12"/>
      <c r="BP2188" s="12"/>
      <c r="BQ2188" s="12"/>
      <c r="BR2188" s="12"/>
      <c r="BS2188" s="12"/>
      <c r="BT2188" s="12"/>
      <c r="BU2188" s="12"/>
      <c r="BV2188" s="12"/>
      <c r="BW2188" s="12"/>
      <c r="BX2188" s="12"/>
    </row>
    <row r="2189" spans="1:99" ht="15" hidden="1" customHeight="1" outlineLevel="2" x14ac:dyDescent="0.25">
      <c r="A2189" s="1"/>
      <c r="B2189" s="1"/>
      <c r="C2189" s="1"/>
      <c r="D2189" s="1"/>
      <c r="E2189" s="201" t="s">
        <v>67</v>
      </c>
      <c r="F2189" s="202"/>
      <c r="G2189" s="202"/>
      <c r="H2189" s="202"/>
      <c r="I2189" s="203"/>
      <c r="J2189" s="201" t="s">
        <v>293</v>
      </c>
      <c r="K2189" s="202"/>
      <c r="L2189" s="202"/>
      <c r="M2189" s="202"/>
      <c r="N2189" s="203"/>
      <c r="O2189" s="201" t="s">
        <v>294</v>
      </c>
      <c r="P2189" s="202"/>
      <c r="Q2189" s="202"/>
      <c r="R2189" s="202"/>
      <c r="S2189" s="203"/>
      <c r="T2189" s="201" t="s">
        <v>295</v>
      </c>
      <c r="U2189" s="202"/>
      <c r="V2189" s="202"/>
      <c r="W2189" s="202"/>
      <c r="X2189" s="203"/>
      <c r="Y2189" s="201" t="s">
        <v>296</v>
      </c>
      <c r="Z2189" s="202"/>
      <c r="AA2189" s="202"/>
      <c r="AB2189" s="202"/>
      <c r="AC2189" s="203"/>
      <c r="AD2189" s="201"/>
      <c r="AE2189" s="202"/>
      <c r="AF2189" s="202"/>
      <c r="AG2189" s="202"/>
      <c r="AH2189" s="203"/>
      <c r="AI2189" s="201"/>
      <c r="AJ2189" s="202"/>
      <c r="AK2189" s="202"/>
      <c r="AL2189" s="202"/>
      <c r="AM2189" s="203"/>
      <c r="AN2189" s="201"/>
      <c r="AO2189" s="202"/>
      <c r="AP2189" s="202"/>
      <c r="AQ2189" s="202"/>
      <c r="AR2189" s="203"/>
      <c r="AS2189" s="201"/>
      <c r="AT2189" s="202"/>
      <c r="AU2189" s="202"/>
      <c r="AV2189" s="202"/>
      <c r="AW2189" s="203"/>
      <c r="BA2189" s="12"/>
      <c r="BB2189" s="12"/>
      <c r="BC2189" s="12"/>
      <c r="BD2189" s="12"/>
      <c r="BE2189" s="12"/>
      <c r="BF2189" s="12"/>
      <c r="BG2189" s="12"/>
      <c r="BH2189" s="12"/>
      <c r="BI2189" s="12"/>
      <c r="BJ2189" s="12"/>
      <c r="BK2189" s="12"/>
      <c r="BL2189" s="12"/>
      <c r="BM2189" s="12"/>
      <c r="BN2189" s="12"/>
      <c r="BO2189" s="12"/>
      <c r="BP2189" s="12"/>
      <c r="BQ2189" s="12"/>
      <c r="BR2189" s="12"/>
      <c r="BS2189" s="12"/>
      <c r="BT2189" s="12"/>
      <c r="BU2189" s="12"/>
      <c r="BV2189" s="12"/>
      <c r="BW2189" s="12"/>
      <c r="BX2189" s="12"/>
    </row>
    <row r="2190" spans="1:99" ht="15" hidden="1" customHeight="1" outlineLevel="2" x14ac:dyDescent="0.25">
      <c r="A2190" s="1"/>
      <c r="B2190" s="1"/>
      <c r="C2190" s="1"/>
      <c r="D2190" s="1"/>
      <c r="E2190" s="442" t="s">
        <v>1266</v>
      </c>
      <c r="F2190" s="303"/>
      <c r="G2190" s="303"/>
      <c r="H2190" s="303"/>
      <c r="I2190" s="304"/>
      <c r="J2190" s="442" t="s">
        <v>585</v>
      </c>
      <c r="K2190" s="303"/>
      <c r="L2190" s="303"/>
      <c r="M2190" s="303"/>
      <c r="N2190" s="304"/>
      <c r="O2190" s="442" t="s">
        <v>2006</v>
      </c>
      <c r="P2190" s="303"/>
      <c r="Q2190" s="303"/>
      <c r="R2190" s="303"/>
      <c r="S2190" s="304"/>
      <c r="T2190" s="442" t="s">
        <v>1268</v>
      </c>
      <c r="U2190" s="303"/>
      <c r="V2190" s="303"/>
      <c r="W2190" s="303"/>
      <c r="X2190" s="304"/>
      <c r="Y2190" s="442" t="s">
        <v>1269</v>
      </c>
      <c r="Z2190" s="303"/>
      <c r="AA2190" s="303"/>
      <c r="AB2190" s="303"/>
      <c r="AC2190" s="304"/>
      <c r="AD2190" s="442"/>
      <c r="AE2190" s="303"/>
      <c r="AF2190" s="303"/>
      <c r="AG2190" s="303"/>
      <c r="AH2190" s="304"/>
      <c r="AI2190" s="442"/>
      <c r="AJ2190" s="303"/>
      <c r="AK2190" s="303"/>
      <c r="AL2190" s="303"/>
      <c r="AM2190" s="304"/>
      <c r="AN2190" s="442"/>
      <c r="AO2190" s="303"/>
      <c r="AP2190" s="303"/>
      <c r="AQ2190" s="303"/>
      <c r="AR2190" s="304"/>
      <c r="AS2190" s="442"/>
      <c r="AT2190" s="303"/>
      <c r="AU2190" s="303"/>
      <c r="AV2190" s="303"/>
      <c r="AW2190" s="304"/>
      <c r="BA2190" s="12"/>
      <c r="BB2190" s="12"/>
      <c r="BC2190" s="12"/>
      <c r="BD2190" s="12"/>
      <c r="BE2190" s="12"/>
      <c r="BF2190" s="12"/>
      <c r="BG2190" s="12"/>
      <c r="BH2190" s="12"/>
      <c r="BI2190" s="12"/>
      <c r="BJ2190" s="12"/>
      <c r="BK2190" s="12"/>
      <c r="BL2190" s="12"/>
      <c r="BM2190" s="12"/>
      <c r="BN2190" s="12"/>
      <c r="BO2190" s="12"/>
      <c r="BP2190" s="12"/>
      <c r="BQ2190" s="12"/>
      <c r="BR2190" s="12"/>
      <c r="BS2190" s="12"/>
      <c r="BT2190" s="12"/>
      <c r="BU2190" s="12"/>
      <c r="BV2190" s="12"/>
      <c r="BW2190" s="12"/>
      <c r="BX2190" s="12"/>
    </row>
    <row r="2191" spans="1:99" ht="15" hidden="1" customHeight="1" outlineLevel="2" x14ac:dyDescent="0.25">
      <c r="A2191" s="1"/>
      <c r="B2191" s="1"/>
      <c r="C2191" s="1"/>
      <c r="D2191" s="1"/>
      <c r="E2191" s="200" t="s">
        <v>624</v>
      </c>
      <c r="F2191" s="200"/>
      <c r="G2191" s="200"/>
      <c r="H2191" s="200"/>
      <c r="I2191" s="200"/>
      <c r="J2191" s="200"/>
      <c r="K2191" s="200"/>
      <c r="L2191" s="200"/>
      <c r="M2191" s="200"/>
      <c r="N2191" s="200"/>
      <c r="O2191" s="200"/>
      <c r="P2191" s="200"/>
      <c r="Q2191" s="200"/>
      <c r="R2191" s="200"/>
      <c r="S2191" s="200"/>
      <c r="T2191" s="200"/>
      <c r="U2191" s="200"/>
      <c r="V2191" s="200"/>
      <c r="W2191" s="200"/>
      <c r="X2191" s="200"/>
      <c r="Y2191" s="200"/>
      <c r="Z2191" s="200"/>
      <c r="AA2191" s="200"/>
      <c r="AB2191" s="200"/>
      <c r="AC2191" s="200"/>
      <c r="AD2191" s="200"/>
      <c r="AE2191" s="200"/>
      <c r="AF2191" s="200"/>
      <c r="AG2191" s="200"/>
      <c r="AH2191" s="200"/>
      <c r="AI2191" s="200"/>
      <c r="AJ2191" s="200"/>
      <c r="AK2191" s="200"/>
      <c r="AL2191" s="200"/>
      <c r="AM2191" s="200"/>
      <c r="AN2191" s="200"/>
      <c r="AO2191" s="200"/>
      <c r="AP2191" s="200"/>
      <c r="AQ2191" s="200"/>
      <c r="AR2191" s="200"/>
      <c r="AS2191" s="200"/>
      <c r="AT2191" s="200"/>
      <c r="AU2191" s="200"/>
      <c r="AV2191" s="200"/>
      <c r="AW2191" s="200"/>
      <c r="BA2191" s="12"/>
      <c r="BB2191" s="12"/>
      <c r="BC2191" s="12"/>
      <c r="BD2191" s="12"/>
      <c r="BE2191" s="12"/>
      <c r="BF2191" s="12"/>
      <c r="BG2191" s="12"/>
      <c r="BH2191" s="12"/>
      <c r="BI2191" s="12"/>
      <c r="BJ2191" s="12"/>
      <c r="BK2191" s="12"/>
      <c r="BL2191" s="12"/>
      <c r="BM2191" s="12"/>
      <c r="BN2191" s="12"/>
      <c r="BO2191" s="12"/>
      <c r="BP2191" s="12"/>
      <c r="BQ2191" s="12"/>
      <c r="BR2191" s="12"/>
      <c r="BS2191" s="12"/>
      <c r="BT2191" s="12"/>
      <c r="BU2191" s="12"/>
      <c r="BV2191" s="12"/>
      <c r="BW2191" s="12"/>
      <c r="BX2191" s="12"/>
    </row>
    <row r="2192" spans="1:99" ht="15" hidden="1" customHeight="1" outlineLevel="2" x14ac:dyDescent="0.25">
      <c r="A2192" s="1"/>
      <c r="B2192" s="1"/>
      <c r="C2192" s="1"/>
      <c r="D2192" s="1"/>
      <c r="E2192" s="242" t="s">
        <v>1298</v>
      </c>
      <c r="F2192" s="243"/>
      <c r="G2192" s="243"/>
      <c r="H2192" s="243"/>
      <c r="I2192" s="243"/>
      <c r="J2192" s="243"/>
      <c r="K2192" s="243"/>
      <c r="L2192" s="243"/>
      <c r="M2192" s="243"/>
      <c r="N2192" s="243"/>
      <c r="O2192" s="243"/>
      <c r="P2192" s="243"/>
      <c r="Q2192" s="243"/>
      <c r="R2192" s="243"/>
      <c r="S2192" s="243"/>
      <c r="T2192" s="243"/>
      <c r="U2192" s="243"/>
      <c r="V2192" s="243"/>
      <c r="W2192" s="243"/>
      <c r="X2192" s="243"/>
      <c r="Y2192" s="243"/>
      <c r="Z2192" s="243"/>
      <c r="AA2192" s="243"/>
      <c r="AB2192" s="243"/>
      <c r="AC2192" s="243"/>
      <c r="AD2192" s="243"/>
      <c r="AE2192" s="243"/>
      <c r="AF2192" s="243"/>
      <c r="AG2192" s="243"/>
      <c r="AH2192" s="243"/>
      <c r="AI2192" s="243"/>
      <c r="AJ2192" s="243"/>
      <c r="AK2192" s="243"/>
      <c r="AL2192" s="243"/>
      <c r="AM2192" s="243"/>
      <c r="AN2192" s="243"/>
      <c r="AO2192" s="243"/>
      <c r="AP2192" s="243"/>
      <c r="AQ2192" s="243"/>
      <c r="AR2192" s="243"/>
      <c r="AS2192" s="243"/>
      <c r="AT2192" s="243"/>
      <c r="AU2192" s="243"/>
      <c r="AV2192" s="243"/>
      <c r="AW2192" s="244"/>
      <c r="BA2192" s="12"/>
      <c r="BB2192" s="12"/>
      <c r="BC2192" s="12"/>
      <c r="BD2192" s="12"/>
      <c r="BE2192" s="12"/>
      <c r="BF2192" s="12"/>
      <c r="BG2192" s="12"/>
      <c r="BH2192" s="12"/>
      <c r="BI2192" s="12"/>
      <c r="BJ2192" s="12"/>
      <c r="BK2192" s="12"/>
      <c r="BL2192" s="12"/>
      <c r="BM2192" s="12"/>
      <c r="BN2192" s="12"/>
      <c r="BO2192" s="12"/>
      <c r="BP2192" s="12"/>
      <c r="BQ2192" s="12"/>
      <c r="BR2192" s="12"/>
      <c r="BS2192" s="12"/>
      <c r="BT2192" s="12"/>
      <c r="BU2192" s="12"/>
      <c r="BV2192" s="12"/>
      <c r="BW2192" s="12"/>
      <c r="BX2192" s="12"/>
    </row>
    <row r="2193" spans="1:76" ht="15" hidden="1" customHeight="1" outlineLevel="2" x14ac:dyDescent="0.25">
      <c r="A2193" s="1"/>
      <c r="B2193" s="1"/>
      <c r="C2193" s="1"/>
      <c r="D2193" s="1"/>
      <c r="E2193" s="242" t="str">
        <f>"&lt;Comando&gt; - 0x"&amp;M2181&amp;". O comando de resposta será 0x"&amp;DEC2HEX(HEX2DEC(M2181)+128,2)</f>
        <v>&lt;Comando&gt; - 0x28. O comando de resposta será 0xA8</v>
      </c>
      <c r="F2193" s="243"/>
      <c r="G2193" s="243"/>
      <c r="H2193" s="243"/>
      <c r="I2193" s="243"/>
      <c r="J2193" s="243"/>
      <c r="K2193" s="243"/>
      <c r="L2193" s="243"/>
      <c r="M2193" s="243"/>
      <c r="N2193" s="243"/>
      <c r="O2193" s="243"/>
      <c r="P2193" s="243"/>
      <c r="Q2193" s="243"/>
      <c r="R2193" s="243"/>
      <c r="S2193" s="243"/>
      <c r="T2193" s="243"/>
      <c r="U2193" s="243"/>
      <c r="V2193" s="243"/>
      <c r="W2193" s="243"/>
      <c r="X2193" s="243"/>
      <c r="Y2193" s="243"/>
      <c r="Z2193" s="243"/>
      <c r="AA2193" s="243"/>
      <c r="AB2193" s="243"/>
      <c r="AC2193" s="243"/>
      <c r="AD2193" s="243"/>
      <c r="AE2193" s="243"/>
      <c r="AF2193" s="243"/>
      <c r="AG2193" s="243"/>
      <c r="AH2193" s="243"/>
      <c r="AI2193" s="243"/>
      <c r="AJ2193" s="243"/>
      <c r="AK2193" s="243"/>
      <c r="AL2193" s="243"/>
      <c r="AM2193" s="243"/>
      <c r="AN2193" s="243"/>
      <c r="AO2193" s="243"/>
      <c r="AP2193" s="243"/>
      <c r="AQ2193" s="243"/>
      <c r="AR2193" s="243"/>
      <c r="AS2193" s="243"/>
      <c r="AT2193" s="243"/>
      <c r="AU2193" s="243"/>
      <c r="AV2193" s="243"/>
      <c r="AW2193" s="244"/>
      <c r="BA2193" s="12"/>
      <c r="BB2193" s="12"/>
      <c r="BC2193" s="12"/>
      <c r="BD2193" s="12"/>
      <c r="BE2193" s="12"/>
      <c r="BF2193" s="12"/>
      <c r="BG2193" s="12"/>
      <c r="BH2193" s="12"/>
      <c r="BI2193" s="12"/>
      <c r="BJ2193" s="12"/>
      <c r="BK2193" s="12"/>
      <c r="BL2193" s="12"/>
      <c r="BM2193" s="12"/>
      <c r="BN2193" s="12"/>
      <c r="BO2193" s="12"/>
      <c r="BP2193" s="12"/>
      <c r="BQ2193" s="12"/>
      <c r="BR2193" s="12"/>
      <c r="BS2193" s="12"/>
      <c r="BT2193" s="12"/>
      <c r="BU2193" s="12"/>
      <c r="BV2193" s="12"/>
      <c r="BW2193" s="12"/>
      <c r="BX2193" s="12"/>
    </row>
    <row r="2194" spans="1:76" ht="15" hidden="1" customHeight="1" outlineLevel="2" x14ac:dyDescent="0.25">
      <c r="A2194" s="1"/>
      <c r="B2194" s="1"/>
      <c r="C2194" s="1"/>
      <c r="D2194" s="1"/>
      <c r="E2194" s="242" t="s">
        <v>2007</v>
      </c>
      <c r="F2194" s="243"/>
      <c r="G2194" s="243"/>
      <c r="H2194" s="243"/>
      <c r="I2194" s="243"/>
      <c r="J2194" s="243"/>
      <c r="K2194" s="243"/>
      <c r="L2194" s="243"/>
      <c r="M2194" s="243"/>
      <c r="N2194" s="243"/>
      <c r="O2194" s="243"/>
      <c r="P2194" s="243"/>
      <c r="Q2194" s="243"/>
      <c r="R2194" s="243"/>
      <c r="S2194" s="243"/>
      <c r="T2194" s="243"/>
      <c r="U2194" s="243"/>
      <c r="V2194" s="243"/>
      <c r="W2194" s="243"/>
      <c r="X2194" s="243"/>
      <c r="Y2194" s="243"/>
      <c r="Z2194" s="243"/>
      <c r="AA2194" s="243"/>
      <c r="AB2194" s="243"/>
      <c r="AC2194" s="243"/>
      <c r="AD2194" s="243"/>
      <c r="AE2194" s="243"/>
      <c r="AF2194" s="243"/>
      <c r="AG2194" s="243"/>
      <c r="AH2194" s="243"/>
      <c r="AI2194" s="243"/>
      <c r="AJ2194" s="243"/>
      <c r="AK2194" s="243"/>
      <c r="AL2194" s="243"/>
      <c r="AM2194" s="243"/>
      <c r="AN2194" s="243"/>
      <c r="AO2194" s="243"/>
      <c r="AP2194" s="243"/>
      <c r="AQ2194" s="243"/>
      <c r="AR2194" s="243"/>
      <c r="AS2194" s="243"/>
      <c r="AT2194" s="243"/>
      <c r="AU2194" s="243"/>
      <c r="AV2194" s="243"/>
      <c r="AW2194" s="244"/>
      <c r="BA2194" s="12"/>
      <c r="BB2194" s="12"/>
      <c r="BC2194" s="12"/>
      <c r="BD2194" s="12"/>
      <c r="BE2194" s="12"/>
      <c r="BF2194" s="12"/>
      <c r="BG2194" s="12"/>
      <c r="BH2194" s="12"/>
      <c r="BI2194" s="12"/>
      <c r="BJ2194" s="12"/>
      <c r="BK2194" s="12"/>
      <c r="BL2194" s="12"/>
      <c r="BM2194" s="12"/>
      <c r="BN2194" s="12"/>
      <c r="BO2194" s="12"/>
      <c r="BP2194" s="12"/>
      <c r="BQ2194" s="12"/>
      <c r="BR2194" s="12"/>
      <c r="BS2194" s="12"/>
      <c r="BT2194" s="12"/>
      <c r="BU2194" s="12"/>
      <c r="BV2194" s="12"/>
      <c r="BW2194" s="12"/>
      <c r="BX2194" s="12"/>
    </row>
    <row r="2195" spans="1:76" ht="15" hidden="1" customHeight="1" outlineLevel="2" x14ac:dyDescent="0.25">
      <c r="A2195" s="1"/>
      <c r="B2195" s="1"/>
      <c r="C2195" s="1"/>
      <c r="D2195" s="1"/>
      <c r="E2195" s="242" t="s">
        <v>2008</v>
      </c>
      <c r="F2195" s="243"/>
      <c r="G2195" s="243"/>
      <c r="H2195" s="243"/>
      <c r="I2195" s="243"/>
      <c r="J2195" s="243"/>
      <c r="K2195" s="243"/>
      <c r="L2195" s="243"/>
      <c r="M2195" s="243"/>
      <c r="N2195" s="243"/>
      <c r="O2195" s="243"/>
      <c r="P2195" s="243"/>
      <c r="Q2195" s="243"/>
      <c r="R2195" s="243"/>
      <c r="S2195" s="243"/>
      <c r="T2195" s="243"/>
      <c r="U2195" s="243"/>
      <c r="V2195" s="243"/>
      <c r="W2195" s="243"/>
      <c r="X2195" s="243"/>
      <c r="Y2195" s="243"/>
      <c r="Z2195" s="243"/>
      <c r="AA2195" s="243"/>
      <c r="AB2195" s="243"/>
      <c r="AC2195" s="243"/>
      <c r="AD2195" s="243"/>
      <c r="AE2195" s="243"/>
      <c r="AF2195" s="243"/>
      <c r="AG2195" s="243"/>
      <c r="AH2195" s="243"/>
      <c r="AI2195" s="243"/>
      <c r="AJ2195" s="243"/>
      <c r="AK2195" s="243"/>
      <c r="AL2195" s="243"/>
      <c r="AM2195" s="243"/>
      <c r="AN2195" s="243"/>
      <c r="AO2195" s="243"/>
      <c r="AP2195" s="243"/>
      <c r="AQ2195" s="243"/>
      <c r="AR2195" s="243"/>
      <c r="AS2195" s="243"/>
      <c r="AT2195" s="243"/>
      <c r="AU2195" s="243"/>
      <c r="AV2195" s="243"/>
      <c r="AW2195" s="244"/>
      <c r="BA2195" s="12"/>
      <c r="BB2195" s="12"/>
      <c r="BC2195" s="12"/>
      <c r="BD2195" s="12"/>
      <c r="BE2195" s="12"/>
      <c r="BF2195" s="12"/>
      <c r="BG2195" s="12"/>
      <c r="BH2195" s="12"/>
      <c r="BI2195" s="12"/>
      <c r="BJ2195" s="12"/>
      <c r="BK2195" s="12"/>
      <c r="BL2195" s="12"/>
      <c r="BM2195" s="12"/>
      <c r="BN2195" s="12"/>
      <c r="BO2195" s="12"/>
      <c r="BP2195" s="12"/>
      <c r="BQ2195" s="12"/>
      <c r="BR2195" s="12"/>
      <c r="BS2195" s="12"/>
      <c r="BT2195" s="12"/>
      <c r="BU2195" s="12"/>
      <c r="BV2195" s="12"/>
      <c r="BW2195" s="12"/>
      <c r="BX2195" s="12"/>
    </row>
    <row r="2196" spans="1:76" ht="15" hidden="1" customHeight="1" outlineLevel="2" x14ac:dyDescent="0.25">
      <c r="A2196" s="1"/>
      <c r="B2196" s="1"/>
      <c r="C2196" s="1"/>
      <c r="D2196" s="1"/>
      <c r="E2196" s="242" t="s">
        <v>2009</v>
      </c>
      <c r="F2196" s="243"/>
      <c r="G2196" s="243"/>
      <c r="H2196" s="243"/>
      <c r="I2196" s="243"/>
      <c r="J2196" s="243"/>
      <c r="K2196" s="243"/>
      <c r="L2196" s="243"/>
      <c r="M2196" s="243"/>
      <c r="N2196" s="243"/>
      <c r="O2196" s="243"/>
      <c r="P2196" s="243"/>
      <c r="Q2196" s="243"/>
      <c r="R2196" s="243"/>
      <c r="S2196" s="243"/>
      <c r="T2196" s="243"/>
      <c r="U2196" s="243"/>
      <c r="V2196" s="243"/>
      <c r="W2196" s="243"/>
      <c r="X2196" s="243"/>
      <c r="Y2196" s="243"/>
      <c r="Z2196" s="243"/>
      <c r="AA2196" s="243"/>
      <c r="AB2196" s="243"/>
      <c r="AC2196" s="243"/>
      <c r="AD2196" s="243"/>
      <c r="AE2196" s="243"/>
      <c r="AF2196" s="243"/>
      <c r="AG2196" s="243"/>
      <c r="AH2196" s="243"/>
      <c r="AI2196" s="243"/>
      <c r="AJ2196" s="243"/>
      <c r="AK2196" s="243"/>
      <c r="AL2196" s="243"/>
      <c r="AM2196" s="243"/>
      <c r="AN2196" s="243"/>
      <c r="AO2196" s="243"/>
      <c r="AP2196" s="243"/>
      <c r="AQ2196" s="243"/>
      <c r="AR2196" s="243"/>
      <c r="AS2196" s="243"/>
      <c r="AT2196" s="243"/>
      <c r="AU2196" s="243"/>
      <c r="AV2196" s="243"/>
      <c r="AW2196" s="244"/>
      <c r="BA2196" s="12"/>
      <c r="BB2196" s="12"/>
      <c r="BC2196" s="12"/>
      <c r="BD2196" s="12"/>
      <c r="BE2196" s="12"/>
      <c r="BF2196" s="12"/>
      <c r="BG2196" s="12"/>
      <c r="BH2196" s="12"/>
      <c r="BI2196" s="12"/>
      <c r="BJ2196" s="12"/>
      <c r="BK2196" s="12"/>
      <c r="BL2196" s="12"/>
      <c r="BM2196" s="12"/>
      <c r="BN2196" s="12"/>
      <c r="BO2196" s="12"/>
      <c r="BP2196" s="12"/>
      <c r="BQ2196" s="12"/>
      <c r="BR2196" s="12"/>
      <c r="BS2196" s="12"/>
      <c r="BT2196" s="12"/>
      <c r="BU2196" s="12"/>
      <c r="BV2196" s="12"/>
      <c r="BW2196" s="12"/>
      <c r="BX2196" s="12"/>
    </row>
    <row r="2197" spans="1:76" ht="15" hidden="1" customHeight="1" outlineLevel="2" x14ac:dyDescent="0.25">
      <c r="A2197" s="1"/>
      <c r="B2197" s="1"/>
      <c r="C2197" s="1"/>
      <c r="D2197" s="1"/>
      <c r="E2197" s="242" t="s">
        <v>2010</v>
      </c>
      <c r="F2197" s="243"/>
      <c r="G2197" s="243"/>
      <c r="H2197" s="243"/>
      <c r="I2197" s="243"/>
      <c r="J2197" s="243"/>
      <c r="K2197" s="243"/>
      <c r="L2197" s="243"/>
      <c r="M2197" s="243"/>
      <c r="N2197" s="243"/>
      <c r="O2197" s="243"/>
      <c r="P2197" s="243"/>
      <c r="Q2197" s="243"/>
      <c r="R2197" s="243"/>
      <c r="S2197" s="243"/>
      <c r="T2197" s="243"/>
      <c r="U2197" s="243"/>
      <c r="V2197" s="243"/>
      <c r="W2197" s="243"/>
      <c r="X2197" s="243"/>
      <c r="Y2197" s="243"/>
      <c r="Z2197" s="243"/>
      <c r="AA2197" s="243"/>
      <c r="AB2197" s="243"/>
      <c r="AC2197" s="243"/>
      <c r="AD2197" s="243"/>
      <c r="AE2197" s="243"/>
      <c r="AF2197" s="243"/>
      <c r="AG2197" s="243"/>
      <c r="AH2197" s="243"/>
      <c r="AI2197" s="243"/>
      <c r="AJ2197" s="243"/>
      <c r="AK2197" s="243"/>
      <c r="AL2197" s="243"/>
      <c r="AM2197" s="243"/>
      <c r="AN2197" s="243"/>
      <c r="AO2197" s="243"/>
      <c r="AP2197" s="243"/>
      <c r="AQ2197" s="243"/>
      <c r="AR2197" s="243"/>
      <c r="AS2197" s="243"/>
      <c r="AT2197" s="243"/>
      <c r="AU2197" s="243"/>
      <c r="AV2197" s="243"/>
      <c r="AW2197" s="244"/>
      <c r="BA2197" s="12"/>
      <c r="BB2197" s="12"/>
      <c r="BC2197" s="12"/>
      <c r="BD2197" s="12"/>
      <c r="BE2197" s="12"/>
      <c r="BF2197" s="12"/>
      <c r="BG2197" s="12"/>
      <c r="BH2197" s="12"/>
      <c r="BI2197" s="12"/>
      <c r="BJ2197" s="12"/>
      <c r="BK2197" s="12"/>
      <c r="BL2197" s="12"/>
      <c r="BM2197" s="12"/>
      <c r="BN2197" s="12"/>
      <c r="BO2197" s="12"/>
      <c r="BP2197" s="12"/>
      <c r="BQ2197" s="12"/>
      <c r="BR2197" s="12"/>
      <c r="BS2197" s="12"/>
      <c r="BT2197" s="12"/>
      <c r="BU2197" s="12"/>
      <c r="BV2197" s="12"/>
      <c r="BW2197" s="12"/>
      <c r="BX2197" s="12"/>
    </row>
    <row r="2198" spans="1:76" ht="15" hidden="1" customHeight="1" outlineLevel="2" x14ac:dyDescent="0.25">
      <c r="A2198" s="1"/>
      <c r="B2198" s="1"/>
      <c r="C2198" s="1"/>
      <c r="D2198" s="1"/>
      <c r="E2198" s="242" t="s">
        <v>1273</v>
      </c>
      <c r="F2198" s="243"/>
      <c r="G2198" s="243"/>
      <c r="H2198" s="243"/>
      <c r="I2198" s="243"/>
      <c r="J2198" s="243"/>
      <c r="K2198" s="243"/>
      <c r="L2198" s="243"/>
      <c r="M2198" s="243"/>
      <c r="N2198" s="243"/>
      <c r="O2198" s="243"/>
      <c r="P2198" s="243"/>
      <c r="Q2198" s="243"/>
      <c r="R2198" s="243"/>
      <c r="S2198" s="243"/>
      <c r="T2198" s="243"/>
      <c r="U2198" s="243"/>
      <c r="V2198" s="243"/>
      <c r="W2198" s="243"/>
      <c r="X2198" s="243"/>
      <c r="Y2198" s="243"/>
      <c r="Z2198" s="243"/>
      <c r="AA2198" s="243"/>
      <c r="AB2198" s="243"/>
      <c r="AC2198" s="243"/>
      <c r="AD2198" s="243"/>
      <c r="AE2198" s="243"/>
      <c r="AF2198" s="243"/>
      <c r="AG2198" s="243"/>
      <c r="AH2198" s="243"/>
      <c r="AI2198" s="243"/>
      <c r="AJ2198" s="243"/>
      <c r="AK2198" s="243"/>
      <c r="AL2198" s="243"/>
      <c r="AM2198" s="243"/>
      <c r="AN2198" s="243"/>
      <c r="AO2198" s="243"/>
      <c r="AP2198" s="243"/>
      <c r="AQ2198" s="243"/>
      <c r="AR2198" s="243"/>
      <c r="AS2198" s="243"/>
      <c r="AT2198" s="243"/>
      <c r="AU2198" s="243"/>
      <c r="AV2198" s="243"/>
      <c r="AW2198" s="244"/>
      <c r="BA2198" s="12"/>
      <c r="BB2198" s="12"/>
      <c r="BC2198" s="12"/>
      <c r="BD2198" s="12"/>
      <c r="BE2198" s="12"/>
      <c r="BF2198" s="12"/>
      <c r="BG2198" s="12"/>
      <c r="BH2198" s="12"/>
      <c r="BI2198" s="12"/>
      <c r="BJ2198" s="12"/>
      <c r="BK2198" s="12"/>
      <c r="BL2198" s="12"/>
      <c r="BM2198" s="12"/>
      <c r="BN2198" s="12"/>
      <c r="BO2198" s="12"/>
      <c r="BP2198" s="12"/>
      <c r="BQ2198" s="12"/>
      <c r="BR2198" s="12"/>
      <c r="BS2198" s="12"/>
      <c r="BT2198" s="12"/>
      <c r="BU2198" s="12"/>
      <c r="BV2198" s="12"/>
      <c r="BW2198" s="12"/>
      <c r="BX2198" s="12"/>
    </row>
    <row r="2199" spans="1:76" ht="15" hidden="1" customHeight="1" outlineLevel="2" x14ac:dyDescent="0.25">
      <c r="A2199" s="1"/>
      <c r="B2199" s="1"/>
      <c r="C2199" s="1"/>
      <c r="D2199" s="1"/>
      <c r="E2199" s="242" t="s">
        <v>1274</v>
      </c>
      <c r="F2199" s="243"/>
      <c r="G2199" s="243"/>
      <c r="H2199" s="243"/>
      <c r="I2199" s="243"/>
      <c r="J2199" s="243"/>
      <c r="K2199" s="243"/>
      <c r="L2199" s="243"/>
      <c r="M2199" s="243"/>
      <c r="N2199" s="243"/>
      <c r="O2199" s="243"/>
      <c r="P2199" s="243"/>
      <c r="Q2199" s="243"/>
      <c r="R2199" s="243"/>
      <c r="S2199" s="243"/>
      <c r="T2199" s="243"/>
      <c r="U2199" s="243"/>
      <c r="V2199" s="243"/>
      <c r="W2199" s="243"/>
      <c r="X2199" s="243"/>
      <c r="Y2199" s="243"/>
      <c r="Z2199" s="243"/>
      <c r="AA2199" s="243"/>
      <c r="AB2199" s="243"/>
      <c r="AC2199" s="243"/>
      <c r="AD2199" s="243"/>
      <c r="AE2199" s="243"/>
      <c r="AF2199" s="243"/>
      <c r="AG2199" s="243"/>
      <c r="AH2199" s="243"/>
      <c r="AI2199" s="243"/>
      <c r="AJ2199" s="243"/>
      <c r="AK2199" s="243"/>
      <c r="AL2199" s="243"/>
      <c r="AM2199" s="243"/>
      <c r="AN2199" s="243"/>
      <c r="AO2199" s="243"/>
      <c r="AP2199" s="243"/>
      <c r="AQ2199" s="243"/>
      <c r="AR2199" s="243"/>
      <c r="AS2199" s="243"/>
      <c r="AT2199" s="243"/>
      <c r="AU2199" s="243"/>
      <c r="AV2199" s="243"/>
      <c r="AW2199" s="244"/>
      <c r="BA2199" s="12"/>
      <c r="BB2199" s="12"/>
      <c r="BC2199" s="12"/>
      <c r="BD2199" s="12"/>
      <c r="BE2199" s="12"/>
      <c r="BF2199" s="12"/>
      <c r="BG2199" s="12"/>
      <c r="BH2199" s="12"/>
      <c r="BI2199" s="12"/>
      <c r="BJ2199" s="12"/>
      <c r="BK2199" s="12"/>
      <c r="BL2199" s="12"/>
      <c r="BM2199" s="12"/>
      <c r="BN2199" s="12"/>
      <c r="BO2199" s="12"/>
      <c r="BP2199" s="12"/>
      <c r="BQ2199" s="12"/>
      <c r="BR2199" s="12"/>
      <c r="BS2199" s="12"/>
      <c r="BT2199" s="12"/>
      <c r="BU2199" s="12"/>
      <c r="BV2199" s="12"/>
      <c r="BW2199" s="12"/>
      <c r="BX2199" s="12"/>
    </row>
    <row r="2200" spans="1:76" ht="15" hidden="1" customHeight="1" outlineLevel="2" x14ac:dyDescent="0.25">
      <c r="A2200" s="1"/>
      <c r="B2200" s="1"/>
      <c r="C2200" s="1"/>
      <c r="D2200" s="1"/>
      <c r="E2200" s="453"/>
      <c r="F2200" s="454"/>
      <c r="G2200" s="454"/>
      <c r="H2200" s="454"/>
      <c r="I2200" s="454"/>
      <c r="J2200" s="454"/>
      <c r="K2200" s="454"/>
      <c r="L2200" s="454"/>
      <c r="M2200" s="454"/>
      <c r="N2200" s="454"/>
      <c r="O2200" s="454"/>
      <c r="P2200" s="454"/>
      <c r="Q2200" s="454"/>
      <c r="R2200" s="454"/>
      <c r="S2200" s="454"/>
      <c r="T2200" s="454"/>
      <c r="U2200" s="454"/>
      <c r="V2200" s="454"/>
      <c r="W2200" s="454"/>
      <c r="X2200" s="454"/>
      <c r="Y2200" s="454"/>
      <c r="Z2200" s="454"/>
      <c r="AA2200" s="454"/>
      <c r="AB2200" s="454"/>
      <c r="AC2200" s="454"/>
      <c r="AD2200" s="454"/>
      <c r="AE2200" s="454"/>
      <c r="AF2200" s="454"/>
      <c r="AG2200" s="454"/>
      <c r="AH2200" s="454"/>
      <c r="AI2200" s="454"/>
      <c r="AJ2200" s="454"/>
      <c r="AK2200" s="454"/>
      <c r="AL2200" s="454"/>
      <c r="AM2200" s="454"/>
      <c r="AN2200" s="454"/>
      <c r="AO2200" s="454"/>
      <c r="AP2200" s="454"/>
      <c r="AQ2200" s="454"/>
      <c r="AR2200" s="454"/>
      <c r="AS2200" s="454"/>
      <c r="AT2200" s="454"/>
      <c r="AU2200" s="454"/>
      <c r="AV2200" s="454"/>
      <c r="AW2200" s="455"/>
      <c r="BA2200" s="12"/>
      <c r="BB2200" s="12"/>
      <c r="BC2200" s="12"/>
      <c r="BD2200" s="12"/>
      <c r="BE2200" s="12"/>
      <c r="BF2200" s="12"/>
      <c r="BG2200" s="12"/>
      <c r="BH2200" s="12"/>
      <c r="BI2200" s="12"/>
      <c r="BJ2200" s="12"/>
      <c r="BK2200" s="12"/>
      <c r="BL2200" s="12"/>
      <c r="BM2200" s="12"/>
      <c r="BN2200" s="12"/>
      <c r="BO2200" s="12"/>
      <c r="BP2200" s="12"/>
      <c r="BQ2200" s="12"/>
      <c r="BR2200" s="12"/>
      <c r="BS2200" s="12"/>
      <c r="BT2200" s="12"/>
      <c r="BU2200" s="12"/>
      <c r="BV2200" s="12"/>
      <c r="BW2200" s="12"/>
      <c r="BX2200" s="12"/>
    </row>
    <row r="2201" spans="1:76" ht="15" hidden="1" customHeight="1" outlineLevel="2" x14ac:dyDescent="0.25">
      <c r="A2201" s="1"/>
      <c r="B2201" s="1"/>
      <c r="C2201" s="1"/>
      <c r="D2201" s="1"/>
      <c r="E2201" s="200" t="s">
        <v>1275</v>
      </c>
      <c r="F2201" s="200"/>
      <c r="G2201" s="200"/>
      <c r="H2201" s="200"/>
      <c r="I2201" s="200"/>
      <c r="J2201" s="200"/>
      <c r="K2201" s="200"/>
      <c r="L2201" s="200"/>
      <c r="M2201" s="200"/>
      <c r="N2201" s="200"/>
      <c r="O2201" s="200"/>
      <c r="P2201" s="200"/>
      <c r="Q2201" s="200"/>
      <c r="R2201" s="200"/>
      <c r="S2201" s="200"/>
      <c r="T2201" s="200"/>
      <c r="U2201" s="200"/>
      <c r="V2201" s="200"/>
      <c r="W2201" s="200"/>
      <c r="X2201" s="200"/>
      <c r="Y2201" s="200"/>
      <c r="Z2201" s="200"/>
      <c r="AA2201" s="200"/>
      <c r="AB2201" s="200"/>
      <c r="AC2201" s="200"/>
      <c r="AD2201" s="200"/>
      <c r="AE2201" s="200"/>
      <c r="AF2201" s="200"/>
      <c r="AG2201" s="200"/>
      <c r="AH2201" s="200"/>
      <c r="AI2201" s="200"/>
      <c r="AJ2201" s="200"/>
      <c r="AK2201" s="200"/>
      <c r="AL2201" s="200"/>
      <c r="AM2201" s="200"/>
      <c r="AN2201" s="200"/>
      <c r="AO2201" s="200"/>
      <c r="AP2201" s="200"/>
      <c r="AQ2201" s="200"/>
      <c r="AR2201" s="200"/>
      <c r="AS2201" s="200"/>
      <c r="AT2201" s="200"/>
      <c r="AU2201" s="200"/>
      <c r="AV2201" s="200"/>
      <c r="AW2201" s="200"/>
      <c r="BA2201" s="12"/>
      <c r="BB2201" s="12"/>
      <c r="BC2201" s="12"/>
      <c r="BD2201" s="12"/>
      <c r="BE2201" s="12"/>
      <c r="BF2201" s="12"/>
      <c r="BG2201" s="12"/>
      <c r="BH2201" s="12"/>
      <c r="BI2201" s="12"/>
      <c r="BJ2201" s="12"/>
      <c r="BK2201" s="12"/>
      <c r="BL2201" s="12"/>
      <c r="BM2201" s="12"/>
      <c r="BN2201" s="12"/>
      <c r="BO2201" s="12"/>
      <c r="BP2201" s="12"/>
      <c r="BQ2201" s="12"/>
      <c r="BR2201" s="12"/>
      <c r="BS2201" s="12"/>
      <c r="BT2201" s="12"/>
      <c r="BU2201" s="12"/>
      <c r="BV2201" s="12"/>
      <c r="BW2201" s="12"/>
      <c r="BX2201" s="12"/>
    </row>
    <row r="2202" spans="1:76" ht="15" hidden="1" customHeight="1" outlineLevel="2" x14ac:dyDescent="0.25">
      <c r="A2202" s="1"/>
      <c r="B2202" s="1"/>
      <c r="C2202" s="1"/>
      <c r="D2202" s="1"/>
      <c r="E2202" s="201" t="s">
        <v>67</v>
      </c>
      <c r="F2202" s="202"/>
      <c r="G2202" s="202"/>
      <c r="H2202" s="202"/>
      <c r="I2202" s="203"/>
      <c r="J2202" s="201" t="s">
        <v>293</v>
      </c>
      <c r="K2202" s="202"/>
      <c r="L2202" s="202"/>
      <c r="M2202" s="202"/>
      <c r="N2202" s="203"/>
      <c r="O2202" s="201" t="s">
        <v>294</v>
      </c>
      <c r="P2202" s="202"/>
      <c r="Q2202" s="202"/>
      <c r="R2202" s="202"/>
      <c r="S2202" s="203"/>
      <c r="T2202" s="201" t="s">
        <v>295</v>
      </c>
      <c r="U2202" s="202"/>
      <c r="V2202" s="202"/>
      <c r="W2202" s="202"/>
      <c r="X2202" s="203"/>
      <c r="Y2202" s="201"/>
      <c r="Z2202" s="202"/>
      <c r="AA2202" s="202"/>
      <c r="AB2202" s="202"/>
      <c r="AC2202" s="203"/>
      <c r="AD2202" s="201"/>
      <c r="AE2202" s="202"/>
      <c r="AF2202" s="202"/>
      <c r="AG2202" s="202"/>
      <c r="AH2202" s="203"/>
      <c r="AI2202" s="201"/>
      <c r="AJ2202" s="202"/>
      <c r="AK2202" s="202"/>
      <c r="AL2202" s="202"/>
      <c r="AM2202" s="203"/>
      <c r="AN2202" s="201"/>
      <c r="AO2202" s="202"/>
      <c r="AP2202" s="202"/>
      <c r="AQ2202" s="202"/>
      <c r="AR2202" s="203"/>
      <c r="AS2202" s="201"/>
      <c r="AT2202" s="202"/>
      <c r="AU2202" s="202"/>
      <c r="AV2202" s="202"/>
      <c r="AW2202" s="203"/>
      <c r="BA2202" s="12"/>
      <c r="BB2202" s="12"/>
      <c r="BC2202" s="12"/>
      <c r="BD2202" s="12"/>
      <c r="BE2202" s="12"/>
      <c r="BF2202" s="12"/>
      <c r="BG2202" s="12"/>
      <c r="BH2202" s="12"/>
      <c r="BI2202" s="12"/>
      <c r="BJ2202" s="12"/>
      <c r="BK2202" s="12"/>
      <c r="BL2202" s="12"/>
      <c r="BM2202" s="12"/>
      <c r="BN2202" s="12"/>
      <c r="BO2202" s="12"/>
      <c r="BP2202" s="12"/>
      <c r="BQ2202" s="12"/>
      <c r="BR2202" s="12"/>
      <c r="BS2202" s="12"/>
      <c r="BT2202" s="12"/>
      <c r="BU2202" s="12"/>
      <c r="BV2202" s="12"/>
      <c r="BW2202" s="12"/>
      <c r="BX2202" s="12"/>
    </row>
    <row r="2203" spans="1:76" ht="15" hidden="1" customHeight="1" outlineLevel="2" x14ac:dyDescent="0.25">
      <c r="A2203" s="1"/>
      <c r="B2203" s="1"/>
      <c r="C2203" s="1"/>
      <c r="D2203" s="1"/>
      <c r="E2203" s="442" t="s">
        <v>1266</v>
      </c>
      <c r="F2203" s="303"/>
      <c r="G2203" s="303"/>
      <c r="H2203" s="303"/>
      <c r="I2203" s="304"/>
      <c r="J2203" s="442" t="s">
        <v>585</v>
      </c>
      <c r="K2203" s="303"/>
      <c r="L2203" s="303"/>
      <c r="M2203" s="303"/>
      <c r="N2203" s="304"/>
      <c r="O2203" s="442" t="s">
        <v>1268</v>
      </c>
      <c r="P2203" s="303"/>
      <c r="Q2203" s="303"/>
      <c r="R2203" s="303"/>
      <c r="S2203" s="304"/>
      <c r="T2203" s="442" t="s">
        <v>1269</v>
      </c>
      <c r="U2203" s="303"/>
      <c r="V2203" s="303"/>
      <c r="W2203" s="303"/>
      <c r="X2203" s="304"/>
      <c r="Y2203" s="442"/>
      <c r="Z2203" s="303"/>
      <c r="AA2203" s="303"/>
      <c r="AB2203" s="303"/>
      <c r="AC2203" s="304"/>
      <c r="AD2203" s="442"/>
      <c r="AE2203" s="303"/>
      <c r="AF2203" s="303"/>
      <c r="AG2203" s="303"/>
      <c r="AH2203" s="304"/>
      <c r="AI2203" s="442"/>
      <c r="AJ2203" s="303"/>
      <c r="AK2203" s="303"/>
      <c r="AL2203" s="303"/>
      <c r="AM2203" s="304"/>
      <c r="AN2203" s="442"/>
      <c r="AO2203" s="303"/>
      <c r="AP2203" s="303"/>
      <c r="AQ2203" s="303"/>
      <c r="AR2203" s="304"/>
      <c r="AS2203" s="442"/>
      <c r="AT2203" s="303"/>
      <c r="AU2203" s="303"/>
      <c r="AV2203" s="303"/>
      <c r="AW2203" s="304"/>
      <c r="BA2203" s="12"/>
      <c r="BB2203" s="12"/>
      <c r="BC2203" s="12"/>
      <c r="BD2203" s="12"/>
      <c r="BE2203" s="12"/>
      <c r="BF2203" s="12"/>
      <c r="BG2203" s="12"/>
      <c r="BH2203" s="12"/>
      <c r="BI2203" s="12"/>
      <c r="BJ2203" s="12"/>
      <c r="BK2203" s="12"/>
      <c r="BL2203" s="12"/>
      <c r="BM2203" s="12"/>
      <c r="BN2203" s="12"/>
      <c r="BO2203" s="12"/>
      <c r="BP2203" s="12"/>
      <c r="BQ2203" s="12"/>
      <c r="BR2203" s="12"/>
      <c r="BS2203" s="12"/>
      <c r="BT2203" s="12"/>
      <c r="BU2203" s="12"/>
      <c r="BV2203" s="12"/>
      <c r="BW2203" s="12"/>
      <c r="BX2203" s="12"/>
    </row>
    <row r="2204" spans="1:76" ht="15" hidden="1" customHeight="1" outlineLevel="2" x14ac:dyDescent="0.25">
      <c r="A2204" s="1"/>
      <c r="B2204" s="1"/>
      <c r="C2204" s="1"/>
      <c r="D2204" s="1"/>
      <c r="E2204" s="200" t="s">
        <v>659</v>
      </c>
      <c r="F2204" s="200"/>
      <c r="G2204" s="200"/>
      <c r="H2204" s="200"/>
      <c r="I2204" s="200"/>
      <c r="J2204" s="200"/>
      <c r="K2204" s="200"/>
      <c r="L2204" s="200"/>
      <c r="M2204" s="200"/>
      <c r="N2204" s="200"/>
      <c r="O2204" s="200"/>
      <c r="P2204" s="200"/>
      <c r="Q2204" s="200"/>
      <c r="R2204" s="200"/>
      <c r="S2204" s="200"/>
      <c r="T2204" s="200"/>
      <c r="U2204" s="200"/>
      <c r="V2204" s="200"/>
      <c r="W2204" s="200"/>
      <c r="X2204" s="200"/>
      <c r="Y2204" s="200"/>
      <c r="Z2204" s="200"/>
      <c r="AA2204" s="200"/>
      <c r="AB2204" s="200"/>
      <c r="AC2204" s="200"/>
      <c r="AD2204" s="200"/>
      <c r="AE2204" s="200"/>
      <c r="AF2204" s="200"/>
      <c r="AG2204" s="200"/>
      <c r="AH2204" s="200"/>
      <c r="AI2204" s="200"/>
      <c r="AJ2204" s="200"/>
      <c r="AK2204" s="200"/>
      <c r="AL2204" s="200"/>
      <c r="AM2204" s="200"/>
      <c r="AN2204" s="200"/>
      <c r="AO2204" s="200"/>
      <c r="AP2204" s="200"/>
      <c r="AQ2204" s="200"/>
      <c r="AR2204" s="200"/>
      <c r="AS2204" s="200"/>
      <c r="AT2204" s="200"/>
      <c r="AU2204" s="200"/>
      <c r="AV2204" s="200"/>
      <c r="AW2204" s="200"/>
      <c r="BA2204" s="12"/>
      <c r="BB2204" s="12"/>
      <c r="BC2204" s="12"/>
      <c r="BD2204" s="12"/>
      <c r="BE2204" s="12"/>
      <c r="BF2204" s="12"/>
      <c r="BG2204" s="12"/>
      <c r="BH2204" s="12"/>
      <c r="BI2204" s="12"/>
      <c r="BJ2204" s="12"/>
      <c r="BK2204" s="12"/>
      <c r="BL2204" s="12"/>
      <c r="BM2204" s="12"/>
      <c r="BN2204" s="12"/>
      <c r="BO2204" s="12"/>
      <c r="BP2204" s="12"/>
      <c r="BQ2204" s="12"/>
      <c r="BR2204" s="12"/>
      <c r="BS2204" s="12"/>
      <c r="BT2204" s="12"/>
      <c r="BU2204" s="12"/>
      <c r="BV2204" s="12"/>
      <c r="BW2204" s="12"/>
      <c r="BX2204" s="12"/>
    </row>
    <row r="2205" spans="1:76" ht="15" hidden="1" customHeight="1" outlineLevel="2" x14ac:dyDescent="0.25">
      <c r="A2205" s="1"/>
      <c r="B2205" s="1"/>
      <c r="C2205" s="1"/>
      <c r="D2205" s="1"/>
      <c r="E2205" s="242" t="s">
        <v>1276</v>
      </c>
      <c r="F2205" s="243"/>
      <c r="G2205" s="243"/>
      <c r="H2205" s="243"/>
      <c r="I2205" s="243"/>
      <c r="J2205" s="243"/>
      <c r="K2205" s="243"/>
      <c r="L2205" s="243"/>
      <c r="M2205" s="243"/>
      <c r="N2205" s="243"/>
      <c r="O2205" s="243"/>
      <c r="P2205" s="243"/>
      <c r="Q2205" s="243"/>
      <c r="R2205" s="243"/>
      <c r="S2205" s="243"/>
      <c r="T2205" s="243"/>
      <c r="U2205" s="243"/>
      <c r="V2205" s="243"/>
      <c r="W2205" s="243"/>
      <c r="X2205" s="243"/>
      <c r="Y2205" s="243"/>
      <c r="Z2205" s="243"/>
      <c r="AA2205" s="243"/>
      <c r="AB2205" s="243"/>
      <c r="AC2205" s="243"/>
      <c r="AD2205" s="243"/>
      <c r="AE2205" s="243"/>
      <c r="AF2205" s="243"/>
      <c r="AG2205" s="243"/>
      <c r="AH2205" s="243"/>
      <c r="AI2205" s="243"/>
      <c r="AJ2205" s="243"/>
      <c r="AK2205" s="243"/>
      <c r="AL2205" s="243"/>
      <c r="AM2205" s="243"/>
      <c r="AN2205" s="243"/>
      <c r="AO2205" s="243"/>
      <c r="AP2205" s="243"/>
      <c r="AQ2205" s="243"/>
      <c r="AR2205" s="243"/>
      <c r="AS2205" s="243"/>
      <c r="AT2205" s="243"/>
      <c r="AU2205" s="243"/>
      <c r="AV2205" s="243"/>
      <c r="AW2205" s="244"/>
      <c r="BA2205" s="12"/>
      <c r="BB2205" s="12"/>
      <c r="BC2205" s="12"/>
      <c r="BD2205" s="12"/>
      <c r="BE2205" s="12"/>
      <c r="BF2205" s="12"/>
      <c r="BG2205" s="12"/>
      <c r="BH2205" s="12"/>
      <c r="BI2205" s="12"/>
      <c r="BJ2205" s="12"/>
      <c r="BK2205" s="12"/>
      <c r="BL2205" s="12"/>
      <c r="BM2205" s="12"/>
      <c r="BN2205" s="12"/>
      <c r="BO2205" s="12"/>
      <c r="BP2205" s="12"/>
      <c r="BQ2205" s="12"/>
      <c r="BR2205" s="12"/>
      <c r="BS2205" s="12"/>
      <c r="BT2205" s="12"/>
      <c r="BU2205" s="12"/>
      <c r="BV2205" s="12"/>
      <c r="BW2205" s="12"/>
      <c r="BX2205" s="12"/>
    </row>
    <row r="2206" spans="1:76" ht="15" hidden="1" customHeight="1" outlineLevel="2" x14ac:dyDescent="0.25">
      <c r="A2206" s="1"/>
      <c r="B2206" s="1"/>
      <c r="C2206" s="1"/>
      <c r="D2206" s="1"/>
      <c r="E2206" s="242" t="str">
        <f>"&lt;Comando&gt; - 0x"&amp;DEC2HEX(HEX2DEC(M2181)+128,2)</f>
        <v>&lt;Comando&gt; - 0xA8</v>
      </c>
      <c r="F2206" s="243"/>
      <c r="G2206" s="243"/>
      <c r="H2206" s="243"/>
      <c r="I2206" s="243"/>
      <c r="J2206" s="243"/>
      <c r="K2206" s="243"/>
      <c r="L2206" s="243"/>
      <c r="M2206" s="243"/>
      <c r="N2206" s="243"/>
      <c r="O2206" s="243"/>
      <c r="P2206" s="243"/>
      <c r="Q2206" s="243"/>
      <c r="R2206" s="243"/>
      <c r="S2206" s="243"/>
      <c r="T2206" s="243"/>
      <c r="U2206" s="243"/>
      <c r="V2206" s="243"/>
      <c r="W2206" s="243"/>
      <c r="X2206" s="243"/>
      <c r="Y2206" s="243"/>
      <c r="Z2206" s="243"/>
      <c r="AA2206" s="243"/>
      <c r="AB2206" s="243"/>
      <c r="AC2206" s="243"/>
      <c r="AD2206" s="243"/>
      <c r="AE2206" s="243"/>
      <c r="AF2206" s="243"/>
      <c r="AG2206" s="243"/>
      <c r="AH2206" s="243"/>
      <c r="AI2206" s="243"/>
      <c r="AJ2206" s="243"/>
      <c r="AK2206" s="243"/>
      <c r="AL2206" s="243"/>
      <c r="AM2206" s="243"/>
      <c r="AN2206" s="243"/>
      <c r="AO2206" s="243"/>
      <c r="AP2206" s="243"/>
      <c r="AQ2206" s="243"/>
      <c r="AR2206" s="243"/>
      <c r="AS2206" s="243"/>
      <c r="AT2206" s="243"/>
      <c r="AU2206" s="243"/>
      <c r="AV2206" s="243"/>
      <c r="AW2206" s="244"/>
      <c r="BA2206" s="12"/>
      <c r="BB2206" s="12"/>
      <c r="BC2206" s="12"/>
      <c r="BD2206" s="12"/>
      <c r="BE2206" s="12"/>
      <c r="BF2206" s="12"/>
      <c r="BG2206" s="12"/>
      <c r="BH2206" s="12"/>
      <c r="BI2206" s="12"/>
      <c r="BJ2206" s="12"/>
      <c r="BK2206" s="12"/>
      <c r="BL2206" s="12"/>
      <c r="BM2206" s="12"/>
      <c r="BN2206" s="12"/>
      <c r="BO2206" s="12"/>
      <c r="BP2206" s="12"/>
      <c r="BQ2206" s="12"/>
      <c r="BR2206" s="12"/>
      <c r="BS2206" s="12"/>
      <c r="BT2206" s="12"/>
      <c r="BU2206" s="12"/>
      <c r="BV2206" s="12"/>
      <c r="BW2206" s="12"/>
      <c r="BX2206" s="12"/>
    </row>
    <row r="2207" spans="1:76" ht="15" hidden="1" customHeight="1" outlineLevel="2" x14ac:dyDescent="0.25">
      <c r="A2207" s="1"/>
      <c r="B2207" s="1"/>
      <c r="C2207" s="1"/>
      <c r="D2207" s="1"/>
      <c r="E2207" s="242" t="s">
        <v>1273</v>
      </c>
      <c r="F2207" s="243"/>
      <c r="G2207" s="243"/>
      <c r="H2207" s="243"/>
      <c r="I2207" s="243"/>
      <c r="J2207" s="243"/>
      <c r="K2207" s="243"/>
      <c r="L2207" s="243"/>
      <c r="M2207" s="243"/>
      <c r="N2207" s="243"/>
      <c r="O2207" s="243"/>
      <c r="P2207" s="243"/>
      <c r="Q2207" s="243"/>
      <c r="R2207" s="243"/>
      <c r="S2207" s="243"/>
      <c r="T2207" s="243"/>
      <c r="U2207" s="243"/>
      <c r="V2207" s="243"/>
      <c r="W2207" s="243"/>
      <c r="X2207" s="243"/>
      <c r="Y2207" s="243"/>
      <c r="Z2207" s="243"/>
      <c r="AA2207" s="243"/>
      <c r="AB2207" s="243"/>
      <c r="AC2207" s="243"/>
      <c r="AD2207" s="243"/>
      <c r="AE2207" s="243"/>
      <c r="AF2207" s="243"/>
      <c r="AG2207" s="243"/>
      <c r="AH2207" s="243"/>
      <c r="AI2207" s="243"/>
      <c r="AJ2207" s="243"/>
      <c r="AK2207" s="243"/>
      <c r="AL2207" s="243"/>
      <c r="AM2207" s="243"/>
      <c r="AN2207" s="243"/>
      <c r="AO2207" s="243"/>
      <c r="AP2207" s="243"/>
      <c r="AQ2207" s="243"/>
      <c r="AR2207" s="243"/>
      <c r="AS2207" s="243"/>
      <c r="AT2207" s="243"/>
      <c r="AU2207" s="243"/>
      <c r="AV2207" s="243"/>
      <c r="AW2207" s="244"/>
      <c r="BA2207" s="12"/>
      <c r="BB2207" s="12"/>
      <c r="BC2207" s="12"/>
      <c r="BD2207" s="12"/>
      <c r="BE2207" s="12"/>
      <c r="BF2207" s="12"/>
      <c r="BG2207" s="12"/>
      <c r="BH2207" s="12"/>
      <c r="BI2207" s="12"/>
      <c r="BJ2207" s="12"/>
      <c r="BK2207" s="12"/>
      <c r="BL2207" s="12"/>
      <c r="BM2207" s="12"/>
      <c r="BN2207" s="12"/>
      <c r="BO2207" s="12"/>
      <c r="BP2207" s="12"/>
      <c r="BQ2207" s="12"/>
      <c r="BR2207" s="12"/>
      <c r="BS2207" s="12"/>
      <c r="BT2207" s="12"/>
      <c r="BU2207" s="12"/>
      <c r="BV2207" s="12"/>
      <c r="BW2207" s="12"/>
      <c r="BX2207" s="12"/>
    </row>
    <row r="2208" spans="1:76" ht="15" hidden="1" customHeight="1" outlineLevel="2" x14ac:dyDescent="0.25">
      <c r="A2208" s="1"/>
      <c r="B2208" s="1"/>
      <c r="C2208" s="1"/>
      <c r="D2208" s="1"/>
      <c r="E2208" s="242" t="s">
        <v>1274</v>
      </c>
      <c r="F2208" s="243"/>
      <c r="G2208" s="243"/>
      <c r="H2208" s="243"/>
      <c r="I2208" s="243"/>
      <c r="J2208" s="243"/>
      <c r="K2208" s="243"/>
      <c r="L2208" s="243"/>
      <c r="M2208" s="243"/>
      <c r="N2208" s="243"/>
      <c r="O2208" s="243"/>
      <c r="P2208" s="243"/>
      <c r="Q2208" s="243"/>
      <c r="R2208" s="243"/>
      <c r="S2208" s="243"/>
      <c r="T2208" s="243"/>
      <c r="U2208" s="243"/>
      <c r="V2208" s="243"/>
      <c r="W2208" s="243"/>
      <c r="X2208" s="243"/>
      <c r="Y2208" s="243"/>
      <c r="Z2208" s="243"/>
      <c r="AA2208" s="243"/>
      <c r="AB2208" s="243"/>
      <c r="AC2208" s="243"/>
      <c r="AD2208" s="243"/>
      <c r="AE2208" s="243"/>
      <c r="AF2208" s="243"/>
      <c r="AG2208" s="243"/>
      <c r="AH2208" s="243"/>
      <c r="AI2208" s="243"/>
      <c r="AJ2208" s="243"/>
      <c r="AK2208" s="243"/>
      <c r="AL2208" s="243"/>
      <c r="AM2208" s="243"/>
      <c r="AN2208" s="243"/>
      <c r="AO2208" s="243"/>
      <c r="AP2208" s="243"/>
      <c r="AQ2208" s="243"/>
      <c r="AR2208" s="243"/>
      <c r="AS2208" s="243"/>
      <c r="AT2208" s="243"/>
      <c r="AU2208" s="243"/>
      <c r="AV2208" s="243"/>
      <c r="AW2208" s="244"/>
      <c r="BA2208" s="12"/>
      <c r="BB2208" s="12"/>
      <c r="BC2208" s="12"/>
      <c r="BD2208" s="12"/>
      <c r="BE2208" s="12"/>
      <c r="BF2208" s="12"/>
      <c r="BG2208" s="12"/>
      <c r="BH2208" s="12"/>
      <c r="BI2208" s="12"/>
      <c r="BJ2208" s="12"/>
      <c r="BK2208" s="12"/>
      <c r="BL2208" s="12"/>
      <c r="BM2208" s="12"/>
      <c r="BN2208" s="12"/>
      <c r="BO2208" s="12"/>
      <c r="BP2208" s="12"/>
      <c r="BQ2208" s="12"/>
      <c r="BR2208" s="12"/>
      <c r="BS2208" s="12"/>
      <c r="BT2208" s="12"/>
      <c r="BU2208" s="12"/>
      <c r="BV2208" s="12"/>
      <c r="BW2208" s="12"/>
      <c r="BX2208" s="12"/>
    </row>
    <row r="2209" spans="1:76" ht="15" hidden="1" customHeight="1" outlineLevel="2" x14ac:dyDescent="0.25">
      <c r="A2209" s="1"/>
      <c r="B2209" s="1"/>
      <c r="C2209" s="1"/>
      <c r="D2209" s="1"/>
      <c r="E2209" s="453"/>
      <c r="F2209" s="454"/>
      <c r="G2209" s="454"/>
      <c r="H2209" s="454"/>
      <c r="I2209" s="454"/>
      <c r="J2209" s="454"/>
      <c r="K2209" s="454"/>
      <c r="L2209" s="454"/>
      <c r="M2209" s="454"/>
      <c r="N2209" s="454"/>
      <c r="O2209" s="454"/>
      <c r="P2209" s="454"/>
      <c r="Q2209" s="454"/>
      <c r="R2209" s="454"/>
      <c r="S2209" s="454"/>
      <c r="T2209" s="454"/>
      <c r="U2209" s="454"/>
      <c r="V2209" s="454"/>
      <c r="W2209" s="454"/>
      <c r="X2209" s="454"/>
      <c r="Y2209" s="454"/>
      <c r="Z2209" s="454"/>
      <c r="AA2209" s="454"/>
      <c r="AB2209" s="454"/>
      <c r="AC2209" s="454"/>
      <c r="AD2209" s="454"/>
      <c r="AE2209" s="454"/>
      <c r="AF2209" s="454"/>
      <c r="AG2209" s="454"/>
      <c r="AH2209" s="454"/>
      <c r="AI2209" s="454"/>
      <c r="AJ2209" s="454"/>
      <c r="AK2209" s="454"/>
      <c r="AL2209" s="454"/>
      <c r="AM2209" s="454"/>
      <c r="AN2209" s="454"/>
      <c r="AO2209" s="454"/>
      <c r="AP2209" s="454"/>
      <c r="AQ2209" s="454"/>
      <c r="AR2209" s="454"/>
      <c r="AS2209" s="454"/>
      <c r="AT2209" s="454"/>
      <c r="AU2209" s="454"/>
      <c r="AV2209" s="454"/>
      <c r="AW2209" s="455"/>
      <c r="BA2209" s="12"/>
      <c r="BB2209" s="12"/>
      <c r="BC2209" s="12"/>
      <c r="BD2209" s="12"/>
      <c r="BE2209" s="12"/>
      <c r="BF2209" s="12"/>
      <c r="BG2209" s="12"/>
      <c r="BH2209" s="12"/>
      <c r="BI2209" s="12"/>
      <c r="BJ2209" s="12"/>
      <c r="BK2209" s="12"/>
      <c r="BL2209" s="12"/>
      <c r="BM2209" s="12"/>
      <c r="BN2209" s="12"/>
      <c r="BO2209" s="12"/>
      <c r="BP2209" s="12"/>
      <c r="BQ2209" s="12"/>
      <c r="BR2209" s="12"/>
      <c r="BS2209" s="12"/>
      <c r="BT2209" s="12"/>
      <c r="BU2209" s="12"/>
      <c r="BV2209" s="12"/>
      <c r="BW2209" s="12"/>
      <c r="BX2209" s="12"/>
    </row>
    <row r="2210" spans="1:76" ht="15" hidden="1" customHeight="1" outlineLevel="2" x14ac:dyDescent="0.25">
      <c r="A2210" s="1"/>
      <c r="B2210" s="1"/>
      <c r="C2210" s="1"/>
      <c r="D2210" s="1"/>
      <c r="E2210" s="285" t="s">
        <v>84</v>
      </c>
      <c r="F2210" s="286"/>
      <c r="G2210" s="286"/>
      <c r="H2210" s="287"/>
      <c r="I2210" s="248" t="s">
        <v>1988</v>
      </c>
      <c r="J2210" s="249"/>
      <c r="K2210" s="249"/>
      <c r="L2210" s="249"/>
      <c r="M2210" s="249"/>
      <c r="N2210" s="249"/>
      <c r="O2210" s="249"/>
      <c r="P2210" s="249"/>
      <c r="Q2210" s="249"/>
      <c r="R2210" s="249"/>
      <c r="S2210" s="249"/>
      <c r="T2210" s="249"/>
      <c r="U2210" s="249"/>
      <c r="V2210" s="249"/>
      <c r="W2210" s="249"/>
      <c r="X2210" s="249"/>
      <c r="Y2210" s="249"/>
      <c r="Z2210" s="249"/>
      <c r="AA2210" s="249"/>
      <c r="AB2210" s="249"/>
      <c r="AC2210" s="249"/>
      <c r="AD2210" s="249"/>
      <c r="AE2210" s="249"/>
      <c r="AF2210" s="249"/>
      <c r="AG2210" s="249"/>
      <c r="AH2210" s="249"/>
      <c r="AI2210" s="249"/>
      <c r="AJ2210" s="249"/>
      <c r="AK2210" s="249"/>
      <c r="AL2210" s="249"/>
      <c r="AM2210" s="249"/>
      <c r="AN2210" s="249"/>
      <c r="AO2210" s="249"/>
      <c r="AP2210" s="249"/>
      <c r="AQ2210" s="249"/>
      <c r="AR2210" s="249"/>
      <c r="AS2210" s="249"/>
      <c r="AT2210" s="249"/>
      <c r="AU2210" s="249"/>
      <c r="AV2210" s="249"/>
      <c r="AW2210" s="250"/>
      <c r="BA2210" s="12"/>
      <c r="BB2210" s="12"/>
      <c r="BC2210" s="12"/>
      <c r="BD2210" s="12"/>
      <c r="BE2210" s="12"/>
      <c r="BF2210" s="12"/>
      <c r="BG2210" s="12"/>
      <c r="BH2210" s="12"/>
      <c r="BI2210" s="12"/>
      <c r="BJ2210" s="12"/>
      <c r="BK2210" s="12"/>
      <c r="BL2210" s="12"/>
      <c r="BM2210" s="12"/>
      <c r="BN2210" s="12"/>
      <c r="BO2210" s="12"/>
      <c r="BP2210" s="12"/>
      <c r="BQ2210" s="12"/>
      <c r="BR2210" s="12"/>
      <c r="BS2210" s="12"/>
      <c r="BT2210" s="12"/>
      <c r="BU2210" s="12"/>
      <c r="BV2210" s="12"/>
      <c r="BW2210" s="12"/>
      <c r="BX2210" s="12"/>
    </row>
    <row r="2211" spans="1:76" ht="15" hidden="1" customHeight="1" outlineLevel="2" x14ac:dyDescent="0.25">
      <c r="A2211" s="1"/>
      <c r="B2211" s="1"/>
      <c r="C2211" s="1"/>
      <c r="D2211" s="1"/>
      <c r="E2211" s="288"/>
      <c r="F2211" s="289"/>
      <c r="G2211" s="289"/>
      <c r="H2211" s="290"/>
      <c r="I2211" s="251"/>
      <c r="J2211" s="252"/>
      <c r="K2211" s="252"/>
      <c r="L2211" s="252"/>
      <c r="M2211" s="252"/>
      <c r="N2211" s="252"/>
      <c r="O2211" s="252"/>
      <c r="P2211" s="252"/>
      <c r="Q2211" s="252"/>
      <c r="R2211" s="252"/>
      <c r="S2211" s="252"/>
      <c r="T2211" s="252"/>
      <c r="U2211" s="252"/>
      <c r="V2211" s="252"/>
      <c r="W2211" s="252"/>
      <c r="X2211" s="252"/>
      <c r="Y2211" s="252"/>
      <c r="Z2211" s="252"/>
      <c r="AA2211" s="252"/>
      <c r="AB2211" s="252"/>
      <c r="AC2211" s="252"/>
      <c r="AD2211" s="252"/>
      <c r="AE2211" s="252"/>
      <c r="AF2211" s="252"/>
      <c r="AG2211" s="252"/>
      <c r="AH2211" s="252"/>
      <c r="AI2211" s="252"/>
      <c r="AJ2211" s="252"/>
      <c r="AK2211" s="252"/>
      <c r="AL2211" s="252"/>
      <c r="AM2211" s="252"/>
      <c r="AN2211" s="252"/>
      <c r="AO2211" s="252"/>
      <c r="AP2211" s="252"/>
      <c r="AQ2211" s="252"/>
      <c r="AR2211" s="252"/>
      <c r="AS2211" s="252"/>
      <c r="AT2211" s="252"/>
      <c r="AU2211" s="252"/>
      <c r="AV2211" s="252"/>
      <c r="AW2211" s="253"/>
      <c r="BA2211" s="12"/>
      <c r="BB2211" s="12"/>
      <c r="BC2211" s="12"/>
      <c r="BD2211" s="12"/>
      <c r="BE2211" s="12"/>
      <c r="BF2211" s="12"/>
      <c r="BG2211" s="12"/>
      <c r="BH2211" s="12"/>
      <c r="BI2211" s="12"/>
      <c r="BJ2211" s="12"/>
      <c r="BK2211" s="12"/>
      <c r="BL2211" s="12"/>
      <c r="BM2211" s="12"/>
      <c r="BN2211" s="12"/>
      <c r="BO2211" s="12"/>
      <c r="BP2211" s="12"/>
      <c r="BQ2211" s="12"/>
      <c r="BR2211" s="12"/>
      <c r="BS2211" s="12"/>
      <c r="BT2211" s="12"/>
      <c r="BU2211" s="12"/>
      <c r="BV2211" s="12"/>
      <c r="BW2211" s="12"/>
      <c r="BX2211" s="12"/>
    </row>
    <row r="2212" spans="1:76" ht="15" hidden="1" customHeight="1" outlineLevel="2" x14ac:dyDescent="0.25">
      <c r="A2212" s="1"/>
      <c r="B2212" s="1"/>
      <c r="C2212" s="1"/>
      <c r="D2212" s="1"/>
      <c r="E2212" s="288"/>
      <c r="F2212" s="289"/>
      <c r="G2212" s="289"/>
      <c r="H2212" s="290"/>
      <c r="I2212" s="254" t="s">
        <v>1989</v>
      </c>
      <c r="J2212" s="255"/>
      <c r="K2212" s="255"/>
      <c r="L2212" s="255"/>
      <c r="M2212" s="255"/>
      <c r="N2212" s="255"/>
      <c r="O2212" s="255"/>
      <c r="P2212" s="255"/>
      <c r="Q2212" s="255"/>
      <c r="R2212" s="255"/>
      <c r="S2212" s="255"/>
      <c r="T2212" s="255"/>
      <c r="U2212" s="255"/>
      <c r="V2212" s="255"/>
      <c r="W2212" s="255"/>
      <c r="X2212" s="255"/>
      <c r="Y2212" s="255"/>
      <c r="Z2212" s="255"/>
      <c r="AA2212" s="255"/>
      <c r="AB2212" s="255"/>
      <c r="AC2212" s="255"/>
      <c r="AD2212" s="255"/>
      <c r="AE2212" s="255"/>
      <c r="AF2212" s="255"/>
      <c r="AG2212" s="255"/>
      <c r="AH2212" s="255"/>
      <c r="AI2212" s="255"/>
      <c r="AJ2212" s="255"/>
      <c r="AK2212" s="255"/>
      <c r="AL2212" s="255"/>
      <c r="AM2212" s="255"/>
      <c r="AN2212" s="255"/>
      <c r="AO2212" s="255"/>
      <c r="AP2212" s="255"/>
      <c r="AQ2212" s="255"/>
      <c r="AR2212" s="255"/>
      <c r="AS2212" s="255"/>
      <c r="AT2212" s="255"/>
      <c r="AU2212" s="255"/>
      <c r="AV2212" s="255"/>
      <c r="AW2212" s="256"/>
      <c r="BA2212" s="12"/>
      <c r="BB2212" s="12"/>
      <c r="BC2212" s="12"/>
      <c r="BD2212" s="12"/>
      <c r="BE2212" s="12"/>
      <c r="BF2212" s="12"/>
      <c r="BG2212" s="12"/>
      <c r="BH2212" s="12"/>
      <c r="BI2212" s="12"/>
      <c r="BJ2212" s="12"/>
      <c r="BK2212" s="12"/>
      <c r="BL2212" s="12"/>
      <c r="BM2212" s="12"/>
      <c r="BN2212" s="12"/>
      <c r="BO2212" s="12"/>
      <c r="BP2212" s="12"/>
      <c r="BQ2212" s="12"/>
      <c r="BR2212" s="12"/>
      <c r="BS2212" s="12"/>
      <c r="BT2212" s="12"/>
      <c r="BU2212" s="12"/>
      <c r="BV2212" s="12"/>
      <c r="BW2212" s="12"/>
      <c r="BX2212" s="12"/>
    </row>
    <row r="2213" spans="1:76" ht="15" hidden="1" customHeight="1" outlineLevel="1" collapsed="1" x14ac:dyDescent="0.25">
      <c r="A2213" s="1"/>
      <c r="B2213" s="1"/>
      <c r="C2213" s="1"/>
      <c r="D2213" s="1"/>
      <c r="E2213" s="285" t="s">
        <v>87</v>
      </c>
      <c r="F2213" s="286"/>
      <c r="G2213" s="286"/>
      <c r="H2213" s="287"/>
      <c r="I2213" s="248" t="s">
        <v>2011</v>
      </c>
      <c r="J2213" s="249"/>
      <c r="K2213" s="249"/>
      <c r="L2213" s="249"/>
      <c r="M2213" s="249"/>
      <c r="N2213" s="249"/>
      <c r="O2213" s="249"/>
      <c r="P2213" s="249"/>
      <c r="Q2213" s="249"/>
      <c r="R2213" s="249"/>
      <c r="S2213" s="249"/>
      <c r="T2213" s="249"/>
      <c r="U2213" s="249"/>
      <c r="V2213" s="249"/>
      <c r="W2213" s="249"/>
      <c r="X2213" s="249"/>
      <c r="Y2213" s="249"/>
      <c r="Z2213" s="249"/>
      <c r="AA2213" s="249"/>
      <c r="AB2213" s="249"/>
      <c r="AC2213" s="249"/>
      <c r="AD2213" s="249"/>
      <c r="AE2213" s="249"/>
      <c r="AF2213" s="249"/>
      <c r="AG2213" s="249"/>
      <c r="AH2213" s="249"/>
      <c r="AI2213" s="249"/>
      <c r="AJ2213" s="249"/>
      <c r="AK2213" s="249"/>
      <c r="AL2213" s="249"/>
      <c r="AM2213" s="249"/>
      <c r="AN2213" s="249"/>
      <c r="AO2213" s="249"/>
      <c r="AP2213" s="249"/>
      <c r="AQ2213" s="249"/>
      <c r="AR2213" s="249"/>
      <c r="AS2213" s="249"/>
      <c r="AT2213" s="249"/>
      <c r="AU2213" s="249"/>
      <c r="AV2213" s="249"/>
      <c r="AW2213" s="250"/>
      <c r="BA2213" s="12"/>
      <c r="BB2213" s="12"/>
      <c r="BC2213" s="12"/>
      <c r="BD2213" s="12"/>
      <c r="BE2213" s="12"/>
      <c r="BF2213" s="12"/>
      <c r="BG2213" s="12"/>
      <c r="BH2213" s="12"/>
      <c r="BI2213" s="12"/>
      <c r="BJ2213" s="12"/>
      <c r="BK2213" s="12"/>
      <c r="BL2213" s="12"/>
      <c r="BM2213" s="12"/>
      <c r="BN2213" s="12"/>
      <c r="BO2213" s="12"/>
      <c r="BP2213" s="12"/>
      <c r="BQ2213" s="12"/>
      <c r="BR2213" s="12"/>
      <c r="BS2213" s="12"/>
      <c r="BT2213" s="12"/>
      <c r="BU2213" s="12"/>
      <c r="BV2213" s="12"/>
      <c r="BW2213" s="12"/>
      <c r="BX2213" s="12"/>
    </row>
    <row r="2214" spans="1:76" ht="15" hidden="1" customHeight="1" outlineLevel="1" x14ac:dyDescent="0.25">
      <c r="A2214" s="1"/>
      <c r="B2214" s="1"/>
      <c r="C2214" s="1"/>
      <c r="D2214" s="1"/>
      <c r="E2214" s="291"/>
      <c r="F2214" s="292"/>
      <c r="G2214" s="292"/>
      <c r="H2214" s="293"/>
      <c r="I2214" s="254"/>
      <c r="J2214" s="255"/>
      <c r="K2214" s="255"/>
      <c r="L2214" s="255"/>
      <c r="M2214" s="255"/>
      <c r="N2214" s="255"/>
      <c r="O2214" s="255"/>
      <c r="P2214" s="255"/>
      <c r="Q2214" s="255"/>
      <c r="R2214" s="255"/>
      <c r="S2214" s="255"/>
      <c r="T2214" s="255"/>
      <c r="U2214" s="255"/>
      <c r="V2214" s="255"/>
      <c r="W2214" s="255"/>
      <c r="X2214" s="255"/>
      <c r="Y2214" s="255"/>
      <c r="Z2214" s="255"/>
      <c r="AA2214" s="255"/>
      <c r="AB2214" s="255"/>
      <c r="AC2214" s="255"/>
      <c r="AD2214" s="255"/>
      <c r="AE2214" s="255"/>
      <c r="AF2214" s="255"/>
      <c r="AG2214" s="255"/>
      <c r="AH2214" s="255"/>
      <c r="AI2214" s="255"/>
      <c r="AJ2214" s="255"/>
      <c r="AK2214" s="255"/>
      <c r="AL2214" s="255"/>
      <c r="AM2214" s="255"/>
      <c r="AN2214" s="255"/>
      <c r="AO2214" s="255"/>
      <c r="AP2214" s="255"/>
      <c r="AQ2214" s="255"/>
      <c r="AR2214" s="255"/>
      <c r="AS2214" s="255"/>
      <c r="AT2214" s="255"/>
      <c r="AU2214" s="255"/>
      <c r="AV2214" s="255"/>
      <c r="AW2214" s="256"/>
      <c r="BA2214" s="12"/>
      <c r="BB2214" s="12"/>
      <c r="BC2214" s="12"/>
      <c r="BD2214" s="12"/>
      <c r="BE2214" s="12"/>
      <c r="BF2214" s="12"/>
      <c r="BG2214" s="12"/>
      <c r="BH2214" s="12"/>
      <c r="BI2214" s="12"/>
      <c r="BJ2214" s="12"/>
      <c r="BK2214" s="12"/>
      <c r="BL2214" s="12"/>
      <c r="BM2214" s="12"/>
      <c r="BN2214" s="12"/>
      <c r="BO2214" s="12"/>
      <c r="BP2214" s="12"/>
      <c r="BQ2214" s="12"/>
      <c r="BR2214" s="12"/>
      <c r="BS2214" s="12"/>
      <c r="BT2214" s="12"/>
      <c r="BU2214" s="12"/>
      <c r="BV2214" s="12"/>
      <c r="BW2214" s="12"/>
      <c r="BX2214" s="12"/>
    </row>
    <row r="2215" spans="1:76" ht="15" hidden="1" customHeight="1" outlineLevel="1" x14ac:dyDescent="0.25">
      <c r="A2215" s="1"/>
      <c r="B2215" s="1"/>
      <c r="C2215" s="1"/>
      <c r="D2215" s="1"/>
      <c r="E2215" s="200" t="s">
        <v>89</v>
      </c>
      <c r="F2215" s="200"/>
      <c r="G2215" s="200"/>
      <c r="H2215" s="200"/>
      <c r="I2215" s="200"/>
      <c r="J2215" s="200"/>
      <c r="K2215" s="200"/>
      <c r="L2215" s="200"/>
      <c r="M2215" s="200"/>
      <c r="N2215" s="200"/>
      <c r="O2215" s="200"/>
      <c r="P2215" s="200"/>
      <c r="Q2215" s="200"/>
      <c r="R2215" s="200"/>
      <c r="S2215" s="200"/>
      <c r="T2215" s="200"/>
      <c r="U2215" s="200"/>
      <c r="V2215" s="200"/>
      <c r="W2215" s="200"/>
      <c r="X2215" s="200"/>
      <c r="Y2215" s="200"/>
      <c r="Z2215" s="200"/>
      <c r="AA2215" s="200"/>
      <c r="AB2215" s="200"/>
      <c r="AC2215" s="200"/>
      <c r="AD2215" s="200"/>
      <c r="AE2215" s="200"/>
      <c r="AF2215" s="200"/>
      <c r="AG2215" s="200"/>
      <c r="AH2215" s="200"/>
      <c r="AI2215" s="200"/>
      <c r="AJ2215" s="200"/>
      <c r="AK2215" s="200"/>
      <c r="AL2215" s="200"/>
      <c r="AM2215" s="200"/>
      <c r="AN2215" s="200"/>
      <c r="AO2215" s="200"/>
      <c r="AP2215" s="200"/>
      <c r="AQ2215" s="200"/>
      <c r="AR2215" s="200"/>
      <c r="AS2215" s="200"/>
      <c r="AT2215" s="200"/>
      <c r="AU2215" s="200"/>
      <c r="AV2215" s="200"/>
      <c r="AW2215" s="200"/>
      <c r="BA2215" s="12"/>
      <c r="BB2215" s="12"/>
      <c r="BC2215" s="12"/>
      <c r="BD2215" s="12"/>
      <c r="BE2215" s="12"/>
      <c r="BF2215" s="12"/>
      <c r="BG2215" s="12"/>
      <c r="BH2215" s="12"/>
      <c r="BI2215" s="12"/>
      <c r="BJ2215" s="12"/>
      <c r="BK2215" s="12"/>
      <c r="BL2215" s="12"/>
      <c r="BM2215" s="12"/>
      <c r="BN2215" s="12"/>
      <c r="BO2215" s="12"/>
      <c r="BP2215" s="12"/>
      <c r="BQ2215" s="12"/>
      <c r="BR2215" s="12"/>
      <c r="BS2215" s="12"/>
      <c r="BT2215" s="12"/>
      <c r="BU2215" s="12"/>
      <c r="BV2215" s="12"/>
      <c r="BW2215" s="12"/>
      <c r="BX2215" s="12"/>
    </row>
    <row r="2216" spans="1:76" ht="15" hidden="1" customHeight="1" outlineLevel="1" x14ac:dyDescent="0.25">
      <c r="A2216" s="1"/>
      <c r="B2216" s="1"/>
      <c r="C2216" s="1"/>
      <c r="D2216" s="1"/>
      <c r="E2216" s="28"/>
      <c r="F2216" s="285" t="s">
        <v>16</v>
      </c>
      <c r="G2216" s="286"/>
      <c r="H2216" s="286"/>
      <c r="I2216" s="287"/>
      <c r="J2216" s="436" t="s">
        <v>833</v>
      </c>
      <c r="K2216" s="437"/>
      <c r="L2216" s="437"/>
      <c r="M2216" s="438"/>
      <c r="N2216" s="285" t="s">
        <v>1261</v>
      </c>
      <c r="O2216" s="286"/>
      <c r="P2216" s="286"/>
      <c r="Q2216" s="286"/>
      <c r="R2216" s="286"/>
      <c r="S2216" s="286"/>
      <c r="T2216" s="286"/>
      <c r="U2216" s="286"/>
      <c r="V2216" s="286"/>
      <c r="W2216" s="286"/>
      <c r="X2216" s="286"/>
      <c r="Y2216" s="286"/>
      <c r="Z2216" s="286"/>
      <c r="AA2216" s="286"/>
      <c r="AB2216" s="286"/>
      <c r="AC2216" s="286"/>
      <c r="AD2216" s="286"/>
      <c r="AE2216" s="286"/>
      <c r="AF2216" s="286"/>
      <c r="AG2216" s="286"/>
      <c r="AH2216" s="286"/>
      <c r="AI2216" s="286"/>
      <c r="AJ2216" s="286"/>
      <c r="AK2216" s="286"/>
      <c r="AL2216" s="286"/>
      <c r="AM2216" s="286"/>
      <c r="AN2216" s="286"/>
      <c r="AO2216" s="286"/>
      <c r="AP2216" s="286"/>
      <c r="AQ2216" s="286"/>
      <c r="AR2216" s="286"/>
      <c r="AS2216" s="286"/>
      <c r="AT2216" s="287"/>
      <c r="AU2216" s="285" t="s">
        <v>19</v>
      </c>
      <c r="AV2216" s="286"/>
      <c r="AW2216" s="287"/>
      <c r="BA2216" s="12"/>
      <c r="BB2216" s="12"/>
      <c r="BC2216" s="12"/>
      <c r="BD2216" s="12"/>
      <c r="BE2216" s="12"/>
      <c r="BF2216" s="12"/>
      <c r="BG2216" s="12"/>
      <c r="BH2216" s="12"/>
      <c r="BI2216" s="12"/>
      <c r="BJ2216" s="12"/>
      <c r="BK2216" s="12"/>
      <c r="BL2216" s="12"/>
      <c r="BM2216" s="12"/>
      <c r="BN2216" s="12"/>
      <c r="BO2216" s="12"/>
      <c r="BP2216" s="12"/>
      <c r="BQ2216" s="12"/>
      <c r="BR2216" s="12"/>
      <c r="BS2216" s="12"/>
      <c r="BT2216" s="12"/>
      <c r="BU2216" s="12"/>
      <c r="BV2216" s="12"/>
      <c r="BW2216" s="12"/>
      <c r="BX2216" s="12"/>
    </row>
    <row r="2217" spans="1:76" ht="15" hidden="1" customHeight="1" outlineLevel="1" x14ac:dyDescent="0.25">
      <c r="A2217" s="1"/>
      <c r="B2217" s="1"/>
      <c r="C2217" s="1"/>
      <c r="D2217" s="1"/>
      <c r="E2217" s="4"/>
      <c r="F2217" s="291"/>
      <c r="G2217" s="292"/>
      <c r="H2217" s="292"/>
      <c r="I2217" s="293"/>
      <c r="J2217" s="439"/>
      <c r="K2217" s="440"/>
      <c r="L2217" s="440"/>
      <c r="M2217" s="441"/>
      <c r="N2217" s="291"/>
      <c r="O2217" s="292"/>
      <c r="P2217" s="292"/>
      <c r="Q2217" s="292"/>
      <c r="R2217" s="292"/>
      <c r="S2217" s="292"/>
      <c r="T2217" s="292"/>
      <c r="U2217" s="292"/>
      <c r="V2217" s="292"/>
      <c r="W2217" s="292"/>
      <c r="X2217" s="292"/>
      <c r="Y2217" s="292"/>
      <c r="Z2217" s="292"/>
      <c r="AA2217" s="292"/>
      <c r="AB2217" s="292"/>
      <c r="AC2217" s="292"/>
      <c r="AD2217" s="292"/>
      <c r="AE2217" s="292"/>
      <c r="AF2217" s="292"/>
      <c r="AG2217" s="292"/>
      <c r="AH2217" s="292"/>
      <c r="AI2217" s="292"/>
      <c r="AJ2217" s="292"/>
      <c r="AK2217" s="292"/>
      <c r="AL2217" s="292"/>
      <c r="AM2217" s="292"/>
      <c r="AN2217" s="292"/>
      <c r="AO2217" s="292"/>
      <c r="AP2217" s="292"/>
      <c r="AQ2217" s="292"/>
      <c r="AR2217" s="292"/>
      <c r="AS2217" s="292"/>
      <c r="AT2217" s="293"/>
      <c r="AU2217" s="291"/>
      <c r="AV2217" s="292"/>
      <c r="AW2217" s="293"/>
      <c r="BA2217" s="12"/>
      <c r="BB2217" s="12"/>
      <c r="BC2217" s="12"/>
      <c r="BD2217" s="12"/>
      <c r="BE2217" s="12"/>
      <c r="BF2217" s="12"/>
      <c r="BG2217" s="12"/>
      <c r="BH2217" s="12"/>
      <c r="BI2217" s="12"/>
      <c r="BJ2217" s="12"/>
      <c r="BK2217" s="12"/>
      <c r="BL2217" s="12"/>
      <c r="BM2217" s="12"/>
      <c r="BN2217" s="12"/>
      <c r="BO2217" s="12"/>
      <c r="BP2217" s="12"/>
      <c r="BQ2217" s="12"/>
      <c r="BR2217" s="12"/>
      <c r="BS2217" s="12"/>
      <c r="BT2217" s="12"/>
      <c r="BU2217" s="12"/>
      <c r="BV2217" s="12"/>
      <c r="BW2217" s="12"/>
      <c r="BX2217" s="12"/>
    </row>
    <row r="2218" spans="1:76" hidden="1" outlineLevel="1" x14ac:dyDescent="0.25">
      <c r="A2218" s="1"/>
      <c r="B2218" s="1"/>
      <c r="C2218" s="1"/>
      <c r="D2218" s="1"/>
      <c r="E2218" s="6"/>
      <c r="F2218" s="206"/>
      <c r="G2218" s="207"/>
      <c r="H2218" s="207"/>
      <c r="I2218" s="208"/>
      <c r="J2218" s="204"/>
      <c r="K2218" s="204"/>
      <c r="L2218" s="204"/>
      <c r="M2218" s="204"/>
      <c r="N2218" s="260" t="s">
        <v>16</v>
      </c>
      <c r="O2218" s="261"/>
      <c r="P2218" s="261"/>
      <c r="Q2218" s="261"/>
      <c r="R2218" s="261"/>
      <c r="S2218" s="261"/>
      <c r="T2218" s="262"/>
      <c r="U2218" s="260" t="s">
        <v>17</v>
      </c>
      <c r="V2218" s="261"/>
      <c r="W2218" s="261"/>
      <c r="X2218" s="261"/>
      <c r="Y2218" s="261"/>
      <c r="Z2218" s="261"/>
      <c r="AA2218" s="262"/>
      <c r="AB2218" s="260" t="s">
        <v>2012</v>
      </c>
      <c r="AC2218" s="261"/>
      <c r="AD2218" s="261"/>
      <c r="AE2218" s="261"/>
      <c r="AF2218" s="261"/>
      <c r="AG2218" s="261"/>
      <c r="AH2218" s="262"/>
      <c r="AI2218" s="260" t="s">
        <v>1244</v>
      </c>
      <c r="AJ2218" s="261"/>
      <c r="AK2218" s="261"/>
      <c r="AL2218" s="261"/>
      <c r="AM2218" s="261"/>
      <c r="AN2218" s="262"/>
      <c r="AO2218" s="260" t="s">
        <v>1245</v>
      </c>
      <c r="AP2218" s="261"/>
      <c r="AQ2218" s="261"/>
      <c r="AR2218" s="261"/>
      <c r="AS2218" s="261"/>
      <c r="AT2218" s="262"/>
      <c r="AU2218" s="204"/>
      <c r="AV2218" s="204"/>
      <c r="AW2218" s="204"/>
      <c r="BA2218" s="12"/>
      <c r="BB2218" s="12"/>
      <c r="BC2218" s="12"/>
      <c r="BD2218" s="12"/>
      <c r="BE2218" s="12"/>
      <c r="BF2218" s="12"/>
      <c r="BG2218" s="12"/>
      <c r="BH2218" s="12"/>
      <c r="BI2218" s="12"/>
      <c r="BJ2218" s="12"/>
      <c r="BK2218" s="12"/>
      <c r="BL2218" s="12"/>
      <c r="BM2218" s="12"/>
      <c r="BN2218" s="12"/>
      <c r="BO2218" s="12"/>
      <c r="BP2218" s="12"/>
      <c r="BQ2218" s="12"/>
      <c r="BR2218" s="12"/>
      <c r="BS2218" s="12"/>
      <c r="BT2218" s="12"/>
      <c r="BU2218" s="12"/>
      <c r="BV2218" s="12"/>
      <c r="BW2218" s="12"/>
      <c r="BX2218" s="12"/>
    </row>
    <row r="2219" spans="1:76" hidden="1" outlineLevel="1" x14ac:dyDescent="0.25">
      <c r="A2219" s="1"/>
      <c r="B2219" s="1"/>
      <c r="C2219" s="1"/>
      <c r="D2219" s="1"/>
      <c r="E2219" s="6" t="s">
        <v>59</v>
      </c>
      <c r="F2219" s="351" t="s">
        <v>341</v>
      </c>
      <c r="G2219" s="207"/>
      <c r="H2219" s="207"/>
      <c r="I2219" s="208"/>
      <c r="J2219" s="204" t="s">
        <v>497</v>
      </c>
      <c r="K2219" s="204"/>
      <c r="L2219" s="204"/>
      <c r="M2219" s="204"/>
      <c r="N2219" s="353" t="s">
        <v>272</v>
      </c>
      <c r="O2219" s="261"/>
      <c r="P2219" s="261"/>
      <c r="Q2219" s="261"/>
      <c r="R2219" s="261"/>
      <c r="S2219" s="261"/>
      <c r="T2219" s="262"/>
      <c r="U2219" s="260">
        <f>M2181</f>
        <v>28</v>
      </c>
      <c r="V2219" s="261"/>
      <c r="W2219" s="261"/>
      <c r="X2219" s="261"/>
      <c r="Y2219" s="261"/>
      <c r="Z2219" s="261"/>
      <c r="AA2219" s="262"/>
      <c r="AB2219" s="353" t="s">
        <v>1327</v>
      </c>
      <c r="AC2219" s="261"/>
      <c r="AD2219" s="261"/>
      <c r="AE2219" s="261"/>
      <c r="AF2219" s="261"/>
      <c r="AG2219" s="261"/>
      <c r="AH2219" s="262"/>
      <c r="AI2219" s="260">
        <v>70</v>
      </c>
      <c r="AJ2219" s="261"/>
      <c r="AK2219" s="261"/>
      <c r="AL2219" s="261"/>
      <c r="AM2219" s="261"/>
      <c r="AN2219" s="262"/>
      <c r="AO2219" s="260" t="s">
        <v>2013</v>
      </c>
      <c r="AP2219" s="261"/>
      <c r="AQ2219" s="261"/>
      <c r="AR2219" s="261"/>
      <c r="AS2219" s="261"/>
      <c r="AT2219" s="262"/>
      <c r="AU2219" s="204" t="s">
        <v>142</v>
      </c>
      <c r="AV2219" s="204"/>
      <c r="AW2219" s="204"/>
      <c r="BA2219" s="12"/>
      <c r="BB2219" s="12"/>
      <c r="BC2219" s="12"/>
      <c r="BD2219" s="12"/>
      <c r="BE2219" s="12"/>
      <c r="BF2219" s="12"/>
      <c r="BG2219" s="12"/>
      <c r="BH2219" s="12"/>
      <c r="BI2219" s="12"/>
      <c r="BJ2219" s="12"/>
      <c r="BK2219" s="12"/>
      <c r="BL2219" s="12"/>
      <c r="BM2219" s="12"/>
      <c r="BN2219" s="12"/>
      <c r="BO2219" s="12"/>
      <c r="BP2219" s="12"/>
      <c r="BQ2219" s="12"/>
      <c r="BR2219" s="12"/>
      <c r="BS2219" s="12"/>
      <c r="BT2219" s="12"/>
      <c r="BU2219" s="12"/>
      <c r="BV2219" s="12"/>
      <c r="BW2219" s="12"/>
      <c r="BX2219" s="12"/>
    </row>
    <row r="2220" spans="1:76" hidden="1" outlineLevel="1" x14ac:dyDescent="0.25">
      <c r="A2220" s="1"/>
      <c r="B2220" s="1"/>
      <c r="C2220" s="1"/>
      <c r="D2220" s="1"/>
      <c r="E2220" s="6"/>
      <c r="F2220" s="206"/>
      <c r="G2220" s="207"/>
      <c r="H2220" s="207"/>
      <c r="I2220" s="208"/>
      <c r="J2220" s="204"/>
      <c r="K2220" s="204"/>
      <c r="L2220" s="204"/>
      <c r="M2220" s="204"/>
      <c r="N2220" s="263" t="s">
        <v>16</v>
      </c>
      <c r="O2220" s="263"/>
      <c r="P2220" s="263"/>
      <c r="Q2220" s="263"/>
      <c r="R2220" s="263"/>
      <c r="S2220" s="263"/>
      <c r="T2220" s="263"/>
      <c r="U2220" s="263"/>
      <c r="V2220" s="260" t="s">
        <v>17</v>
      </c>
      <c r="W2220" s="261"/>
      <c r="X2220" s="261"/>
      <c r="Y2220" s="261"/>
      <c r="Z2220" s="261"/>
      <c r="AA2220" s="261"/>
      <c r="AB2220" s="261"/>
      <c r="AC2220" s="261"/>
      <c r="AD2220" s="262"/>
      <c r="AE2220" s="260" t="s">
        <v>1244</v>
      </c>
      <c r="AF2220" s="261"/>
      <c r="AG2220" s="261"/>
      <c r="AH2220" s="261"/>
      <c r="AI2220" s="261"/>
      <c r="AJ2220" s="261"/>
      <c r="AK2220" s="261"/>
      <c r="AL2220" s="262"/>
      <c r="AM2220" s="260" t="s">
        <v>1245</v>
      </c>
      <c r="AN2220" s="261"/>
      <c r="AO2220" s="261"/>
      <c r="AP2220" s="261"/>
      <c r="AQ2220" s="261"/>
      <c r="AR2220" s="261"/>
      <c r="AS2220" s="261"/>
      <c r="AT2220" s="262"/>
      <c r="AU2220" s="204"/>
      <c r="AV2220" s="204"/>
      <c r="AW2220" s="204"/>
      <c r="BA2220" s="12"/>
      <c r="BB2220" s="12"/>
      <c r="BC2220" s="12"/>
      <c r="BD2220" s="12"/>
      <c r="BE2220" s="12"/>
      <c r="BF2220" s="12"/>
      <c r="BG2220" s="12"/>
      <c r="BH2220" s="12"/>
      <c r="BI2220" s="12"/>
      <c r="BJ2220" s="12"/>
      <c r="BK2220" s="12"/>
      <c r="BL2220" s="12"/>
      <c r="BM2220" s="12"/>
      <c r="BN2220" s="12"/>
      <c r="BO2220" s="12"/>
      <c r="BP2220" s="12"/>
      <c r="BQ2220" s="12"/>
      <c r="BR2220" s="12"/>
      <c r="BS2220" s="12"/>
      <c r="BT2220" s="12"/>
      <c r="BU2220" s="12"/>
      <c r="BV2220" s="12"/>
      <c r="BW2220" s="12"/>
      <c r="BX2220" s="12"/>
    </row>
    <row r="2221" spans="1:76" hidden="1" outlineLevel="1" x14ac:dyDescent="0.25">
      <c r="A2221" s="1"/>
      <c r="B2221" s="1"/>
      <c r="C2221" s="1"/>
      <c r="D2221" s="1"/>
      <c r="E2221" s="6" t="s">
        <v>63</v>
      </c>
      <c r="F2221" s="351" t="s">
        <v>508</v>
      </c>
      <c r="G2221" s="207"/>
      <c r="H2221" s="207"/>
      <c r="I2221" s="208"/>
      <c r="J2221" s="204" t="s">
        <v>497</v>
      </c>
      <c r="K2221" s="204"/>
      <c r="L2221" s="204"/>
      <c r="M2221" s="204"/>
      <c r="N2221" s="300" t="s">
        <v>191</v>
      </c>
      <c r="O2221" s="300"/>
      <c r="P2221" s="300"/>
      <c r="Q2221" s="300"/>
      <c r="R2221" s="300"/>
      <c r="S2221" s="300"/>
      <c r="T2221" s="300"/>
      <c r="U2221" s="300"/>
      <c r="V2221" s="260" t="str">
        <f>DEC2HEX(HEX2DEC(M2181)+128,2)</f>
        <v>A8</v>
      </c>
      <c r="W2221" s="261"/>
      <c r="X2221" s="261"/>
      <c r="Y2221" s="261"/>
      <c r="Z2221" s="261"/>
      <c r="AA2221" s="261"/>
      <c r="AB2221" s="261"/>
      <c r="AC2221" s="261"/>
      <c r="AD2221" s="262"/>
      <c r="AE2221" s="353" t="s">
        <v>508</v>
      </c>
      <c r="AF2221" s="261"/>
      <c r="AG2221" s="261"/>
      <c r="AH2221" s="261"/>
      <c r="AI2221" s="261"/>
      <c r="AJ2221" s="261"/>
      <c r="AK2221" s="261"/>
      <c r="AL2221" s="262"/>
      <c r="AM2221" s="260" t="s">
        <v>2014</v>
      </c>
      <c r="AN2221" s="261"/>
      <c r="AO2221" s="261"/>
      <c r="AP2221" s="261"/>
      <c r="AQ2221" s="261"/>
      <c r="AR2221" s="261"/>
      <c r="AS2221" s="261"/>
      <c r="AT2221" s="262"/>
      <c r="AU2221" s="204">
        <v>41</v>
      </c>
      <c r="AV2221" s="204"/>
      <c r="AW2221" s="204"/>
      <c r="BA2221" s="12"/>
      <c r="BB2221" s="12"/>
      <c r="BC2221" s="12"/>
      <c r="BD2221" s="12"/>
      <c r="BE2221" s="12"/>
      <c r="BF2221" s="12"/>
      <c r="BG2221" s="12"/>
      <c r="BH2221" s="12"/>
      <c r="BI2221" s="12"/>
      <c r="BJ2221" s="12"/>
      <c r="BK2221" s="12"/>
      <c r="BL2221" s="12"/>
      <c r="BM2221" s="12"/>
      <c r="BN2221" s="12"/>
      <c r="BO2221" s="12"/>
      <c r="BP2221" s="12"/>
      <c r="BQ2221" s="12"/>
      <c r="BR2221" s="12"/>
      <c r="BS2221" s="12"/>
      <c r="BT2221" s="12"/>
      <c r="BU2221" s="12"/>
      <c r="BV2221" s="12"/>
      <c r="BW2221" s="12"/>
      <c r="BX2221" s="12"/>
    </row>
    <row r="2222" spans="1:76" ht="15" hidden="1" customHeight="1" outlineLevel="1" x14ac:dyDescent="0.25">
      <c r="A2222" s="1"/>
      <c r="B2222" s="1"/>
      <c r="C2222" s="1"/>
      <c r="D2222" s="1"/>
      <c r="E2222" s="200" t="s">
        <v>93</v>
      </c>
      <c r="F2222" s="200"/>
      <c r="G2222" s="200"/>
      <c r="H2222" s="200"/>
      <c r="I2222" s="200"/>
      <c r="J2222" s="200"/>
      <c r="K2222" s="200"/>
      <c r="L2222" s="200"/>
      <c r="M2222" s="200"/>
      <c r="N2222" s="200"/>
      <c r="O2222" s="200"/>
      <c r="P2222" s="200"/>
      <c r="Q2222" s="200"/>
      <c r="R2222" s="200"/>
      <c r="S2222" s="200"/>
      <c r="T2222" s="200"/>
      <c r="U2222" s="200"/>
      <c r="V2222" s="200"/>
      <c r="W2222" s="200"/>
      <c r="X2222" s="200"/>
      <c r="Y2222" s="200"/>
      <c r="Z2222" s="200"/>
      <c r="AA2222" s="200"/>
      <c r="AB2222" s="200"/>
      <c r="AC2222" s="200"/>
      <c r="AD2222" s="200"/>
      <c r="AE2222" s="200"/>
      <c r="AF2222" s="200"/>
      <c r="AG2222" s="200"/>
      <c r="AH2222" s="200"/>
      <c r="AI2222" s="200"/>
      <c r="AJ2222" s="200"/>
      <c r="AK2222" s="200"/>
      <c r="AL2222" s="200"/>
      <c r="AM2222" s="200"/>
      <c r="AN2222" s="200"/>
      <c r="AO2222" s="200"/>
      <c r="AP2222" s="200"/>
      <c r="AQ2222" s="200"/>
      <c r="AR2222" s="200"/>
      <c r="AS2222" s="200"/>
      <c r="AT2222" s="200"/>
      <c r="AU2222" s="200"/>
      <c r="AV2222" s="200"/>
      <c r="AW2222" s="200"/>
      <c r="BA2222" s="12"/>
      <c r="BB2222" s="12"/>
      <c r="BC2222" s="12"/>
      <c r="BD2222" s="12"/>
      <c r="BE2222" s="12"/>
      <c r="BF2222" s="12"/>
      <c r="BG2222" s="12"/>
      <c r="BH2222" s="12"/>
      <c r="BI2222" s="12"/>
      <c r="BJ2222" s="12"/>
      <c r="BK2222" s="12"/>
      <c r="BL2222" s="12"/>
      <c r="BM2222" s="12"/>
      <c r="BN2222" s="12"/>
      <c r="BO2222" s="12"/>
      <c r="BP2222" s="12"/>
      <c r="BQ2222" s="12"/>
      <c r="BR2222" s="12"/>
      <c r="BS2222" s="12"/>
      <c r="BT2222" s="12"/>
      <c r="BU2222" s="12"/>
      <c r="BV2222" s="12"/>
      <c r="BW2222" s="12"/>
      <c r="BX2222" s="12"/>
    </row>
    <row r="2223" spans="1:76" ht="15" hidden="1" customHeight="1" outlineLevel="1" x14ac:dyDescent="0.25">
      <c r="A2223" s="1"/>
      <c r="B2223" s="1"/>
      <c r="C2223" s="1"/>
      <c r="D2223" s="1"/>
      <c r="E2223" s="267" t="s">
        <v>840</v>
      </c>
      <c r="F2223" s="268"/>
      <c r="G2223" s="268"/>
      <c r="H2223" s="268"/>
      <c r="I2223" s="268"/>
      <c r="J2223" s="268"/>
      <c r="K2223" s="268"/>
      <c r="L2223" s="268"/>
      <c r="M2223" s="269"/>
      <c r="N2223" s="267" t="s">
        <v>2015</v>
      </c>
      <c r="O2223" s="268"/>
      <c r="P2223" s="268"/>
      <c r="Q2223" s="268"/>
      <c r="R2223" s="268"/>
      <c r="S2223" s="268"/>
      <c r="T2223" s="268"/>
      <c r="U2223" s="268"/>
      <c r="V2223" s="268"/>
      <c r="W2223" s="268"/>
      <c r="X2223" s="268"/>
      <c r="Y2223" s="268"/>
      <c r="Z2223" s="268"/>
      <c r="AA2223" s="268"/>
      <c r="AB2223" s="268"/>
      <c r="AC2223" s="268"/>
      <c r="AD2223" s="268"/>
      <c r="AE2223" s="268"/>
      <c r="AF2223" s="268"/>
      <c r="AG2223" s="268"/>
      <c r="AH2223" s="268"/>
      <c r="AI2223" s="268"/>
      <c r="AJ2223" s="268"/>
      <c r="AK2223" s="268"/>
      <c r="AL2223" s="268"/>
      <c r="AM2223" s="268"/>
      <c r="AN2223" s="268"/>
      <c r="AO2223" s="268"/>
      <c r="AP2223" s="268"/>
      <c r="AQ2223" s="268"/>
      <c r="AR2223" s="268"/>
      <c r="AS2223" s="268"/>
      <c r="AT2223" s="268"/>
      <c r="AU2223" s="268"/>
      <c r="AV2223" s="268"/>
      <c r="AW2223" s="269"/>
      <c r="BA2223" s="12"/>
      <c r="BB2223" s="12"/>
      <c r="BC2223" s="12"/>
      <c r="BD2223" s="12"/>
      <c r="BE2223" s="12"/>
      <c r="BF2223" s="12"/>
      <c r="BG2223" s="12"/>
      <c r="BH2223" s="12"/>
      <c r="BI2223" s="12"/>
      <c r="BJ2223" s="12"/>
      <c r="BK2223" s="12"/>
      <c r="BL2223" s="12"/>
      <c r="BM2223" s="12"/>
      <c r="BN2223" s="12"/>
      <c r="BO2223" s="12"/>
      <c r="BP2223" s="12"/>
      <c r="BQ2223" s="12"/>
      <c r="BR2223" s="12"/>
      <c r="BS2223" s="12"/>
      <c r="BT2223" s="12"/>
      <c r="BU2223" s="12"/>
      <c r="BV2223" s="12"/>
      <c r="BW2223" s="12"/>
      <c r="BX2223" s="12"/>
    </row>
    <row r="2224" spans="1:76" ht="15" hidden="1" customHeight="1" outlineLevel="1" x14ac:dyDescent="0.25">
      <c r="A2224" s="1"/>
      <c r="B2224" s="1"/>
      <c r="C2224" s="1"/>
      <c r="D2224" s="1"/>
      <c r="E2224" s="267" t="s">
        <v>842</v>
      </c>
      <c r="F2224" s="268"/>
      <c r="G2224" s="268"/>
      <c r="H2224" s="268"/>
      <c r="I2224" s="268"/>
      <c r="J2224" s="268"/>
      <c r="K2224" s="268"/>
      <c r="L2224" s="268"/>
      <c r="M2224" s="269"/>
      <c r="N2224" s="267" t="s">
        <v>2016</v>
      </c>
      <c r="O2224" s="268"/>
      <c r="P2224" s="268"/>
      <c r="Q2224" s="268"/>
      <c r="R2224" s="268"/>
      <c r="S2224" s="268"/>
      <c r="T2224" s="268"/>
      <c r="U2224" s="268"/>
      <c r="V2224" s="268"/>
      <c r="W2224" s="268"/>
      <c r="X2224" s="268"/>
      <c r="Y2224" s="268"/>
      <c r="Z2224" s="268"/>
      <c r="AA2224" s="268"/>
      <c r="AB2224" s="268"/>
      <c r="AC2224" s="268"/>
      <c r="AD2224" s="268"/>
      <c r="AE2224" s="268"/>
      <c r="AF2224" s="268"/>
      <c r="AG2224" s="268"/>
      <c r="AH2224" s="268"/>
      <c r="AI2224" s="268"/>
      <c r="AJ2224" s="268"/>
      <c r="AK2224" s="268"/>
      <c r="AL2224" s="268"/>
      <c r="AM2224" s="268"/>
      <c r="AN2224" s="268"/>
      <c r="AO2224" s="268"/>
      <c r="AP2224" s="268"/>
      <c r="AQ2224" s="268"/>
      <c r="AR2224" s="268"/>
      <c r="AS2224" s="268"/>
      <c r="AT2224" s="268"/>
      <c r="AU2224" s="268"/>
      <c r="AV2224" s="268"/>
      <c r="AW2224" s="269"/>
      <c r="BA2224" s="12"/>
      <c r="BB2224" s="12"/>
      <c r="BC2224" s="12"/>
      <c r="BD2224" s="12"/>
      <c r="BE2224" s="12"/>
      <c r="BF2224" s="12"/>
      <c r="BG2224" s="12"/>
      <c r="BH2224" s="12"/>
      <c r="BI2224" s="12"/>
      <c r="BJ2224" s="12"/>
      <c r="BK2224" s="12"/>
      <c r="BL2224" s="12"/>
      <c r="BM2224" s="12"/>
      <c r="BN2224" s="12"/>
      <c r="BO2224" s="12"/>
      <c r="BP2224" s="12"/>
      <c r="BQ2224" s="12"/>
      <c r="BR2224" s="12"/>
      <c r="BS2224" s="12"/>
      <c r="BT2224" s="12"/>
      <c r="BU2224" s="12"/>
      <c r="BV2224" s="12"/>
      <c r="BW2224" s="12"/>
      <c r="BX2224" s="12"/>
    </row>
    <row r="2225" spans="1:99" ht="15" hidden="1" customHeight="1" outlineLevel="1" x14ac:dyDescent="0.25">
      <c r="B2225" s="1"/>
      <c r="D2225" s="1"/>
      <c r="AX2225" s="1"/>
      <c r="AY2225" s="12"/>
      <c r="AZ2225" s="12"/>
      <c r="BA2225" s="12"/>
      <c r="BB2225" s="12"/>
      <c r="BC2225" s="12"/>
      <c r="BD2225" s="12"/>
      <c r="BE2225" s="12"/>
      <c r="BF2225" s="12"/>
      <c r="BG2225" s="12"/>
      <c r="BH2225" s="12"/>
      <c r="BI2225" s="12"/>
      <c r="BJ2225" s="12"/>
      <c r="BK2225" s="12"/>
      <c r="BL2225" s="12"/>
      <c r="BM2225" s="12"/>
      <c r="BN2225" s="12"/>
      <c r="BO2225" s="12"/>
      <c r="BP2225" s="12"/>
      <c r="BQ2225" s="12"/>
      <c r="BR2225" s="12"/>
      <c r="BS2225" s="12"/>
      <c r="BT2225" s="12"/>
      <c r="BU2225" s="12"/>
      <c r="BV2225" s="12"/>
      <c r="BW2225" s="12"/>
      <c r="BX2225" s="12"/>
    </row>
    <row r="2226" spans="1:99" ht="15" hidden="1" customHeight="1" outlineLevel="1" x14ac:dyDescent="0.25">
      <c r="A2226" s="1"/>
      <c r="B2226" s="1"/>
      <c r="C2226" s="1"/>
      <c r="D2226" s="1"/>
      <c r="E2226" s="27"/>
      <c r="F2226" s="27"/>
      <c r="G2226" s="27"/>
      <c r="H2226" s="27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7"/>
      <c r="AC2226" s="27"/>
      <c r="AD2226" s="27"/>
      <c r="AE2226" s="27"/>
      <c r="AF2226" s="27"/>
      <c r="AG2226" s="27"/>
      <c r="AH2226" s="27"/>
      <c r="AI2226" s="27"/>
      <c r="AJ2226" s="27"/>
      <c r="AK2226" s="27"/>
      <c r="AL2226" s="27"/>
      <c r="AM2226" s="27"/>
      <c r="AN2226" s="27"/>
      <c r="AO2226" s="27"/>
      <c r="AP2226" s="27"/>
      <c r="AQ2226" s="27"/>
      <c r="AR2226" s="27"/>
      <c r="AS2226" s="27"/>
      <c r="AT2226" s="27"/>
      <c r="AU2226" s="27"/>
      <c r="AV2226" s="27"/>
      <c r="AW2226" s="27"/>
      <c r="BA2226" s="12"/>
      <c r="BB2226" s="12"/>
      <c r="BC2226" s="12"/>
      <c r="BD2226" s="12"/>
      <c r="BE2226" s="12"/>
      <c r="BF2226" s="12"/>
      <c r="BG2226" s="12"/>
      <c r="BH2226" s="12"/>
      <c r="BI2226" s="12"/>
      <c r="BJ2226" s="12"/>
      <c r="BK2226" s="12"/>
      <c r="BL2226" s="12"/>
      <c r="BM2226" s="12"/>
      <c r="BN2226" s="12"/>
      <c r="BO2226" s="12"/>
      <c r="BP2226" s="12"/>
      <c r="BQ2226" s="12"/>
      <c r="BR2226" s="12"/>
      <c r="BS2226" s="12"/>
      <c r="BT2226" s="12"/>
      <c r="BU2226" s="12"/>
      <c r="BV2226" s="12"/>
      <c r="BW2226" s="12"/>
      <c r="BX2226" s="12"/>
    </row>
    <row r="2227" spans="1:99" ht="15.75" collapsed="1" thickBot="1" x14ac:dyDescent="0.3"/>
    <row r="2228" spans="1:99" ht="15" customHeight="1" thickBot="1" x14ac:dyDescent="0.3">
      <c r="C2228" s="433">
        <v>8</v>
      </c>
      <c r="E2228" s="457" t="s">
        <v>2017</v>
      </c>
      <c r="F2228" s="457"/>
      <c r="G2228" s="457"/>
      <c r="H2228" s="457"/>
      <c r="I2228" s="457"/>
      <c r="J2228" s="457"/>
      <c r="K2228" s="457"/>
      <c r="L2228" s="457"/>
      <c r="M2228" s="457"/>
      <c r="N2228" s="457"/>
      <c r="O2228" s="457"/>
      <c r="P2228" s="457"/>
      <c r="Q2228" s="457"/>
      <c r="R2228" s="457"/>
      <c r="S2228" s="457"/>
      <c r="T2228" s="457"/>
      <c r="U2228" s="457"/>
      <c r="V2228" s="457"/>
      <c r="W2228" s="457"/>
      <c r="X2228" s="457"/>
      <c r="Y2228" s="457"/>
      <c r="Z2228" s="457"/>
      <c r="AA2228" s="457"/>
      <c r="AB2228" s="457"/>
      <c r="AC2228" s="457"/>
      <c r="AD2228" s="457"/>
      <c r="AE2228" s="457"/>
      <c r="AF2228" s="457"/>
      <c r="AG2228" s="457"/>
      <c r="AH2228" s="457"/>
      <c r="AI2228" s="457"/>
      <c r="AJ2228" s="457"/>
      <c r="AK2228" s="457"/>
      <c r="AL2228" s="457"/>
      <c r="AM2228" s="457"/>
      <c r="AN2228" s="457"/>
      <c r="AO2228" s="457"/>
      <c r="AP2228" s="457"/>
      <c r="AQ2228" s="457"/>
      <c r="AR2228" s="457"/>
      <c r="AS2228" s="457"/>
      <c r="AT2228" s="457"/>
      <c r="AU2228" s="457"/>
      <c r="AV2228" s="457"/>
      <c r="AW2228" s="457"/>
    </row>
    <row r="2229" spans="1:99" ht="15" customHeight="1" thickBot="1" x14ac:dyDescent="0.3">
      <c r="C2229" s="433"/>
      <c r="E2229" s="457"/>
      <c r="F2229" s="457"/>
      <c r="G2229" s="457"/>
      <c r="H2229" s="457"/>
      <c r="I2229" s="457"/>
      <c r="J2229" s="457"/>
      <c r="K2229" s="457"/>
      <c r="L2229" s="457"/>
      <c r="M2229" s="457"/>
      <c r="N2229" s="457"/>
      <c r="O2229" s="457"/>
      <c r="P2229" s="457"/>
      <c r="Q2229" s="457"/>
      <c r="R2229" s="457"/>
      <c r="S2229" s="457"/>
      <c r="T2229" s="457"/>
      <c r="U2229" s="457"/>
      <c r="V2229" s="457"/>
      <c r="W2229" s="457"/>
      <c r="X2229" s="457"/>
      <c r="Y2229" s="457"/>
      <c r="Z2229" s="457"/>
      <c r="AA2229" s="457"/>
      <c r="AB2229" s="457"/>
      <c r="AC2229" s="457"/>
      <c r="AD2229" s="457"/>
      <c r="AE2229" s="457"/>
      <c r="AF2229" s="457"/>
      <c r="AG2229" s="457"/>
      <c r="AH2229" s="457"/>
      <c r="AI2229" s="457"/>
      <c r="AJ2229" s="457"/>
      <c r="AK2229" s="457"/>
      <c r="AL2229" s="457"/>
      <c r="AM2229" s="457"/>
      <c r="AN2229" s="457"/>
      <c r="AO2229" s="457"/>
      <c r="AP2229" s="457"/>
      <c r="AQ2229" s="457"/>
      <c r="AR2229" s="457"/>
      <c r="AS2229" s="457"/>
      <c r="AT2229" s="457"/>
      <c r="AU2229" s="457"/>
      <c r="AV2229" s="457"/>
      <c r="AW2229" s="457"/>
    </row>
    <row r="2230" spans="1:99" ht="15" customHeight="1" x14ac:dyDescent="0.25"/>
    <row r="2231" spans="1:99" ht="15" hidden="1" customHeight="1" outlineLevel="1" thickBot="1" x14ac:dyDescent="0.3">
      <c r="B2231" s="1"/>
      <c r="D2231" s="1"/>
      <c r="AX2231" s="1"/>
      <c r="AY2231" s="12"/>
      <c r="AZ2231" s="12"/>
      <c r="BA2231" s="12"/>
      <c r="BB2231" s="12"/>
      <c r="BC2231" s="12"/>
      <c r="BD2231" s="12"/>
      <c r="BE2231" s="12"/>
      <c r="BF2231" s="12"/>
      <c r="BG2231" s="12"/>
      <c r="BH2231" s="12"/>
      <c r="BI2231" s="12"/>
      <c r="BJ2231" s="12"/>
      <c r="BK2231" s="12"/>
      <c r="BL2231" s="12"/>
      <c r="BM2231" s="12"/>
      <c r="BN2231" s="12"/>
      <c r="BO2231" s="12"/>
      <c r="BP2231" s="12"/>
      <c r="BQ2231" s="12"/>
      <c r="BR2231" s="12"/>
      <c r="BS2231" s="12"/>
      <c r="BT2231" s="12"/>
      <c r="BU2231" s="12"/>
      <c r="BV2231" s="12"/>
      <c r="BW2231" s="12"/>
      <c r="BX2231" s="12"/>
    </row>
    <row r="2232" spans="1:99" s="3" customFormat="1" ht="15" hidden="1" customHeight="1" outlineLevel="1" thickBot="1" x14ac:dyDescent="0.25">
      <c r="A2232" s="3">
        <v>1</v>
      </c>
      <c r="C2232" s="2" t="str">
        <f>$C$2228&amp;"."&amp;A2232</f>
        <v>8.1</v>
      </c>
      <c r="E2232" s="233" t="s">
        <v>17</v>
      </c>
      <c r="F2232" s="233"/>
      <c r="G2232" s="233"/>
      <c r="H2232" s="233"/>
      <c r="I2232" s="233"/>
      <c r="J2232" s="233"/>
      <c r="K2232" s="234"/>
      <c r="L2232" s="234"/>
      <c r="M2232" s="235">
        <v>12</v>
      </c>
      <c r="N2232" s="235"/>
      <c r="O2232" s="235"/>
      <c r="P2232" s="270" t="s">
        <v>2018</v>
      </c>
      <c r="Q2232" s="271"/>
      <c r="R2232" s="271"/>
      <c r="S2232" s="271"/>
      <c r="T2232" s="271"/>
      <c r="U2232" s="271"/>
      <c r="V2232" s="271"/>
      <c r="W2232" s="271"/>
      <c r="X2232" s="271"/>
      <c r="Y2232" s="271"/>
      <c r="Z2232" s="271"/>
      <c r="AA2232" s="271"/>
      <c r="AB2232" s="271"/>
      <c r="AC2232" s="271"/>
      <c r="AD2232" s="271"/>
      <c r="AE2232" s="271"/>
      <c r="AF2232" s="271"/>
      <c r="AG2232" s="271"/>
      <c r="AH2232" s="271"/>
      <c r="AI2232" s="271"/>
      <c r="AJ2232" s="271"/>
      <c r="AK2232" s="271"/>
      <c r="AL2232" s="271"/>
      <c r="AM2232" s="271"/>
      <c r="AN2232" s="271"/>
      <c r="AO2232" s="271"/>
      <c r="AP2232" s="271"/>
      <c r="AQ2232" s="271"/>
      <c r="AR2232" s="271"/>
      <c r="AS2232" s="271"/>
      <c r="AT2232" s="271"/>
      <c r="AU2232" s="271"/>
      <c r="AV2232" s="271"/>
      <c r="AW2232" s="272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</row>
    <row r="2233" spans="1:99" s="3" customFormat="1" ht="15" hidden="1" customHeight="1" outlineLevel="1" x14ac:dyDescent="0.25">
      <c r="C2233"/>
      <c r="E2233" s="522" t="s">
        <v>1258</v>
      </c>
      <c r="F2233" s="522"/>
      <c r="G2233" s="522"/>
      <c r="H2233" s="522"/>
      <c r="I2233" s="522"/>
      <c r="J2233" s="522"/>
      <c r="K2233" s="522"/>
      <c r="L2233" s="522"/>
      <c r="M2233" s="522"/>
      <c r="N2233" s="523" t="s">
        <v>1259</v>
      </c>
      <c r="O2233" s="523"/>
      <c r="P2233" s="523"/>
      <c r="Q2233" s="523"/>
      <c r="R2233" s="523"/>
      <c r="S2233" s="523"/>
      <c r="T2233" s="523"/>
      <c r="U2233" s="523"/>
      <c r="V2233" s="523"/>
      <c r="W2233" s="523"/>
      <c r="X2233" s="523"/>
      <c r="Y2233" s="523"/>
      <c r="Z2233" s="523"/>
      <c r="AA2233" s="523"/>
      <c r="AB2233" s="523"/>
      <c r="AC2233" s="523"/>
      <c r="AD2233" s="523"/>
      <c r="AE2233" s="523"/>
      <c r="AF2233" s="523"/>
      <c r="AG2233" s="523"/>
      <c r="AH2233" s="523"/>
      <c r="AI2233" s="523"/>
      <c r="AJ2233" s="523"/>
      <c r="AK2233" s="523"/>
      <c r="AL2233" s="523"/>
      <c r="AM2233" s="523"/>
      <c r="AN2233" s="523"/>
      <c r="AO2233" s="523"/>
      <c r="AP2233" s="523"/>
      <c r="AQ2233" s="523"/>
      <c r="AR2233" s="523"/>
      <c r="AS2233" s="523"/>
      <c r="AT2233" s="523"/>
      <c r="AU2233" s="523"/>
      <c r="AV2233" s="523"/>
      <c r="AW2233" s="52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</row>
    <row r="2234" spans="1:99" ht="15" hidden="1" customHeight="1" outlineLevel="1" x14ac:dyDescent="0.25">
      <c r="B2234" s="3"/>
      <c r="D2234" s="3"/>
      <c r="E2234" s="276" t="s">
        <v>57</v>
      </c>
      <c r="F2234" s="277"/>
      <c r="G2234" s="277"/>
      <c r="H2234" s="277"/>
      <c r="I2234" s="277"/>
      <c r="J2234" s="278"/>
      <c r="K2234" s="219" t="s">
        <v>2019</v>
      </c>
      <c r="L2234" s="220"/>
      <c r="M2234" s="220"/>
      <c r="N2234" s="220"/>
      <c r="O2234" s="220"/>
      <c r="P2234" s="220"/>
      <c r="Q2234" s="220"/>
      <c r="R2234" s="220"/>
      <c r="S2234" s="220"/>
      <c r="T2234" s="220"/>
      <c r="U2234" s="220"/>
      <c r="V2234" s="220"/>
      <c r="W2234" s="220"/>
      <c r="X2234" s="220"/>
      <c r="Y2234" s="220"/>
      <c r="Z2234" s="220"/>
      <c r="AA2234" s="220"/>
      <c r="AB2234" s="220"/>
      <c r="AC2234" s="220"/>
      <c r="AD2234" s="220"/>
      <c r="AE2234" s="220"/>
      <c r="AF2234" s="220"/>
      <c r="AG2234" s="220"/>
      <c r="AH2234" s="220"/>
      <c r="AI2234" s="220"/>
      <c r="AJ2234" s="220"/>
      <c r="AK2234" s="220"/>
      <c r="AL2234" s="220"/>
      <c r="AM2234" s="220"/>
      <c r="AN2234" s="220"/>
      <c r="AO2234" s="220"/>
      <c r="AP2234" s="220"/>
      <c r="AQ2234" s="220"/>
      <c r="AR2234" s="220"/>
      <c r="AS2234" s="220"/>
      <c r="AT2234" s="220"/>
      <c r="AU2234" s="220"/>
      <c r="AV2234" s="220"/>
      <c r="AW2234" s="221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</row>
    <row r="2235" spans="1:99" ht="15" hidden="1" customHeight="1" outlineLevel="1" x14ac:dyDescent="0.25">
      <c r="B2235" s="3"/>
      <c r="D2235" s="3"/>
      <c r="E2235" s="279"/>
      <c r="F2235" s="280"/>
      <c r="G2235" s="280"/>
      <c r="H2235" s="280"/>
      <c r="I2235" s="280"/>
      <c r="J2235" s="526"/>
      <c r="K2235" s="222"/>
      <c r="L2235" s="223"/>
      <c r="M2235" s="223"/>
      <c r="N2235" s="223"/>
      <c r="O2235" s="223"/>
      <c r="P2235" s="223"/>
      <c r="Q2235" s="223"/>
      <c r="R2235" s="223"/>
      <c r="S2235" s="223"/>
      <c r="T2235" s="223"/>
      <c r="U2235" s="223"/>
      <c r="V2235" s="223"/>
      <c r="W2235" s="223"/>
      <c r="X2235" s="223"/>
      <c r="Y2235" s="223"/>
      <c r="Z2235" s="223"/>
      <c r="AA2235" s="223"/>
      <c r="AB2235" s="223"/>
      <c r="AC2235" s="223"/>
      <c r="AD2235" s="223"/>
      <c r="AE2235" s="223"/>
      <c r="AF2235" s="223"/>
      <c r="AG2235" s="223"/>
      <c r="AH2235" s="223"/>
      <c r="AI2235" s="223"/>
      <c r="AJ2235" s="223"/>
      <c r="AK2235" s="223"/>
      <c r="AL2235" s="223"/>
      <c r="AM2235" s="223"/>
      <c r="AN2235" s="223"/>
      <c r="AO2235" s="223"/>
      <c r="AP2235" s="223"/>
      <c r="AQ2235" s="223"/>
      <c r="AR2235" s="223"/>
      <c r="AS2235" s="223"/>
      <c r="AT2235" s="223"/>
      <c r="AU2235" s="223"/>
      <c r="AV2235" s="223"/>
      <c r="AW2235" s="224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</row>
    <row r="2236" spans="1:99" s="1" customFormat="1" ht="15" hidden="1" customHeight="1" outlineLevel="2" x14ac:dyDescent="0.2">
      <c r="E2236" s="4"/>
      <c r="F2236" s="197" t="s">
        <v>16</v>
      </c>
      <c r="G2236" s="198"/>
      <c r="H2236" s="198"/>
      <c r="I2236" s="199"/>
      <c r="J2236" s="200" t="s">
        <v>17</v>
      </c>
      <c r="K2236" s="200"/>
      <c r="L2236" s="200"/>
      <c r="M2236" s="200"/>
      <c r="N2236" s="200" t="s">
        <v>1261</v>
      </c>
      <c r="O2236" s="200"/>
      <c r="P2236" s="200"/>
      <c r="Q2236" s="200"/>
      <c r="R2236" s="200"/>
      <c r="S2236" s="200"/>
      <c r="T2236" s="200"/>
      <c r="U2236" s="200"/>
      <c r="V2236" s="200"/>
      <c r="W2236" s="200"/>
      <c r="X2236" s="200"/>
      <c r="Y2236" s="200"/>
      <c r="Z2236" s="200"/>
      <c r="AA2236" s="200"/>
      <c r="AB2236" s="200"/>
      <c r="AC2236" s="200"/>
      <c r="AD2236" s="200"/>
      <c r="AE2236" s="200"/>
      <c r="AF2236" s="200"/>
      <c r="AG2236" s="200"/>
      <c r="AH2236" s="200"/>
      <c r="AI2236" s="200"/>
      <c r="AJ2236" s="200"/>
      <c r="AK2236" s="200"/>
      <c r="AL2236" s="200"/>
      <c r="AM2236" s="200"/>
      <c r="AN2236" s="200"/>
      <c r="AO2236" s="200"/>
      <c r="AP2236" s="200"/>
      <c r="AQ2236" s="200"/>
      <c r="AR2236" s="200"/>
      <c r="AS2236" s="200"/>
      <c r="AT2236" s="200"/>
      <c r="AU2236" s="228" t="s">
        <v>19</v>
      </c>
      <c r="AV2236" s="228"/>
      <c r="AW2236" s="228"/>
      <c r="AY2236" s="12"/>
      <c r="AZ2236" s="12"/>
      <c r="BA2236" s="12"/>
      <c r="BB2236" s="12"/>
      <c r="BC2236" s="12"/>
      <c r="BD2236" s="12"/>
      <c r="BE2236" s="12"/>
      <c r="BF2236" s="12"/>
      <c r="BG2236" s="12"/>
      <c r="BH2236" s="12"/>
      <c r="BI2236" s="12"/>
      <c r="BJ2236" s="12"/>
      <c r="BK2236" s="12"/>
      <c r="BL2236" s="12"/>
      <c r="BM2236" s="12"/>
      <c r="BN2236" s="12"/>
      <c r="BO2236" s="12"/>
      <c r="BP2236" s="12"/>
      <c r="BQ2236" s="12"/>
      <c r="BR2236" s="12"/>
      <c r="BS2236" s="12"/>
      <c r="BT2236" s="12"/>
      <c r="BU2236" s="12"/>
      <c r="BV2236" s="12"/>
      <c r="BW2236" s="12"/>
      <c r="BX2236" s="12"/>
      <c r="BY2236" s="12"/>
      <c r="BZ2236" s="12"/>
      <c r="CA2236" s="12"/>
      <c r="CB2236" s="12"/>
      <c r="CC2236" s="12"/>
      <c r="CD2236" s="12"/>
      <c r="CE2236" s="12"/>
      <c r="CF2236" s="12"/>
      <c r="CG2236" s="12"/>
      <c r="CH2236" s="12"/>
      <c r="CI2236" s="12"/>
      <c r="CJ2236" s="12"/>
      <c r="CK2236" s="12"/>
      <c r="CL2236" s="12"/>
      <c r="CM2236" s="12"/>
      <c r="CN2236" s="12"/>
      <c r="CO2236" s="12"/>
      <c r="CP2236" s="12"/>
      <c r="CQ2236" s="12"/>
      <c r="CR2236" s="12"/>
      <c r="CS2236" s="12"/>
      <c r="CT2236" s="12"/>
      <c r="CU2236" s="12"/>
    </row>
    <row r="2237" spans="1:99" ht="15" hidden="1" customHeight="1" outlineLevel="2" x14ac:dyDescent="0.25">
      <c r="A2237" s="1"/>
      <c r="B2237" s="1"/>
      <c r="C2237" s="1"/>
      <c r="D2237" s="1"/>
      <c r="E2237" s="5" t="s">
        <v>59</v>
      </c>
      <c r="F2237" s="201" t="s">
        <v>278</v>
      </c>
      <c r="G2237" s="202"/>
      <c r="H2237" s="202"/>
      <c r="I2237" s="203"/>
      <c r="J2237" s="204" t="s">
        <v>497</v>
      </c>
      <c r="K2237" s="204"/>
      <c r="L2237" s="204"/>
      <c r="M2237" s="204"/>
      <c r="N2237" s="206" t="s">
        <v>280</v>
      </c>
      <c r="O2237" s="207"/>
      <c r="P2237" s="207"/>
      <c r="Q2237" s="207"/>
      <c r="R2237" s="207"/>
      <c r="S2237" s="207"/>
      <c r="T2237" s="207"/>
      <c r="U2237" s="207"/>
      <c r="V2237" s="207"/>
      <c r="W2237" s="207"/>
      <c r="X2237" s="207"/>
      <c r="Y2237" s="207"/>
      <c r="Z2237" s="207"/>
      <c r="AA2237" s="207"/>
      <c r="AB2237" s="207"/>
      <c r="AC2237" s="207"/>
      <c r="AD2237" s="207"/>
      <c r="AE2237" s="207"/>
      <c r="AF2237" s="207"/>
      <c r="AG2237" s="207"/>
      <c r="AH2237" s="207"/>
      <c r="AI2237" s="207"/>
      <c r="AJ2237" s="207"/>
      <c r="AK2237" s="207"/>
      <c r="AL2237" s="207"/>
      <c r="AM2237" s="207"/>
      <c r="AN2237" s="207"/>
      <c r="AO2237" s="207"/>
      <c r="AP2237" s="207"/>
      <c r="AQ2237" s="207"/>
      <c r="AR2237" s="207"/>
      <c r="AS2237" s="207"/>
      <c r="AT2237" s="208"/>
      <c r="AU2237" s="205" t="s">
        <v>62</v>
      </c>
      <c r="AV2237" s="205"/>
      <c r="AW2237" s="205"/>
      <c r="BA2237" s="12"/>
      <c r="BB2237" s="12"/>
      <c r="BC2237" s="12"/>
      <c r="BD2237" s="12"/>
      <c r="BE2237" s="12"/>
      <c r="BF2237" s="12"/>
      <c r="BG2237" s="12"/>
      <c r="BH2237" s="12"/>
      <c r="BI2237" s="12"/>
      <c r="BJ2237" s="12"/>
      <c r="BK2237" s="12"/>
      <c r="BL2237" s="12"/>
      <c r="BM2237" s="12"/>
      <c r="BN2237" s="12"/>
      <c r="BO2237" s="12"/>
      <c r="BP2237" s="12"/>
      <c r="BQ2237" s="12"/>
      <c r="BR2237" s="12"/>
      <c r="BS2237" s="12"/>
      <c r="BT2237" s="12"/>
      <c r="BU2237" s="12"/>
      <c r="BV2237" s="12"/>
      <c r="BW2237" s="12"/>
      <c r="BX2237" s="12"/>
    </row>
    <row r="2238" spans="1:99" ht="15" hidden="1" customHeight="1" outlineLevel="2" x14ac:dyDescent="0.25">
      <c r="A2238" s="1"/>
      <c r="B2238" s="1"/>
      <c r="C2238" s="1"/>
      <c r="D2238" s="1"/>
      <c r="E2238" s="5" t="s">
        <v>63</v>
      </c>
      <c r="F2238" s="201" t="s">
        <v>62</v>
      </c>
      <c r="G2238" s="202"/>
      <c r="H2238" s="202"/>
      <c r="I2238" s="203"/>
      <c r="J2238" s="205" t="s">
        <v>497</v>
      </c>
      <c r="K2238" s="205"/>
      <c r="L2238" s="205"/>
      <c r="M2238" s="205"/>
      <c r="N2238" s="201" t="s">
        <v>2020</v>
      </c>
      <c r="O2238" s="202"/>
      <c r="P2238" s="202"/>
      <c r="Q2238" s="202"/>
      <c r="R2238" s="202"/>
      <c r="S2238" s="202"/>
      <c r="T2238" s="202"/>
      <c r="U2238" s="202"/>
      <c r="V2238" s="202"/>
      <c r="W2238" s="202"/>
      <c r="X2238" s="202"/>
      <c r="Y2238" s="202"/>
      <c r="Z2238" s="202"/>
      <c r="AA2238" s="202"/>
      <c r="AB2238" s="202"/>
      <c r="AC2238" s="202"/>
      <c r="AD2238" s="202"/>
      <c r="AE2238" s="202"/>
      <c r="AF2238" s="202"/>
      <c r="AG2238" s="202"/>
      <c r="AH2238" s="202"/>
      <c r="AI2238" s="202"/>
      <c r="AJ2238" s="202"/>
      <c r="AK2238" s="202"/>
      <c r="AL2238" s="202"/>
      <c r="AM2238" s="202"/>
      <c r="AN2238" s="202"/>
      <c r="AO2238" s="202"/>
      <c r="AP2238" s="202"/>
      <c r="AQ2238" s="202"/>
      <c r="AR2238" s="202"/>
      <c r="AS2238" s="202"/>
      <c r="AT2238" s="203"/>
      <c r="AU2238" s="205" t="s">
        <v>62</v>
      </c>
      <c r="AV2238" s="205"/>
      <c r="AW2238" s="205"/>
      <c r="BA2238" s="12"/>
      <c r="BB2238" s="12"/>
      <c r="BC2238" s="12"/>
      <c r="BD2238" s="12"/>
      <c r="BE2238" s="12"/>
      <c r="BF2238" s="12"/>
      <c r="BG2238" s="12"/>
      <c r="BH2238" s="12"/>
      <c r="BI2238" s="12"/>
      <c r="BJ2238" s="12"/>
      <c r="BK2238" s="12"/>
      <c r="BL2238" s="12"/>
      <c r="BM2238" s="12"/>
      <c r="BN2238" s="12"/>
      <c r="BO2238" s="12"/>
      <c r="BP2238" s="12"/>
      <c r="BQ2238" s="12"/>
      <c r="BR2238" s="12"/>
      <c r="BS2238" s="12"/>
      <c r="BT2238" s="12"/>
      <c r="BU2238" s="12"/>
      <c r="BV2238" s="12"/>
      <c r="BW2238" s="12"/>
      <c r="BX2238" s="12"/>
    </row>
    <row r="2239" spans="1:99" ht="15" hidden="1" customHeight="1" outlineLevel="2" x14ac:dyDescent="0.25">
      <c r="A2239" s="1"/>
      <c r="B2239" s="1"/>
      <c r="C2239" s="1"/>
      <c r="D2239" s="1"/>
      <c r="E2239" s="200" t="s">
        <v>1264</v>
      </c>
      <c r="F2239" s="200"/>
      <c r="G2239" s="200"/>
      <c r="H2239" s="200"/>
      <c r="I2239" s="200"/>
      <c r="J2239" s="200"/>
      <c r="K2239" s="200"/>
      <c r="L2239" s="200"/>
      <c r="M2239" s="200"/>
      <c r="N2239" s="200"/>
      <c r="O2239" s="200"/>
      <c r="P2239" s="200"/>
      <c r="Q2239" s="200"/>
      <c r="R2239" s="200"/>
      <c r="S2239" s="200"/>
      <c r="T2239" s="200"/>
      <c r="U2239" s="200"/>
      <c r="V2239" s="200"/>
      <c r="W2239" s="200"/>
      <c r="X2239" s="200"/>
      <c r="Y2239" s="200"/>
      <c r="Z2239" s="200"/>
      <c r="AA2239" s="200"/>
      <c r="AB2239" s="200"/>
      <c r="AC2239" s="200"/>
      <c r="AD2239" s="200"/>
      <c r="AE2239" s="200"/>
      <c r="AF2239" s="200"/>
      <c r="AG2239" s="200"/>
      <c r="AH2239" s="200"/>
      <c r="AI2239" s="200"/>
      <c r="AJ2239" s="200"/>
      <c r="AK2239" s="200"/>
      <c r="AL2239" s="200"/>
      <c r="AM2239" s="200"/>
      <c r="AN2239" s="200"/>
      <c r="AO2239" s="200"/>
      <c r="AP2239" s="200"/>
      <c r="AQ2239" s="200"/>
      <c r="AR2239" s="200"/>
      <c r="AS2239" s="200"/>
      <c r="AT2239" s="200"/>
      <c r="AU2239" s="200"/>
      <c r="AV2239" s="200"/>
      <c r="AW2239" s="200"/>
      <c r="BA2239" s="12"/>
      <c r="BB2239" s="12"/>
      <c r="BC2239" s="12"/>
      <c r="BD2239" s="12"/>
      <c r="BE2239" s="12"/>
      <c r="BF2239" s="12"/>
      <c r="BG2239" s="12"/>
      <c r="BH2239" s="12"/>
      <c r="BI2239" s="12"/>
      <c r="BJ2239" s="12"/>
      <c r="BK2239" s="12"/>
      <c r="BL2239" s="12"/>
      <c r="BM2239" s="12"/>
      <c r="BN2239" s="12"/>
      <c r="BO2239" s="12"/>
      <c r="BP2239" s="12"/>
      <c r="BQ2239" s="12"/>
      <c r="BR2239" s="12"/>
      <c r="BS2239" s="12"/>
      <c r="BT2239" s="12"/>
      <c r="BU2239" s="12"/>
      <c r="BV2239" s="12"/>
      <c r="BW2239" s="12"/>
      <c r="BX2239" s="12"/>
    </row>
    <row r="2240" spans="1:99" ht="15" hidden="1" customHeight="1" outlineLevel="2" x14ac:dyDescent="0.25">
      <c r="A2240" s="1"/>
      <c r="B2240" s="1"/>
      <c r="C2240" s="1"/>
      <c r="D2240" s="1"/>
      <c r="E2240" s="201" t="s">
        <v>67</v>
      </c>
      <c r="F2240" s="202"/>
      <c r="G2240" s="202"/>
      <c r="H2240" s="202"/>
      <c r="I2240" s="203"/>
      <c r="J2240" s="201" t="s">
        <v>293</v>
      </c>
      <c r="K2240" s="202"/>
      <c r="L2240" s="202"/>
      <c r="M2240" s="202"/>
      <c r="N2240" s="203"/>
      <c r="O2240" s="201" t="s">
        <v>2021</v>
      </c>
      <c r="P2240" s="202"/>
      <c r="Q2240" s="202"/>
      <c r="R2240" s="202"/>
      <c r="S2240" s="203"/>
      <c r="T2240" s="201" t="s">
        <v>296</v>
      </c>
      <c r="U2240" s="202"/>
      <c r="V2240" s="202"/>
      <c r="W2240" s="202"/>
      <c r="X2240" s="202"/>
      <c r="Y2240" s="202"/>
      <c r="Z2240" s="202"/>
      <c r="AA2240" s="202"/>
      <c r="AB2240" s="202"/>
      <c r="AC2240" s="203"/>
      <c r="AD2240" s="201" t="s">
        <v>297</v>
      </c>
      <c r="AE2240" s="202"/>
      <c r="AF2240" s="202"/>
      <c r="AG2240" s="202"/>
      <c r="AH2240" s="203"/>
      <c r="AI2240" s="201" t="s">
        <v>298</v>
      </c>
      <c r="AJ2240" s="202"/>
      <c r="AK2240" s="202"/>
      <c r="AL2240" s="202"/>
      <c r="AM2240" s="203"/>
      <c r="AN2240" s="201"/>
      <c r="AO2240" s="202"/>
      <c r="AP2240" s="202"/>
      <c r="AQ2240" s="202"/>
      <c r="AR2240" s="203"/>
      <c r="AS2240" s="201"/>
      <c r="AT2240" s="202"/>
      <c r="AU2240" s="202"/>
      <c r="AV2240" s="202"/>
      <c r="AW2240" s="203"/>
      <c r="BA2240" s="12"/>
      <c r="BB2240" s="12"/>
      <c r="BC2240" s="12"/>
      <c r="BD2240" s="12"/>
      <c r="BE2240" s="12"/>
      <c r="BF2240" s="12"/>
      <c r="BG2240" s="12"/>
      <c r="BH2240" s="12"/>
      <c r="BI2240" s="12"/>
      <c r="BJ2240" s="12"/>
      <c r="BK2240" s="12"/>
      <c r="BL2240" s="12"/>
      <c r="BM2240" s="12"/>
      <c r="BN2240" s="12"/>
      <c r="BO2240" s="12"/>
      <c r="BP2240" s="12"/>
      <c r="BQ2240" s="12"/>
      <c r="BR2240" s="12"/>
      <c r="BS2240" s="12"/>
      <c r="BT2240" s="12"/>
      <c r="BU2240" s="12"/>
      <c r="BV2240" s="12"/>
      <c r="BW2240" s="12"/>
      <c r="BX2240" s="12"/>
    </row>
    <row r="2241" spans="1:76" ht="15" hidden="1" customHeight="1" outlineLevel="2" x14ac:dyDescent="0.25">
      <c r="A2241" s="1"/>
      <c r="B2241" s="1"/>
      <c r="C2241" s="1"/>
      <c r="D2241" s="1"/>
      <c r="E2241" s="442" t="s">
        <v>1266</v>
      </c>
      <c r="F2241" s="303"/>
      <c r="G2241" s="303"/>
      <c r="H2241" s="303"/>
      <c r="I2241" s="304"/>
      <c r="J2241" s="442" t="s">
        <v>585</v>
      </c>
      <c r="K2241" s="303"/>
      <c r="L2241" s="303"/>
      <c r="M2241" s="303"/>
      <c r="N2241" s="304"/>
      <c r="O2241" s="442" t="s">
        <v>1100</v>
      </c>
      <c r="P2241" s="303"/>
      <c r="Q2241" s="303"/>
      <c r="R2241" s="303"/>
      <c r="S2241" s="304"/>
      <c r="T2241" s="519" t="s">
        <v>2022</v>
      </c>
      <c r="U2241" s="520"/>
      <c r="V2241" s="520"/>
      <c r="W2241" s="520"/>
      <c r="X2241" s="520"/>
      <c r="Y2241" s="520"/>
      <c r="Z2241" s="520"/>
      <c r="AA2241" s="520"/>
      <c r="AB2241" s="520"/>
      <c r="AC2241" s="521"/>
      <c r="AD2241" s="442" t="s">
        <v>1268</v>
      </c>
      <c r="AE2241" s="303"/>
      <c r="AF2241" s="303"/>
      <c r="AG2241" s="303"/>
      <c r="AH2241" s="304"/>
      <c r="AI2241" s="442" t="s">
        <v>1269</v>
      </c>
      <c r="AJ2241" s="303"/>
      <c r="AK2241" s="303"/>
      <c r="AL2241" s="303"/>
      <c r="AM2241" s="304"/>
      <c r="AN2241" s="442"/>
      <c r="AO2241" s="303"/>
      <c r="AP2241" s="303"/>
      <c r="AQ2241" s="303"/>
      <c r="AR2241" s="304"/>
      <c r="AS2241" s="442"/>
      <c r="AT2241" s="303"/>
      <c r="AU2241" s="303"/>
      <c r="AV2241" s="303"/>
      <c r="AW2241" s="304"/>
      <c r="BA2241" s="12"/>
      <c r="BB2241" s="12"/>
      <c r="BC2241" s="12"/>
      <c r="BD2241" s="12"/>
      <c r="BE2241" s="12"/>
      <c r="BF2241" s="12"/>
      <c r="BG2241" s="12"/>
      <c r="BH2241" s="12"/>
      <c r="BI2241" s="12"/>
      <c r="BJ2241" s="12"/>
      <c r="BK2241" s="12"/>
      <c r="BL2241" s="12"/>
      <c r="BM2241" s="12"/>
      <c r="BN2241" s="12"/>
      <c r="BO2241" s="12"/>
      <c r="BP2241" s="12"/>
      <c r="BQ2241" s="12"/>
      <c r="BR2241" s="12"/>
      <c r="BS2241" s="12"/>
      <c r="BT2241" s="12"/>
      <c r="BU2241" s="12"/>
      <c r="BV2241" s="12"/>
      <c r="BW2241" s="12"/>
      <c r="BX2241" s="12"/>
    </row>
    <row r="2242" spans="1:76" ht="15" hidden="1" customHeight="1" outlineLevel="2" x14ac:dyDescent="0.25">
      <c r="A2242" s="1"/>
      <c r="B2242" s="1"/>
      <c r="C2242" s="1"/>
      <c r="D2242" s="1"/>
      <c r="E2242" s="200" t="s">
        <v>624</v>
      </c>
      <c r="F2242" s="200"/>
      <c r="G2242" s="200"/>
      <c r="H2242" s="200"/>
      <c r="I2242" s="200"/>
      <c r="J2242" s="200"/>
      <c r="K2242" s="200"/>
      <c r="L2242" s="200"/>
      <c r="M2242" s="200"/>
      <c r="N2242" s="200"/>
      <c r="O2242" s="200"/>
      <c r="P2242" s="200"/>
      <c r="Q2242" s="200"/>
      <c r="R2242" s="200"/>
      <c r="S2242" s="200"/>
      <c r="T2242" s="200"/>
      <c r="U2242" s="200"/>
      <c r="V2242" s="200"/>
      <c r="W2242" s="200"/>
      <c r="X2242" s="200"/>
      <c r="Y2242" s="200"/>
      <c r="Z2242" s="200"/>
      <c r="AA2242" s="200"/>
      <c r="AB2242" s="200"/>
      <c r="AC2242" s="200"/>
      <c r="AD2242" s="200"/>
      <c r="AE2242" s="200"/>
      <c r="AF2242" s="200"/>
      <c r="AG2242" s="200"/>
      <c r="AH2242" s="200"/>
      <c r="AI2242" s="200"/>
      <c r="AJ2242" s="200"/>
      <c r="AK2242" s="200"/>
      <c r="AL2242" s="200"/>
      <c r="AM2242" s="200"/>
      <c r="AN2242" s="200"/>
      <c r="AO2242" s="200"/>
      <c r="AP2242" s="200"/>
      <c r="AQ2242" s="200"/>
      <c r="AR2242" s="200"/>
      <c r="AS2242" s="200"/>
      <c r="AT2242" s="200"/>
      <c r="AU2242" s="200"/>
      <c r="AV2242" s="200"/>
      <c r="AW2242" s="200"/>
      <c r="BA2242" s="12"/>
      <c r="BB2242" s="12"/>
      <c r="BC2242" s="12"/>
      <c r="BD2242" s="12"/>
      <c r="BE2242" s="12"/>
      <c r="BF2242" s="12"/>
      <c r="BG2242" s="12"/>
      <c r="BH2242" s="12"/>
      <c r="BI2242" s="12"/>
      <c r="BJ2242" s="12"/>
      <c r="BK2242" s="12"/>
      <c r="BL2242" s="12"/>
      <c r="BM2242" s="12"/>
      <c r="BN2242" s="12"/>
      <c r="BO2242" s="12"/>
      <c r="BP2242" s="12"/>
      <c r="BQ2242" s="12"/>
      <c r="BR2242" s="12"/>
      <c r="BS2242" s="12"/>
      <c r="BT2242" s="12"/>
      <c r="BU2242" s="12"/>
      <c r="BV2242" s="12"/>
      <c r="BW2242" s="12"/>
      <c r="BX2242" s="12"/>
    </row>
    <row r="2243" spans="1:76" ht="15" hidden="1" customHeight="1" outlineLevel="2" x14ac:dyDescent="0.25">
      <c r="A2243" s="1"/>
      <c r="B2243" s="1"/>
      <c r="C2243" s="1"/>
      <c r="D2243" s="1"/>
      <c r="E2243" s="242" t="s">
        <v>2023</v>
      </c>
      <c r="F2243" s="243"/>
      <c r="G2243" s="243"/>
      <c r="H2243" s="243"/>
      <c r="I2243" s="243"/>
      <c r="J2243" s="243"/>
      <c r="K2243" s="243"/>
      <c r="L2243" s="243"/>
      <c r="M2243" s="243"/>
      <c r="N2243" s="243"/>
      <c r="O2243" s="243"/>
      <c r="P2243" s="243"/>
      <c r="Q2243" s="243"/>
      <c r="R2243" s="243"/>
      <c r="S2243" s="243"/>
      <c r="T2243" s="243"/>
      <c r="U2243" s="243"/>
      <c r="V2243" s="243"/>
      <c r="W2243" s="243"/>
      <c r="X2243" s="243"/>
      <c r="Y2243" s="243"/>
      <c r="Z2243" s="243"/>
      <c r="AA2243" s="243"/>
      <c r="AB2243" s="243"/>
      <c r="AC2243" s="243"/>
      <c r="AD2243" s="243"/>
      <c r="AE2243" s="243"/>
      <c r="AF2243" s="243"/>
      <c r="AG2243" s="243"/>
      <c r="AH2243" s="243"/>
      <c r="AI2243" s="243"/>
      <c r="AJ2243" s="243"/>
      <c r="AK2243" s="243"/>
      <c r="AL2243" s="243"/>
      <c r="AM2243" s="243"/>
      <c r="AN2243" s="243"/>
      <c r="AO2243" s="243"/>
      <c r="AP2243" s="243"/>
      <c r="AQ2243" s="243"/>
      <c r="AR2243" s="243"/>
      <c r="AS2243" s="243"/>
      <c r="AT2243" s="243"/>
      <c r="AU2243" s="243"/>
      <c r="AV2243" s="243"/>
      <c r="AW2243" s="244"/>
      <c r="BA2243" s="12"/>
      <c r="BB2243" s="12"/>
      <c r="BC2243" s="12"/>
      <c r="BD2243" s="12"/>
      <c r="BE2243" s="12"/>
      <c r="BF2243" s="12"/>
      <c r="BG2243" s="12"/>
      <c r="BH2243" s="12"/>
      <c r="BI2243" s="12"/>
      <c r="BJ2243" s="12"/>
      <c r="BK2243" s="12"/>
      <c r="BL2243" s="12"/>
      <c r="BM2243" s="12"/>
      <c r="BN2243" s="12"/>
      <c r="BO2243" s="12"/>
      <c r="BP2243" s="12"/>
      <c r="BQ2243" s="12"/>
      <c r="BR2243" s="12"/>
      <c r="BS2243" s="12"/>
      <c r="BT2243" s="12"/>
      <c r="BU2243" s="12"/>
      <c r="BV2243" s="12"/>
      <c r="BW2243" s="12"/>
      <c r="BX2243" s="12"/>
    </row>
    <row r="2244" spans="1:76" ht="15" hidden="1" customHeight="1" outlineLevel="2" x14ac:dyDescent="0.25">
      <c r="A2244" s="1"/>
      <c r="B2244" s="1"/>
      <c r="C2244" s="1"/>
      <c r="D2244" s="1"/>
      <c r="E2244" s="242" t="str">
        <f>"&lt;Comando&gt; (Byte 2) - 0x"&amp;M2232&amp;". O comando de resposta será 0x"&amp;DEC2HEX(HEX2DEC(M2232)+128,2)</f>
        <v>&lt;Comando&gt; (Byte 2) - 0x12. O comando de resposta será 0x92</v>
      </c>
      <c r="F2244" s="243"/>
      <c r="G2244" s="243"/>
      <c r="H2244" s="243"/>
      <c r="I2244" s="243"/>
      <c r="J2244" s="243"/>
      <c r="K2244" s="243"/>
      <c r="L2244" s="243"/>
      <c r="M2244" s="243"/>
      <c r="N2244" s="243"/>
      <c r="O2244" s="243"/>
      <c r="P2244" s="243"/>
      <c r="Q2244" s="243"/>
      <c r="R2244" s="243"/>
      <c r="S2244" s="243"/>
      <c r="T2244" s="243"/>
      <c r="U2244" s="243"/>
      <c r="V2244" s="243"/>
      <c r="W2244" s="243"/>
      <c r="X2244" s="243"/>
      <c r="Y2244" s="243"/>
      <c r="Z2244" s="243"/>
      <c r="AA2244" s="243"/>
      <c r="AB2244" s="243"/>
      <c r="AC2244" s="243"/>
      <c r="AD2244" s="243"/>
      <c r="AE2244" s="243"/>
      <c r="AF2244" s="243"/>
      <c r="AG2244" s="243"/>
      <c r="AH2244" s="243"/>
      <c r="AI2244" s="243"/>
      <c r="AJ2244" s="243"/>
      <c r="AK2244" s="243"/>
      <c r="AL2244" s="243"/>
      <c r="AM2244" s="243"/>
      <c r="AN2244" s="243"/>
      <c r="AO2244" s="243"/>
      <c r="AP2244" s="243"/>
      <c r="AQ2244" s="243"/>
      <c r="AR2244" s="243"/>
      <c r="AS2244" s="243"/>
      <c r="AT2244" s="243"/>
      <c r="AU2244" s="243"/>
      <c r="AV2244" s="243"/>
      <c r="AW2244" s="244"/>
      <c r="BA2244" s="12"/>
      <c r="BB2244" s="12"/>
      <c r="BC2244" s="12"/>
      <c r="BD2244" s="12"/>
      <c r="BE2244" s="12"/>
      <c r="BF2244" s="12"/>
      <c r="BG2244" s="12"/>
      <c r="BH2244" s="12"/>
      <c r="BI2244" s="12"/>
      <c r="BJ2244" s="12"/>
      <c r="BK2244" s="12"/>
      <c r="BL2244" s="12"/>
      <c r="BM2244" s="12"/>
      <c r="BN2244" s="12"/>
      <c r="BO2244" s="12"/>
      <c r="BP2244" s="12"/>
      <c r="BQ2244" s="12"/>
      <c r="BR2244" s="12"/>
      <c r="BS2244" s="12"/>
      <c r="BT2244" s="12"/>
      <c r="BU2244" s="12"/>
      <c r="BV2244" s="12"/>
      <c r="BW2244" s="12"/>
      <c r="BX2244" s="12"/>
    </row>
    <row r="2245" spans="1:76" ht="15" hidden="1" customHeight="1" outlineLevel="2" x14ac:dyDescent="0.25">
      <c r="A2245" s="1"/>
      <c r="B2245" s="1"/>
      <c r="C2245" s="1"/>
      <c r="D2245" s="1"/>
      <c r="E2245" s="242" t="s">
        <v>2024</v>
      </c>
      <c r="F2245" s="243"/>
      <c r="G2245" s="243"/>
      <c r="H2245" s="243"/>
      <c r="I2245" s="243"/>
      <c r="J2245" s="243"/>
      <c r="K2245" s="243"/>
      <c r="L2245" s="243"/>
      <c r="M2245" s="243"/>
      <c r="N2245" s="243"/>
      <c r="O2245" s="243"/>
      <c r="P2245" s="243"/>
      <c r="Q2245" s="243"/>
      <c r="R2245" s="243"/>
      <c r="S2245" s="243"/>
      <c r="T2245" s="243"/>
      <c r="U2245" s="243"/>
      <c r="V2245" s="243"/>
      <c r="W2245" s="243"/>
      <c r="X2245" s="243"/>
      <c r="Y2245" s="243"/>
      <c r="Z2245" s="243"/>
      <c r="AA2245" s="243"/>
      <c r="AB2245" s="243"/>
      <c r="AC2245" s="243"/>
      <c r="AD2245" s="243"/>
      <c r="AE2245" s="243"/>
      <c r="AF2245" s="243"/>
      <c r="AG2245" s="243"/>
      <c r="AH2245" s="243"/>
      <c r="AI2245" s="243"/>
      <c r="AJ2245" s="243"/>
      <c r="AK2245" s="243"/>
      <c r="AL2245" s="243"/>
      <c r="AM2245" s="243"/>
      <c r="AN2245" s="243"/>
      <c r="AO2245" s="243"/>
      <c r="AP2245" s="243"/>
      <c r="AQ2245" s="243"/>
      <c r="AR2245" s="243"/>
      <c r="AS2245" s="243"/>
      <c r="AT2245" s="243"/>
      <c r="AU2245" s="243"/>
      <c r="AV2245" s="243"/>
      <c r="AW2245" s="244"/>
      <c r="BA2245" s="12"/>
      <c r="BB2245" s="12"/>
      <c r="BC2245" s="12"/>
      <c r="BD2245" s="12"/>
      <c r="BE2245" s="12"/>
      <c r="BF2245" s="12"/>
      <c r="BG2245" s="12"/>
      <c r="BH2245" s="12"/>
      <c r="BI2245" s="12"/>
      <c r="BJ2245" s="12"/>
      <c r="BK2245" s="12"/>
      <c r="BL2245" s="12"/>
      <c r="BM2245" s="12"/>
      <c r="BN2245" s="12"/>
      <c r="BO2245" s="12"/>
      <c r="BP2245" s="12"/>
      <c r="BQ2245" s="12"/>
      <c r="BR2245" s="12"/>
      <c r="BS2245" s="12"/>
      <c r="BT2245" s="12"/>
      <c r="BU2245" s="12"/>
      <c r="BV2245" s="12"/>
      <c r="BW2245" s="12"/>
      <c r="BX2245" s="12"/>
    </row>
    <row r="2246" spans="1:76" ht="15" hidden="1" customHeight="1" outlineLevel="2" x14ac:dyDescent="0.25">
      <c r="A2246" s="1"/>
      <c r="B2246" s="1"/>
      <c r="C2246" s="1"/>
      <c r="D2246" s="1"/>
      <c r="E2246" s="242" t="s">
        <v>2025</v>
      </c>
      <c r="F2246" s="243"/>
      <c r="G2246" s="243"/>
      <c r="H2246" s="243"/>
      <c r="I2246" s="243"/>
      <c r="J2246" s="243"/>
      <c r="K2246" s="243"/>
      <c r="L2246" s="243"/>
      <c r="M2246" s="243"/>
      <c r="N2246" s="243"/>
      <c r="O2246" s="243"/>
      <c r="P2246" s="243"/>
      <c r="Q2246" s="243"/>
      <c r="R2246" s="243"/>
      <c r="S2246" s="243"/>
      <c r="T2246" s="243"/>
      <c r="U2246" s="243"/>
      <c r="V2246" s="243"/>
      <c r="W2246" s="243"/>
      <c r="X2246" s="243"/>
      <c r="Y2246" s="243"/>
      <c r="Z2246" s="243"/>
      <c r="AA2246" s="243"/>
      <c r="AB2246" s="243"/>
      <c r="AC2246" s="243"/>
      <c r="AD2246" s="243"/>
      <c r="AE2246" s="243"/>
      <c r="AF2246" s="243"/>
      <c r="AG2246" s="243"/>
      <c r="AH2246" s="243"/>
      <c r="AI2246" s="243"/>
      <c r="AJ2246" s="243"/>
      <c r="AK2246" s="243"/>
      <c r="AL2246" s="243"/>
      <c r="AM2246" s="243"/>
      <c r="AN2246" s="243"/>
      <c r="AO2246" s="243"/>
      <c r="AP2246" s="243"/>
      <c r="AQ2246" s="243"/>
      <c r="AR2246" s="243"/>
      <c r="AS2246" s="243"/>
      <c r="AT2246" s="243"/>
      <c r="AU2246" s="243"/>
      <c r="AV2246" s="243"/>
      <c r="AW2246" s="244"/>
      <c r="BA2246" s="12"/>
      <c r="BB2246" s="12"/>
      <c r="BC2246" s="12"/>
      <c r="BD2246" s="12"/>
      <c r="BE2246" s="12"/>
      <c r="BF2246" s="12"/>
      <c r="BG2246" s="12"/>
      <c r="BH2246" s="12"/>
      <c r="BI2246" s="12"/>
      <c r="BJ2246" s="12"/>
      <c r="BK2246" s="12"/>
      <c r="BL2246" s="12"/>
      <c r="BM2246" s="12"/>
      <c r="BN2246" s="12"/>
      <c r="BO2246" s="12"/>
      <c r="BP2246" s="12"/>
      <c r="BQ2246" s="12"/>
      <c r="BR2246" s="12"/>
      <c r="BS2246" s="12"/>
      <c r="BT2246" s="12"/>
      <c r="BU2246" s="12"/>
      <c r="BV2246" s="12"/>
      <c r="BW2246" s="12"/>
      <c r="BX2246" s="12"/>
    </row>
    <row r="2247" spans="1:76" ht="15" hidden="1" customHeight="1" outlineLevel="2" x14ac:dyDescent="0.25">
      <c r="A2247" s="1"/>
      <c r="B2247" s="1"/>
      <c r="C2247" s="1"/>
      <c r="D2247" s="1"/>
      <c r="E2247" s="242" t="s">
        <v>2026</v>
      </c>
      <c r="F2247" s="243"/>
      <c r="G2247" s="243"/>
      <c r="H2247" s="243"/>
      <c r="I2247" s="243"/>
      <c r="J2247" s="243"/>
      <c r="K2247" s="243"/>
      <c r="L2247" s="243"/>
      <c r="M2247" s="243"/>
      <c r="N2247" s="243"/>
      <c r="O2247" s="243"/>
      <c r="P2247" s="243"/>
      <c r="Q2247" s="243"/>
      <c r="R2247" s="243"/>
      <c r="S2247" s="243"/>
      <c r="T2247" s="243"/>
      <c r="U2247" s="243"/>
      <c r="V2247" s="243"/>
      <c r="W2247" s="243"/>
      <c r="X2247" s="243"/>
      <c r="Y2247" s="243"/>
      <c r="Z2247" s="243"/>
      <c r="AA2247" s="243"/>
      <c r="AB2247" s="243"/>
      <c r="AC2247" s="243"/>
      <c r="AD2247" s="243"/>
      <c r="AE2247" s="243"/>
      <c r="AF2247" s="243"/>
      <c r="AG2247" s="243"/>
      <c r="AH2247" s="243"/>
      <c r="AI2247" s="243"/>
      <c r="AJ2247" s="243"/>
      <c r="AK2247" s="243"/>
      <c r="AL2247" s="243"/>
      <c r="AM2247" s="243"/>
      <c r="AN2247" s="243"/>
      <c r="AO2247" s="243"/>
      <c r="AP2247" s="243"/>
      <c r="AQ2247" s="243"/>
      <c r="AR2247" s="243"/>
      <c r="AS2247" s="243"/>
      <c r="AT2247" s="243"/>
      <c r="AU2247" s="243"/>
      <c r="AV2247" s="243"/>
      <c r="AW2247" s="244"/>
      <c r="BA2247" s="12"/>
      <c r="BB2247" s="12"/>
      <c r="BC2247" s="12"/>
      <c r="BD2247" s="12"/>
      <c r="BE2247" s="12"/>
      <c r="BF2247" s="12"/>
      <c r="BG2247" s="12"/>
      <c r="BH2247" s="12"/>
      <c r="BI2247" s="12"/>
      <c r="BJ2247" s="12"/>
      <c r="BK2247" s="12"/>
      <c r="BL2247" s="12"/>
      <c r="BM2247" s="12"/>
      <c r="BN2247" s="12"/>
      <c r="BO2247" s="12"/>
      <c r="BP2247" s="12"/>
      <c r="BQ2247" s="12"/>
      <c r="BR2247" s="12"/>
      <c r="BS2247" s="12"/>
      <c r="BT2247" s="12"/>
      <c r="BU2247" s="12"/>
      <c r="BV2247" s="12"/>
      <c r="BW2247" s="12"/>
      <c r="BX2247" s="12"/>
    </row>
    <row r="2248" spans="1:76" ht="15" hidden="1" customHeight="1" outlineLevel="2" x14ac:dyDescent="0.25">
      <c r="A2248" s="1"/>
      <c r="B2248" s="1"/>
      <c r="C2248" s="1"/>
      <c r="D2248" s="1"/>
      <c r="E2248" s="242" t="s">
        <v>2027</v>
      </c>
      <c r="F2248" s="243"/>
      <c r="G2248" s="243"/>
      <c r="H2248" s="243"/>
      <c r="I2248" s="243"/>
      <c r="J2248" s="243"/>
      <c r="K2248" s="243"/>
      <c r="L2248" s="243"/>
      <c r="M2248" s="243"/>
      <c r="N2248" s="243"/>
      <c r="O2248" s="243"/>
      <c r="P2248" s="243"/>
      <c r="Q2248" s="243"/>
      <c r="R2248" s="243"/>
      <c r="S2248" s="243"/>
      <c r="T2248" s="243"/>
      <c r="U2248" s="243"/>
      <c r="V2248" s="243"/>
      <c r="W2248" s="243"/>
      <c r="X2248" s="243"/>
      <c r="Y2248" s="243"/>
      <c r="Z2248" s="243"/>
      <c r="AA2248" s="243"/>
      <c r="AB2248" s="243"/>
      <c r="AC2248" s="243"/>
      <c r="AD2248" s="243"/>
      <c r="AE2248" s="243"/>
      <c r="AF2248" s="243"/>
      <c r="AG2248" s="243"/>
      <c r="AH2248" s="243"/>
      <c r="AI2248" s="243"/>
      <c r="AJ2248" s="243"/>
      <c r="AK2248" s="243"/>
      <c r="AL2248" s="243"/>
      <c r="AM2248" s="243"/>
      <c r="AN2248" s="243"/>
      <c r="AO2248" s="243"/>
      <c r="AP2248" s="243"/>
      <c r="AQ2248" s="243"/>
      <c r="AR2248" s="243"/>
      <c r="AS2248" s="243"/>
      <c r="AT2248" s="243"/>
      <c r="AU2248" s="243"/>
      <c r="AV2248" s="243"/>
      <c r="AW2248" s="244"/>
      <c r="BA2248" s="12"/>
      <c r="BB2248" s="12"/>
      <c r="BC2248" s="12"/>
      <c r="BD2248" s="12"/>
      <c r="BE2248" s="12"/>
      <c r="BF2248" s="12"/>
      <c r="BG2248" s="12"/>
      <c r="BH2248" s="12"/>
      <c r="BI2248" s="12"/>
      <c r="BJ2248" s="12"/>
      <c r="BK2248" s="12"/>
      <c r="BL2248" s="12"/>
      <c r="BM2248" s="12"/>
      <c r="BN2248" s="12"/>
      <c r="BO2248" s="12"/>
      <c r="BP2248" s="12"/>
      <c r="BQ2248" s="12"/>
      <c r="BR2248" s="12"/>
      <c r="BS2248" s="12"/>
      <c r="BT2248" s="12"/>
      <c r="BU2248" s="12"/>
      <c r="BV2248" s="12"/>
      <c r="BW2248" s="12"/>
      <c r="BX2248" s="12"/>
    </row>
    <row r="2249" spans="1:76" ht="15" hidden="1" customHeight="1" outlineLevel="2" x14ac:dyDescent="0.25">
      <c r="A2249" s="1"/>
      <c r="B2249" s="1"/>
      <c r="C2249" s="1"/>
      <c r="D2249" s="1"/>
      <c r="E2249" s="242" t="s">
        <v>2028</v>
      </c>
      <c r="F2249" s="243"/>
      <c r="G2249" s="243"/>
      <c r="H2249" s="243"/>
      <c r="I2249" s="243"/>
      <c r="J2249" s="243"/>
      <c r="K2249" s="243"/>
      <c r="L2249" s="243"/>
      <c r="M2249" s="243"/>
      <c r="N2249" s="243"/>
      <c r="O2249" s="243"/>
      <c r="P2249" s="243"/>
      <c r="Q2249" s="243"/>
      <c r="R2249" s="243"/>
      <c r="S2249" s="243"/>
      <c r="T2249" s="243"/>
      <c r="U2249" s="243"/>
      <c r="V2249" s="243"/>
      <c r="W2249" s="243"/>
      <c r="X2249" s="243"/>
      <c r="Y2249" s="243"/>
      <c r="Z2249" s="243"/>
      <c r="AA2249" s="243"/>
      <c r="AB2249" s="243"/>
      <c r="AC2249" s="243"/>
      <c r="AD2249" s="243"/>
      <c r="AE2249" s="243"/>
      <c r="AF2249" s="243"/>
      <c r="AG2249" s="243"/>
      <c r="AH2249" s="243"/>
      <c r="AI2249" s="243"/>
      <c r="AJ2249" s="243"/>
      <c r="AK2249" s="243"/>
      <c r="AL2249" s="243"/>
      <c r="AM2249" s="243"/>
      <c r="AN2249" s="243"/>
      <c r="AO2249" s="243"/>
      <c r="AP2249" s="243"/>
      <c r="AQ2249" s="243"/>
      <c r="AR2249" s="243"/>
      <c r="AS2249" s="243"/>
      <c r="AT2249" s="243"/>
      <c r="AU2249" s="243"/>
      <c r="AV2249" s="243"/>
      <c r="AW2249" s="244"/>
      <c r="BA2249" s="12"/>
      <c r="BB2249" s="12"/>
      <c r="BC2249" s="12"/>
      <c r="BD2249" s="12"/>
      <c r="BE2249" s="12"/>
      <c r="BF2249" s="12"/>
      <c r="BG2249" s="12"/>
      <c r="BH2249" s="12"/>
      <c r="BI2249" s="12"/>
      <c r="BJ2249" s="12"/>
      <c r="BK2249" s="12"/>
      <c r="BL2249" s="12"/>
      <c r="BM2249" s="12"/>
      <c r="BN2249" s="12"/>
      <c r="BO2249" s="12"/>
      <c r="BP2249" s="12"/>
      <c r="BQ2249" s="12"/>
      <c r="BR2249" s="12"/>
      <c r="BS2249" s="12"/>
      <c r="BT2249" s="12"/>
      <c r="BU2249" s="12"/>
      <c r="BV2249" s="12"/>
      <c r="BW2249" s="12"/>
      <c r="BX2249" s="12"/>
    </row>
    <row r="2250" spans="1:76" ht="15" hidden="1" customHeight="1" outlineLevel="2" x14ac:dyDescent="0.25">
      <c r="A2250" s="1"/>
      <c r="B2250" s="1"/>
      <c r="C2250" s="1"/>
      <c r="D2250" s="1"/>
      <c r="E2250" s="242"/>
      <c r="F2250" s="243"/>
      <c r="G2250" s="243"/>
      <c r="H2250" s="243"/>
      <c r="I2250" s="243"/>
      <c r="J2250" s="243"/>
      <c r="K2250" s="243"/>
      <c r="L2250" s="243"/>
      <c r="M2250" s="243"/>
      <c r="N2250" s="243"/>
      <c r="O2250" s="243"/>
      <c r="P2250" s="243"/>
      <c r="Q2250" s="243"/>
      <c r="R2250" s="243"/>
      <c r="S2250" s="243"/>
      <c r="T2250" s="243"/>
      <c r="U2250" s="243"/>
      <c r="V2250" s="243"/>
      <c r="W2250" s="243"/>
      <c r="X2250" s="243"/>
      <c r="Y2250" s="243"/>
      <c r="Z2250" s="243"/>
      <c r="AA2250" s="243"/>
      <c r="AB2250" s="243"/>
      <c r="AC2250" s="243"/>
      <c r="AD2250" s="243"/>
      <c r="AE2250" s="243"/>
      <c r="AF2250" s="243"/>
      <c r="AG2250" s="243"/>
      <c r="AH2250" s="243"/>
      <c r="AI2250" s="243"/>
      <c r="AJ2250" s="243"/>
      <c r="AK2250" s="243"/>
      <c r="AL2250" s="243"/>
      <c r="AM2250" s="243"/>
      <c r="AN2250" s="243"/>
      <c r="AO2250" s="243"/>
      <c r="AP2250" s="243"/>
      <c r="AQ2250" s="243"/>
      <c r="AR2250" s="243"/>
      <c r="AS2250" s="243"/>
      <c r="AT2250" s="243"/>
      <c r="AU2250" s="243"/>
      <c r="AV2250" s="243"/>
      <c r="AW2250" s="244"/>
      <c r="BA2250" s="12"/>
      <c r="BB2250" s="12"/>
      <c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>
      <c r="BM2250" s="12"/>
      <c r="BN2250" s="12"/>
      <c r="BO2250" s="12"/>
      <c r="BP2250" s="12"/>
      <c r="BQ2250" s="12"/>
      <c r="BR2250" s="12"/>
      <c r="BS2250" s="12"/>
      <c r="BT2250" s="12"/>
      <c r="BU2250" s="12"/>
      <c r="BV2250" s="12"/>
      <c r="BW2250" s="12"/>
      <c r="BX2250" s="12"/>
    </row>
    <row r="2251" spans="1:76" ht="15" hidden="1" customHeight="1" outlineLevel="2" x14ac:dyDescent="0.25">
      <c r="A2251" s="1"/>
      <c r="B2251" s="1"/>
      <c r="C2251" s="1"/>
      <c r="D2251" s="1"/>
      <c r="E2251" s="242" t="s">
        <v>2029</v>
      </c>
      <c r="F2251" s="243"/>
      <c r="G2251" s="243"/>
      <c r="H2251" s="243"/>
      <c r="I2251" s="243"/>
      <c r="J2251" s="243"/>
      <c r="K2251" s="243"/>
      <c r="L2251" s="243"/>
      <c r="M2251" s="243"/>
      <c r="N2251" s="243"/>
      <c r="O2251" s="243"/>
      <c r="P2251" s="243"/>
      <c r="Q2251" s="243"/>
      <c r="R2251" s="243"/>
      <c r="S2251" s="243"/>
      <c r="T2251" s="243"/>
      <c r="U2251" s="243"/>
      <c r="V2251" s="243"/>
      <c r="W2251" s="243"/>
      <c r="X2251" s="243"/>
      <c r="Y2251" s="243"/>
      <c r="Z2251" s="243"/>
      <c r="AA2251" s="243"/>
      <c r="AB2251" s="243"/>
      <c r="AC2251" s="243"/>
      <c r="AD2251" s="243"/>
      <c r="AE2251" s="243"/>
      <c r="AF2251" s="243"/>
      <c r="AG2251" s="243"/>
      <c r="AH2251" s="243"/>
      <c r="AI2251" s="243"/>
      <c r="AJ2251" s="243"/>
      <c r="AK2251" s="243"/>
      <c r="AL2251" s="243"/>
      <c r="AM2251" s="243"/>
      <c r="AN2251" s="243"/>
      <c r="AO2251" s="243"/>
      <c r="AP2251" s="243"/>
      <c r="AQ2251" s="243"/>
      <c r="AR2251" s="243"/>
      <c r="AS2251" s="243"/>
      <c r="AT2251" s="243"/>
      <c r="AU2251" s="243"/>
      <c r="AV2251" s="243"/>
      <c r="AW2251" s="244"/>
      <c r="BA2251" s="12"/>
      <c r="BB2251" s="12"/>
      <c r="BC2251" s="12"/>
      <c r="BD2251" s="12"/>
      <c r="BE2251" s="12"/>
      <c r="BF2251" s="12"/>
      <c r="BG2251" s="12"/>
      <c r="BH2251" s="12"/>
      <c r="BI2251" s="12"/>
      <c r="BJ2251" s="12"/>
      <c r="BK2251" s="12"/>
      <c r="BL2251" s="12"/>
      <c r="BM2251" s="12"/>
      <c r="BN2251" s="12"/>
      <c r="BO2251" s="12"/>
      <c r="BP2251" s="12"/>
      <c r="BQ2251" s="12"/>
      <c r="BR2251" s="12"/>
      <c r="BS2251" s="12"/>
      <c r="BT2251" s="12"/>
      <c r="BU2251" s="12"/>
      <c r="BV2251" s="12"/>
      <c r="BW2251" s="12"/>
      <c r="BX2251" s="12"/>
    </row>
    <row r="2252" spans="1:76" ht="15" hidden="1" customHeight="1" outlineLevel="2" x14ac:dyDescent="0.25">
      <c r="A2252" s="1"/>
      <c r="B2252" s="1"/>
      <c r="C2252" s="1"/>
      <c r="D2252" s="1"/>
      <c r="E2252" s="242" t="s">
        <v>1273</v>
      </c>
      <c r="F2252" s="243"/>
      <c r="G2252" s="243"/>
      <c r="H2252" s="243"/>
      <c r="I2252" s="243"/>
      <c r="J2252" s="243"/>
      <c r="K2252" s="243"/>
      <c r="L2252" s="243"/>
      <c r="M2252" s="243"/>
      <c r="N2252" s="243"/>
      <c r="O2252" s="243"/>
      <c r="P2252" s="243"/>
      <c r="Q2252" s="243"/>
      <c r="R2252" s="243"/>
      <c r="S2252" s="243"/>
      <c r="T2252" s="243"/>
      <c r="U2252" s="243"/>
      <c r="V2252" s="243"/>
      <c r="W2252" s="243"/>
      <c r="X2252" s="243"/>
      <c r="Y2252" s="243"/>
      <c r="Z2252" s="243"/>
      <c r="AA2252" s="243"/>
      <c r="AB2252" s="243"/>
      <c r="AC2252" s="243"/>
      <c r="AD2252" s="243"/>
      <c r="AE2252" s="243"/>
      <c r="AF2252" s="243"/>
      <c r="AG2252" s="243"/>
      <c r="AH2252" s="243"/>
      <c r="AI2252" s="243"/>
      <c r="AJ2252" s="243"/>
      <c r="AK2252" s="243"/>
      <c r="AL2252" s="243"/>
      <c r="AM2252" s="243"/>
      <c r="AN2252" s="243"/>
      <c r="AO2252" s="243"/>
      <c r="AP2252" s="243"/>
      <c r="AQ2252" s="243"/>
      <c r="AR2252" s="243"/>
      <c r="AS2252" s="243"/>
      <c r="AT2252" s="243"/>
      <c r="AU2252" s="243"/>
      <c r="AV2252" s="243"/>
      <c r="AW2252" s="244"/>
      <c r="BA2252" s="12"/>
      <c r="BB2252" s="12"/>
      <c r="BC2252" s="12"/>
      <c r="BD2252" s="12"/>
      <c r="BE2252" s="12"/>
      <c r="BF2252" s="12"/>
      <c r="BG2252" s="12"/>
      <c r="BH2252" s="12"/>
      <c r="BI2252" s="12"/>
      <c r="BJ2252" s="12"/>
      <c r="BK2252" s="12"/>
      <c r="BL2252" s="12"/>
      <c r="BM2252" s="12"/>
      <c r="BN2252" s="12"/>
      <c r="BO2252" s="12"/>
      <c r="BP2252" s="12"/>
      <c r="BQ2252" s="12"/>
      <c r="BR2252" s="12"/>
      <c r="BS2252" s="12"/>
      <c r="BT2252" s="12"/>
      <c r="BU2252" s="12"/>
      <c r="BV2252" s="12"/>
      <c r="BW2252" s="12"/>
      <c r="BX2252" s="12"/>
    </row>
    <row r="2253" spans="1:76" ht="15" hidden="1" customHeight="1" outlineLevel="2" x14ac:dyDescent="0.25">
      <c r="A2253" s="1"/>
      <c r="B2253" s="1"/>
      <c r="C2253" s="1"/>
      <c r="D2253" s="1"/>
      <c r="E2253" s="242" t="s">
        <v>1274</v>
      </c>
      <c r="F2253" s="243"/>
      <c r="G2253" s="243"/>
      <c r="H2253" s="243"/>
      <c r="I2253" s="243"/>
      <c r="J2253" s="243"/>
      <c r="K2253" s="243"/>
      <c r="L2253" s="243"/>
      <c r="M2253" s="243"/>
      <c r="N2253" s="243"/>
      <c r="O2253" s="243"/>
      <c r="P2253" s="243"/>
      <c r="Q2253" s="243"/>
      <c r="R2253" s="243"/>
      <c r="S2253" s="243"/>
      <c r="T2253" s="243"/>
      <c r="U2253" s="243"/>
      <c r="V2253" s="243"/>
      <c r="W2253" s="243"/>
      <c r="X2253" s="243"/>
      <c r="Y2253" s="243"/>
      <c r="Z2253" s="243"/>
      <c r="AA2253" s="243"/>
      <c r="AB2253" s="243"/>
      <c r="AC2253" s="243"/>
      <c r="AD2253" s="243"/>
      <c r="AE2253" s="243"/>
      <c r="AF2253" s="243"/>
      <c r="AG2253" s="243"/>
      <c r="AH2253" s="243"/>
      <c r="AI2253" s="243"/>
      <c r="AJ2253" s="243"/>
      <c r="AK2253" s="243"/>
      <c r="AL2253" s="243"/>
      <c r="AM2253" s="243"/>
      <c r="AN2253" s="243"/>
      <c r="AO2253" s="243"/>
      <c r="AP2253" s="243"/>
      <c r="AQ2253" s="243"/>
      <c r="AR2253" s="243"/>
      <c r="AS2253" s="243"/>
      <c r="AT2253" s="243"/>
      <c r="AU2253" s="243"/>
      <c r="AV2253" s="243"/>
      <c r="AW2253" s="244"/>
      <c r="BA2253" s="12"/>
      <c r="BB2253" s="12"/>
      <c r="BC2253" s="12"/>
      <c r="BD2253" s="12"/>
      <c r="BE2253" s="12"/>
      <c r="BF2253" s="12"/>
      <c r="BG2253" s="12"/>
      <c r="BH2253" s="12"/>
      <c r="BI2253" s="12"/>
      <c r="BJ2253" s="12"/>
      <c r="BK2253" s="12"/>
      <c r="BL2253" s="12"/>
      <c r="BM2253" s="12"/>
      <c r="BN2253" s="12"/>
      <c r="BO2253" s="12"/>
      <c r="BP2253" s="12"/>
      <c r="BQ2253" s="12"/>
      <c r="BR2253" s="12"/>
      <c r="BS2253" s="12"/>
      <c r="BT2253" s="12"/>
      <c r="BU2253" s="12"/>
      <c r="BV2253" s="12"/>
      <c r="BW2253" s="12"/>
      <c r="BX2253" s="12"/>
    </row>
    <row r="2254" spans="1:76" ht="15" hidden="1" customHeight="1" outlineLevel="2" x14ac:dyDescent="0.25">
      <c r="A2254" s="1"/>
      <c r="B2254" s="1"/>
      <c r="C2254" s="1"/>
      <c r="D2254" s="1"/>
      <c r="E2254" s="453"/>
      <c r="F2254" s="454"/>
      <c r="G2254" s="454"/>
      <c r="H2254" s="454"/>
      <c r="I2254" s="454"/>
      <c r="J2254" s="454"/>
      <c r="K2254" s="454"/>
      <c r="L2254" s="454"/>
      <c r="M2254" s="454"/>
      <c r="N2254" s="454"/>
      <c r="O2254" s="454"/>
      <c r="P2254" s="454"/>
      <c r="Q2254" s="454"/>
      <c r="R2254" s="454"/>
      <c r="S2254" s="454"/>
      <c r="T2254" s="454"/>
      <c r="U2254" s="454"/>
      <c r="V2254" s="454"/>
      <c r="W2254" s="454"/>
      <c r="X2254" s="454"/>
      <c r="Y2254" s="454"/>
      <c r="Z2254" s="454"/>
      <c r="AA2254" s="454"/>
      <c r="AB2254" s="454"/>
      <c r="AC2254" s="454"/>
      <c r="AD2254" s="454"/>
      <c r="AE2254" s="454"/>
      <c r="AF2254" s="454"/>
      <c r="AG2254" s="454"/>
      <c r="AH2254" s="454"/>
      <c r="AI2254" s="454"/>
      <c r="AJ2254" s="454"/>
      <c r="AK2254" s="454"/>
      <c r="AL2254" s="454"/>
      <c r="AM2254" s="454"/>
      <c r="AN2254" s="454"/>
      <c r="AO2254" s="454"/>
      <c r="AP2254" s="454"/>
      <c r="AQ2254" s="454"/>
      <c r="AR2254" s="454"/>
      <c r="AS2254" s="454"/>
      <c r="AT2254" s="454"/>
      <c r="AU2254" s="454"/>
      <c r="AV2254" s="454"/>
      <c r="AW2254" s="455"/>
      <c r="BA2254" s="12"/>
      <c r="BB2254" s="12"/>
      <c r="BC2254" s="12"/>
      <c r="BD2254" s="12"/>
      <c r="BE2254" s="12"/>
      <c r="BF2254" s="12"/>
      <c r="BG2254" s="12"/>
      <c r="BH2254" s="12"/>
      <c r="BI2254" s="12"/>
      <c r="BJ2254" s="12"/>
      <c r="BK2254" s="12"/>
      <c r="BL2254" s="12"/>
      <c r="BM2254" s="12"/>
      <c r="BN2254" s="12"/>
      <c r="BO2254" s="12"/>
      <c r="BP2254" s="12"/>
      <c r="BQ2254" s="12"/>
      <c r="BR2254" s="12"/>
      <c r="BS2254" s="12"/>
      <c r="BT2254" s="12"/>
      <c r="BU2254" s="12"/>
      <c r="BV2254" s="12"/>
      <c r="BW2254" s="12"/>
      <c r="BX2254" s="12"/>
    </row>
    <row r="2255" spans="1:76" ht="15" hidden="1" customHeight="1" outlineLevel="2" x14ac:dyDescent="0.25">
      <c r="A2255" s="1"/>
      <c r="B2255" s="1"/>
      <c r="C2255" s="1"/>
      <c r="D2255" s="1"/>
      <c r="E2255" s="200" t="s">
        <v>1275</v>
      </c>
      <c r="F2255" s="200"/>
      <c r="G2255" s="200"/>
      <c r="H2255" s="200"/>
      <c r="I2255" s="200"/>
      <c r="J2255" s="200"/>
      <c r="K2255" s="200"/>
      <c r="L2255" s="200"/>
      <c r="M2255" s="200"/>
      <c r="N2255" s="200"/>
      <c r="O2255" s="200"/>
      <c r="P2255" s="200"/>
      <c r="Q2255" s="200"/>
      <c r="R2255" s="200"/>
      <c r="S2255" s="200"/>
      <c r="T2255" s="200"/>
      <c r="U2255" s="200"/>
      <c r="V2255" s="200"/>
      <c r="W2255" s="200"/>
      <c r="X2255" s="200"/>
      <c r="Y2255" s="200"/>
      <c r="Z2255" s="200"/>
      <c r="AA2255" s="200"/>
      <c r="AB2255" s="200"/>
      <c r="AC2255" s="200"/>
      <c r="AD2255" s="200"/>
      <c r="AE2255" s="200"/>
      <c r="AF2255" s="200"/>
      <c r="AG2255" s="200"/>
      <c r="AH2255" s="200"/>
      <c r="AI2255" s="200"/>
      <c r="AJ2255" s="200"/>
      <c r="AK2255" s="200"/>
      <c r="AL2255" s="200"/>
      <c r="AM2255" s="200"/>
      <c r="AN2255" s="200"/>
      <c r="AO2255" s="200"/>
      <c r="AP2255" s="200"/>
      <c r="AQ2255" s="200"/>
      <c r="AR2255" s="200"/>
      <c r="AS2255" s="200"/>
      <c r="AT2255" s="200"/>
      <c r="AU2255" s="200"/>
      <c r="AV2255" s="200"/>
      <c r="AW2255" s="200"/>
      <c r="BA2255" s="12"/>
      <c r="BB2255" s="12"/>
      <c r="BC2255" s="12"/>
      <c r="BD2255" s="12"/>
      <c r="BE2255" s="12"/>
      <c r="BF2255" s="12"/>
      <c r="BG2255" s="12"/>
      <c r="BH2255" s="12"/>
      <c r="BI2255" s="12"/>
      <c r="BJ2255" s="12"/>
      <c r="BK2255" s="12"/>
      <c r="BL2255" s="12"/>
      <c r="BM2255" s="12"/>
      <c r="BN2255" s="12"/>
      <c r="BO2255" s="12"/>
      <c r="BP2255" s="12"/>
      <c r="BQ2255" s="12"/>
      <c r="BR2255" s="12"/>
      <c r="BS2255" s="12"/>
      <c r="BT2255" s="12"/>
      <c r="BU2255" s="12"/>
      <c r="BV2255" s="12"/>
      <c r="BW2255" s="12"/>
      <c r="BX2255" s="12"/>
    </row>
    <row r="2256" spans="1:76" ht="15" hidden="1" customHeight="1" outlineLevel="2" x14ac:dyDescent="0.25">
      <c r="A2256" s="1"/>
      <c r="B2256" s="1"/>
      <c r="C2256" s="1"/>
      <c r="D2256" s="1"/>
      <c r="E2256" s="201" t="s">
        <v>67</v>
      </c>
      <c r="F2256" s="202"/>
      <c r="G2256" s="202"/>
      <c r="H2256" s="202"/>
      <c r="I2256" s="203"/>
      <c r="J2256" s="201" t="s">
        <v>293</v>
      </c>
      <c r="K2256" s="202"/>
      <c r="L2256" s="202"/>
      <c r="M2256" s="202"/>
      <c r="N2256" s="203"/>
      <c r="O2256" s="201" t="s">
        <v>2030</v>
      </c>
      <c r="P2256" s="202"/>
      <c r="Q2256" s="202"/>
      <c r="R2256" s="202"/>
      <c r="S2256" s="203"/>
      <c r="T2256" s="201" t="s">
        <v>2031</v>
      </c>
      <c r="U2256" s="202"/>
      <c r="V2256" s="202"/>
      <c r="W2256" s="202"/>
      <c r="X2256" s="203"/>
      <c r="Y2256" s="201" t="s">
        <v>2031</v>
      </c>
      <c r="Z2256" s="202"/>
      <c r="AA2256" s="202"/>
      <c r="AB2256" s="202"/>
      <c r="AC2256" s="203"/>
      <c r="AD2256" s="201"/>
      <c r="AE2256" s="202"/>
      <c r="AF2256" s="202"/>
      <c r="AG2256" s="202"/>
      <c r="AH2256" s="203"/>
      <c r="AI2256" s="201"/>
      <c r="AJ2256" s="202"/>
      <c r="AK2256" s="202"/>
      <c r="AL2256" s="202"/>
      <c r="AM2256" s="203"/>
      <c r="AN2256" s="201"/>
      <c r="AO2256" s="202"/>
      <c r="AP2256" s="202"/>
      <c r="AQ2256" s="202"/>
      <c r="AR2256" s="203"/>
      <c r="AS2256" s="201"/>
      <c r="AT2256" s="202"/>
      <c r="AU2256" s="202"/>
      <c r="AV2256" s="202"/>
      <c r="AW2256" s="203"/>
      <c r="BA2256" s="12"/>
      <c r="BB2256" s="12"/>
      <c r="BC2256" s="12"/>
      <c r="BD2256" s="12"/>
      <c r="BE2256" s="12"/>
      <c r="BF2256" s="12"/>
      <c r="BG2256" s="12"/>
      <c r="BH2256" s="12"/>
      <c r="BI2256" s="12"/>
      <c r="BJ2256" s="12"/>
      <c r="BK2256" s="12"/>
      <c r="BL2256" s="12"/>
      <c r="BM2256" s="12"/>
      <c r="BN2256" s="12"/>
      <c r="BO2256" s="12"/>
      <c r="BP2256" s="12"/>
      <c r="BQ2256" s="12"/>
      <c r="BR2256" s="12"/>
      <c r="BS2256" s="12"/>
      <c r="BT2256" s="12"/>
      <c r="BU2256" s="12"/>
      <c r="BV2256" s="12"/>
      <c r="BW2256" s="12"/>
      <c r="BX2256" s="12"/>
    </row>
    <row r="2257" spans="1:76" ht="15" hidden="1" customHeight="1" outlineLevel="2" x14ac:dyDescent="0.25">
      <c r="A2257" s="1"/>
      <c r="B2257" s="1"/>
      <c r="C2257" s="1"/>
      <c r="D2257" s="1"/>
      <c r="E2257" s="442" t="s">
        <v>1266</v>
      </c>
      <c r="F2257" s="303"/>
      <c r="G2257" s="303"/>
      <c r="H2257" s="303"/>
      <c r="I2257" s="304"/>
      <c r="J2257" s="442" t="s">
        <v>585</v>
      </c>
      <c r="K2257" s="303"/>
      <c r="L2257" s="303"/>
      <c r="M2257" s="303"/>
      <c r="N2257" s="304"/>
      <c r="O2257" s="442" t="s">
        <v>1106</v>
      </c>
      <c r="P2257" s="303"/>
      <c r="Q2257" s="303"/>
      <c r="R2257" s="303"/>
      <c r="S2257" s="304"/>
      <c r="T2257" s="442" t="s">
        <v>1268</v>
      </c>
      <c r="U2257" s="303"/>
      <c r="V2257" s="303"/>
      <c r="W2257" s="303"/>
      <c r="X2257" s="304"/>
      <c r="Y2257" s="442" t="s">
        <v>1269</v>
      </c>
      <c r="Z2257" s="303"/>
      <c r="AA2257" s="303"/>
      <c r="AB2257" s="303"/>
      <c r="AC2257" s="304"/>
      <c r="AD2257" s="442"/>
      <c r="AE2257" s="303"/>
      <c r="AF2257" s="303"/>
      <c r="AG2257" s="303"/>
      <c r="AH2257" s="304"/>
      <c r="AI2257" s="442"/>
      <c r="AJ2257" s="303"/>
      <c r="AK2257" s="303"/>
      <c r="AL2257" s="303"/>
      <c r="AM2257" s="304"/>
      <c r="AN2257" s="442"/>
      <c r="AO2257" s="303"/>
      <c r="AP2257" s="303"/>
      <c r="AQ2257" s="303"/>
      <c r="AR2257" s="304"/>
      <c r="AS2257" s="442"/>
      <c r="AT2257" s="303"/>
      <c r="AU2257" s="303"/>
      <c r="AV2257" s="303"/>
      <c r="AW2257" s="304"/>
      <c r="BA2257" s="12"/>
      <c r="BB2257" s="12"/>
      <c r="BC2257" s="12"/>
      <c r="BD2257" s="12"/>
      <c r="BE2257" s="12"/>
      <c r="BF2257" s="12"/>
      <c r="BG2257" s="12"/>
      <c r="BH2257" s="12"/>
      <c r="BI2257" s="12"/>
      <c r="BJ2257" s="12"/>
      <c r="BK2257" s="12"/>
      <c r="BL2257" s="12"/>
      <c r="BM2257" s="12"/>
      <c r="BN2257" s="12"/>
      <c r="BO2257" s="12"/>
      <c r="BP2257" s="12"/>
      <c r="BQ2257" s="12"/>
      <c r="BR2257" s="12"/>
      <c r="BS2257" s="12"/>
      <c r="BT2257" s="12"/>
      <c r="BU2257" s="12"/>
      <c r="BV2257" s="12"/>
      <c r="BW2257" s="12"/>
      <c r="BX2257" s="12"/>
    </row>
    <row r="2258" spans="1:76" ht="15" hidden="1" customHeight="1" outlineLevel="2" x14ac:dyDescent="0.25">
      <c r="A2258" s="1"/>
      <c r="B2258" s="1"/>
      <c r="C2258" s="1"/>
      <c r="D2258" s="1"/>
      <c r="E2258" s="200" t="s">
        <v>659</v>
      </c>
      <c r="F2258" s="200"/>
      <c r="G2258" s="200"/>
      <c r="H2258" s="200"/>
      <c r="I2258" s="200"/>
      <c r="J2258" s="200"/>
      <c r="K2258" s="200"/>
      <c r="L2258" s="200"/>
      <c r="M2258" s="200"/>
      <c r="N2258" s="200"/>
      <c r="O2258" s="200"/>
      <c r="P2258" s="200"/>
      <c r="Q2258" s="200"/>
      <c r="R2258" s="200"/>
      <c r="S2258" s="200"/>
      <c r="T2258" s="200"/>
      <c r="U2258" s="200"/>
      <c r="V2258" s="200"/>
      <c r="W2258" s="200"/>
      <c r="X2258" s="200"/>
      <c r="Y2258" s="200"/>
      <c r="Z2258" s="200"/>
      <c r="AA2258" s="200"/>
      <c r="AB2258" s="200"/>
      <c r="AC2258" s="200"/>
      <c r="AD2258" s="200"/>
      <c r="AE2258" s="200"/>
      <c r="AF2258" s="200"/>
      <c r="AG2258" s="200"/>
      <c r="AH2258" s="200"/>
      <c r="AI2258" s="200"/>
      <c r="AJ2258" s="200"/>
      <c r="AK2258" s="200"/>
      <c r="AL2258" s="200"/>
      <c r="AM2258" s="200"/>
      <c r="AN2258" s="200"/>
      <c r="AO2258" s="200"/>
      <c r="AP2258" s="200"/>
      <c r="AQ2258" s="200"/>
      <c r="AR2258" s="200"/>
      <c r="AS2258" s="200"/>
      <c r="AT2258" s="200"/>
      <c r="AU2258" s="200"/>
      <c r="AV2258" s="200"/>
      <c r="AW2258" s="200"/>
      <c r="BA2258" s="12"/>
      <c r="BB2258" s="12"/>
      <c r="BC2258" s="12"/>
      <c r="BD2258" s="12"/>
      <c r="BE2258" s="12"/>
      <c r="BF2258" s="12"/>
      <c r="BG2258" s="12"/>
      <c r="BH2258" s="12"/>
      <c r="BI2258" s="12"/>
      <c r="BJ2258" s="12"/>
      <c r="BK2258" s="12"/>
      <c r="BL2258" s="12"/>
      <c r="BM2258" s="12"/>
      <c r="BN2258" s="12"/>
      <c r="BO2258" s="12"/>
      <c r="BP2258" s="12"/>
      <c r="BQ2258" s="12"/>
      <c r="BR2258" s="12"/>
      <c r="BS2258" s="12"/>
      <c r="BT2258" s="12"/>
      <c r="BU2258" s="12"/>
      <c r="BV2258" s="12"/>
      <c r="BW2258" s="12"/>
      <c r="BX2258" s="12"/>
    </row>
    <row r="2259" spans="1:76" ht="15" hidden="1" customHeight="1" outlineLevel="2" x14ac:dyDescent="0.25">
      <c r="A2259" s="1"/>
      <c r="B2259" s="1"/>
      <c r="C2259" s="1"/>
      <c r="D2259" s="1"/>
      <c r="E2259" s="242" t="s">
        <v>2032</v>
      </c>
      <c r="F2259" s="243"/>
      <c r="G2259" s="243"/>
      <c r="H2259" s="243"/>
      <c r="I2259" s="243"/>
      <c r="J2259" s="243"/>
      <c r="K2259" s="243"/>
      <c r="L2259" s="243"/>
      <c r="M2259" s="243"/>
      <c r="N2259" s="243"/>
      <c r="O2259" s="243"/>
      <c r="P2259" s="243"/>
      <c r="Q2259" s="243"/>
      <c r="R2259" s="243"/>
      <c r="S2259" s="243"/>
      <c r="T2259" s="243"/>
      <c r="U2259" s="243"/>
      <c r="V2259" s="243"/>
      <c r="W2259" s="243"/>
      <c r="X2259" s="243"/>
      <c r="Y2259" s="243"/>
      <c r="Z2259" s="243"/>
      <c r="AA2259" s="243"/>
      <c r="AB2259" s="243"/>
      <c r="AC2259" s="243"/>
      <c r="AD2259" s="243"/>
      <c r="AE2259" s="243"/>
      <c r="AF2259" s="243"/>
      <c r="AG2259" s="243"/>
      <c r="AH2259" s="243"/>
      <c r="AI2259" s="243"/>
      <c r="AJ2259" s="243"/>
      <c r="AK2259" s="243"/>
      <c r="AL2259" s="243"/>
      <c r="AM2259" s="243"/>
      <c r="AN2259" s="243"/>
      <c r="AO2259" s="243"/>
      <c r="AP2259" s="243"/>
      <c r="AQ2259" s="243"/>
      <c r="AR2259" s="243"/>
      <c r="AS2259" s="243"/>
      <c r="AT2259" s="243"/>
      <c r="AU2259" s="243"/>
      <c r="AV2259" s="243"/>
      <c r="AW2259" s="244"/>
      <c r="BA2259" s="12"/>
      <c r="BB2259" s="12"/>
      <c r="BC2259" s="12"/>
      <c r="BD2259" s="12"/>
      <c r="BE2259" s="12"/>
      <c r="BF2259" s="12"/>
      <c r="BG2259" s="12"/>
      <c r="BH2259" s="12"/>
      <c r="BI2259" s="12"/>
      <c r="BJ2259" s="12"/>
      <c r="BK2259" s="12"/>
      <c r="BL2259" s="12"/>
      <c r="BM2259" s="12"/>
      <c r="BN2259" s="12"/>
      <c r="BO2259" s="12"/>
      <c r="BP2259" s="12"/>
      <c r="BQ2259" s="12"/>
      <c r="BR2259" s="12"/>
      <c r="BS2259" s="12"/>
      <c r="BT2259" s="12"/>
      <c r="BU2259" s="12"/>
      <c r="BV2259" s="12"/>
      <c r="BW2259" s="12"/>
      <c r="BX2259" s="12"/>
    </row>
    <row r="2260" spans="1:76" ht="15" hidden="1" customHeight="1" outlineLevel="2" x14ac:dyDescent="0.25">
      <c r="A2260" s="1"/>
      <c r="B2260" s="1"/>
      <c r="C2260" s="1"/>
      <c r="D2260" s="1"/>
      <c r="E2260" s="242" t="str">
        <f>"&lt;Comando&gt; - 0x"&amp;DEC2HEX(HEX2DEC(M2232)+128,2)</f>
        <v>&lt;Comando&gt; - 0x92</v>
      </c>
      <c r="F2260" s="243"/>
      <c r="G2260" s="243"/>
      <c r="H2260" s="243"/>
      <c r="I2260" s="243"/>
      <c r="J2260" s="243"/>
      <c r="K2260" s="243"/>
      <c r="L2260" s="243"/>
      <c r="M2260" s="243"/>
      <c r="N2260" s="243"/>
      <c r="O2260" s="243"/>
      <c r="P2260" s="243"/>
      <c r="Q2260" s="243"/>
      <c r="R2260" s="243"/>
      <c r="S2260" s="243"/>
      <c r="T2260" s="243"/>
      <c r="U2260" s="243"/>
      <c r="V2260" s="243"/>
      <c r="W2260" s="243"/>
      <c r="X2260" s="243"/>
      <c r="Y2260" s="243"/>
      <c r="Z2260" s="243"/>
      <c r="AA2260" s="243"/>
      <c r="AB2260" s="243"/>
      <c r="AC2260" s="243"/>
      <c r="AD2260" s="243"/>
      <c r="AE2260" s="243"/>
      <c r="AF2260" s="243"/>
      <c r="AG2260" s="243"/>
      <c r="AH2260" s="243"/>
      <c r="AI2260" s="243"/>
      <c r="AJ2260" s="243"/>
      <c r="AK2260" s="243"/>
      <c r="AL2260" s="243"/>
      <c r="AM2260" s="243"/>
      <c r="AN2260" s="243"/>
      <c r="AO2260" s="243"/>
      <c r="AP2260" s="243"/>
      <c r="AQ2260" s="243"/>
      <c r="AR2260" s="243"/>
      <c r="AS2260" s="243"/>
      <c r="AT2260" s="243"/>
      <c r="AU2260" s="243"/>
      <c r="AV2260" s="243"/>
      <c r="AW2260" s="244"/>
      <c r="BA2260" s="12"/>
      <c r="BB2260" s="12"/>
      <c r="BC2260" s="12"/>
      <c r="BD2260" s="12"/>
      <c r="BE2260" s="12"/>
      <c r="BF2260" s="12"/>
      <c r="BG2260" s="12"/>
      <c r="BH2260" s="12"/>
      <c r="BI2260" s="12"/>
      <c r="BJ2260" s="12"/>
      <c r="BK2260" s="12"/>
      <c r="BL2260" s="12"/>
      <c r="BM2260" s="12"/>
      <c r="BN2260" s="12"/>
      <c r="BO2260" s="12"/>
      <c r="BP2260" s="12"/>
      <c r="BQ2260" s="12"/>
      <c r="BR2260" s="12"/>
      <c r="BS2260" s="12"/>
      <c r="BT2260" s="12"/>
      <c r="BU2260" s="12"/>
      <c r="BV2260" s="12"/>
      <c r="BW2260" s="12"/>
      <c r="BX2260" s="12"/>
    </row>
    <row r="2261" spans="1:76" ht="15" hidden="1" customHeight="1" outlineLevel="2" x14ac:dyDescent="0.25">
      <c r="A2261" s="1"/>
      <c r="B2261" s="1"/>
      <c r="C2261" s="1"/>
      <c r="D2261" s="1"/>
      <c r="E2261" s="242" t="s">
        <v>2033</v>
      </c>
      <c r="F2261" s="243"/>
      <c r="G2261" s="243"/>
      <c r="H2261" s="243"/>
      <c r="I2261" s="243"/>
      <c r="J2261" s="243"/>
      <c r="K2261" s="243"/>
      <c r="L2261" s="243"/>
      <c r="M2261" s="243"/>
      <c r="N2261" s="243"/>
      <c r="O2261" s="243"/>
      <c r="P2261" s="243"/>
      <c r="Q2261" s="243"/>
      <c r="R2261" s="243"/>
      <c r="S2261" s="243"/>
      <c r="T2261" s="243"/>
      <c r="U2261" s="243"/>
      <c r="V2261" s="243"/>
      <c r="W2261" s="243"/>
      <c r="X2261" s="243"/>
      <c r="Y2261" s="243"/>
      <c r="Z2261" s="243"/>
      <c r="AA2261" s="243"/>
      <c r="AB2261" s="243"/>
      <c r="AC2261" s="243"/>
      <c r="AD2261" s="243"/>
      <c r="AE2261" s="243"/>
      <c r="AF2261" s="243"/>
      <c r="AG2261" s="243"/>
      <c r="AH2261" s="243"/>
      <c r="AI2261" s="243"/>
      <c r="AJ2261" s="243"/>
      <c r="AK2261" s="243"/>
      <c r="AL2261" s="243"/>
      <c r="AM2261" s="243"/>
      <c r="AN2261" s="243"/>
      <c r="AO2261" s="243"/>
      <c r="AP2261" s="243"/>
      <c r="AQ2261" s="243"/>
      <c r="AR2261" s="243"/>
      <c r="AS2261" s="243"/>
      <c r="AT2261" s="243"/>
      <c r="AU2261" s="243"/>
      <c r="AV2261" s="243"/>
      <c r="AW2261" s="244"/>
      <c r="BA2261" s="12"/>
      <c r="BB2261" s="12"/>
      <c r="BC2261" s="12"/>
      <c r="BD2261" s="12"/>
      <c r="BE2261" s="12"/>
      <c r="BF2261" s="12"/>
      <c r="BG2261" s="12"/>
      <c r="BH2261" s="12"/>
      <c r="BI2261" s="12"/>
      <c r="BJ2261" s="12"/>
      <c r="BK2261" s="12"/>
      <c r="BL2261" s="12"/>
      <c r="BM2261" s="12"/>
      <c r="BN2261" s="12"/>
      <c r="BO2261" s="12"/>
      <c r="BP2261" s="12"/>
      <c r="BQ2261" s="12"/>
      <c r="BR2261" s="12"/>
      <c r="BS2261" s="12"/>
      <c r="BT2261" s="12"/>
      <c r="BU2261" s="12"/>
      <c r="BV2261" s="12"/>
      <c r="BW2261" s="12"/>
      <c r="BX2261" s="12"/>
    </row>
    <row r="2262" spans="1:76" ht="15" hidden="1" customHeight="1" outlineLevel="2" x14ac:dyDescent="0.25">
      <c r="A2262" s="1"/>
      <c r="B2262" s="1"/>
      <c r="C2262" s="1"/>
      <c r="D2262" s="1"/>
      <c r="E2262" s="242" t="s">
        <v>1273</v>
      </c>
      <c r="F2262" s="243"/>
      <c r="G2262" s="243"/>
      <c r="H2262" s="243"/>
      <c r="I2262" s="243"/>
      <c r="J2262" s="243"/>
      <c r="K2262" s="243"/>
      <c r="L2262" s="243"/>
      <c r="M2262" s="243"/>
      <c r="N2262" s="243"/>
      <c r="O2262" s="243"/>
      <c r="P2262" s="243"/>
      <c r="Q2262" s="243"/>
      <c r="R2262" s="243"/>
      <c r="S2262" s="243"/>
      <c r="T2262" s="243"/>
      <c r="U2262" s="243"/>
      <c r="V2262" s="243"/>
      <c r="W2262" s="243"/>
      <c r="X2262" s="243"/>
      <c r="Y2262" s="243"/>
      <c r="Z2262" s="243"/>
      <c r="AA2262" s="243"/>
      <c r="AB2262" s="243"/>
      <c r="AC2262" s="243"/>
      <c r="AD2262" s="243"/>
      <c r="AE2262" s="243"/>
      <c r="AF2262" s="243"/>
      <c r="AG2262" s="243"/>
      <c r="AH2262" s="243"/>
      <c r="AI2262" s="243"/>
      <c r="AJ2262" s="243"/>
      <c r="AK2262" s="243"/>
      <c r="AL2262" s="243"/>
      <c r="AM2262" s="243"/>
      <c r="AN2262" s="243"/>
      <c r="AO2262" s="243"/>
      <c r="AP2262" s="243"/>
      <c r="AQ2262" s="243"/>
      <c r="AR2262" s="243"/>
      <c r="AS2262" s="243"/>
      <c r="AT2262" s="243"/>
      <c r="AU2262" s="243"/>
      <c r="AV2262" s="243"/>
      <c r="AW2262" s="244"/>
      <c r="BA2262" s="12"/>
      <c r="BB2262" s="12"/>
      <c r="BC2262" s="12"/>
      <c r="BD2262" s="12"/>
      <c r="BE2262" s="12"/>
      <c r="BF2262" s="12"/>
      <c r="BG2262" s="12"/>
      <c r="BH2262" s="12"/>
      <c r="BI2262" s="12"/>
      <c r="BJ2262" s="12"/>
      <c r="BK2262" s="12"/>
      <c r="BL2262" s="12"/>
      <c r="BM2262" s="12"/>
      <c r="BN2262" s="12"/>
      <c r="BO2262" s="12"/>
      <c r="BP2262" s="12"/>
      <c r="BQ2262" s="12"/>
      <c r="BR2262" s="12"/>
      <c r="BS2262" s="12"/>
      <c r="BT2262" s="12"/>
      <c r="BU2262" s="12"/>
      <c r="BV2262" s="12"/>
      <c r="BW2262" s="12"/>
      <c r="BX2262" s="12"/>
    </row>
    <row r="2263" spans="1:76" ht="15" hidden="1" customHeight="1" outlineLevel="2" x14ac:dyDescent="0.25">
      <c r="A2263" s="1"/>
      <c r="B2263" s="1"/>
      <c r="C2263" s="1"/>
      <c r="D2263" s="1"/>
      <c r="E2263" s="242" t="s">
        <v>1274</v>
      </c>
      <c r="F2263" s="243"/>
      <c r="G2263" s="243"/>
      <c r="H2263" s="243"/>
      <c r="I2263" s="243"/>
      <c r="J2263" s="243"/>
      <c r="K2263" s="243"/>
      <c r="L2263" s="243"/>
      <c r="M2263" s="243"/>
      <c r="N2263" s="243"/>
      <c r="O2263" s="243"/>
      <c r="P2263" s="243"/>
      <c r="Q2263" s="243"/>
      <c r="R2263" s="243"/>
      <c r="S2263" s="243"/>
      <c r="T2263" s="243"/>
      <c r="U2263" s="243"/>
      <c r="V2263" s="243"/>
      <c r="W2263" s="243"/>
      <c r="X2263" s="243"/>
      <c r="Y2263" s="243"/>
      <c r="Z2263" s="243"/>
      <c r="AA2263" s="243"/>
      <c r="AB2263" s="243"/>
      <c r="AC2263" s="243"/>
      <c r="AD2263" s="243"/>
      <c r="AE2263" s="243"/>
      <c r="AF2263" s="243"/>
      <c r="AG2263" s="243"/>
      <c r="AH2263" s="243"/>
      <c r="AI2263" s="243"/>
      <c r="AJ2263" s="243"/>
      <c r="AK2263" s="243"/>
      <c r="AL2263" s="243"/>
      <c r="AM2263" s="243"/>
      <c r="AN2263" s="243"/>
      <c r="AO2263" s="243"/>
      <c r="AP2263" s="243"/>
      <c r="AQ2263" s="243"/>
      <c r="AR2263" s="243"/>
      <c r="AS2263" s="243"/>
      <c r="AT2263" s="243"/>
      <c r="AU2263" s="243"/>
      <c r="AV2263" s="243"/>
      <c r="AW2263" s="244"/>
      <c r="BA2263" s="12"/>
      <c r="BB2263" s="12"/>
      <c r="BC2263" s="12"/>
      <c r="BD2263" s="12"/>
      <c r="BE2263" s="12"/>
      <c r="BF2263" s="12"/>
      <c r="BG2263" s="12"/>
      <c r="BH2263" s="12"/>
      <c r="BI2263" s="12"/>
      <c r="BJ2263" s="12"/>
      <c r="BK2263" s="12"/>
      <c r="BL2263" s="12"/>
      <c r="BM2263" s="12"/>
      <c r="BN2263" s="12"/>
      <c r="BO2263" s="12"/>
      <c r="BP2263" s="12"/>
      <c r="BQ2263" s="12"/>
      <c r="BR2263" s="12"/>
      <c r="BS2263" s="12"/>
      <c r="BT2263" s="12"/>
      <c r="BU2263" s="12"/>
      <c r="BV2263" s="12"/>
      <c r="BW2263" s="12"/>
      <c r="BX2263" s="12"/>
    </row>
    <row r="2264" spans="1:76" ht="15" hidden="1" customHeight="1" outlineLevel="2" x14ac:dyDescent="0.25">
      <c r="A2264" s="1"/>
      <c r="B2264" s="1"/>
      <c r="C2264" s="1"/>
      <c r="D2264" s="1"/>
      <c r="E2264" s="453"/>
      <c r="F2264" s="454"/>
      <c r="G2264" s="454"/>
      <c r="H2264" s="454"/>
      <c r="I2264" s="454"/>
      <c r="J2264" s="454"/>
      <c r="K2264" s="454"/>
      <c r="L2264" s="454"/>
      <c r="M2264" s="454"/>
      <c r="N2264" s="454"/>
      <c r="O2264" s="454"/>
      <c r="P2264" s="454"/>
      <c r="Q2264" s="454"/>
      <c r="R2264" s="454"/>
      <c r="S2264" s="454"/>
      <c r="T2264" s="454"/>
      <c r="U2264" s="454"/>
      <c r="V2264" s="454"/>
      <c r="W2264" s="454"/>
      <c r="X2264" s="454"/>
      <c r="Y2264" s="454"/>
      <c r="Z2264" s="454"/>
      <c r="AA2264" s="454"/>
      <c r="AB2264" s="454"/>
      <c r="AC2264" s="454"/>
      <c r="AD2264" s="454"/>
      <c r="AE2264" s="454"/>
      <c r="AF2264" s="454"/>
      <c r="AG2264" s="454"/>
      <c r="AH2264" s="454"/>
      <c r="AI2264" s="454"/>
      <c r="AJ2264" s="454"/>
      <c r="AK2264" s="454"/>
      <c r="AL2264" s="454"/>
      <c r="AM2264" s="454"/>
      <c r="AN2264" s="454"/>
      <c r="AO2264" s="454"/>
      <c r="AP2264" s="454"/>
      <c r="AQ2264" s="454"/>
      <c r="AR2264" s="454"/>
      <c r="AS2264" s="454"/>
      <c r="AT2264" s="454"/>
      <c r="AU2264" s="454"/>
      <c r="AV2264" s="454"/>
      <c r="AW2264" s="455"/>
      <c r="BA2264" s="12"/>
      <c r="BB2264" s="12"/>
      <c r="BC2264" s="12"/>
      <c r="BD2264" s="12"/>
      <c r="BE2264" s="12"/>
      <c r="BF2264" s="12"/>
      <c r="BG2264" s="12"/>
      <c r="BH2264" s="12"/>
      <c r="BI2264" s="12"/>
      <c r="BJ2264" s="12"/>
      <c r="BK2264" s="12"/>
      <c r="BL2264" s="12"/>
      <c r="BM2264" s="12"/>
      <c r="BN2264" s="12"/>
      <c r="BO2264" s="12"/>
      <c r="BP2264" s="12"/>
      <c r="BQ2264" s="12"/>
      <c r="BR2264" s="12"/>
      <c r="BS2264" s="12"/>
      <c r="BT2264" s="12"/>
      <c r="BU2264" s="12"/>
      <c r="BV2264" s="12"/>
      <c r="BW2264" s="12"/>
      <c r="BX2264" s="12"/>
    </row>
    <row r="2265" spans="1:76" ht="15" hidden="1" customHeight="1" outlineLevel="2" x14ac:dyDescent="0.25">
      <c r="A2265" s="1"/>
      <c r="B2265" s="1"/>
      <c r="C2265" s="1"/>
      <c r="D2265" s="1"/>
      <c r="E2265" s="285" t="s">
        <v>84</v>
      </c>
      <c r="F2265" s="286"/>
      <c r="G2265" s="286"/>
      <c r="H2265" s="287"/>
      <c r="I2265" s="248"/>
      <c r="J2265" s="249"/>
      <c r="K2265" s="249"/>
      <c r="L2265" s="249"/>
      <c r="M2265" s="249"/>
      <c r="N2265" s="249"/>
      <c r="O2265" s="249"/>
      <c r="P2265" s="249"/>
      <c r="Q2265" s="249"/>
      <c r="R2265" s="249"/>
      <c r="S2265" s="249"/>
      <c r="T2265" s="249"/>
      <c r="U2265" s="249"/>
      <c r="V2265" s="249"/>
      <c r="W2265" s="249"/>
      <c r="X2265" s="249"/>
      <c r="Y2265" s="249"/>
      <c r="Z2265" s="249"/>
      <c r="AA2265" s="249"/>
      <c r="AB2265" s="249"/>
      <c r="AC2265" s="249"/>
      <c r="AD2265" s="249"/>
      <c r="AE2265" s="249"/>
      <c r="AF2265" s="249"/>
      <c r="AG2265" s="249"/>
      <c r="AH2265" s="249"/>
      <c r="AI2265" s="249"/>
      <c r="AJ2265" s="249"/>
      <c r="AK2265" s="249"/>
      <c r="AL2265" s="249"/>
      <c r="AM2265" s="249"/>
      <c r="AN2265" s="249"/>
      <c r="AO2265" s="249"/>
      <c r="AP2265" s="249"/>
      <c r="AQ2265" s="249"/>
      <c r="AR2265" s="249"/>
      <c r="AS2265" s="249"/>
      <c r="AT2265" s="249"/>
      <c r="AU2265" s="249"/>
      <c r="AV2265" s="249"/>
      <c r="AW2265" s="250"/>
      <c r="BA2265" s="12"/>
      <c r="BB2265" s="12"/>
      <c r="BC2265" s="12"/>
      <c r="BD2265" s="12"/>
      <c r="BE2265" s="12"/>
      <c r="BF2265" s="12"/>
      <c r="BG2265" s="12"/>
      <c r="BH2265" s="12"/>
      <c r="BI2265" s="12"/>
      <c r="BJ2265" s="12"/>
      <c r="BK2265" s="12"/>
      <c r="BL2265" s="12"/>
      <c r="BM2265" s="12"/>
      <c r="BN2265" s="12"/>
      <c r="BO2265" s="12"/>
      <c r="BP2265" s="12"/>
      <c r="BQ2265" s="12"/>
      <c r="BR2265" s="12"/>
      <c r="BS2265" s="12"/>
      <c r="BT2265" s="12"/>
      <c r="BU2265" s="12"/>
      <c r="BV2265" s="12"/>
      <c r="BW2265" s="12"/>
      <c r="BX2265" s="12"/>
    </row>
    <row r="2266" spans="1:76" ht="15" hidden="1" customHeight="1" outlineLevel="2" x14ac:dyDescent="0.25">
      <c r="A2266" s="1"/>
      <c r="B2266" s="1"/>
      <c r="C2266" s="1"/>
      <c r="D2266" s="1"/>
      <c r="E2266" s="288"/>
      <c r="F2266" s="289"/>
      <c r="G2266" s="289"/>
      <c r="H2266" s="290"/>
      <c r="I2266" s="251"/>
      <c r="J2266" s="252"/>
      <c r="K2266" s="252"/>
      <c r="L2266" s="252"/>
      <c r="M2266" s="252"/>
      <c r="N2266" s="252"/>
      <c r="O2266" s="252"/>
      <c r="P2266" s="252"/>
      <c r="Q2266" s="252"/>
      <c r="R2266" s="252"/>
      <c r="S2266" s="252"/>
      <c r="T2266" s="252"/>
      <c r="U2266" s="252"/>
      <c r="V2266" s="252"/>
      <c r="W2266" s="252"/>
      <c r="X2266" s="252"/>
      <c r="Y2266" s="252"/>
      <c r="Z2266" s="252"/>
      <c r="AA2266" s="252"/>
      <c r="AB2266" s="252"/>
      <c r="AC2266" s="252"/>
      <c r="AD2266" s="252"/>
      <c r="AE2266" s="252"/>
      <c r="AF2266" s="252"/>
      <c r="AG2266" s="252"/>
      <c r="AH2266" s="252"/>
      <c r="AI2266" s="252"/>
      <c r="AJ2266" s="252"/>
      <c r="AK2266" s="252"/>
      <c r="AL2266" s="252"/>
      <c r="AM2266" s="252"/>
      <c r="AN2266" s="252"/>
      <c r="AO2266" s="252"/>
      <c r="AP2266" s="252"/>
      <c r="AQ2266" s="252"/>
      <c r="AR2266" s="252"/>
      <c r="AS2266" s="252"/>
      <c r="AT2266" s="252"/>
      <c r="AU2266" s="252"/>
      <c r="AV2266" s="252"/>
      <c r="AW2266" s="253"/>
      <c r="BA2266" s="12"/>
      <c r="BB2266" s="12"/>
      <c r="BC2266" s="12"/>
      <c r="BD2266" s="12"/>
      <c r="BE2266" s="12"/>
      <c r="BF2266" s="12"/>
      <c r="BG2266" s="12"/>
      <c r="BH2266" s="12"/>
      <c r="BI2266" s="12"/>
      <c r="BJ2266" s="12"/>
      <c r="BK2266" s="12"/>
      <c r="BL2266" s="12"/>
      <c r="BM2266" s="12"/>
      <c r="BN2266" s="12"/>
      <c r="BO2266" s="12"/>
      <c r="BP2266" s="12"/>
      <c r="BQ2266" s="12"/>
      <c r="BR2266" s="12"/>
      <c r="BS2266" s="12"/>
      <c r="BT2266" s="12"/>
      <c r="BU2266" s="12"/>
      <c r="BV2266" s="12"/>
      <c r="BW2266" s="12"/>
      <c r="BX2266" s="12"/>
    </row>
    <row r="2267" spans="1:76" ht="15" hidden="1" customHeight="1" outlineLevel="1" collapsed="1" x14ac:dyDescent="0.25">
      <c r="A2267" s="1"/>
      <c r="B2267" s="1"/>
      <c r="C2267" s="1"/>
      <c r="D2267" s="1"/>
      <c r="E2267" s="285" t="s">
        <v>87</v>
      </c>
      <c r="F2267" s="286"/>
      <c r="G2267" s="286"/>
      <c r="H2267" s="287"/>
      <c r="I2267" s="248" t="s">
        <v>2034</v>
      </c>
      <c r="J2267" s="249"/>
      <c r="K2267" s="249"/>
      <c r="L2267" s="249"/>
      <c r="M2267" s="249"/>
      <c r="N2267" s="249"/>
      <c r="O2267" s="249"/>
      <c r="P2267" s="249"/>
      <c r="Q2267" s="249"/>
      <c r="R2267" s="249"/>
      <c r="S2267" s="249"/>
      <c r="T2267" s="249"/>
      <c r="U2267" s="249"/>
      <c r="V2267" s="249"/>
      <c r="W2267" s="249"/>
      <c r="X2267" s="249"/>
      <c r="Y2267" s="249"/>
      <c r="Z2267" s="249"/>
      <c r="AA2267" s="249"/>
      <c r="AB2267" s="249"/>
      <c r="AC2267" s="249"/>
      <c r="AD2267" s="249"/>
      <c r="AE2267" s="249"/>
      <c r="AF2267" s="249"/>
      <c r="AG2267" s="249"/>
      <c r="AH2267" s="249"/>
      <c r="AI2267" s="249"/>
      <c r="AJ2267" s="249"/>
      <c r="AK2267" s="249"/>
      <c r="AL2267" s="249"/>
      <c r="AM2267" s="249"/>
      <c r="AN2267" s="249"/>
      <c r="AO2267" s="249"/>
      <c r="AP2267" s="249"/>
      <c r="AQ2267" s="249"/>
      <c r="AR2267" s="249"/>
      <c r="AS2267" s="249"/>
      <c r="AT2267" s="249"/>
      <c r="AU2267" s="249"/>
      <c r="AV2267" s="249"/>
      <c r="AW2267" s="250"/>
      <c r="BA2267" s="12"/>
      <c r="BB2267" s="12"/>
      <c r="BC2267" s="12"/>
      <c r="BD2267" s="12"/>
      <c r="BE2267" s="12"/>
      <c r="BF2267" s="12"/>
      <c r="BG2267" s="12"/>
      <c r="BH2267" s="12"/>
      <c r="BI2267" s="12"/>
      <c r="BJ2267" s="12"/>
      <c r="BK2267" s="12"/>
      <c r="BL2267" s="12"/>
      <c r="BM2267" s="12"/>
      <c r="BN2267" s="12"/>
      <c r="BO2267" s="12"/>
      <c r="BP2267" s="12"/>
      <c r="BQ2267" s="12"/>
      <c r="BR2267" s="12"/>
      <c r="BS2267" s="12"/>
      <c r="BT2267" s="12"/>
      <c r="BU2267" s="12"/>
      <c r="BV2267" s="12"/>
      <c r="BW2267" s="12"/>
      <c r="BX2267" s="12"/>
    </row>
    <row r="2268" spans="1:76" ht="15" hidden="1" customHeight="1" outlineLevel="1" x14ac:dyDescent="0.25">
      <c r="A2268" s="1"/>
      <c r="B2268" s="1"/>
      <c r="C2268" s="1"/>
      <c r="D2268" s="1"/>
      <c r="E2268" s="291"/>
      <c r="F2268" s="292"/>
      <c r="G2268" s="292"/>
      <c r="H2268" s="293"/>
      <c r="I2268" s="254"/>
      <c r="J2268" s="255"/>
      <c r="K2268" s="255"/>
      <c r="L2268" s="255"/>
      <c r="M2268" s="255"/>
      <c r="N2268" s="255"/>
      <c r="O2268" s="255"/>
      <c r="P2268" s="255"/>
      <c r="Q2268" s="255"/>
      <c r="R2268" s="255"/>
      <c r="S2268" s="255"/>
      <c r="T2268" s="255"/>
      <c r="U2268" s="255"/>
      <c r="V2268" s="255"/>
      <c r="W2268" s="255"/>
      <c r="X2268" s="255"/>
      <c r="Y2268" s="255"/>
      <c r="Z2268" s="255"/>
      <c r="AA2268" s="255"/>
      <c r="AB2268" s="255"/>
      <c r="AC2268" s="255"/>
      <c r="AD2268" s="255"/>
      <c r="AE2268" s="255"/>
      <c r="AF2268" s="255"/>
      <c r="AG2268" s="255"/>
      <c r="AH2268" s="255"/>
      <c r="AI2268" s="255"/>
      <c r="AJ2268" s="255"/>
      <c r="AK2268" s="255"/>
      <c r="AL2268" s="255"/>
      <c r="AM2268" s="255"/>
      <c r="AN2268" s="255"/>
      <c r="AO2268" s="255"/>
      <c r="AP2268" s="255"/>
      <c r="AQ2268" s="255"/>
      <c r="AR2268" s="255"/>
      <c r="AS2268" s="255"/>
      <c r="AT2268" s="255"/>
      <c r="AU2268" s="255"/>
      <c r="AV2268" s="255"/>
      <c r="AW2268" s="256"/>
      <c r="BA2268" s="12"/>
      <c r="BB2268" s="12"/>
      <c r="BC2268" s="12"/>
      <c r="BD2268" s="12"/>
      <c r="BE2268" s="12"/>
      <c r="BF2268" s="12"/>
      <c r="BG2268" s="12"/>
      <c r="BH2268" s="12"/>
      <c r="BI2268" s="12"/>
      <c r="BJ2268" s="12"/>
      <c r="BK2268" s="12"/>
      <c r="BL2268" s="12"/>
      <c r="BM2268" s="12"/>
      <c r="BN2268" s="12"/>
      <c r="BO2268" s="12"/>
      <c r="BP2268" s="12"/>
      <c r="BQ2268" s="12"/>
      <c r="BR2268" s="12"/>
      <c r="BS2268" s="12"/>
      <c r="BT2268" s="12"/>
      <c r="BU2268" s="12"/>
      <c r="BV2268" s="12"/>
      <c r="BW2268" s="12"/>
      <c r="BX2268" s="12"/>
    </row>
    <row r="2269" spans="1:76" ht="15" hidden="1" customHeight="1" outlineLevel="1" x14ac:dyDescent="0.25">
      <c r="A2269" s="1"/>
      <c r="B2269" s="1"/>
      <c r="C2269" s="1"/>
      <c r="D2269" s="1"/>
      <c r="E2269" s="200" t="s">
        <v>89</v>
      </c>
      <c r="F2269" s="200"/>
      <c r="G2269" s="200"/>
      <c r="H2269" s="200"/>
      <c r="I2269" s="200"/>
      <c r="J2269" s="200"/>
      <c r="K2269" s="200"/>
      <c r="L2269" s="200"/>
      <c r="M2269" s="200"/>
      <c r="N2269" s="200"/>
      <c r="O2269" s="200"/>
      <c r="P2269" s="200"/>
      <c r="Q2269" s="200"/>
      <c r="R2269" s="200"/>
      <c r="S2269" s="200"/>
      <c r="T2269" s="200"/>
      <c r="U2269" s="200"/>
      <c r="V2269" s="200"/>
      <c r="W2269" s="200"/>
      <c r="X2269" s="200"/>
      <c r="Y2269" s="200"/>
      <c r="Z2269" s="200"/>
      <c r="AA2269" s="200"/>
      <c r="AB2269" s="200"/>
      <c r="AC2269" s="200"/>
      <c r="AD2269" s="200"/>
      <c r="AE2269" s="200"/>
      <c r="AF2269" s="200"/>
      <c r="AG2269" s="200"/>
      <c r="AH2269" s="200"/>
      <c r="AI2269" s="200"/>
      <c r="AJ2269" s="200"/>
      <c r="AK2269" s="200"/>
      <c r="AL2269" s="200"/>
      <c r="AM2269" s="200"/>
      <c r="AN2269" s="200"/>
      <c r="AO2269" s="200"/>
      <c r="AP2269" s="200"/>
      <c r="AQ2269" s="200"/>
      <c r="AR2269" s="200"/>
      <c r="AS2269" s="200"/>
      <c r="AT2269" s="200"/>
      <c r="AU2269" s="200"/>
      <c r="AV2269" s="200"/>
      <c r="AW2269" s="200"/>
      <c r="BA2269" s="12"/>
      <c r="BB2269" s="12"/>
      <c r="BC2269" s="12"/>
      <c r="BD2269" s="12"/>
      <c r="BE2269" s="12"/>
      <c r="BF2269" s="12"/>
      <c r="BG2269" s="12"/>
      <c r="BH2269" s="12"/>
      <c r="BI2269" s="12"/>
      <c r="BJ2269" s="12"/>
      <c r="BK2269" s="12"/>
      <c r="BL2269" s="12"/>
      <c r="BM2269" s="12"/>
      <c r="BN2269" s="12"/>
      <c r="BO2269" s="12"/>
      <c r="BP2269" s="12"/>
      <c r="BQ2269" s="12"/>
      <c r="BR2269" s="12"/>
      <c r="BS2269" s="12"/>
      <c r="BT2269" s="12"/>
      <c r="BU2269" s="12"/>
      <c r="BV2269" s="12"/>
      <c r="BW2269" s="12"/>
      <c r="BX2269" s="12"/>
    </row>
    <row r="2270" spans="1:76" ht="15" hidden="1" customHeight="1" outlineLevel="1" x14ac:dyDescent="0.25">
      <c r="A2270" s="1"/>
      <c r="B2270" s="1"/>
      <c r="C2270" s="1"/>
      <c r="D2270" s="1"/>
      <c r="E2270" s="28"/>
      <c r="F2270" s="285" t="s">
        <v>16</v>
      </c>
      <c r="G2270" s="286"/>
      <c r="H2270" s="286"/>
      <c r="I2270" s="287"/>
      <c r="J2270" s="436" t="s">
        <v>833</v>
      </c>
      <c r="K2270" s="437"/>
      <c r="L2270" s="437"/>
      <c r="M2270" s="438"/>
      <c r="N2270" s="285" t="s">
        <v>1261</v>
      </c>
      <c r="O2270" s="286"/>
      <c r="P2270" s="286"/>
      <c r="Q2270" s="286"/>
      <c r="R2270" s="286"/>
      <c r="S2270" s="286"/>
      <c r="T2270" s="286"/>
      <c r="U2270" s="286"/>
      <c r="V2270" s="286"/>
      <c r="W2270" s="286"/>
      <c r="X2270" s="286"/>
      <c r="Y2270" s="286"/>
      <c r="Z2270" s="286"/>
      <c r="AA2270" s="286"/>
      <c r="AB2270" s="286"/>
      <c r="AC2270" s="286"/>
      <c r="AD2270" s="286"/>
      <c r="AE2270" s="286"/>
      <c r="AF2270" s="286"/>
      <c r="AG2270" s="286"/>
      <c r="AH2270" s="286"/>
      <c r="AI2270" s="286"/>
      <c r="AJ2270" s="286"/>
      <c r="AK2270" s="286"/>
      <c r="AL2270" s="286"/>
      <c r="AM2270" s="286"/>
      <c r="AN2270" s="286"/>
      <c r="AO2270" s="286"/>
      <c r="AP2270" s="286"/>
      <c r="AQ2270" s="286"/>
      <c r="AR2270" s="286"/>
      <c r="AS2270" s="286"/>
      <c r="AT2270" s="287"/>
      <c r="AU2270" s="285" t="s">
        <v>19</v>
      </c>
      <c r="AV2270" s="286"/>
      <c r="AW2270" s="287"/>
      <c r="BA2270" s="12"/>
      <c r="BB2270" s="12"/>
      <c r="BC2270" s="12"/>
      <c r="BD2270" s="12"/>
      <c r="BE2270" s="12"/>
      <c r="BF2270" s="12"/>
      <c r="BG2270" s="12"/>
      <c r="BH2270" s="12"/>
      <c r="BI2270" s="12"/>
      <c r="BJ2270" s="12"/>
      <c r="BK2270" s="12"/>
      <c r="BL2270" s="12"/>
      <c r="BM2270" s="12"/>
      <c r="BN2270" s="12"/>
      <c r="BO2270" s="12"/>
      <c r="BP2270" s="12"/>
      <c r="BQ2270" s="12"/>
      <c r="BR2270" s="12"/>
      <c r="BS2270" s="12"/>
      <c r="BT2270" s="12"/>
      <c r="BU2270" s="12"/>
      <c r="BV2270" s="12"/>
      <c r="BW2270" s="12"/>
      <c r="BX2270" s="12"/>
    </row>
    <row r="2271" spans="1:76" ht="15" hidden="1" customHeight="1" outlineLevel="1" x14ac:dyDescent="0.25">
      <c r="A2271" s="1"/>
      <c r="B2271" s="1"/>
      <c r="C2271" s="1"/>
      <c r="D2271" s="1"/>
      <c r="E2271" s="4"/>
      <c r="F2271" s="291"/>
      <c r="G2271" s="292"/>
      <c r="H2271" s="292"/>
      <c r="I2271" s="293"/>
      <c r="J2271" s="439"/>
      <c r="K2271" s="440"/>
      <c r="L2271" s="440"/>
      <c r="M2271" s="441"/>
      <c r="N2271" s="291"/>
      <c r="O2271" s="292"/>
      <c r="P2271" s="292"/>
      <c r="Q2271" s="292"/>
      <c r="R2271" s="292"/>
      <c r="S2271" s="292"/>
      <c r="T2271" s="292"/>
      <c r="U2271" s="292"/>
      <c r="V2271" s="292"/>
      <c r="W2271" s="292"/>
      <c r="X2271" s="292"/>
      <c r="Y2271" s="292"/>
      <c r="Z2271" s="292"/>
      <c r="AA2271" s="292"/>
      <c r="AB2271" s="292"/>
      <c r="AC2271" s="292"/>
      <c r="AD2271" s="292"/>
      <c r="AE2271" s="292"/>
      <c r="AF2271" s="292"/>
      <c r="AG2271" s="292"/>
      <c r="AH2271" s="292"/>
      <c r="AI2271" s="292"/>
      <c r="AJ2271" s="292"/>
      <c r="AK2271" s="292"/>
      <c r="AL2271" s="292"/>
      <c r="AM2271" s="292"/>
      <c r="AN2271" s="292"/>
      <c r="AO2271" s="292"/>
      <c r="AP2271" s="292"/>
      <c r="AQ2271" s="292"/>
      <c r="AR2271" s="292"/>
      <c r="AS2271" s="292"/>
      <c r="AT2271" s="293"/>
      <c r="AU2271" s="291"/>
      <c r="AV2271" s="292"/>
      <c r="AW2271" s="293"/>
      <c r="BA2271" s="12"/>
      <c r="BB2271" s="12"/>
      <c r="BC2271" s="12"/>
      <c r="BD2271" s="12"/>
      <c r="BE2271" s="12"/>
      <c r="BF2271" s="12"/>
      <c r="BG2271" s="12"/>
      <c r="BH2271" s="12"/>
      <c r="BI2271" s="12"/>
      <c r="BJ2271" s="12"/>
      <c r="BK2271" s="12"/>
      <c r="BL2271" s="12"/>
      <c r="BM2271" s="12"/>
      <c r="BN2271" s="12"/>
      <c r="BO2271" s="12"/>
      <c r="BP2271" s="12"/>
      <c r="BQ2271" s="12"/>
      <c r="BR2271" s="12"/>
      <c r="BS2271" s="12"/>
      <c r="BT2271" s="12"/>
      <c r="BU2271" s="12"/>
      <c r="BV2271" s="12"/>
      <c r="BW2271" s="12"/>
      <c r="BX2271" s="12"/>
    </row>
    <row r="2272" spans="1:76" hidden="1" outlineLevel="1" x14ac:dyDescent="0.25">
      <c r="A2272" s="1"/>
      <c r="B2272" s="1"/>
      <c r="C2272" s="1"/>
      <c r="D2272" s="1"/>
      <c r="E2272" s="6"/>
      <c r="F2272" s="206"/>
      <c r="G2272" s="207"/>
      <c r="H2272" s="207"/>
      <c r="I2272" s="208"/>
      <c r="J2272" s="204"/>
      <c r="K2272" s="204"/>
      <c r="L2272" s="204"/>
      <c r="M2272" s="204"/>
      <c r="N2272" s="260" t="s">
        <v>16</v>
      </c>
      <c r="O2272" s="261"/>
      <c r="P2272" s="261"/>
      <c r="Q2272" s="261"/>
      <c r="R2272" s="262"/>
      <c r="S2272" s="260" t="s">
        <v>17</v>
      </c>
      <c r="T2272" s="261"/>
      <c r="U2272" s="261"/>
      <c r="V2272" s="261"/>
      <c r="W2272" s="261"/>
      <c r="X2272" s="262"/>
      <c r="Y2272" s="260" t="s">
        <v>1116</v>
      </c>
      <c r="Z2272" s="261"/>
      <c r="AA2272" s="261"/>
      <c r="AB2272" s="261"/>
      <c r="AC2272" s="261"/>
      <c r="AD2272" s="262"/>
      <c r="AE2272" s="260" t="s">
        <v>2035</v>
      </c>
      <c r="AF2272" s="261"/>
      <c r="AG2272" s="261"/>
      <c r="AH2272" s="261"/>
      <c r="AI2272" s="261"/>
      <c r="AJ2272" s="262"/>
      <c r="AK2272" s="260" t="s">
        <v>1244</v>
      </c>
      <c r="AL2272" s="261"/>
      <c r="AM2272" s="261"/>
      <c r="AN2272" s="261"/>
      <c r="AO2272" s="262"/>
      <c r="AP2272" s="260" t="s">
        <v>1245</v>
      </c>
      <c r="AQ2272" s="261"/>
      <c r="AR2272" s="261"/>
      <c r="AS2272" s="261"/>
      <c r="AT2272" s="262"/>
      <c r="AU2272" s="204"/>
      <c r="AV2272" s="204"/>
      <c r="AW2272" s="204"/>
      <c r="BA2272" s="12"/>
      <c r="BB2272" s="12"/>
      <c r="BC2272" s="12"/>
      <c r="BD2272" s="12"/>
      <c r="BE2272" s="12"/>
      <c r="BF2272" s="12"/>
      <c r="BG2272" s="12"/>
      <c r="BH2272" s="12"/>
      <c r="BI2272" s="12"/>
      <c r="BJ2272" s="12"/>
      <c r="BK2272" s="12"/>
      <c r="BL2272" s="12"/>
      <c r="BM2272" s="12"/>
      <c r="BN2272" s="12"/>
      <c r="BO2272" s="12"/>
      <c r="BP2272" s="12"/>
      <c r="BQ2272" s="12"/>
      <c r="BR2272" s="12"/>
      <c r="BS2272" s="12"/>
      <c r="BT2272" s="12"/>
      <c r="BU2272" s="12"/>
      <c r="BV2272" s="12"/>
      <c r="BW2272" s="12"/>
      <c r="BX2272" s="12"/>
    </row>
    <row r="2273" spans="1:76" hidden="1" outlineLevel="1" x14ac:dyDescent="0.25">
      <c r="A2273" s="1"/>
      <c r="B2273" s="1"/>
      <c r="C2273" s="1"/>
      <c r="D2273" s="1"/>
      <c r="E2273" s="6" t="s">
        <v>59</v>
      </c>
      <c r="F2273" s="351" t="s">
        <v>278</v>
      </c>
      <c r="G2273" s="207"/>
      <c r="H2273" s="207"/>
      <c r="I2273" s="208"/>
      <c r="J2273" s="204" t="s">
        <v>497</v>
      </c>
      <c r="K2273" s="204"/>
      <c r="L2273" s="204"/>
      <c r="M2273" s="204"/>
      <c r="N2273" s="353" t="s">
        <v>332</v>
      </c>
      <c r="O2273" s="408"/>
      <c r="P2273" s="408"/>
      <c r="Q2273" s="408"/>
      <c r="R2273" s="409"/>
      <c r="S2273" s="260">
        <f>M2232</f>
        <v>12</v>
      </c>
      <c r="T2273" s="261"/>
      <c r="U2273" s="261"/>
      <c r="V2273" s="261"/>
      <c r="W2273" s="261"/>
      <c r="X2273" s="262"/>
      <c r="Y2273" s="353" t="s">
        <v>2036</v>
      </c>
      <c r="Z2273" s="408"/>
      <c r="AA2273" s="408"/>
      <c r="AB2273" s="408"/>
      <c r="AC2273" s="408"/>
      <c r="AD2273" s="409"/>
      <c r="AE2273" s="353" t="s">
        <v>199</v>
      </c>
      <c r="AF2273" s="408"/>
      <c r="AG2273" s="408"/>
      <c r="AH2273" s="408"/>
      <c r="AI2273" s="408"/>
      <c r="AJ2273" s="409"/>
      <c r="AK2273" s="260">
        <v>69</v>
      </c>
      <c r="AL2273" s="261"/>
      <c r="AM2273" s="261"/>
      <c r="AN2273" s="261"/>
      <c r="AO2273" s="262"/>
      <c r="AP2273" s="260" t="s">
        <v>2037</v>
      </c>
      <c r="AQ2273" s="261"/>
      <c r="AR2273" s="261"/>
      <c r="AS2273" s="261"/>
      <c r="AT2273" s="262"/>
      <c r="AU2273" s="204">
        <v>80</v>
      </c>
      <c r="AV2273" s="204"/>
      <c r="AW2273" s="204"/>
      <c r="BA2273" s="12"/>
      <c r="BB2273" s="12"/>
      <c r="BC2273" s="12"/>
      <c r="BD2273" s="12"/>
      <c r="BE2273" s="12"/>
      <c r="BF2273" s="12"/>
      <c r="BG2273" s="12"/>
      <c r="BH2273" s="12"/>
      <c r="BI2273" s="12"/>
      <c r="BJ2273" s="12"/>
      <c r="BK2273" s="12"/>
      <c r="BL2273" s="12"/>
      <c r="BM2273" s="12"/>
      <c r="BN2273" s="12"/>
      <c r="BO2273" s="12"/>
      <c r="BP2273" s="12"/>
      <c r="BQ2273" s="12"/>
      <c r="BR2273" s="12"/>
      <c r="BS2273" s="12"/>
      <c r="BT2273" s="12"/>
      <c r="BU2273" s="12"/>
      <c r="BV2273" s="12"/>
      <c r="BW2273" s="12"/>
      <c r="BX2273" s="12"/>
    </row>
    <row r="2274" spans="1:76" hidden="1" outlineLevel="1" x14ac:dyDescent="0.25">
      <c r="A2274" s="1"/>
      <c r="B2274" s="1"/>
      <c r="C2274" s="1"/>
      <c r="D2274" s="1"/>
      <c r="E2274" s="6"/>
      <c r="F2274" s="206"/>
      <c r="G2274" s="207"/>
      <c r="H2274" s="207"/>
      <c r="I2274" s="208"/>
      <c r="J2274" s="204"/>
      <c r="K2274" s="204"/>
      <c r="L2274" s="204"/>
      <c r="M2274" s="204"/>
      <c r="N2274" s="263" t="s">
        <v>16</v>
      </c>
      <c r="O2274" s="263"/>
      <c r="P2274" s="263"/>
      <c r="Q2274" s="263"/>
      <c r="R2274" s="263"/>
      <c r="S2274" s="263" t="s">
        <v>17</v>
      </c>
      <c r="T2274" s="263"/>
      <c r="U2274" s="263"/>
      <c r="V2274" s="263"/>
      <c r="W2274" s="263"/>
      <c r="X2274" s="263" t="s">
        <v>2038</v>
      </c>
      <c r="Y2274" s="263"/>
      <c r="Z2274" s="263"/>
      <c r="AA2274" s="263"/>
      <c r="AB2274" s="263"/>
      <c r="AC2274" s="263"/>
      <c r="AD2274" s="263"/>
      <c r="AE2274" s="263"/>
      <c r="AF2274" s="263"/>
      <c r="AG2274" s="263"/>
      <c r="AH2274" s="263"/>
      <c r="AI2274" s="263" t="s">
        <v>1244</v>
      </c>
      <c r="AJ2274" s="263"/>
      <c r="AK2274" s="263"/>
      <c r="AL2274" s="263"/>
      <c r="AM2274" s="263"/>
      <c r="AN2274" s="263"/>
      <c r="AO2274" s="263" t="s">
        <v>1245</v>
      </c>
      <c r="AP2274" s="263"/>
      <c r="AQ2274" s="263"/>
      <c r="AR2274" s="263"/>
      <c r="AS2274" s="263"/>
      <c r="AT2274" s="263"/>
      <c r="AU2274" s="204"/>
      <c r="AV2274" s="204"/>
      <c r="AW2274" s="204"/>
      <c r="BA2274" s="12"/>
      <c r="BB2274" s="12"/>
      <c r="BC2274" s="12"/>
      <c r="BD2274" s="12"/>
      <c r="BE2274" s="12"/>
      <c r="BF2274" s="12"/>
      <c r="BG2274" s="12"/>
      <c r="BH2274" s="12"/>
      <c r="BI2274" s="12"/>
      <c r="BJ2274" s="12"/>
      <c r="BK2274" s="12"/>
      <c r="BL2274" s="12"/>
      <c r="BM2274" s="12"/>
      <c r="BN2274" s="12"/>
      <c r="BO2274" s="12"/>
      <c r="BP2274" s="12"/>
      <c r="BQ2274" s="12"/>
      <c r="BR2274" s="12"/>
      <c r="BS2274" s="12"/>
      <c r="BT2274" s="12"/>
      <c r="BU2274" s="12"/>
      <c r="BV2274" s="12"/>
      <c r="BW2274" s="12"/>
      <c r="BX2274" s="12"/>
    </row>
    <row r="2275" spans="1:76" hidden="1" outlineLevel="1" x14ac:dyDescent="0.25">
      <c r="A2275" s="1"/>
      <c r="B2275" s="1"/>
      <c r="C2275" s="1"/>
      <c r="D2275" s="1"/>
      <c r="E2275" s="6" t="s">
        <v>63</v>
      </c>
      <c r="F2275" s="351" t="s">
        <v>278</v>
      </c>
      <c r="G2275" s="207"/>
      <c r="H2275" s="207"/>
      <c r="I2275" s="208"/>
      <c r="J2275" s="204" t="s">
        <v>497</v>
      </c>
      <c r="K2275" s="204"/>
      <c r="L2275" s="204"/>
      <c r="M2275" s="204"/>
      <c r="N2275" s="300" t="s">
        <v>332</v>
      </c>
      <c r="O2275" s="300"/>
      <c r="P2275" s="300"/>
      <c r="Q2275" s="300"/>
      <c r="R2275" s="300"/>
      <c r="S2275" s="263" t="str">
        <f>DEC2HEX(HEX2DEC(M2232)+128,2)</f>
        <v>92</v>
      </c>
      <c r="T2275" s="263"/>
      <c r="U2275" s="263"/>
      <c r="V2275" s="263"/>
      <c r="W2275" s="263"/>
      <c r="X2275" s="300" t="s">
        <v>2039</v>
      </c>
      <c r="Y2275" s="300"/>
      <c r="Z2275" s="300"/>
      <c r="AA2275" s="300"/>
      <c r="AB2275" s="300"/>
      <c r="AC2275" s="300"/>
      <c r="AD2275" s="300"/>
      <c r="AE2275" s="300"/>
      <c r="AF2275" s="300"/>
      <c r="AG2275" s="300"/>
      <c r="AH2275" s="300"/>
      <c r="AI2275" s="263" t="s">
        <v>2040</v>
      </c>
      <c r="AJ2275" s="263"/>
      <c r="AK2275" s="263"/>
      <c r="AL2275" s="263"/>
      <c r="AM2275" s="263"/>
      <c r="AN2275" s="263"/>
      <c r="AO2275" s="263" t="s">
        <v>1672</v>
      </c>
      <c r="AP2275" s="263"/>
      <c r="AQ2275" s="263"/>
      <c r="AR2275" s="263"/>
      <c r="AS2275" s="263"/>
      <c r="AT2275" s="263"/>
      <c r="AU2275" s="204" t="s">
        <v>353</v>
      </c>
      <c r="AV2275" s="204"/>
      <c r="AW2275" s="204"/>
      <c r="BA2275" s="12"/>
      <c r="BB2275" s="12"/>
      <c r="BC2275" s="12"/>
      <c r="BD2275" s="12"/>
      <c r="BE2275" s="12"/>
      <c r="BF2275" s="12"/>
      <c r="BG2275" s="12"/>
      <c r="BH2275" s="12"/>
      <c r="BI2275" s="12"/>
      <c r="BJ2275" s="12"/>
      <c r="BK2275" s="12"/>
      <c r="BL2275" s="12"/>
      <c r="BM2275" s="12"/>
      <c r="BN2275" s="12"/>
      <c r="BO2275" s="12"/>
      <c r="BP2275" s="12"/>
      <c r="BQ2275" s="12"/>
      <c r="BR2275" s="12"/>
      <c r="BS2275" s="12"/>
      <c r="BT2275" s="12"/>
      <c r="BU2275" s="12"/>
      <c r="BV2275" s="12"/>
      <c r="BW2275" s="12"/>
      <c r="BX2275" s="12"/>
    </row>
    <row r="2276" spans="1:76" ht="15" hidden="1" customHeight="1" outlineLevel="1" x14ac:dyDescent="0.25">
      <c r="A2276" s="1"/>
      <c r="B2276" s="1"/>
      <c r="C2276" s="1"/>
      <c r="D2276" s="1"/>
      <c r="E2276" s="200" t="s">
        <v>93</v>
      </c>
      <c r="F2276" s="200"/>
      <c r="G2276" s="200"/>
      <c r="H2276" s="200"/>
      <c r="I2276" s="200"/>
      <c r="J2276" s="200"/>
      <c r="K2276" s="200"/>
      <c r="L2276" s="200"/>
      <c r="M2276" s="200"/>
      <c r="N2276" s="200"/>
      <c r="O2276" s="200"/>
      <c r="P2276" s="200"/>
      <c r="Q2276" s="200"/>
      <c r="R2276" s="200"/>
      <c r="S2276" s="200"/>
      <c r="T2276" s="200"/>
      <c r="U2276" s="200"/>
      <c r="V2276" s="200"/>
      <c r="W2276" s="200"/>
      <c r="X2276" s="200"/>
      <c r="Y2276" s="200"/>
      <c r="Z2276" s="200"/>
      <c r="AA2276" s="200"/>
      <c r="AB2276" s="200"/>
      <c r="AC2276" s="200"/>
      <c r="AD2276" s="200"/>
      <c r="AE2276" s="200"/>
      <c r="AF2276" s="200"/>
      <c r="AG2276" s="200"/>
      <c r="AH2276" s="200"/>
      <c r="AI2276" s="200"/>
      <c r="AJ2276" s="200"/>
      <c r="AK2276" s="200"/>
      <c r="AL2276" s="200"/>
      <c r="AM2276" s="200"/>
      <c r="AN2276" s="200"/>
      <c r="AO2276" s="200"/>
      <c r="AP2276" s="200"/>
      <c r="AQ2276" s="200"/>
      <c r="AR2276" s="200"/>
      <c r="AS2276" s="200"/>
      <c r="AT2276" s="200"/>
      <c r="AU2276" s="200"/>
      <c r="AV2276" s="200"/>
      <c r="AW2276" s="200"/>
      <c r="BA2276" s="12"/>
      <c r="BB2276" s="12"/>
      <c r="BC2276" s="12"/>
      <c r="BD2276" s="12"/>
      <c r="BE2276" s="12"/>
      <c r="BF2276" s="12"/>
      <c r="BG2276" s="12"/>
      <c r="BH2276" s="12"/>
      <c r="BI2276" s="12"/>
      <c r="BJ2276" s="12"/>
      <c r="BK2276" s="12"/>
      <c r="BL2276" s="12"/>
      <c r="BM2276" s="12"/>
      <c r="BN2276" s="12"/>
      <c r="BO2276" s="12"/>
      <c r="BP2276" s="12"/>
      <c r="BQ2276" s="12"/>
      <c r="BR2276" s="12"/>
      <c r="BS2276" s="12"/>
      <c r="BT2276" s="12"/>
      <c r="BU2276" s="12"/>
      <c r="BV2276" s="12"/>
      <c r="BW2276" s="12"/>
      <c r="BX2276" s="12"/>
    </row>
    <row r="2277" spans="1:76" ht="15" hidden="1" customHeight="1" outlineLevel="1" x14ac:dyDescent="0.25">
      <c r="A2277" s="1"/>
      <c r="B2277" s="1"/>
      <c r="C2277" s="1"/>
      <c r="D2277" s="1"/>
      <c r="E2277" s="267" t="s">
        <v>840</v>
      </c>
      <c r="F2277" s="268"/>
      <c r="G2277" s="268"/>
      <c r="H2277" s="268"/>
      <c r="I2277" s="268"/>
      <c r="J2277" s="268"/>
      <c r="K2277" s="268"/>
      <c r="L2277" s="268"/>
      <c r="M2277" s="269"/>
      <c r="N2277" s="267" t="s">
        <v>2041</v>
      </c>
      <c r="O2277" s="268"/>
      <c r="P2277" s="268"/>
      <c r="Q2277" s="268"/>
      <c r="R2277" s="268"/>
      <c r="S2277" s="268"/>
      <c r="T2277" s="268"/>
      <c r="U2277" s="268"/>
      <c r="V2277" s="268"/>
      <c r="W2277" s="268"/>
      <c r="X2277" s="268"/>
      <c r="Y2277" s="268"/>
      <c r="Z2277" s="268"/>
      <c r="AA2277" s="268"/>
      <c r="AB2277" s="268"/>
      <c r="AC2277" s="268"/>
      <c r="AD2277" s="268"/>
      <c r="AE2277" s="268"/>
      <c r="AF2277" s="268"/>
      <c r="AG2277" s="268"/>
      <c r="AH2277" s="268"/>
      <c r="AI2277" s="268"/>
      <c r="AJ2277" s="268"/>
      <c r="AK2277" s="268"/>
      <c r="AL2277" s="268"/>
      <c r="AM2277" s="268"/>
      <c r="AN2277" s="268"/>
      <c r="AO2277" s="268"/>
      <c r="AP2277" s="268"/>
      <c r="AQ2277" s="268"/>
      <c r="AR2277" s="268"/>
      <c r="AS2277" s="268"/>
      <c r="AT2277" s="268"/>
      <c r="AU2277" s="268"/>
      <c r="AV2277" s="268"/>
      <c r="AW2277" s="269"/>
      <c r="BA2277" s="12"/>
      <c r="BB2277" s="12"/>
      <c r="BC2277" s="12"/>
      <c r="BD2277" s="12"/>
      <c r="BE2277" s="12"/>
      <c r="BF2277" s="12"/>
      <c r="BG2277" s="12"/>
      <c r="BH2277" s="12"/>
      <c r="BI2277" s="12"/>
      <c r="BJ2277" s="12"/>
      <c r="BK2277" s="12"/>
      <c r="BL2277" s="12"/>
      <c r="BM2277" s="12"/>
      <c r="BN2277" s="12"/>
      <c r="BO2277" s="12"/>
      <c r="BP2277" s="12"/>
      <c r="BQ2277" s="12"/>
      <c r="BR2277" s="12"/>
      <c r="BS2277" s="12"/>
      <c r="BT2277" s="12"/>
      <c r="BU2277" s="12"/>
      <c r="BV2277" s="12"/>
      <c r="BW2277" s="12"/>
      <c r="BX2277" s="12"/>
    </row>
    <row r="2278" spans="1:76" ht="15" hidden="1" customHeight="1" outlineLevel="1" x14ac:dyDescent="0.25">
      <c r="A2278" s="1"/>
      <c r="B2278" s="1"/>
      <c r="C2278" s="1"/>
      <c r="D2278" s="1"/>
      <c r="E2278" s="267" t="s">
        <v>842</v>
      </c>
      <c r="F2278" s="268"/>
      <c r="G2278" s="268"/>
      <c r="H2278" s="268"/>
      <c r="I2278" s="268"/>
      <c r="J2278" s="268"/>
      <c r="K2278" s="268"/>
      <c r="L2278" s="268"/>
      <c r="M2278" s="269"/>
      <c r="N2278" s="267" t="s">
        <v>2042</v>
      </c>
      <c r="O2278" s="268"/>
      <c r="P2278" s="268"/>
      <c r="Q2278" s="268"/>
      <c r="R2278" s="268"/>
      <c r="S2278" s="268"/>
      <c r="T2278" s="268"/>
      <c r="U2278" s="268"/>
      <c r="V2278" s="268"/>
      <c r="W2278" s="268"/>
      <c r="X2278" s="268"/>
      <c r="Y2278" s="268"/>
      <c r="Z2278" s="268"/>
      <c r="AA2278" s="268"/>
      <c r="AB2278" s="268"/>
      <c r="AC2278" s="268"/>
      <c r="AD2278" s="268"/>
      <c r="AE2278" s="268"/>
      <c r="AF2278" s="268"/>
      <c r="AG2278" s="268"/>
      <c r="AH2278" s="268"/>
      <c r="AI2278" s="268"/>
      <c r="AJ2278" s="268"/>
      <c r="AK2278" s="268"/>
      <c r="AL2278" s="268"/>
      <c r="AM2278" s="268"/>
      <c r="AN2278" s="268"/>
      <c r="AO2278" s="268"/>
      <c r="AP2278" s="268"/>
      <c r="AQ2278" s="268"/>
      <c r="AR2278" s="268"/>
      <c r="AS2278" s="268"/>
      <c r="AT2278" s="268"/>
      <c r="AU2278" s="268"/>
      <c r="AV2278" s="268"/>
      <c r="AW2278" s="269"/>
      <c r="BA2278" s="12"/>
      <c r="BB2278" s="12"/>
      <c r="BC2278" s="12"/>
      <c r="BD2278" s="12"/>
      <c r="BE2278" s="12"/>
      <c r="BF2278" s="12"/>
      <c r="BG2278" s="12"/>
      <c r="BH2278" s="12"/>
      <c r="BI2278" s="12"/>
      <c r="BJ2278" s="12"/>
      <c r="BK2278" s="12"/>
      <c r="BL2278" s="12"/>
      <c r="BM2278" s="12"/>
      <c r="BN2278" s="12"/>
      <c r="BO2278" s="12"/>
      <c r="BP2278" s="12"/>
      <c r="BQ2278" s="12"/>
      <c r="BR2278" s="12"/>
      <c r="BS2278" s="12"/>
      <c r="BT2278" s="12"/>
      <c r="BU2278" s="12"/>
      <c r="BV2278" s="12"/>
      <c r="BW2278" s="12"/>
      <c r="BX2278" s="12"/>
    </row>
    <row r="2279" spans="1:76" ht="15" hidden="1" customHeight="1" outlineLevel="1" x14ac:dyDescent="0.25">
      <c r="A2279" s="1"/>
      <c r="B2279" s="1"/>
      <c r="C2279" s="1"/>
      <c r="D2279" s="1"/>
      <c r="E2279" s="285" t="s">
        <v>197</v>
      </c>
      <c r="F2279" s="286"/>
      <c r="G2279" s="286"/>
      <c r="H2279" s="287"/>
      <c r="I2279" s="248" t="s">
        <v>2043</v>
      </c>
      <c r="J2279" s="249"/>
      <c r="K2279" s="249"/>
      <c r="L2279" s="249"/>
      <c r="M2279" s="249"/>
      <c r="N2279" s="249"/>
      <c r="O2279" s="249"/>
      <c r="P2279" s="249"/>
      <c r="Q2279" s="249"/>
      <c r="R2279" s="249"/>
      <c r="S2279" s="249"/>
      <c r="T2279" s="249"/>
      <c r="U2279" s="249"/>
      <c r="V2279" s="249"/>
      <c r="W2279" s="249"/>
      <c r="X2279" s="249"/>
      <c r="Y2279" s="249"/>
      <c r="Z2279" s="249"/>
      <c r="AA2279" s="249"/>
      <c r="AB2279" s="249"/>
      <c r="AC2279" s="249"/>
      <c r="AD2279" s="249"/>
      <c r="AE2279" s="249"/>
      <c r="AF2279" s="249"/>
      <c r="AG2279" s="249"/>
      <c r="AH2279" s="249"/>
      <c r="AI2279" s="249"/>
      <c r="AJ2279" s="249"/>
      <c r="AK2279" s="249"/>
      <c r="AL2279" s="249"/>
      <c r="AM2279" s="249"/>
      <c r="AN2279" s="249"/>
      <c r="AO2279" s="249"/>
      <c r="AP2279" s="249"/>
      <c r="AQ2279" s="249"/>
      <c r="AR2279" s="249"/>
      <c r="AS2279" s="249"/>
      <c r="AT2279" s="249"/>
      <c r="AU2279" s="249"/>
      <c r="AV2279" s="249"/>
      <c r="AW2279" s="250"/>
      <c r="BA2279" s="12"/>
      <c r="BB2279" s="12"/>
      <c r="BC2279" s="12"/>
      <c r="BD2279" s="12"/>
      <c r="BE2279" s="12"/>
      <c r="BF2279" s="12"/>
      <c r="BG2279" s="12"/>
      <c r="BH2279" s="12"/>
      <c r="BI2279" s="12"/>
      <c r="BJ2279" s="12"/>
      <c r="BK2279" s="12"/>
      <c r="BL2279" s="12"/>
      <c r="BM2279" s="12"/>
      <c r="BN2279" s="12"/>
      <c r="BO2279" s="12"/>
      <c r="BP2279" s="12"/>
      <c r="BQ2279" s="12"/>
      <c r="BR2279" s="12"/>
      <c r="BS2279" s="12"/>
      <c r="BT2279" s="12"/>
      <c r="BU2279" s="12"/>
      <c r="BV2279" s="12"/>
      <c r="BW2279" s="12"/>
      <c r="BX2279" s="12"/>
    </row>
    <row r="2280" spans="1:76" ht="15" hidden="1" customHeight="1" outlineLevel="1" x14ac:dyDescent="0.25">
      <c r="A2280" s="1"/>
      <c r="B2280" s="1"/>
      <c r="C2280" s="1"/>
      <c r="D2280" s="1"/>
      <c r="E2280" s="291"/>
      <c r="F2280" s="292"/>
      <c r="G2280" s="292"/>
      <c r="H2280" s="293"/>
      <c r="I2280" s="254"/>
      <c r="J2280" s="255"/>
      <c r="K2280" s="255"/>
      <c r="L2280" s="255"/>
      <c r="M2280" s="255"/>
      <c r="N2280" s="255"/>
      <c r="O2280" s="255"/>
      <c r="P2280" s="255"/>
      <c r="Q2280" s="255"/>
      <c r="R2280" s="255"/>
      <c r="S2280" s="255"/>
      <c r="T2280" s="255"/>
      <c r="U2280" s="255"/>
      <c r="V2280" s="255"/>
      <c r="W2280" s="255"/>
      <c r="X2280" s="255"/>
      <c r="Y2280" s="255"/>
      <c r="Z2280" s="255"/>
      <c r="AA2280" s="255"/>
      <c r="AB2280" s="255"/>
      <c r="AC2280" s="255"/>
      <c r="AD2280" s="255"/>
      <c r="AE2280" s="255"/>
      <c r="AF2280" s="255"/>
      <c r="AG2280" s="255"/>
      <c r="AH2280" s="255"/>
      <c r="AI2280" s="255"/>
      <c r="AJ2280" s="255"/>
      <c r="AK2280" s="255"/>
      <c r="AL2280" s="255"/>
      <c r="AM2280" s="255"/>
      <c r="AN2280" s="255"/>
      <c r="AO2280" s="255"/>
      <c r="AP2280" s="255"/>
      <c r="AQ2280" s="255"/>
      <c r="AR2280" s="255"/>
      <c r="AS2280" s="255"/>
      <c r="AT2280" s="255"/>
      <c r="AU2280" s="255"/>
      <c r="AV2280" s="255"/>
      <c r="AW2280" s="256"/>
      <c r="BA2280" s="12"/>
      <c r="BB2280" s="12"/>
      <c r="BC2280" s="12"/>
      <c r="BD2280" s="12"/>
      <c r="BE2280" s="12"/>
      <c r="BF2280" s="12"/>
      <c r="BG2280" s="12"/>
      <c r="BH2280" s="12"/>
      <c r="BI2280" s="12"/>
      <c r="BJ2280" s="12"/>
      <c r="BK2280" s="12"/>
      <c r="BL2280" s="12"/>
      <c r="BM2280" s="12"/>
      <c r="BN2280" s="12"/>
      <c r="BO2280" s="12"/>
      <c r="BP2280" s="12"/>
      <c r="BQ2280" s="12"/>
      <c r="BR2280" s="12"/>
      <c r="BS2280" s="12"/>
      <c r="BT2280" s="12"/>
      <c r="BU2280" s="12"/>
      <c r="BV2280" s="12"/>
      <c r="BW2280" s="12"/>
      <c r="BX2280" s="12"/>
    </row>
    <row r="2281" spans="1:76" ht="15" hidden="1" customHeight="1" outlineLevel="1" x14ac:dyDescent="0.25">
      <c r="A2281" s="1"/>
      <c r="B2281" s="1"/>
      <c r="C2281" s="1"/>
      <c r="D2281" s="1"/>
      <c r="E2281" s="200" t="s">
        <v>89</v>
      </c>
      <c r="F2281" s="200"/>
      <c r="G2281" s="200"/>
      <c r="H2281" s="200"/>
      <c r="I2281" s="200"/>
      <c r="J2281" s="200"/>
      <c r="K2281" s="200"/>
      <c r="L2281" s="200"/>
      <c r="M2281" s="200"/>
      <c r="N2281" s="200"/>
      <c r="O2281" s="200"/>
      <c r="P2281" s="200"/>
      <c r="Q2281" s="200"/>
      <c r="R2281" s="200"/>
      <c r="S2281" s="200"/>
      <c r="T2281" s="200"/>
      <c r="U2281" s="200"/>
      <c r="V2281" s="200"/>
      <c r="W2281" s="200"/>
      <c r="X2281" s="200"/>
      <c r="Y2281" s="200"/>
      <c r="Z2281" s="200"/>
      <c r="AA2281" s="200"/>
      <c r="AB2281" s="200"/>
      <c r="AC2281" s="200"/>
      <c r="AD2281" s="200"/>
      <c r="AE2281" s="200"/>
      <c r="AF2281" s="200"/>
      <c r="AG2281" s="200"/>
      <c r="AH2281" s="200"/>
      <c r="AI2281" s="200"/>
      <c r="AJ2281" s="200"/>
      <c r="AK2281" s="200"/>
      <c r="AL2281" s="200"/>
      <c r="AM2281" s="200"/>
      <c r="AN2281" s="200"/>
      <c r="AO2281" s="200"/>
      <c r="AP2281" s="200"/>
      <c r="AQ2281" s="200"/>
      <c r="AR2281" s="200"/>
      <c r="AS2281" s="200"/>
      <c r="AT2281" s="200"/>
      <c r="AU2281" s="200"/>
      <c r="AV2281" s="200"/>
      <c r="AW2281" s="200"/>
      <c r="BA2281" s="12"/>
      <c r="BB2281" s="12"/>
      <c r="BC2281" s="12"/>
      <c r="BD2281" s="12"/>
      <c r="BE2281" s="12"/>
      <c r="BF2281" s="12"/>
      <c r="BG2281" s="12"/>
      <c r="BH2281" s="12"/>
      <c r="BI2281" s="12"/>
      <c r="BJ2281" s="12"/>
      <c r="BK2281" s="12"/>
      <c r="BL2281" s="12"/>
      <c r="BM2281" s="12"/>
      <c r="BN2281" s="12"/>
      <c r="BO2281" s="12"/>
      <c r="BP2281" s="12"/>
      <c r="BQ2281" s="12"/>
      <c r="BR2281" s="12"/>
      <c r="BS2281" s="12"/>
      <c r="BT2281" s="12"/>
      <c r="BU2281" s="12"/>
      <c r="BV2281" s="12"/>
      <c r="BW2281" s="12"/>
      <c r="BX2281" s="12"/>
    </row>
    <row r="2282" spans="1:76" ht="15" hidden="1" customHeight="1" outlineLevel="1" x14ac:dyDescent="0.25">
      <c r="A2282" s="1"/>
      <c r="B2282" s="1"/>
      <c r="C2282" s="1"/>
      <c r="D2282" s="1"/>
      <c r="E2282" s="28"/>
      <c r="F2282" s="285" t="s">
        <v>16</v>
      </c>
      <c r="G2282" s="286"/>
      <c r="H2282" s="286"/>
      <c r="I2282" s="287"/>
      <c r="J2282" s="436" t="s">
        <v>833</v>
      </c>
      <c r="K2282" s="437"/>
      <c r="L2282" s="437"/>
      <c r="M2282" s="438"/>
      <c r="N2282" s="285" t="s">
        <v>1261</v>
      </c>
      <c r="O2282" s="286"/>
      <c r="P2282" s="286"/>
      <c r="Q2282" s="286"/>
      <c r="R2282" s="286"/>
      <c r="S2282" s="286"/>
      <c r="T2282" s="286"/>
      <c r="U2282" s="286"/>
      <c r="V2282" s="286"/>
      <c r="W2282" s="286"/>
      <c r="X2282" s="286"/>
      <c r="Y2282" s="286"/>
      <c r="Z2282" s="286"/>
      <c r="AA2282" s="286"/>
      <c r="AB2282" s="286"/>
      <c r="AC2282" s="286"/>
      <c r="AD2282" s="286"/>
      <c r="AE2282" s="286"/>
      <c r="AF2282" s="286"/>
      <c r="AG2282" s="286"/>
      <c r="AH2282" s="286"/>
      <c r="AI2282" s="286"/>
      <c r="AJ2282" s="286"/>
      <c r="AK2282" s="286"/>
      <c r="AL2282" s="286"/>
      <c r="AM2282" s="286"/>
      <c r="AN2282" s="286"/>
      <c r="AO2282" s="286"/>
      <c r="AP2282" s="286"/>
      <c r="AQ2282" s="286"/>
      <c r="AR2282" s="286"/>
      <c r="AS2282" s="286"/>
      <c r="AT2282" s="287"/>
      <c r="AU2282" s="285" t="s">
        <v>19</v>
      </c>
      <c r="AV2282" s="286"/>
      <c r="AW2282" s="287"/>
      <c r="BA2282" s="12"/>
      <c r="BB2282" s="12"/>
      <c r="BC2282" s="12"/>
      <c r="BD2282" s="12"/>
      <c r="BE2282" s="12"/>
      <c r="BF2282" s="12"/>
      <c r="BG2282" s="12"/>
      <c r="BH2282" s="12"/>
      <c r="BI2282" s="12"/>
      <c r="BJ2282" s="12"/>
      <c r="BK2282" s="12"/>
      <c r="BL2282" s="12"/>
      <c r="BM2282" s="12"/>
      <c r="BN2282" s="12"/>
      <c r="BO2282" s="12"/>
      <c r="BP2282" s="12"/>
      <c r="BQ2282" s="12"/>
      <c r="BR2282" s="12"/>
      <c r="BS2282" s="12"/>
      <c r="BT2282" s="12"/>
      <c r="BU2282" s="12"/>
      <c r="BV2282" s="12"/>
      <c r="BW2282" s="12"/>
      <c r="BX2282" s="12"/>
    </row>
    <row r="2283" spans="1:76" ht="15" hidden="1" customHeight="1" outlineLevel="1" x14ac:dyDescent="0.25">
      <c r="A2283" s="1"/>
      <c r="B2283" s="1"/>
      <c r="C2283" s="1"/>
      <c r="D2283" s="1"/>
      <c r="E2283" s="4"/>
      <c r="F2283" s="291"/>
      <c r="G2283" s="292"/>
      <c r="H2283" s="292"/>
      <c r="I2283" s="293"/>
      <c r="J2283" s="439"/>
      <c r="K2283" s="440"/>
      <c r="L2283" s="440"/>
      <c r="M2283" s="441"/>
      <c r="N2283" s="291"/>
      <c r="O2283" s="292"/>
      <c r="P2283" s="292"/>
      <c r="Q2283" s="292"/>
      <c r="R2283" s="292"/>
      <c r="S2283" s="292"/>
      <c r="T2283" s="292"/>
      <c r="U2283" s="292"/>
      <c r="V2283" s="292"/>
      <c r="W2283" s="292"/>
      <c r="X2283" s="292"/>
      <c r="Y2283" s="292"/>
      <c r="Z2283" s="292"/>
      <c r="AA2283" s="292"/>
      <c r="AB2283" s="292"/>
      <c r="AC2283" s="292"/>
      <c r="AD2283" s="292"/>
      <c r="AE2283" s="292"/>
      <c r="AF2283" s="292"/>
      <c r="AG2283" s="292"/>
      <c r="AH2283" s="292"/>
      <c r="AI2283" s="292"/>
      <c r="AJ2283" s="292"/>
      <c r="AK2283" s="292"/>
      <c r="AL2283" s="292"/>
      <c r="AM2283" s="292"/>
      <c r="AN2283" s="292"/>
      <c r="AO2283" s="292"/>
      <c r="AP2283" s="292"/>
      <c r="AQ2283" s="292"/>
      <c r="AR2283" s="292"/>
      <c r="AS2283" s="292"/>
      <c r="AT2283" s="293"/>
      <c r="AU2283" s="291"/>
      <c r="AV2283" s="292"/>
      <c r="AW2283" s="293"/>
      <c r="BA2283" s="12"/>
      <c r="BB2283" s="12"/>
      <c r="BC2283" s="12"/>
      <c r="BD2283" s="12"/>
      <c r="BE2283" s="12"/>
      <c r="BF2283" s="12"/>
      <c r="BG2283" s="12"/>
      <c r="BH2283" s="12"/>
      <c r="BI2283" s="12"/>
      <c r="BJ2283" s="12"/>
      <c r="BK2283" s="12"/>
      <c r="BL2283" s="12"/>
      <c r="BM2283" s="12"/>
      <c r="BN2283" s="12"/>
      <c r="BO2283" s="12"/>
      <c r="BP2283" s="12"/>
      <c r="BQ2283" s="12"/>
      <c r="BR2283" s="12"/>
      <c r="BS2283" s="12"/>
      <c r="BT2283" s="12"/>
      <c r="BU2283" s="12"/>
      <c r="BV2283" s="12"/>
      <c r="BW2283" s="12"/>
      <c r="BX2283" s="12"/>
    </row>
    <row r="2284" spans="1:76" hidden="1" outlineLevel="1" x14ac:dyDescent="0.25">
      <c r="A2284" s="1"/>
      <c r="B2284" s="1"/>
      <c r="C2284" s="1"/>
      <c r="D2284" s="1"/>
      <c r="E2284" s="6"/>
      <c r="F2284" s="206"/>
      <c r="G2284" s="207"/>
      <c r="H2284" s="207"/>
      <c r="I2284" s="208"/>
      <c r="J2284" s="204"/>
      <c r="K2284" s="204"/>
      <c r="L2284" s="204"/>
      <c r="M2284" s="204"/>
      <c r="N2284" s="260" t="s">
        <v>16</v>
      </c>
      <c r="O2284" s="261"/>
      <c r="P2284" s="261"/>
      <c r="Q2284" s="261"/>
      <c r="R2284" s="262"/>
      <c r="S2284" s="260" t="s">
        <v>17</v>
      </c>
      <c r="T2284" s="261"/>
      <c r="U2284" s="261"/>
      <c r="V2284" s="261"/>
      <c r="W2284" s="261"/>
      <c r="X2284" s="262"/>
      <c r="Y2284" s="260" t="s">
        <v>1116</v>
      </c>
      <c r="Z2284" s="261"/>
      <c r="AA2284" s="261"/>
      <c r="AB2284" s="261"/>
      <c r="AC2284" s="261"/>
      <c r="AD2284" s="262"/>
      <c r="AE2284" s="260" t="s">
        <v>2035</v>
      </c>
      <c r="AF2284" s="261"/>
      <c r="AG2284" s="261"/>
      <c r="AH2284" s="261"/>
      <c r="AI2284" s="261"/>
      <c r="AJ2284" s="262"/>
      <c r="AK2284" s="260" t="s">
        <v>1244</v>
      </c>
      <c r="AL2284" s="261"/>
      <c r="AM2284" s="261"/>
      <c r="AN2284" s="261"/>
      <c r="AO2284" s="262"/>
      <c r="AP2284" s="260" t="s">
        <v>1245</v>
      </c>
      <c r="AQ2284" s="261"/>
      <c r="AR2284" s="261"/>
      <c r="AS2284" s="261"/>
      <c r="AT2284" s="262"/>
      <c r="AU2284" s="204"/>
      <c r="AV2284" s="204"/>
      <c r="AW2284" s="204"/>
      <c r="BA2284" s="12"/>
      <c r="BB2284" s="12"/>
      <c r="BC2284" s="12"/>
      <c r="BD2284" s="12"/>
      <c r="BE2284" s="12"/>
      <c r="BF2284" s="12"/>
      <c r="BG2284" s="12"/>
      <c r="BH2284" s="12"/>
      <c r="BI2284" s="12"/>
      <c r="BJ2284" s="12"/>
      <c r="BK2284" s="12"/>
      <c r="BL2284" s="12"/>
      <c r="BM2284" s="12"/>
      <c r="BN2284" s="12"/>
      <c r="BO2284" s="12"/>
      <c r="BP2284" s="12"/>
      <c r="BQ2284" s="12"/>
      <c r="BR2284" s="12"/>
      <c r="BS2284" s="12"/>
      <c r="BT2284" s="12"/>
      <c r="BU2284" s="12"/>
      <c r="BV2284" s="12"/>
      <c r="BW2284" s="12"/>
      <c r="BX2284" s="12"/>
    </row>
    <row r="2285" spans="1:76" hidden="1" outlineLevel="1" x14ac:dyDescent="0.25">
      <c r="A2285" s="1"/>
      <c r="B2285" s="1"/>
      <c r="C2285" s="1"/>
      <c r="D2285" s="1"/>
      <c r="E2285" s="6" t="s">
        <v>59</v>
      </c>
      <c r="F2285" s="351" t="s">
        <v>278</v>
      </c>
      <c r="G2285" s="207"/>
      <c r="H2285" s="207"/>
      <c r="I2285" s="208"/>
      <c r="J2285" s="204" t="s">
        <v>497</v>
      </c>
      <c r="K2285" s="204"/>
      <c r="L2285" s="204"/>
      <c r="M2285" s="204"/>
      <c r="N2285" s="353" t="s">
        <v>332</v>
      </c>
      <c r="O2285" s="408"/>
      <c r="P2285" s="408"/>
      <c r="Q2285" s="408"/>
      <c r="R2285" s="409"/>
      <c r="S2285" s="260">
        <f>M2232</f>
        <v>12</v>
      </c>
      <c r="T2285" s="261"/>
      <c r="U2285" s="261"/>
      <c r="V2285" s="261"/>
      <c r="W2285" s="261"/>
      <c r="X2285" s="262"/>
      <c r="Y2285" s="353" t="s">
        <v>2044</v>
      </c>
      <c r="Z2285" s="408"/>
      <c r="AA2285" s="408"/>
      <c r="AB2285" s="408"/>
      <c r="AC2285" s="408"/>
      <c r="AD2285" s="409"/>
      <c r="AE2285" s="353" t="s">
        <v>360</v>
      </c>
      <c r="AF2285" s="408"/>
      <c r="AG2285" s="408"/>
      <c r="AH2285" s="408"/>
      <c r="AI2285" s="408"/>
      <c r="AJ2285" s="409"/>
      <c r="AK2285" s="260" t="s">
        <v>514</v>
      </c>
      <c r="AL2285" s="261"/>
      <c r="AM2285" s="261"/>
      <c r="AN2285" s="261"/>
      <c r="AO2285" s="262"/>
      <c r="AP2285" s="260">
        <v>89</v>
      </c>
      <c r="AQ2285" s="261"/>
      <c r="AR2285" s="261"/>
      <c r="AS2285" s="261"/>
      <c r="AT2285" s="262"/>
      <c r="AU2285" s="204">
        <v>68</v>
      </c>
      <c r="AV2285" s="204"/>
      <c r="AW2285" s="204"/>
      <c r="BA2285" s="12"/>
      <c r="BB2285" s="12"/>
      <c r="BC2285" s="12"/>
      <c r="BD2285" s="12"/>
      <c r="BE2285" s="12"/>
      <c r="BF2285" s="12"/>
      <c r="BG2285" s="12"/>
      <c r="BH2285" s="12"/>
      <c r="BI2285" s="12"/>
      <c r="BJ2285" s="12"/>
      <c r="BK2285" s="12"/>
      <c r="BL2285" s="12"/>
      <c r="BM2285" s="12"/>
      <c r="BN2285" s="12"/>
      <c r="BO2285" s="12"/>
      <c r="BP2285" s="12"/>
      <c r="BQ2285" s="12"/>
      <c r="BR2285" s="12"/>
      <c r="BS2285" s="12"/>
      <c r="BT2285" s="12"/>
      <c r="BU2285" s="12"/>
      <c r="BV2285" s="12"/>
      <c r="BW2285" s="12"/>
      <c r="BX2285" s="12"/>
    </row>
    <row r="2286" spans="1:76" hidden="1" outlineLevel="1" x14ac:dyDescent="0.25">
      <c r="A2286" s="1"/>
      <c r="B2286" s="1"/>
      <c r="C2286" s="1"/>
      <c r="D2286" s="1"/>
      <c r="E2286" s="6"/>
      <c r="F2286" s="206"/>
      <c r="G2286" s="207"/>
      <c r="H2286" s="207"/>
      <c r="I2286" s="208"/>
      <c r="J2286" s="204"/>
      <c r="K2286" s="204"/>
      <c r="L2286" s="204"/>
      <c r="M2286" s="204"/>
      <c r="N2286" s="263" t="s">
        <v>16</v>
      </c>
      <c r="O2286" s="263"/>
      <c r="P2286" s="263"/>
      <c r="Q2286" s="263"/>
      <c r="R2286" s="263"/>
      <c r="S2286" s="263" t="s">
        <v>17</v>
      </c>
      <c r="T2286" s="263"/>
      <c r="U2286" s="263"/>
      <c r="V2286" s="263"/>
      <c r="W2286" s="263"/>
      <c r="X2286" s="263" t="s">
        <v>2038</v>
      </c>
      <c r="Y2286" s="263"/>
      <c r="Z2286" s="263"/>
      <c r="AA2286" s="263"/>
      <c r="AB2286" s="263"/>
      <c r="AC2286" s="263"/>
      <c r="AD2286" s="263"/>
      <c r="AE2286" s="263"/>
      <c r="AF2286" s="263"/>
      <c r="AG2286" s="263"/>
      <c r="AH2286" s="263"/>
      <c r="AI2286" s="263" t="s">
        <v>1244</v>
      </c>
      <c r="AJ2286" s="263"/>
      <c r="AK2286" s="263"/>
      <c r="AL2286" s="263"/>
      <c r="AM2286" s="263"/>
      <c r="AN2286" s="263"/>
      <c r="AO2286" s="263" t="s">
        <v>1245</v>
      </c>
      <c r="AP2286" s="263"/>
      <c r="AQ2286" s="263"/>
      <c r="AR2286" s="263"/>
      <c r="AS2286" s="263"/>
      <c r="AT2286" s="263"/>
      <c r="AU2286" s="204"/>
      <c r="AV2286" s="204"/>
      <c r="AW2286" s="204"/>
      <c r="BA2286" s="12"/>
      <c r="BB2286" s="12"/>
      <c r="BC2286" s="12"/>
      <c r="BD2286" s="12"/>
      <c r="BE2286" s="12"/>
      <c r="BF2286" s="12"/>
      <c r="BG2286" s="12"/>
      <c r="BH2286" s="12"/>
      <c r="BI2286" s="12"/>
      <c r="BJ2286" s="12"/>
      <c r="BK2286" s="12"/>
      <c r="BL2286" s="12"/>
      <c r="BM2286" s="12"/>
      <c r="BN2286" s="12"/>
      <c r="BO2286" s="12"/>
      <c r="BP2286" s="12"/>
      <c r="BQ2286" s="12"/>
      <c r="BR2286" s="12"/>
      <c r="BS2286" s="12"/>
      <c r="BT2286" s="12"/>
      <c r="BU2286" s="12"/>
      <c r="BV2286" s="12"/>
      <c r="BW2286" s="12"/>
      <c r="BX2286" s="12"/>
    </row>
    <row r="2287" spans="1:76" hidden="1" outlineLevel="1" x14ac:dyDescent="0.25">
      <c r="A2287" s="1"/>
      <c r="B2287" s="1"/>
      <c r="C2287" s="1"/>
      <c r="D2287" s="1"/>
      <c r="E2287" s="6" t="s">
        <v>63</v>
      </c>
      <c r="F2287" s="351" t="s">
        <v>1370</v>
      </c>
      <c r="G2287" s="207"/>
      <c r="H2287" s="207"/>
      <c r="I2287" s="208"/>
      <c r="J2287" s="204" t="s">
        <v>497</v>
      </c>
      <c r="K2287" s="204"/>
      <c r="L2287" s="204"/>
      <c r="M2287" s="204"/>
      <c r="N2287" s="300" t="s">
        <v>350</v>
      </c>
      <c r="O2287" s="300"/>
      <c r="P2287" s="300"/>
      <c r="Q2287" s="300"/>
      <c r="R2287" s="300"/>
      <c r="S2287" s="263" t="str">
        <f>DEC2HEX(HEX2DEC(M2232)+128,2)</f>
        <v>92</v>
      </c>
      <c r="T2287" s="263"/>
      <c r="U2287" s="263"/>
      <c r="V2287" s="263"/>
      <c r="W2287" s="263"/>
      <c r="X2287" s="300" t="s">
        <v>1815</v>
      </c>
      <c r="Y2287" s="300"/>
      <c r="Z2287" s="300"/>
      <c r="AA2287" s="300"/>
      <c r="AB2287" s="300"/>
      <c r="AC2287" s="300"/>
      <c r="AD2287" s="300"/>
      <c r="AE2287" s="300"/>
      <c r="AF2287" s="300"/>
      <c r="AG2287" s="300"/>
      <c r="AH2287" s="300"/>
      <c r="AI2287" s="263" t="s">
        <v>62</v>
      </c>
      <c r="AJ2287" s="263"/>
      <c r="AK2287" s="263"/>
      <c r="AL2287" s="263"/>
      <c r="AM2287" s="263"/>
      <c r="AN2287" s="263"/>
      <c r="AO2287" s="263" t="s">
        <v>62</v>
      </c>
      <c r="AP2287" s="263"/>
      <c r="AQ2287" s="263"/>
      <c r="AR2287" s="263"/>
      <c r="AS2287" s="263"/>
      <c r="AT2287" s="263"/>
      <c r="AU2287" s="204" t="s">
        <v>62</v>
      </c>
      <c r="AV2287" s="204"/>
      <c r="AW2287" s="204"/>
      <c r="BA2287" s="12"/>
      <c r="BB2287" s="12"/>
      <c r="BC2287" s="12"/>
      <c r="BD2287" s="12"/>
      <c r="BE2287" s="12"/>
      <c r="BF2287" s="12"/>
      <c r="BG2287" s="12"/>
      <c r="BH2287" s="12"/>
      <c r="BI2287" s="12"/>
      <c r="BJ2287" s="12"/>
      <c r="BK2287" s="12"/>
      <c r="BL2287" s="12"/>
      <c r="BM2287" s="12"/>
      <c r="BN2287" s="12"/>
      <c r="BO2287" s="12"/>
      <c r="BP2287" s="12"/>
      <c r="BQ2287" s="12"/>
      <c r="BR2287" s="12"/>
      <c r="BS2287" s="12"/>
      <c r="BT2287" s="12"/>
      <c r="BU2287" s="12"/>
      <c r="BV2287" s="12"/>
      <c r="BW2287" s="12"/>
      <c r="BX2287" s="12"/>
    </row>
    <row r="2288" spans="1:76" ht="15" hidden="1" customHeight="1" outlineLevel="1" x14ac:dyDescent="0.25">
      <c r="A2288" s="1"/>
      <c r="B2288" s="1"/>
      <c r="C2288" s="1"/>
      <c r="D2288" s="1"/>
      <c r="E2288" s="200" t="s">
        <v>93</v>
      </c>
      <c r="F2288" s="200"/>
      <c r="G2288" s="200"/>
      <c r="H2288" s="200"/>
      <c r="I2288" s="200"/>
      <c r="J2288" s="200"/>
      <c r="K2288" s="200"/>
      <c r="L2288" s="200"/>
      <c r="M2288" s="200"/>
      <c r="N2288" s="200"/>
      <c r="O2288" s="200"/>
      <c r="P2288" s="200"/>
      <c r="Q2288" s="200"/>
      <c r="R2288" s="200"/>
      <c r="S2288" s="200"/>
      <c r="T2288" s="200"/>
      <c r="U2288" s="200"/>
      <c r="V2288" s="200"/>
      <c r="W2288" s="200"/>
      <c r="X2288" s="200"/>
      <c r="Y2288" s="200"/>
      <c r="Z2288" s="200"/>
      <c r="AA2288" s="200"/>
      <c r="AB2288" s="200"/>
      <c r="AC2288" s="200"/>
      <c r="AD2288" s="200"/>
      <c r="AE2288" s="200"/>
      <c r="AF2288" s="200"/>
      <c r="AG2288" s="200"/>
      <c r="AH2288" s="200"/>
      <c r="AI2288" s="200"/>
      <c r="AJ2288" s="200"/>
      <c r="AK2288" s="200"/>
      <c r="AL2288" s="200"/>
      <c r="AM2288" s="200"/>
      <c r="AN2288" s="200"/>
      <c r="AO2288" s="200"/>
      <c r="AP2288" s="200"/>
      <c r="AQ2288" s="200"/>
      <c r="AR2288" s="200"/>
      <c r="AS2288" s="200"/>
      <c r="AT2288" s="200"/>
      <c r="AU2288" s="200"/>
      <c r="AV2288" s="200"/>
      <c r="AW2288" s="200"/>
      <c r="BA2288" s="12"/>
      <c r="BB2288" s="12"/>
      <c r="BC2288" s="12"/>
      <c r="BD2288" s="12"/>
      <c r="BE2288" s="12"/>
      <c r="BF2288" s="12"/>
      <c r="BG2288" s="12"/>
      <c r="BH2288" s="12"/>
      <c r="BI2288" s="12"/>
      <c r="BJ2288" s="12"/>
      <c r="BK2288" s="12"/>
      <c r="BL2288" s="12"/>
      <c r="BM2288" s="12"/>
      <c r="BN2288" s="12"/>
      <c r="BO2288" s="12"/>
      <c r="BP2288" s="12"/>
      <c r="BQ2288" s="12"/>
      <c r="BR2288" s="12"/>
      <c r="BS2288" s="12"/>
      <c r="BT2288" s="12"/>
      <c r="BU2288" s="12"/>
      <c r="BV2288" s="12"/>
      <c r="BW2288" s="12"/>
      <c r="BX2288" s="12"/>
    </row>
    <row r="2289" spans="1:99" ht="15" hidden="1" customHeight="1" outlineLevel="1" x14ac:dyDescent="0.25">
      <c r="A2289" s="1"/>
      <c r="B2289" s="1"/>
      <c r="C2289" s="1"/>
      <c r="D2289" s="1"/>
      <c r="E2289" s="267" t="s">
        <v>840</v>
      </c>
      <c r="F2289" s="268"/>
      <c r="G2289" s="268"/>
      <c r="H2289" s="268"/>
      <c r="I2289" s="268"/>
      <c r="J2289" s="268"/>
      <c r="K2289" s="268"/>
      <c r="L2289" s="268"/>
      <c r="M2289" s="269"/>
      <c r="N2289" s="267" t="s">
        <v>2045</v>
      </c>
      <c r="O2289" s="268"/>
      <c r="P2289" s="268"/>
      <c r="Q2289" s="268"/>
      <c r="R2289" s="268"/>
      <c r="S2289" s="268"/>
      <c r="T2289" s="268"/>
      <c r="U2289" s="268"/>
      <c r="V2289" s="268"/>
      <c r="W2289" s="268"/>
      <c r="X2289" s="268"/>
      <c r="Y2289" s="268"/>
      <c r="Z2289" s="268"/>
      <c r="AA2289" s="268"/>
      <c r="AB2289" s="268"/>
      <c r="AC2289" s="268"/>
      <c r="AD2289" s="268"/>
      <c r="AE2289" s="268"/>
      <c r="AF2289" s="268"/>
      <c r="AG2289" s="268"/>
      <c r="AH2289" s="268"/>
      <c r="AI2289" s="268"/>
      <c r="AJ2289" s="268"/>
      <c r="AK2289" s="268"/>
      <c r="AL2289" s="268"/>
      <c r="AM2289" s="268"/>
      <c r="AN2289" s="268"/>
      <c r="AO2289" s="268"/>
      <c r="AP2289" s="268"/>
      <c r="AQ2289" s="268"/>
      <c r="AR2289" s="268"/>
      <c r="AS2289" s="268"/>
      <c r="AT2289" s="268"/>
      <c r="AU2289" s="268"/>
      <c r="AV2289" s="268"/>
      <c r="AW2289" s="269"/>
      <c r="BA2289" s="12"/>
      <c r="BB2289" s="12"/>
      <c r="BC2289" s="12"/>
      <c r="BD2289" s="12"/>
      <c r="BE2289" s="12"/>
      <c r="BF2289" s="12"/>
      <c r="BG2289" s="12"/>
      <c r="BH2289" s="12"/>
      <c r="BI2289" s="12"/>
      <c r="BJ2289" s="12"/>
      <c r="BK2289" s="12"/>
      <c r="BL2289" s="12"/>
      <c r="BM2289" s="12"/>
      <c r="BN2289" s="12"/>
      <c r="BO2289" s="12"/>
      <c r="BP2289" s="12"/>
      <c r="BQ2289" s="12"/>
      <c r="BR2289" s="12"/>
      <c r="BS2289" s="12"/>
      <c r="BT2289" s="12"/>
      <c r="BU2289" s="12"/>
      <c r="BV2289" s="12"/>
      <c r="BW2289" s="12"/>
      <c r="BX2289" s="12"/>
    </row>
    <row r="2290" spans="1:99" ht="15" hidden="1" customHeight="1" outlineLevel="1" x14ac:dyDescent="0.25">
      <c r="A2290" s="1"/>
      <c r="B2290" s="1"/>
      <c r="C2290" s="1"/>
      <c r="D2290" s="1"/>
      <c r="E2290" s="267" t="s">
        <v>842</v>
      </c>
      <c r="F2290" s="268"/>
      <c r="G2290" s="268"/>
      <c r="H2290" s="268"/>
      <c r="I2290" s="268"/>
      <c r="J2290" s="268"/>
      <c r="K2290" s="268"/>
      <c r="L2290" s="268"/>
      <c r="M2290" s="269"/>
      <c r="N2290" s="267" t="s">
        <v>2046</v>
      </c>
      <c r="O2290" s="268"/>
      <c r="P2290" s="268"/>
      <c r="Q2290" s="268"/>
      <c r="R2290" s="268"/>
      <c r="S2290" s="268"/>
      <c r="T2290" s="268"/>
      <c r="U2290" s="268"/>
      <c r="V2290" s="268"/>
      <c r="W2290" s="268"/>
      <c r="X2290" s="268"/>
      <c r="Y2290" s="268"/>
      <c r="Z2290" s="268"/>
      <c r="AA2290" s="268"/>
      <c r="AB2290" s="268"/>
      <c r="AC2290" s="268"/>
      <c r="AD2290" s="268"/>
      <c r="AE2290" s="268"/>
      <c r="AF2290" s="268"/>
      <c r="AG2290" s="268"/>
      <c r="AH2290" s="268"/>
      <c r="AI2290" s="268"/>
      <c r="AJ2290" s="268"/>
      <c r="AK2290" s="268"/>
      <c r="AL2290" s="268"/>
      <c r="AM2290" s="268"/>
      <c r="AN2290" s="268"/>
      <c r="AO2290" s="268"/>
      <c r="AP2290" s="268"/>
      <c r="AQ2290" s="268"/>
      <c r="AR2290" s="268"/>
      <c r="AS2290" s="268"/>
      <c r="AT2290" s="268"/>
      <c r="AU2290" s="268"/>
      <c r="AV2290" s="268"/>
      <c r="AW2290" s="269"/>
      <c r="BA2290" s="12"/>
      <c r="BB2290" s="12"/>
      <c r="BC2290" s="12"/>
      <c r="BD2290" s="12"/>
      <c r="BE2290" s="12"/>
      <c r="BF2290" s="12"/>
      <c r="BG2290" s="12"/>
      <c r="BH2290" s="12"/>
      <c r="BI2290" s="12"/>
      <c r="BJ2290" s="12"/>
      <c r="BK2290" s="12"/>
      <c r="BL2290" s="12"/>
      <c r="BM2290" s="12"/>
      <c r="BN2290" s="12"/>
      <c r="BO2290" s="12"/>
      <c r="BP2290" s="12"/>
      <c r="BQ2290" s="12"/>
      <c r="BR2290" s="12"/>
      <c r="BS2290" s="12"/>
      <c r="BT2290" s="12"/>
      <c r="BU2290" s="12"/>
      <c r="BV2290" s="12"/>
      <c r="BW2290" s="12"/>
      <c r="BX2290" s="12"/>
    </row>
    <row r="2291" spans="1:99" ht="15" hidden="1" customHeight="1" outlineLevel="1" thickBot="1" x14ac:dyDescent="0.3">
      <c r="B2291" s="1"/>
      <c r="D2291" s="1"/>
      <c r="AX2291" s="1"/>
      <c r="AY2291" s="12"/>
      <c r="AZ2291" s="12"/>
      <c r="BA2291" s="12"/>
      <c r="BB2291" s="12"/>
      <c r="BC2291" s="12"/>
      <c r="BD2291" s="12"/>
      <c r="BE2291" s="12"/>
      <c r="BF2291" s="12"/>
      <c r="BG2291" s="12"/>
      <c r="BH2291" s="12"/>
      <c r="BI2291" s="12"/>
      <c r="BJ2291" s="12"/>
      <c r="BK2291" s="12"/>
      <c r="BL2291" s="12"/>
      <c r="BM2291" s="12"/>
      <c r="BN2291" s="12"/>
      <c r="BO2291" s="12"/>
      <c r="BP2291" s="12"/>
      <c r="BQ2291" s="12"/>
      <c r="BR2291" s="12"/>
      <c r="BS2291" s="12"/>
      <c r="BT2291" s="12"/>
      <c r="BU2291" s="12"/>
      <c r="BV2291" s="12"/>
      <c r="BW2291" s="12"/>
      <c r="BX2291" s="12"/>
    </row>
    <row r="2292" spans="1:99" s="3" customFormat="1" ht="15" hidden="1" customHeight="1" outlineLevel="1" thickBot="1" x14ac:dyDescent="0.25">
      <c r="A2292" s="3">
        <f>A2232 + 1</f>
        <v>2</v>
      </c>
      <c r="C2292" s="2" t="str">
        <f>$C$2228&amp;"."&amp;A2292</f>
        <v>8.2</v>
      </c>
      <c r="E2292" s="233" t="s">
        <v>17</v>
      </c>
      <c r="F2292" s="233"/>
      <c r="G2292" s="233"/>
      <c r="H2292" s="233"/>
      <c r="I2292" s="233"/>
      <c r="J2292" s="233"/>
      <c r="K2292" s="234"/>
      <c r="L2292" s="234"/>
      <c r="M2292" s="235">
        <v>13</v>
      </c>
      <c r="N2292" s="235"/>
      <c r="O2292" s="235"/>
      <c r="P2292" s="270" t="s">
        <v>2047</v>
      </c>
      <c r="Q2292" s="271"/>
      <c r="R2292" s="271"/>
      <c r="S2292" s="271"/>
      <c r="T2292" s="271"/>
      <c r="U2292" s="271"/>
      <c r="V2292" s="271"/>
      <c r="W2292" s="271"/>
      <c r="X2292" s="271"/>
      <c r="Y2292" s="271"/>
      <c r="Z2292" s="271"/>
      <c r="AA2292" s="271"/>
      <c r="AB2292" s="271"/>
      <c r="AC2292" s="271"/>
      <c r="AD2292" s="271"/>
      <c r="AE2292" s="271"/>
      <c r="AF2292" s="271"/>
      <c r="AG2292" s="271"/>
      <c r="AH2292" s="271"/>
      <c r="AI2292" s="271"/>
      <c r="AJ2292" s="271"/>
      <c r="AK2292" s="271"/>
      <c r="AL2292" s="271"/>
      <c r="AM2292" s="271"/>
      <c r="AN2292" s="271"/>
      <c r="AO2292" s="271"/>
      <c r="AP2292" s="271"/>
      <c r="AQ2292" s="271"/>
      <c r="AR2292" s="271"/>
      <c r="AS2292" s="271"/>
      <c r="AT2292" s="271"/>
      <c r="AU2292" s="271"/>
      <c r="AV2292" s="271"/>
      <c r="AW2292" s="272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</row>
    <row r="2293" spans="1:99" s="3" customFormat="1" ht="15" hidden="1" customHeight="1" outlineLevel="1" x14ac:dyDescent="0.25">
      <c r="C2293"/>
      <c r="E2293" s="522" t="s">
        <v>1258</v>
      </c>
      <c r="F2293" s="522"/>
      <c r="G2293" s="522"/>
      <c r="H2293" s="522"/>
      <c r="I2293" s="522"/>
      <c r="J2293" s="522"/>
      <c r="K2293" s="522"/>
      <c r="L2293" s="522"/>
      <c r="M2293" s="522"/>
      <c r="N2293" s="523" t="s">
        <v>1259</v>
      </c>
      <c r="O2293" s="523"/>
      <c r="P2293" s="523"/>
      <c r="Q2293" s="523"/>
      <c r="R2293" s="523"/>
      <c r="S2293" s="523"/>
      <c r="T2293" s="523"/>
      <c r="U2293" s="523"/>
      <c r="V2293" s="523"/>
      <c r="W2293" s="523"/>
      <c r="X2293" s="523"/>
      <c r="Y2293" s="523"/>
      <c r="Z2293" s="523"/>
      <c r="AA2293" s="523"/>
      <c r="AB2293" s="523"/>
      <c r="AC2293" s="523"/>
      <c r="AD2293" s="523"/>
      <c r="AE2293" s="523"/>
      <c r="AF2293" s="523"/>
      <c r="AG2293" s="523"/>
      <c r="AH2293" s="523"/>
      <c r="AI2293" s="523"/>
      <c r="AJ2293" s="523"/>
      <c r="AK2293" s="523"/>
      <c r="AL2293" s="523"/>
      <c r="AM2293" s="523"/>
      <c r="AN2293" s="523"/>
      <c r="AO2293" s="523"/>
      <c r="AP2293" s="523"/>
      <c r="AQ2293" s="523"/>
      <c r="AR2293" s="523"/>
      <c r="AS2293" s="523"/>
      <c r="AT2293" s="523"/>
      <c r="AU2293" s="523"/>
      <c r="AV2293" s="523"/>
      <c r="AW2293" s="52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</row>
    <row r="2294" spans="1:99" ht="15" hidden="1" customHeight="1" outlineLevel="1" x14ac:dyDescent="0.25">
      <c r="B2294" s="3"/>
      <c r="D2294" s="3"/>
      <c r="E2294" s="276" t="s">
        <v>57</v>
      </c>
      <c r="F2294" s="277"/>
      <c r="G2294" s="277"/>
      <c r="H2294" s="277"/>
      <c r="I2294" s="277"/>
      <c r="J2294" s="278"/>
      <c r="K2294" s="219" t="s">
        <v>2048</v>
      </c>
      <c r="L2294" s="220"/>
      <c r="M2294" s="220"/>
      <c r="N2294" s="220"/>
      <c r="O2294" s="220"/>
      <c r="P2294" s="220"/>
      <c r="Q2294" s="220"/>
      <c r="R2294" s="220"/>
      <c r="S2294" s="220"/>
      <c r="T2294" s="220"/>
      <c r="U2294" s="220"/>
      <c r="V2294" s="220"/>
      <c r="W2294" s="220"/>
      <c r="X2294" s="220"/>
      <c r="Y2294" s="220"/>
      <c r="Z2294" s="220"/>
      <c r="AA2294" s="220"/>
      <c r="AB2294" s="220"/>
      <c r="AC2294" s="220"/>
      <c r="AD2294" s="220"/>
      <c r="AE2294" s="220"/>
      <c r="AF2294" s="220"/>
      <c r="AG2294" s="220"/>
      <c r="AH2294" s="220"/>
      <c r="AI2294" s="220"/>
      <c r="AJ2294" s="220"/>
      <c r="AK2294" s="220"/>
      <c r="AL2294" s="220"/>
      <c r="AM2294" s="220"/>
      <c r="AN2294" s="220"/>
      <c r="AO2294" s="220"/>
      <c r="AP2294" s="220"/>
      <c r="AQ2294" s="220"/>
      <c r="AR2294" s="220"/>
      <c r="AS2294" s="220"/>
      <c r="AT2294" s="220"/>
      <c r="AU2294" s="220"/>
      <c r="AV2294" s="220"/>
      <c r="AW2294" s="221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</row>
    <row r="2295" spans="1:99" ht="15" hidden="1" customHeight="1" outlineLevel="1" x14ac:dyDescent="0.25">
      <c r="B2295" s="3"/>
      <c r="D2295" s="3"/>
      <c r="E2295" s="279"/>
      <c r="F2295" s="280"/>
      <c r="G2295" s="280"/>
      <c r="H2295" s="280"/>
      <c r="I2295" s="280"/>
      <c r="J2295" s="526"/>
      <c r="K2295" s="222"/>
      <c r="L2295" s="223"/>
      <c r="M2295" s="223"/>
      <c r="N2295" s="223"/>
      <c r="O2295" s="223"/>
      <c r="P2295" s="223"/>
      <c r="Q2295" s="223"/>
      <c r="R2295" s="223"/>
      <c r="S2295" s="223"/>
      <c r="T2295" s="223"/>
      <c r="U2295" s="223"/>
      <c r="V2295" s="223"/>
      <c r="W2295" s="223"/>
      <c r="X2295" s="223"/>
      <c r="Y2295" s="223"/>
      <c r="Z2295" s="223"/>
      <c r="AA2295" s="223"/>
      <c r="AB2295" s="223"/>
      <c r="AC2295" s="223"/>
      <c r="AD2295" s="223"/>
      <c r="AE2295" s="223"/>
      <c r="AF2295" s="223"/>
      <c r="AG2295" s="223"/>
      <c r="AH2295" s="223"/>
      <c r="AI2295" s="223"/>
      <c r="AJ2295" s="223"/>
      <c r="AK2295" s="223"/>
      <c r="AL2295" s="223"/>
      <c r="AM2295" s="223"/>
      <c r="AN2295" s="223"/>
      <c r="AO2295" s="223"/>
      <c r="AP2295" s="223"/>
      <c r="AQ2295" s="223"/>
      <c r="AR2295" s="223"/>
      <c r="AS2295" s="223"/>
      <c r="AT2295" s="223"/>
      <c r="AU2295" s="223"/>
      <c r="AV2295" s="223"/>
      <c r="AW2295" s="224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</row>
    <row r="2296" spans="1:99" s="1" customFormat="1" ht="15" hidden="1" customHeight="1" outlineLevel="2" x14ac:dyDescent="0.2">
      <c r="E2296" s="4"/>
      <c r="F2296" s="197" t="s">
        <v>16</v>
      </c>
      <c r="G2296" s="198"/>
      <c r="H2296" s="198"/>
      <c r="I2296" s="199"/>
      <c r="J2296" s="200" t="s">
        <v>17</v>
      </c>
      <c r="K2296" s="200"/>
      <c r="L2296" s="200"/>
      <c r="M2296" s="200"/>
      <c r="N2296" s="200" t="s">
        <v>1261</v>
      </c>
      <c r="O2296" s="200"/>
      <c r="P2296" s="200"/>
      <c r="Q2296" s="200"/>
      <c r="R2296" s="200"/>
      <c r="S2296" s="200"/>
      <c r="T2296" s="200"/>
      <c r="U2296" s="200"/>
      <c r="V2296" s="200"/>
      <c r="W2296" s="200"/>
      <c r="X2296" s="200"/>
      <c r="Y2296" s="200"/>
      <c r="Z2296" s="200"/>
      <c r="AA2296" s="200"/>
      <c r="AB2296" s="200"/>
      <c r="AC2296" s="200"/>
      <c r="AD2296" s="200"/>
      <c r="AE2296" s="200"/>
      <c r="AF2296" s="200"/>
      <c r="AG2296" s="200"/>
      <c r="AH2296" s="200"/>
      <c r="AI2296" s="200"/>
      <c r="AJ2296" s="200"/>
      <c r="AK2296" s="200"/>
      <c r="AL2296" s="200"/>
      <c r="AM2296" s="200"/>
      <c r="AN2296" s="200"/>
      <c r="AO2296" s="200"/>
      <c r="AP2296" s="200"/>
      <c r="AQ2296" s="200"/>
      <c r="AR2296" s="200"/>
      <c r="AS2296" s="200"/>
      <c r="AT2296" s="200"/>
      <c r="AU2296" s="228" t="s">
        <v>19</v>
      </c>
      <c r="AV2296" s="228"/>
      <c r="AW2296" s="228"/>
      <c r="AY2296" s="12"/>
      <c r="AZ2296" s="12"/>
      <c r="BA2296" s="12"/>
      <c r="BB2296" s="12"/>
      <c r="BC2296" s="12"/>
      <c r="BD2296" s="12"/>
      <c r="BE2296" s="12"/>
      <c r="BF2296" s="12"/>
      <c r="BG2296" s="12"/>
      <c r="BH2296" s="12"/>
      <c r="BI2296" s="12"/>
      <c r="BJ2296" s="12"/>
      <c r="BK2296" s="12"/>
      <c r="BL2296" s="12"/>
      <c r="BM2296" s="12"/>
      <c r="BN2296" s="12"/>
      <c r="BO2296" s="12"/>
      <c r="BP2296" s="12"/>
      <c r="BQ2296" s="12"/>
      <c r="BR2296" s="12"/>
      <c r="BS2296" s="12"/>
      <c r="BT2296" s="12"/>
      <c r="BU2296" s="12"/>
      <c r="BV2296" s="12"/>
      <c r="BW2296" s="12"/>
      <c r="BX2296" s="12"/>
      <c r="BY2296" s="12"/>
      <c r="BZ2296" s="12"/>
      <c r="CA2296" s="12"/>
      <c r="CB2296" s="12"/>
      <c r="CC2296" s="12"/>
      <c r="CD2296" s="12"/>
      <c r="CE2296" s="12"/>
      <c r="CF2296" s="12"/>
      <c r="CG2296" s="12"/>
      <c r="CH2296" s="12"/>
      <c r="CI2296" s="12"/>
      <c r="CJ2296" s="12"/>
      <c r="CK2296" s="12"/>
      <c r="CL2296" s="12"/>
      <c r="CM2296" s="12"/>
      <c r="CN2296" s="12"/>
      <c r="CO2296" s="12"/>
      <c r="CP2296" s="12"/>
      <c r="CQ2296" s="12"/>
      <c r="CR2296" s="12"/>
      <c r="CS2296" s="12"/>
      <c r="CT2296" s="12"/>
      <c r="CU2296" s="12"/>
    </row>
    <row r="2297" spans="1:99" ht="15" hidden="1" customHeight="1" outlineLevel="2" x14ac:dyDescent="0.25">
      <c r="A2297" s="1"/>
      <c r="B2297" s="1"/>
      <c r="C2297" s="1"/>
      <c r="D2297" s="1"/>
      <c r="E2297" s="5" t="s">
        <v>59</v>
      </c>
      <c r="F2297" s="201" t="s">
        <v>278</v>
      </c>
      <c r="G2297" s="202"/>
      <c r="H2297" s="202"/>
      <c r="I2297" s="203"/>
      <c r="J2297" s="204" t="s">
        <v>497</v>
      </c>
      <c r="K2297" s="204"/>
      <c r="L2297" s="204"/>
      <c r="M2297" s="204"/>
      <c r="N2297" s="206" t="s">
        <v>2049</v>
      </c>
      <c r="O2297" s="207"/>
      <c r="P2297" s="207"/>
      <c r="Q2297" s="207"/>
      <c r="R2297" s="207"/>
      <c r="S2297" s="207"/>
      <c r="T2297" s="207"/>
      <c r="U2297" s="207"/>
      <c r="V2297" s="207"/>
      <c r="W2297" s="207"/>
      <c r="X2297" s="207"/>
      <c r="Y2297" s="207"/>
      <c r="Z2297" s="207"/>
      <c r="AA2297" s="207"/>
      <c r="AB2297" s="207"/>
      <c r="AC2297" s="207"/>
      <c r="AD2297" s="207"/>
      <c r="AE2297" s="207"/>
      <c r="AF2297" s="207"/>
      <c r="AG2297" s="207"/>
      <c r="AH2297" s="207"/>
      <c r="AI2297" s="207"/>
      <c r="AJ2297" s="207"/>
      <c r="AK2297" s="207"/>
      <c r="AL2297" s="207"/>
      <c r="AM2297" s="207"/>
      <c r="AN2297" s="207"/>
      <c r="AO2297" s="207"/>
      <c r="AP2297" s="207"/>
      <c r="AQ2297" s="207"/>
      <c r="AR2297" s="207"/>
      <c r="AS2297" s="207"/>
      <c r="AT2297" s="208"/>
      <c r="AU2297" s="205" t="s">
        <v>62</v>
      </c>
      <c r="AV2297" s="205"/>
      <c r="AW2297" s="205"/>
      <c r="BA2297" s="12"/>
      <c r="BB2297" s="12"/>
      <c r="BC2297" s="12"/>
      <c r="BD2297" s="12"/>
      <c r="BE2297" s="12"/>
      <c r="BF2297" s="12"/>
      <c r="BG2297" s="12"/>
      <c r="BH2297" s="12"/>
      <c r="BI2297" s="12"/>
      <c r="BJ2297" s="12"/>
      <c r="BK2297" s="12"/>
      <c r="BL2297" s="12"/>
      <c r="BM2297" s="12"/>
      <c r="BN2297" s="12"/>
      <c r="BO2297" s="12"/>
      <c r="BP2297" s="12"/>
      <c r="BQ2297" s="12"/>
      <c r="BR2297" s="12"/>
      <c r="BS2297" s="12"/>
      <c r="BT2297" s="12"/>
      <c r="BU2297" s="12"/>
      <c r="BV2297" s="12"/>
      <c r="BW2297" s="12"/>
      <c r="BX2297" s="12"/>
    </row>
    <row r="2298" spans="1:99" ht="15" hidden="1" customHeight="1" outlineLevel="2" x14ac:dyDescent="0.25">
      <c r="A2298" s="1"/>
      <c r="B2298" s="1"/>
      <c r="C2298" s="1"/>
      <c r="D2298" s="1"/>
      <c r="E2298" s="5" t="s">
        <v>63</v>
      </c>
      <c r="F2298" s="201" t="s">
        <v>62</v>
      </c>
      <c r="G2298" s="202"/>
      <c r="H2298" s="202"/>
      <c r="I2298" s="203"/>
      <c r="J2298" s="205" t="s">
        <v>497</v>
      </c>
      <c r="K2298" s="205"/>
      <c r="L2298" s="205"/>
      <c r="M2298" s="205"/>
      <c r="N2298" s="201" t="s">
        <v>61</v>
      </c>
      <c r="O2298" s="202"/>
      <c r="P2298" s="202"/>
      <c r="Q2298" s="202"/>
      <c r="R2298" s="202"/>
      <c r="S2298" s="202"/>
      <c r="T2298" s="202"/>
      <c r="U2298" s="202"/>
      <c r="V2298" s="202"/>
      <c r="W2298" s="202"/>
      <c r="X2298" s="202"/>
      <c r="Y2298" s="202"/>
      <c r="Z2298" s="202"/>
      <c r="AA2298" s="202"/>
      <c r="AB2298" s="202"/>
      <c r="AC2298" s="202"/>
      <c r="AD2298" s="202"/>
      <c r="AE2298" s="202"/>
      <c r="AF2298" s="202"/>
      <c r="AG2298" s="202"/>
      <c r="AH2298" s="202"/>
      <c r="AI2298" s="202"/>
      <c r="AJ2298" s="202"/>
      <c r="AK2298" s="202"/>
      <c r="AL2298" s="202"/>
      <c r="AM2298" s="202"/>
      <c r="AN2298" s="202"/>
      <c r="AO2298" s="202"/>
      <c r="AP2298" s="202"/>
      <c r="AQ2298" s="202"/>
      <c r="AR2298" s="202"/>
      <c r="AS2298" s="202"/>
      <c r="AT2298" s="203"/>
      <c r="AU2298" s="205" t="s">
        <v>62</v>
      </c>
      <c r="AV2298" s="205"/>
      <c r="AW2298" s="205"/>
      <c r="BA2298" s="12"/>
      <c r="BB2298" s="12"/>
      <c r="BC2298" s="12"/>
      <c r="BD2298" s="12"/>
      <c r="BE2298" s="12"/>
      <c r="BF2298" s="12"/>
      <c r="BG2298" s="12"/>
      <c r="BH2298" s="12"/>
      <c r="BI2298" s="12"/>
      <c r="BJ2298" s="12"/>
      <c r="BK2298" s="12"/>
      <c r="BL2298" s="12"/>
      <c r="BM2298" s="12"/>
      <c r="BN2298" s="12"/>
      <c r="BO2298" s="12"/>
      <c r="BP2298" s="12"/>
      <c r="BQ2298" s="12"/>
      <c r="BR2298" s="12"/>
      <c r="BS2298" s="12"/>
      <c r="BT2298" s="12"/>
      <c r="BU2298" s="12"/>
      <c r="BV2298" s="12"/>
      <c r="BW2298" s="12"/>
      <c r="BX2298" s="12"/>
    </row>
    <row r="2299" spans="1:99" ht="15" hidden="1" customHeight="1" outlineLevel="2" x14ac:dyDescent="0.25">
      <c r="A2299" s="1"/>
      <c r="B2299" s="1"/>
      <c r="C2299" s="1"/>
      <c r="D2299" s="1"/>
      <c r="E2299" s="200" t="s">
        <v>1264</v>
      </c>
      <c r="F2299" s="200"/>
      <c r="G2299" s="200"/>
      <c r="H2299" s="200"/>
      <c r="I2299" s="200"/>
      <c r="J2299" s="200"/>
      <c r="K2299" s="200"/>
      <c r="L2299" s="200"/>
      <c r="M2299" s="200"/>
      <c r="N2299" s="200"/>
      <c r="O2299" s="200"/>
      <c r="P2299" s="200"/>
      <c r="Q2299" s="200"/>
      <c r="R2299" s="200"/>
      <c r="S2299" s="200"/>
      <c r="T2299" s="200"/>
      <c r="U2299" s="200"/>
      <c r="V2299" s="200"/>
      <c r="W2299" s="200"/>
      <c r="X2299" s="200"/>
      <c r="Y2299" s="200"/>
      <c r="Z2299" s="200"/>
      <c r="AA2299" s="200"/>
      <c r="AB2299" s="200"/>
      <c r="AC2299" s="200"/>
      <c r="AD2299" s="200"/>
      <c r="AE2299" s="200"/>
      <c r="AF2299" s="200"/>
      <c r="AG2299" s="200"/>
      <c r="AH2299" s="200"/>
      <c r="AI2299" s="200"/>
      <c r="AJ2299" s="200"/>
      <c r="AK2299" s="200"/>
      <c r="AL2299" s="200"/>
      <c r="AM2299" s="200"/>
      <c r="AN2299" s="200"/>
      <c r="AO2299" s="200"/>
      <c r="AP2299" s="200"/>
      <c r="AQ2299" s="200"/>
      <c r="AR2299" s="200"/>
      <c r="AS2299" s="200"/>
      <c r="AT2299" s="200"/>
      <c r="AU2299" s="200"/>
      <c r="AV2299" s="200"/>
      <c r="AW2299" s="200"/>
      <c r="BA2299" s="12"/>
      <c r="BB2299" s="12"/>
      <c r="BC2299" s="12"/>
      <c r="BD2299" s="12"/>
      <c r="BE2299" s="12"/>
      <c r="BF2299" s="12"/>
      <c r="BG2299" s="12"/>
      <c r="BH2299" s="12"/>
      <c r="BI2299" s="12"/>
      <c r="BJ2299" s="12"/>
      <c r="BK2299" s="12"/>
      <c r="BL2299" s="12"/>
      <c r="BM2299" s="12"/>
      <c r="BN2299" s="12"/>
      <c r="BO2299" s="12"/>
      <c r="BP2299" s="12"/>
      <c r="BQ2299" s="12"/>
      <c r="BR2299" s="12"/>
      <c r="BS2299" s="12"/>
      <c r="BT2299" s="12"/>
      <c r="BU2299" s="12"/>
      <c r="BV2299" s="12"/>
      <c r="BW2299" s="12"/>
      <c r="BX2299" s="12"/>
    </row>
    <row r="2300" spans="1:99" ht="15" hidden="1" customHeight="1" outlineLevel="2" x14ac:dyDescent="0.25">
      <c r="A2300" s="1"/>
      <c r="B2300" s="1"/>
      <c r="C2300" s="1"/>
      <c r="D2300" s="1"/>
      <c r="E2300" s="201" t="s">
        <v>67</v>
      </c>
      <c r="F2300" s="202"/>
      <c r="G2300" s="202"/>
      <c r="H2300" s="202"/>
      <c r="I2300" s="203"/>
      <c r="J2300" s="201" t="s">
        <v>293</v>
      </c>
      <c r="K2300" s="202"/>
      <c r="L2300" s="202"/>
      <c r="M2300" s="202"/>
      <c r="N2300" s="203"/>
      <c r="O2300" s="201" t="s">
        <v>2021</v>
      </c>
      <c r="P2300" s="202"/>
      <c r="Q2300" s="202"/>
      <c r="R2300" s="202"/>
      <c r="S2300" s="203"/>
      <c r="T2300" s="201" t="s">
        <v>296</v>
      </c>
      <c r="U2300" s="202"/>
      <c r="V2300" s="202"/>
      <c r="W2300" s="202"/>
      <c r="X2300" s="202"/>
      <c r="Y2300" s="202"/>
      <c r="Z2300" s="202"/>
      <c r="AA2300" s="202"/>
      <c r="AB2300" s="202"/>
      <c r="AC2300" s="203"/>
      <c r="AD2300" s="201" t="s">
        <v>2050</v>
      </c>
      <c r="AE2300" s="202"/>
      <c r="AF2300" s="202"/>
      <c r="AG2300" s="202"/>
      <c r="AH2300" s="202"/>
      <c r="AI2300" s="202"/>
      <c r="AJ2300" s="202"/>
      <c r="AK2300" s="202"/>
      <c r="AL2300" s="202"/>
      <c r="AM2300" s="203"/>
      <c r="AN2300" s="201" t="s">
        <v>2031</v>
      </c>
      <c r="AO2300" s="202"/>
      <c r="AP2300" s="202"/>
      <c r="AQ2300" s="202"/>
      <c r="AR2300" s="203"/>
      <c r="AS2300" s="201" t="s">
        <v>2031</v>
      </c>
      <c r="AT2300" s="202"/>
      <c r="AU2300" s="202"/>
      <c r="AV2300" s="202"/>
      <c r="AW2300" s="203"/>
      <c r="BA2300" s="12"/>
      <c r="BB2300" s="12"/>
      <c r="BC2300" s="12"/>
      <c r="BD2300" s="12"/>
      <c r="BE2300" s="12"/>
      <c r="BF2300" s="12"/>
      <c r="BG2300" s="12"/>
      <c r="BH2300" s="12"/>
      <c r="BI2300" s="12"/>
      <c r="BJ2300" s="12"/>
      <c r="BK2300" s="12"/>
      <c r="BL2300" s="12"/>
      <c r="BM2300" s="12"/>
      <c r="BN2300" s="12"/>
      <c r="BO2300" s="12"/>
      <c r="BP2300" s="12"/>
      <c r="BQ2300" s="12"/>
      <c r="BR2300" s="12"/>
      <c r="BS2300" s="12"/>
      <c r="BT2300" s="12"/>
      <c r="BU2300" s="12"/>
      <c r="BV2300" s="12"/>
      <c r="BW2300" s="12"/>
      <c r="BX2300" s="12"/>
    </row>
    <row r="2301" spans="1:99" ht="15" hidden="1" customHeight="1" outlineLevel="2" x14ac:dyDescent="0.25">
      <c r="A2301" s="1"/>
      <c r="B2301" s="1"/>
      <c r="C2301" s="1"/>
      <c r="D2301" s="1"/>
      <c r="E2301" s="442" t="s">
        <v>1266</v>
      </c>
      <c r="F2301" s="303"/>
      <c r="G2301" s="303"/>
      <c r="H2301" s="303"/>
      <c r="I2301" s="304"/>
      <c r="J2301" s="442" t="s">
        <v>585</v>
      </c>
      <c r="K2301" s="303"/>
      <c r="L2301" s="303"/>
      <c r="M2301" s="303"/>
      <c r="N2301" s="304"/>
      <c r="O2301" s="442" t="s">
        <v>1100</v>
      </c>
      <c r="P2301" s="303"/>
      <c r="Q2301" s="303"/>
      <c r="R2301" s="303"/>
      <c r="S2301" s="304"/>
      <c r="T2301" s="519" t="s">
        <v>2051</v>
      </c>
      <c r="U2301" s="520"/>
      <c r="V2301" s="520"/>
      <c r="W2301" s="520"/>
      <c r="X2301" s="520"/>
      <c r="Y2301" s="520"/>
      <c r="Z2301" s="520"/>
      <c r="AA2301" s="520"/>
      <c r="AB2301" s="520"/>
      <c r="AC2301" s="521"/>
      <c r="AD2301" s="519" t="s">
        <v>2052</v>
      </c>
      <c r="AE2301" s="520"/>
      <c r="AF2301" s="520"/>
      <c r="AG2301" s="520"/>
      <c r="AH2301" s="520"/>
      <c r="AI2301" s="520"/>
      <c r="AJ2301" s="520"/>
      <c r="AK2301" s="520"/>
      <c r="AL2301" s="520"/>
      <c r="AM2301" s="521"/>
      <c r="AN2301" s="442" t="s">
        <v>1268</v>
      </c>
      <c r="AO2301" s="303"/>
      <c r="AP2301" s="303"/>
      <c r="AQ2301" s="303"/>
      <c r="AR2301" s="304"/>
      <c r="AS2301" s="442" t="s">
        <v>1269</v>
      </c>
      <c r="AT2301" s="303"/>
      <c r="AU2301" s="303"/>
      <c r="AV2301" s="303"/>
      <c r="AW2301" s="304"/>
      <c r="BA2301" s="12"/>
      <c r="BB2301" s="12"/>
      <c r="BC2301" s="12"/>
      <c r="BD2301" s="12"/>
      <c r="BE2301" s="12"/>
      <c r="BF2301" s="12"/>
      <c r="BG2301" s="12"/>
      <c r="BH2301" s="12"/>
      <c r="BI2301" s="12"/>
      <c r="BJ2301" s="12"/>
      <c r="BK2301" s="12"/>
      <c r="BL2301" s="12"/>
      <c r="BM2301" s="12"/>
      <c r="BN2301" s="12"/>
      <c r="BO2301" s="12"/>
      <c r="BP2301" s="12"/>
      <c r="BQ2301" s="12"/>
      <c r="BR2301" s="12"/>
      <c r="BS2301" s="12"/>
      <c r="BT2301" s="12"/>
      <c r="BU2301" s="12"/>
      <c r="BV2301" s="12"/>
      <c r="BW2301" s="12"/>
      <c r="BX2301" s="12"/>
    </row>
    <row r="2302" spans="1:99" ht="15" hidden="1" customHeight="1" outlineLevel="2" x14ac:dyDescent="0.25">
      <c r="A2302" s="1"/>
      <c r="B2302" s="1"/>
      <c r="C2302" s="1"/>
      <c r="D2302" s="1"/>
      <c r="E2302" s="200" t="s">
        <v>624</v>
      </c>
      <c r="F2302" s="200"/>
      <c r="G2302" s="200"/>
      <c r="H2302" s="200"/>
      <c r="I2302" s="200"/>
      <c r="J2302" s="200"/>
      <c r="K2302" s="200"/>
      <c r="L2302" s="200"/>
      <c r="M2302" s="200"/>
      <c r="N2302" s="200"/>
      <c r="O2302" s="200"/>
      <c r="P2302" s="200"/>
      <c r="Q2302" s="200"/>
      <c r="R2302" s="200"/>
      <c r="S2302" s="200"/>
      <c r="T2302" s="200"/>
      <c r="U2302" s="200"/>
      <c r="V2302" s="200"/>
      <c r="W2302" s="200"/>
      <c r="X2302" s="200"/>
      <c r="Y2302" s="200"/>
      <c r="Z2302" s="200"/>
      <c r="AA2302" s="200"/>
      <c r="AB2302" s="200"/>
      <c r="AC2302" s="200"/>
      <c r="AD2302" s="200"/>
      <c r="AE2302" s="200"/>
      <c r="AF2302" s="200"/>
      <c r="AG2302" s="200"/>
      <c r="AH2302" s="200"/>
      <c r="AI2302" s="200"/>
      <c r="AJ2302" s="200"/>
      <c r="AK2302" s="200"/>
      <c r="AL2302" s="200"/>
      <c r="AM2302" s="200"/>
      <c r="AN2302" s="200"/>
      <c r="AO2302" s="200"/>
      <c r="AP2302" s="200"/>
      <c r="AQ2302" s="200"/>
      <c r="AR2302" s="200"/>
      <c r="AS2302" s="200"/>
      <c r="AT2302" s="200"/>
      <c r="AU2302" s="200"/>
      <c r="AV2302" s="200"/>
      <c r="AW2302" s="200"/>
      <c r="BA2302" s="12"/>
      <c r="BB2302" s="12"/>
      <c r="BC2302" s="12"/>
      <c r="BD2302" s="12"/>
      <c r="BE2302" s="12"/>
      <c r="BF2302" s="12"/>
      <c r="BG2302" s="12"/>
      <c r="BH2302" s="12"/>
      <c r="BI2302" s="12"/>
      <c r="BJ2302" s="12"/>
      <c r="BK2302" s="12"/>
      <c r="BL2302" s="12"/>
      <c r="BM2302" s="12"/>
      <c r="BN2302" s="12"/>
      <c r="BO2302" s="12"/>
      <c r="BP2302" s="12"/>
      <c r="BQ2302" s="12"/>
      <c r="BR2302" s="12"/>
      <c r="BS2302" s="12"/>
      <c r="BT2302" s="12"/>
      <c r="BU2302" s="12"/>
      <c r="BV2302" s="12"/>
      <c r="BW2302" s="12"/>
      <c r="BX2302" s="12"/>
    </row>
    <row r="2303" spans="1:99" ht="15" hidden="1" customHeight="1" outlineLevel="2" x14ac:dyDescent="0.25">
      <c r="A2303" s="1"/>
      <c r="B2303" s="1"/>
      <c r="C2303" s="1"/>
      <c r="D2303" s="1"/>
      <c r="E2303" s="242" t="s">
        <v>2053</v>
      </c>
      <c r="F2303" s="243"/>
      <c r="G2303" s="243"/>
      <c r="H2303" s="243"/>
      <c r="I2303" s="243"/>
      <c r="J2303" s="243"/>
      <c r="K2303" s="243"/>
      <c r="L2303" s="243"/>
      <c r="M2303" s="243"/>
      <c r="N2303" s="243"/>
      <c r="O2303" s="243"/>
      <c r="P2303" s="243"/>
      <c r="Q2303" s="243"/>
      <c r="R2303" s="243"/>
      <c r="S2303" s="243"/>
      <c r="T2303" s="243"/>
      <c r="U2303" s="243"/>
      <c r="V2303" s="243"/>
      <c r="W2303" s="243"/>
      <c r="X2303" s="243"/>
      <c r="Y2303" s="243"/>
      <c r="Z2303" s="243"/>
      <c r="AA2303" s="243"/>
      <c r="AB2303" s="243"/>
      <c r="AC2303" s="243"/>
      <c r="AD2303" s="243"/>
      <c r="AE2303" s="243"/>
      <c r="AF2303" s="243"/>
      <c r="AG2303" s="243"/>
      <c r="AH2303" s="243"/>
      <c r="AI2303" s="243"/>
      <c r="AJ2303" s="243"/>
      <c r="AK2303" s="243"/>
      <c r="AL2303" s="243"/>
      <c r="AM2303" s="243"/>
      <c r="AN2303" s="243"/>
      <c r="AO2303" s="243"/>
      <c r="AP2303" s="243"/>
      <c r="AQ2303" s="243"/>
      <c r="AR2303" s="243"/>
      <c r="AS2303" s="243"/>
      <c r="AT2303" s="243"/>
      <c r="AU2303" s="243"/>
      <c r="AV2303" s="243"/>
      <c r="AW2303" s="244"/>
      <c r="BA2303" s="12"/>
      <c r="BB2303" s="12"/>
      <c r="BC2303" s="12"/>
      <c r="BD2303" s="12"/>
      <c r="BE2303" s="12"/>
      <c r="BF2303" s="12"/>
      <c r="BG2303" s="12"/>
      <c r="BH2303" s="12"/>
      <c r="BI2303" s="12"/>
      <c r="BJ2303" s="12"/>
      <c r="BK2303" s="12"/>
      <c r="BL2303" s="12"/>
      <c r="BM2303" s="12"/>
      <c r="BN2303" s="12"/>
      <c r="BO2303" s="12"/>
      <c r="BP2303" s="12"/>
      <c r="BQ2303" s="12"/>
      <c r="BR2303" s="12"/>
      <c r="BS2303" s="12"/>
      <c r="BT2303" s="12"/>
      <c r="BU2303" s="12"/>
      <c r="BV2303" s="12"/>
      <c r="BW2303" s="12"/>
      <c r="BX2303" s="12"/>
    </row>
    <row r="2304" spans="1:99" ht="15" hidden="1" customHeight="1" outlineLevel="2" x14ac:dyDescent="0.25">
      <c r="A2304" s="1"/>
      <c r="B2304" s="1"/>
      <c r="C2304" s="1"/>
      <c r="D2304" s="1"/>
      <c r="E2304" s="242" t="str">
        <f>"&lt;Comando&gt; (Byte 2) - 0x"&amp;M2292&amp;". O comando de resposta será 0x"&amp;DEC2HEX(HEX2DEC(M2292)+128,2)</f>
        <v>&lt;Comando&gt; (Byte 2) - 0x13. O comando de resposta será 0x93</v>
      </c>
      <c r="F2304" s="243"/>
      <c r="G2304" s="243"/>
      <c r="H2304" s="243"/>
      <c r="I2304" s="243"/>
      <c r="J2304" s="243"/>
      <c r="K2304" s="243"/>
      <c r="L2304" s="243"/>
      <c r="M2304" s="243"/>
      <c r="N2304" s="243"/>
      <c r="O2304" s="243"/>
      <c r="P2304" s="243"/>
      <c r="Q2304" s="243"/>
      <c r="R2304" s="243"/>
      <c r="S2304" s="243"/>
      <c r="T2304" s="243"/>
      <c r="U2304" s="243"/>
      <c r="V2304" s="243"/>
      <c r="W2304" s="243"/>
      <c r="X2304" s="243"/>
      <c r="Y2304" s="243"/>
      <c r="Z2304" s="243"/>
      <c r="AA2304" s="243"/>
      <c r="AB2304" s="243"/>
      <c r="AC2304" s="243"/>
      <c r="AD2304" s="243"/>
      <c r="AE2304" s="243"/>
      <c r="AF2304" s="243"/>
      <c r="AG2304" s="243"/>
      <c r="AH2304" s="243"/>
      <c r="AI2304" s="243"/>
      <c r="AJ2304" s="243"/>
      <c r="AK2304" s="243"/>
      <c r="AL2304" s="243"/>
      <c r="AM2304" s="243"/>
      <c r="AN2304" s="243"/>
      <c r="AO2304" s="243"/>
      <c r="AP2304" s="243"/>
      <c r="AQ2304" s="243"/>
      <c r="AR2304" s="243"/>
      <c r="AS2304" s="243"/>
      <c r="AT2304" s="243"/>
      <c r="AU2304" s="243"/>
      <c r="AV2304" s="243"/>
      <c r="AW2304" s="244"/>
      <c r="BA2304" s="12"/>
      <c r="BB2304" s="12"/>
      <c r="BC2304" s="12"/>
      <c r="BD2304" s="12"/>
      <c r="BE2304" s="12"/>
      <c r="BF2304" s="12"/>
      <c r="BG2304" s="12"/>
      <c r="BH2304" s="12"/>
      <c r="BI2304" s="12"/>
      <c r="BJ2304" s="12"/>
      <c r="BK2304" s="12"/>
      <c r="BL2304" s="12"/>
      <c r="BM2304" s="12"/>
      <c r="BN2304" s="12"/>
      <c r="BO2304" s="12"/>
      <c r="BP2304" s="12"/>
      <c r="BQ2304" s="12"/>
      <c r="BR2304" s="12"/>
      <c r="BS2304" s="12"/>
      <c r="BT2304" s="12"/>
      <c r="BU2304" s="12"/>
      <c r="BV2304" s="12"/>
      <c r="BW2304" s="12"/>
      <c r="BX2304" s="12"/>
    </row>
    <row r="2305" spans="1:76" ht="15" hidden="1" customHeight="1" outlineLevel="2" x14ac:dyDescent="0.25">
      <c r="A2305" s="1"/>
      <c r="B2305" s="1"/>
      <c r="C2305" s="1"/>
      <c r="D2305" s="1"/>
      <c r="E2305" s="242" t="s">
        <v>2024</v>
      </c>
      <c r="F2305" s="243"/>
      <c r="G2305" s="243"/>
      <c r="H2305" s="243"/>
      <c r="I2305" s="243"/>
      <c r="J2305" s="243"/>
      <c r="K2305" s="243"/>
      <c r="L2305" s="243"/>
      <c r="M2305" s="243"/>
      <c r="N2305" s="243"/>
      <c r="O2305" s="243"/>
      <c r="P2305" s="243"/>
      <c r="Q2305" s="243"/>
      <c r="R2305" s="243"/>
      <c r="S2305" s="243"/>
      <c r="T2305" s="243"/>
      <c r="U2305" s="243"/>
      <c r="V2305" s="243"/>
      <c r="W2305" s="243"/>
      <c r="X2305" s="243"/>
      <c r="Y2305" s="243"/>
      <c r="Z2305" s="243"/>
      <c r="AA2305" s="243"/>
      <c r="AB2305" s="243"/>
      <c r="AC2305" s="243"/>
      <c r="AD2305" s="243"/>
      <c r="AE2305" s="243"/>
      <c r="AF2305" s="243"/>
      <c r="AG2305" s="243"/>
      <c r="AH2305" s="243"/>
      <c r="AI2305" s="243"/>
      <c r="AJ2305" s="243"/>
      <c r="AK2305" s="243"/>
      <c r="AL2305" s="243"/>
      <c r="AM2305" s="243"/>
      <c r="AN2305" s="243"/>
      <c r="AO2305" s="243"/>
      <c r="AP2305" s="243"/>
      <c r="AQ2305" s="243"/>
      <c r="AR2305" s="243"/>
      <c r="AS2305" s="243"/>
      <c r="AT2305" s="243"/>
      <c r="AU2305" s="243"/>
      <c r="AV2305" s="243"/>
      <c r="AW2305" s="244"/>
      <c r="BA2305" s="12"/>
      <c r="BB2305" s="12"/>
      <c r="BC2305" s="12"/>
      <c r="BD2305" s="12"/>
      <c r="BE2305" s="12"/>
      <c r="BF2305" s="12"/>
      <c r="BG2305" s="12"/>
      <c r="BH2305" s="12"/>
      <c r="BI2305" s="12"/>
      <c r="BJ2305" s="12"/>
      <c r="BK2305" s="12"/>
      <c r="BL2305" s="12"/>
      <c r="BM2305" s="12"/>
      <c r="BN2305" s="12"/>
      <c r="BO2305" s="12"/>
      <c r="BP2305" s="12"/>
      <c r="BQ2305" s="12"/>
      <c r="BR2305" s="12"/>
      <c r="BS2305" s="12"/>
      <c r="BT2305" s="12"/>
      <c r="BU2305" s="12"/>
      <c r="BV2305" s="12"/>
      <c r="BW2305" s="12"/>
      <c r="BX2305" s="12"/>
    </row>
    <row r="2306" spans="1:76" ht="15" hidden="1" customHeight="1" outlineLevel="2" x14ac:dyDescent="0.25">
      <c r="A2306" s="1"/>
      <c r="B2306" s="1"/>
      <c r="C2306" s="1"/>
      <c r="D2306" s="1"/>
      <c r="E2306" s="242" t="s">
        <v>2025</v>
      </c>
      <c r="F2306" s="243"/>
      <c r="G2306" s="243"/>
      <c r="H2306" s="243"/>
      <c r="I2306" s="243"/>
      <c r="J2306" s="243"/>
      <c r="K2306" s="243"/>
      <c r="L2306" s="243"/>
      <c r="M2306" s="243"/>
      <c r="N2306" s="243"/>
      <c r="O2306" s="243"/>
      <c r="P2306" s="243"/>
      <c r="Q2306" s="243"/>
      <c r="R2306" s="243"/>
      <c r="S2306" s="243"/>
      <c r="T2306" s="243"/>
      <c r="U2306" s="243"/>
      <c r="V2306" s="243"/>
      <c r="W2306" s="243"/>
      <c r="X2306" s="243"/>
      <c r="Y2306" s="243"/>
      <c r="Z2306" s="243"/>
      <c r="AA2306" s="243"/>
      <c r="AB2306" s="243"/>
      <c r="AC2306" s="243"/>
      <c r="AD2306" s="243"/>
      <c r="AE2306" s="243"/>
      <c r="AF2306" s="243"/>
      <c r="AG2306" s="243"/>
      <c r="AH2306" s="243"/>
      <c r="AI2306" s="243"/>
      <c r="AJ2306" s="243"/>
      <c r="AK2306" s="243"/>
      <c r="AL2306" s="243"/>
      <c r="AM2306" s="243"/>
      <c r="AN2306" s="243"/>
      <c r="AO2306" s="243"/>
      <c r="AP2306" s="243"/>
      <c r="AQ2306" s="243"/>
      <c r="AR2306" s="243"/>
      <c r="AS2306" s="243"/>
      <c r="AT2306" s="243"/>
      <c r="AU2306" s="243"/>
      <c r="AV2306" s="243"/>
      <c r="AW2306" s="244"/>
      <c r="BA2306" s="12"/>
      <c r="BB2306" s="12"/>
      <c r="BC2306" s="12"/>
      <c r="BD2306" s="12"/>
      <c r="BE2306" s="12"/>
      <c r="BF2306" s="12"/>
      <c r="BG2306" s="12"/>
      <c r="BH2306" s="12"/>
      <c r="BI2306" s="12"/>
      <c r="BJ2306" s="12"/>
      <c r="BK2306" s="12"/>
      <c r="BL2306" s="12"/>
      <c r="BM2306" s="12"/>
      <c r="BN2306" s="12"/>
      <c r="BO2306" s="12"/>
      <c r="BP2306" s="12"/>
      <c r="BQ2306" s="12"/>
      <c r="BR2306" s="12"/>
      <c r="BS2306" s="12"/>
      <c r="BT2306" s="12"/>
      <c r="BU2306" s="12"/>
      <c r="BV2306" s="12"/>
      <c r="BW2306" s="12"/>
      <c r="BX2306" s="12"/>
    </row>
    <row r="2307" spans="1:76" ht="15" hidden="1" customHeight="1" outlineLevel="2" x14ac:dyDescent="0.25">
      <c r="A2307" s="1"/>
      <c r="B2307" s="1"/>
      <c r="C2307" s="1"/>
      <c r="D2307" s="1"/>
      <c r="E2307" s="242" t="s">
        <v>2026</v>
      </c>
      <c r="F2307" s="243"/>
      <c r="G2307" s="243"/>
      <c r="H2307" s="243"/>
      <c r="I2307" s="243"/>
      <c r="J2307" s="243"/>
      <c r="K2307" s="243"/>
      <c r="L2307" s="243"/>
      <c r="M2307" s="243"/>
      <c r="N2307" s="243"/>
      <c r="O2307" s="243"/>
      <c r="P2307" s="243"/>
      <c r="Q2307" s="243"/>
      <c r="R2307" s="243"/>
      <c r="S2307" s="243"/>
      <c r="T2307" s="243"/>
      <c r="U2307" s="243"/>
      <c r="V2307" s="243"/>
      <c r="W2307" s="243"/>
      <c r="X2307" s="243"/>
      <c r="Y2307" s="243"/>
      <c r="Z2307" s="243"/>
      <c r="AA2307" s="243"/>
      <c r="AB2307" s="243"/>
      <c r="AC2307" s="243"/>
      <c r="AD2307" s="243"/>
      <c r="AE2307" s="243"/>
      <c r="AF2307" s="243"/>
      <c r="AG2307" s="243"/>
      <c r="AH2307" s="243"/>
      <c r="AI2307" s="243"/>
      <c r="AJ2307" s="243"/>
      <c r="AK2307" s="243"/>
      <c r="AL2307" s="243"/>
      <c r="AM2307" s="243"/>
      <c r="AN2307" s="243"/>
      <c r="AO2307" s="243"/>
      <c r="AP2307" s="243"/>
      <c r="AQ2307" s="243"/>
      <c r="AR2307" s="243"/>
      <c r="AS2307" s="243"/>
      <c r="AT2307" s="243"/>
      <c r="AU2307" s="243"/>
      <c r="AV2307" s="243"/>
      <c r="AW2307" s="244"/>
      <c r="BA2307" s="12"/>
      <c r="BB2307" s="12"/>
      <c r="BC2307" s="12"/>
      <c r="BD2307" s="12"/>
      <c r="BE2307" s="12"/>
      <c r="BF2307" s="12"/>
      <c r="BG2307" s="12"/>
      <c r="BH2307" s="12"/>
      <c r="BI2307" s="12"/>
      <c r="BJ2307" s="12"/>
      <c r="BK2307" s="12"/>
      <c r="BL2307" s="12"/>
      <c r="BM2307" s="12"/>
      <c r="BN2307" s="12"/>
      <c r="BO2307" s="12"/>
      <c r="BP2307" s="12"/>
      <c r="BQ2307" s="12"/>
      <c r="BR2307" s="12"/>
      <c r="BS2307" s="12"/>
      <c r="BT2307" s="12"/>
      <c r="BU2307" s="12"/>
      <c r="BV2307" s="12"/>
      <c r="BW2307" s="12"/>
      <c r="BX2307" s="12"/>
    </row>
    <row r="2308" spans="1:76" ht="15" hidden="1" customHeight="1" outlineLevel="2" x14ac:dyDescent="0.25">
      <c r="A2308" s="1"/>
      <c r="B2308" s="1"/>
      <c r="C2308" s="1"/>
      <c r="D2308" s="1"/>
      <c r="E2308" s="242" t="s">
        <v>2027</v>
      </c>
      <c r="F2308" s="243"/>
      <c r="G2308" s="243"/>
      <c r="H2308" s="243"/>
      <c r="I2308" s="243"/>
      <c r="J2308" s="243"/>
      <c r="K2308" s="243"/>
      <c r="L2308" s="243"/>
      <c r="M2308" s="243"/>
      <c r="N2308" s="243"/>
      <c r="O2308" s="243"/>
      <c r="P2308" s="243"/>
      <c r="Q2308" s="243"/>
      <c r="R2308" s="243"/>
      <c r="S2308" s="243"/>
      <c r="T2308" s="243"/>
      <c r="U2308" s="243"/>
      <c r="V2308" s="243"/>
      <c r="W2308" s="243"/>
      <c r="X2308" s="243"/>
      <c r="Y2308" s="243"/>
      <c r="Z2308" s="243"/>
      <c r="AA2308" s="243"/>
      <c r="AB2308" s="243"/>
      <c r="AC2308" s="243"/>
      <c r="AD2308" s="243"/>
      <c r="AE2308" s="243"/>
      <c r="AF2308" s="243"/>
      <c r="AG2308" s="243"/>
      <c r="AH2308" s="243"/>
      <c r="AI2308" s="243"/>
      <c r="AJ2308" s="243"/>
      <c r="AK2308" s="243"/>
      <c r="AL2308" s="243"/>
      <c r="AM2308" s="243"/>
      <c r="AN2308" s="243"/>
      <c r="AO2308" s="243"/>
      <c r="AP2308" s="243"/>
      <c r="AQ2308" s="243"/>
      <c r="AR2308" s="243"/>
      <c r="AS2308" s="243"/>
      <c r="AT2308" s="243"/>
      <c r="AU2308" s="243"/>
      <c r="AV2308" s="243"/>
      <c r="AW2308" s="244"/>
      <c r="BA2308" s="12"/>
      <c r="BB2308" s="12"/>
      <c r="BC2308" s="12"/>
      <c r="BD2308" s="12"/>
      <c r="BE2308" s="12"/>
      <c r="BF2308" s="12"/>
      <c r="BG2308" s="12"/>
      <c r="BH2308" s="12"/>
      <c r="BI2308" s="12"/>
      <c r="BJ2308" s="12"/>
      <c r="BK2308" s="12"/>
      <c r="BL2308" s="12"/>
      <c r="BM2308" s="12"/>
      <c r="BN2308" s="12"/>
      <c r="BO2308" s="12"/>
      <c r="BP2308" s="12"/>
      <c r="BQ2308" s="12"/>
      <c r="BR2308" s="12"/>
      <c r="BS2308" s="12"/>
      <c r="BT2308" s="12"/>
      <c r="BU2308" s="12"/>
      <c r="BV2308" s="12"/>
      <c r="BW2308" s="12"/>
      <c r="BX2308" s="12"/>
    </row>
    <row r="2309" spans="1:76" ht="15" hidden="1" customHeight="1" outlineLevel="2" x14ac:dyDescent="0.25">
      <c r="A2309" s="1"/>
      <c r="B2309" s="1"/>
      <c r="C2309" s="1"/>
      <c r="D2309" s="1"/>
      <c r="E2309" s="242" t="s">
        <v>2028</v>
      </c>
      <c r="F2309" s="243"/>
      <c r="G2309" s="243"/>
      <c r="H2309" s="243"/>
      <c r="I2309" s="243"/>
      <c r="J2309" s="243"/>
      <c r="K2309" s="243"/>
      <c r="L2309" s="243"/>
      <c r="M2309" s="243"/>
      <c r="N2309" s="243"/>
      <c r="O2309" s="243"/>
      <c r="P2309" s="243"/>
      <c r="Q2309" s="243"/>
      <c r="R2309" s="243"/>
      <c r="S2309" s="243"/>
      <c r="T2309" s="243"/>
      <c r="U2309" s="243"/>
      <c r="V2309" s="243"/>
      <c r="W2309" s="243"/>
      <c r="X2309" s="243"/>
      <c r="Y2309" s="243"/>
      <c r="Z2309" s="243"/>
      <c r="AA2309" s="243"/>
      <c r="AB2309" s="243"/>
      <c r="AC2309" s="243"/>
      <c r="AD2309" s="243"/>
      <c r="AE2309" s="243"/>
      <c r="AF2309" s="243"/>
      <c r="AG2309" s="243"/>
      <c r="AH2309" s="243"/>
      <c r="AI2309" s="243"/>
      <c r="AJ2309" s="243"/>
      <c r="AK2309" s="243"/>
      <c r="AL2309" s="243"/>
      <c r="AM2309" s="243"/>
      <c r="AN2309" s="243"/>
      <c r="AO2309" s="243"/>
      <c r="AP2309" s="243"/>
      <c r="AQ2309" s="243"/>
      <c r="AR2309" s="243"/>
      <c r="AS2309" s="243"/>
      <c r="AT2309" s="243"/>
      <c r="AU2309" s="243"/>
      <c r="AV2309" s="243"/>
      <c r="AW2309" s="244"/>
      <c r="BA2309" s="12"/>
      <c r="BB2309" s="12"/>
      <c r="BC2309" s="12"/>
      <c r="BD2309" s="12"/>
      <c r="BE2309" s="12"/>
      <c r="BF2309" s="12"/>
      <c r="BG2309" s="12"/>
      <c r="BH2309" s="12"/>
      <c r="BI2309" s="12"/>
      <c r="BJ2309" s="12"/>
      <c r="BK2309" s="12"/>
      <c r="BL2309" s="12"/>
      <c r="BM2309" s="12"/>
      <c r="BN2309" s="12"/>
      <c r="BO2309" s="12"/>
      <c r="BP2309" s="12"/>
      <c r="BQ2309" s="12"/>
      <c r="BR2309" s="12"/>
      <c r="BS2309" s="12"/>
      <c r="BT2309" s="12"/>
      <c r="BU2309" s="12"/>
      <c r="BV2309" s="12"/>
      <c r="BW2309" s="12"/>
      <c r="BX2309" s="12"/>
    </row>
    <row r="2310" spans="1:76" ht="15" hidden="1" customHeight="1" outlineLevel="2" x14ac:dyDescent="0.25">
      <c r="A2310" s="1"/>
      <c r="B2310" s="1"/>
      <c r="C2310" s="1"/>
      <c r="D2310" s="1"/>
      <c r="E2310" s="242"/>
      <c r="F2310" s="243"/>
      <c r="G2310" s="243"/>
      <c r="H2310" s="243"/>
      <c r="I2310" s="243"/>
      <c r="J2310" s="243"/>
      <c r="K2310" s="243"/>
      <c r="L2310" s="243"/>
      <c r="M2310" s="243"/>
      <c r="N2310" s="243"/>
      <c r="O2310" s="243"/>
      <c r="P2310" s="243"/>
      <c r="Q2310" s="243"/>
      <c r="R2310" s="243"/>
      <c r="S2310" s="243"/>
      <c r="T2310" s="243"/>
      <c r="U2310" s="243"/>
      <c r="V2310" s="243"/>
      <c r="W2310" s="243"/>
      <c r="X2310" s="243"/>
      <c r="Y2310" s="243"/>
      <c r="Z2310" s="243"/>
      <c r="AA2310" s="243"/>
      <c r="AB2310" s="243"/>
      <c r="AC2310" s="243"/>
      <c r="AD2310" s="243"/>
      <c r="AE2310" s="243"/>
      <c r="AF2310" s="243"/>
      <c r="AG2310" s="243"/>
      <c r="AH2310" s="243"/>
      <c r="AI2310" s="243"/>
      <c r="AJ2310" s="243"/>
      <c r="AK2310" s="243"/>
      <c r="AL2310" s="243"/>
      <c r="AM2310" s="243"/>
      <c r="AN2310" s="243"/>
      <c r="AO2310" s="243"/>
      <c r="AP2310" s="243"/>
      <c r="AQ2310" s="243"/>
      <c r="AR2310" s="243"/>
      <c r="AS2310" s="243"/>
      <c r="AT2310" s="243"/>
      <c r="AU2310" s="243"/>
      <c r="AV2310" s="243"/>
      <c r="AW2310" s="244"/>
      <c r="BA2310" s="12"/>
      <c r="BB2310" s="12"/>
      <c r="BC2310" s="12"/>
      <c r="BD2310" s="12"/>
      <c r="BE2310" s="12"/>
      <c r="BF2310" s="12"/>
      <c r="BG2310" s="12"/>
      <c r="BH2310" s="12"/>
      <c r="BI2310" s="12"/>
      <c r="BJ2310" s="12"/>
      <c r="BK2310" s="12"/>
      <c r="BL2310" s="12"/>
      <c r="BM2310" s="12"/>
      <c r="BN2310" s="12"/>
      <c r="BO2310" s="12"/>
      <c r="BP2310" s="12"/>
      <c r="BQ2310" s="12"/>
      <c r="BR2310" s="12"/>
      <c r="BS2310" s="12"/>
      <c r="BT2310" s="12"/>
      <c r="BU2310" s="12"/>
      <c r="BV2310" s="12"/>
      <c r="BW2310" s="12"/>
      <c r="BX2310" s="12"/>
    </row>
    <row r="2311" spans="1:76" ht="15" hidden="1" customHeight="1" outlineLevel="2" x14ac:dyDescent="0.25">
      <c r="A2311" s="1"/>
      <c r="B2311" s="1"/>
      <c r="C2311" s="1"/>
      <c r="D2311" s="1"/>
      <c r="E2311" s="242" t="s">
        <v>2054</v>
      </c>
      <c r="F2311" s="243"/>
      <c r="G2311" s="243"/>
      <c r="H2311" s="243"/>
      <c r="I2311" s="243"/>
      <c r="J2311" s="243"/>
      <c r="K2311" s="243"/>
      <c r="L2311" s="243"/>
      <c r="M2311" s="243"/>
      <c r="N2311" s="243"/>
      <c r="O2311" s="243"/>
      <c r="P2311" s="243"/>
      <c r="Q2311" s="243"/>
      <c r="R2311" s="243"/>
      <c r="S2311" s="243"/>
      <c r="T2311" s="243"/>
      <c r="U2311" s="243"/>
      <c r="V2311" s="243"/>
      <c r="W2311" s="243"/>
      <c r="X2311" s="243"/>
      <c r="Y2311" s="243"/>
      <c r="Z2311" s="243"/>
      <c r="AA2311" s="243"/>
      <c r="AB2311" s="243"/>
      <c r="AC2311" s="243"/>
      <c r="AD2311" s="243"/>
      <c r="AE2311" s="243"/>
      <c r="AF2311" s="243"/>
      <c r="AG2311" s="243"/>
      <c r="AH2311" s="243"/>
      <c r="AI2311" s="243"/>
      <c r="AJ2311" s="243"/>
      <c r="AK2311" s="243"/>
      <c r="AL2311" s="243"/>
      <c r="AM2311" s="243"/>
      <c r="AN2311" s="243"/>
      <c r="AO2311" s="243"/>
      <c r="AP2311" s="243"/>
      <c r="AQ2311" s="243"/>
      <c r="AR2311" s="243"/>
      <c r="AS2311" s="243"/>
      <c r="AT2311" s="243"/>
      <c r="AU2311" s="243"/>
      <c r="AV2311" s="243"/>
      <c r="AW2311" s="244"/>
      <c r="BA2311" s="12"/>
      <c r="BB2311" s="12"/>
      <c r="BC2311" s="12"/>
      <c r="BD2311" s="12"/>
      <c r="BE2311" s="12"/>
      <c r="BF2311" s="12"/>
      <c r="BG2311" s="12"/>
      <c r="BH2311" s="12"/>
      <c r="BI2311" s="12"/>
      <c r="BJ2311" s="12"/>
      <c r="BK2311" s="12"/>
      <c r="BL2311" s="12"/>
      <c r="BM2311" s="12"/>
      <c r="BN2311" s="12"/>
      <c r="BO2311" s="12"/>
      <c r="BP2311" s="12"/>
      <c r="BQ2311" s="12"/>
      <c r="BR2311" s="12"/>
      <c r="BS2311" s="12"/>
      <c r="BT2311" s="12"/>
      <c r="BU2311" s="12"/>
      <c r="BV2311" s="12"/>
      <c r="BW2311" s="12"/>
      <c r="BX2311" s="12"/>
    </row>
    <row r="2312" spans="1:76" ht="15" hidden="1" customHeight="1" outlineLevel="2" x14ac:dyDescent="0.25">
      <c r="A2312" s="1"/>
      <c r="B2312" s="1"/>
      <c r="C2312" s="1"/>
      <c r="D2312" s="1"/>
      <c r="E2312" s="242" t="s">
        <v>2055</v>
      </c>
      <c r="F2312" s="243"/>
      <c r="G2312" s="243"/>
      <c r="H2312" s="243"/>
      <c r="I2312" s="243"/>
      <c r="J2312" s="243"/>
      <c r="K2312" s="243"/>
      <c r="L2312" s="243"/>
      <c r="M2312" s="243"/>
      <c r="N2312" s="243"/>
      <c r="O2312" s="243"/>
      <c r="P2312" s="243"/>
      <c r="Q2312" s="243"/>
      <c r="R2312" s="243"/>
      <c r="S2312" s="243"/>
      <c r="T2312" s="243"/>
      <c r="U2312" s="243"/>
      <c r="V2312" s="243"/>
      <c r="W2312" s="243"/>
      <c r="X2312" s="243"/>
      <c r="Y2312" s="243"/>
      <c r="Z2312" s="243"/>
      <c r="AA2312" s="243"/>
      <c r="AB2312" s="243"/>
      <c r="AC2312" s="243"/>
      <c r="AD2312" s="243"/>
      <c r="AE2312" s="243"/>
      <c r="AF2312" s="243"/>
      <c r="AG2312" s="243"/>
      <c r="AH2312" s="243"/>
      <c r="AI2312" s="243"/>
      <c r="AJ2312" s="243"/>
      <c r="AK2312" s="243"/>
      <c r="AL2312" s="243"/>
      <c r="AM2312" s="243"/>
      <c r="AN2312" s="243"/>
      <c r="AO2312" s="243"/>
      <c r="AP2312" s="243"/>
      <c r="AQ2312" s="243"/>
      <c r="AR2312" s="243"/>
      <c r="AS2312" s="243"/>
      <c r="AT2312" s="243"/>
      <c r="AU2312" s="243"/>
      <c r="AV2312" s="243"/>
      <c r="AW2312" s="244"/>
      <c r="BA2312" s="12"/>
      <c r="BB2312" s="12"/>
      <c r="BC2312" s="12"/>
      <c r="BD2312" s="12"/>
      <c r="BE2312" s="12"/>
      <c r="BF2312" s="12"/>
      <c r="BG2312" s="12"/>
      <c r="BH2312" s="12"/>
      <c r="BI2312" s="12"/>
      <c r="BJ2312" s="12"/>
      <c r="BK2312" s="12"/>
      <c r="BL2312" s="12"/>
      <c r="BM2312" s="12"/>
      <c r="BN2312" s="12"/>
      <c r="BO2312" s="12"/>
      <c r="BP2312" s="12"/>
      <c r="BQ2312" s="12"/>
      <c r="BR2312" s="12"/>
      <c r="BS2312" s="12"/>
      <c r="BT2312" s="12"/>
      <c r="BU2312" s="12"/>
      <c r="BV2312" s="12"/>
      <c r="BW2312" s="12"/>
      <c r="BX2312" s="12"/>
    </row>
    <row r="2313" spans="1:76" ht="15" hidden="1" customHeight="1" outlineLevel="2" x14ac:dyDescent="0.25">
      <c r="A2313" s="1"/>
      <c r="B2313" s="1"/>
      <c r="C2313" s="1"/>
      <c r="D2313" s="1"/>
      <c r="E2313" s="242" t="s">
        <v>2056</v>
      </c>
      <c r="F2313" s="243"/>
      <c r="G2313" s="243"/>
      <c r="H2313" s="243"/>
      <c r="I2313" s="243"/>
      <c r="J2313" s="243"/>
      <c r="K2313" s="243"/>
      <c r="L2313" s="243"/>
      <c r="M2313" s="243"/>
      <c r="N2313" s="243"/>
      <c r="O2313" s="243"/>
      <c r="P2313" s="243"/>
      <c r="Q2313" s="243"/>
      <c r="R2313" s="243"/>
      <c r="S2313" s="243"/>
      <c r="T2313" s="243"/>
      <c r="U2313" s="243"/>
      <c r="V2313" s="243"/>
      <c r="W2313" s="243"/>
      <c r="X2313" s="243"/>
      <c r="Y2313" s="243"/>
      <c r="Z2313" s="243"/>
      <c r="AA2313" s="243"/>
      <c r="AB2313" s="243"/>
      <c r="AC2313" s="243"/>
      <c r="AD2313" s="243"/>
      <c r="AE2313" s="243"/>
      <c r="AF2313" s="243"/>
      <c r="AG2313" s="243"/>
      <c r="AH2313" s="243"/>
      <c r="AI2313" s="243"/>
      <c r="AJ2313" s="243"/>
      <c r="AK2313" s="243"/>
      <c r="AL2313" s="243"/>
      <c r="AM2313" s="243"/>
      <c r="AN2313" s="243"/>
      <c r="AO2313" s="243"/>
      <c r="AP2313" s="243"/>
      <c r="AQ2313" s="243"/>
      <c r="AR2313" s="243"/>
      <c r="AS2313" s="243"/>
      <c r="AT2313" s="243"/>
      <c r="AU2313" s="243"/>
      <c r="AV2313" s="243"/>
      <c r="AW2313" s="244"/>
      <c r="BA2313" s="12"/>
      <c r="BB2313" s="12"/>
      <c r="BC2313" s="12"/>
      <c r="BD2313" s="12"/>
      <c r="BE2313" s="12"/>
      <c r="BF2313" s="12"/>
      <c r="BG2313" s="12"/>
      <c r="BH2313" s="12"/>
      <c r="BI2313" s="12"/>
      <c r="BJ2313" s="12"/>
      <c r="BK2313" s="12"/>
      <c r="BL2313" s="12"/>
      <c r="BM2313" s="12"/>
      <c r="BN2313" s="12"/>
      <c r="BO2313" s="12"/>
      <c r="BP2313" s="12"/>
      <c r="BQ2313" s="12"/>
      <c r="BR2313" s="12"/>
      <c r="BS2313" s="12"/>
      <c r="BT2313" s="12"/>
      <c r="BU2313" s="12"/>
      <c r="BV2313" s="12"/>
      <c r="BW2313" s="12"/>
      <c r="BX2313" s="12"/>
    </row>
    <row r="2314" spans="1:76" ht="15" hidden="1" customHeight="1" outlineLevel="2" x14ac:dyDescent="0.25">
      <c r="A2314" s="1"/>
      <c r="B2314" s="1"/>
      <c r="C2314" s="1"/>
      <c r="D2314" s="1"/>
      <c r="E2314" s="242" t="s">
        <v>1273</v>
      </c>
      <c r="F2314" s="243"/>
      <c r="G2314" s="243"/>
      <c r="H2314" s="243"/>
      <c r="I2314" s="243"/>
      <c r="J2314" s="243"/>
      <c r="K2314" s="243"/>
      <c r="L2314" s="243"/>
      <c r="M2314" s="243"/>
      <c r="N2314" s="243"/>
      <c r="O2314" s="243"/>
      <c r="P2314" s="243"/>
      <c r="Q2314" s="243"/>
      <c r="R2314" s="243"/>
      <c r="S2314" s="243"/>
      <c r="T2314" s="243"/>
      <c r="U2314" s="243"/>
      <c r="V2314" s="243"/>
      <c r="W2314" s="243"/>
      <c r="X2314" s="243"/>
      <c r="Y2314" s="243"/>
      <c r="Z2314" s="243"/>
      <c r="AA2314" s="243"/>
      <c r="AB2314" s="243"/>
      <c r="AC2314" s="243"/>
      <c r="AD2314" s="243"/>
      <c r="AE2314" s="243"/>
      <c r="AF2314" s="243"/>
      <c r="AG2314" s="243"/>
      <c r="AH2314" s="243"/>
      <c r="AI2314" s="243"/>
      <c r="AJ2314" s="243"/>
      <c r="AK2314" s="243"/>
      <c r="AL2314" s="243"/>
      <c r="AM2314" s="243"/>
      <c r="AN2314" s="243"/>
      <c r="AO2314" s="243"/>
      <c r="AP2314" s="243"/>
      <c r="AQ2314" s="243"/>
      <c r="AR2314" s="243"/>
      <c r="AS2314" s="243"/>
      <c r="AT2314" s="243"/>
      <c r="AU2314" s="243"/>
      <c r="AV2314" s="243"/>
      <c r="AW2314" s="244"/>
      <c r="BA2314" s="12"/>
      <c r="BB2314" s="12"/>
      <c r="BC2314" s="12"/>
      <c r="BD2314" s="12"/>
      <c r="BE2314" s="12"/>
      <c r="BF2314" s="12"/>
      <c r="BG2314" s="12"/>
      <c r="BH2314" s="12"/>
      <c r="BI2314" s="12"/>
      <c r="BJ2314" s="12"/>
      <c r="BK2314" s="12"/>
      <c r="BL2314" s="12"/>
      <c r="BM2314" s="12"/>
      <c r="BN2314" s="12"/>
      <c r="BO2314" s="12"/>
      <c r="BP2314" s="12"/>
      <c r="BQ2314" s="12"/>
      <c r="BR2314" s="12"/>
      <c r="BS2314" s="12"/>
      <c r="BT2314" s="12"/>
      <c r="BU2314" s="12"/>
      <c r="BV2314" s="12"/>
      <c r="BW2314" s="12"/>
      <c r="BX2314" s="12"/>
    </row>
    <row r="2315" spans="1:76" ht="15" hidden="1" customHeight="1" outlineLevel="2" x14ac:dyDescent="0.25">
      <c r="A2315" s="1"/>
      <c r="B2315" s="1"/>
      <c r="C2315" s="1"/>
      <c r="D2315" s="1"/>
      <c r="E2315" s="242" t="s">
        <v>1274</v>
      </c>
      <c r="F2315" s="243"/>
      <c r="G2315" s="243"/>
      <c r="H2315" s="243"/>
      <c r="I2315" s="243"/>
      <c r="J2315" s="243"/>
      <c r="K2315" s="243"/>
      <c r="L2315" s="243"/>
      <c r="M2315" s="243"/>
      <c r="N2315" s="243"/>
      <c r="O2315" s="243"/>
      <c r="P2315" s="243"/>
      <c r="Q2315" s="243"/>
      <c r="R2315" s="243"/>
      <c r="S2315" s="243"/>
      <c r="T2315" s="243"/>
      <c r="U2315" s="243"/>
      <c r="V2315" s="243"/>
      <c r="W2315" s="243"/>
      <c r="X2315" s="243"/>
      <c r="Y2315" s="243"/>
      <c r="Z2315" s="243"/>
      <c r="AA2315" s="243"/>
      <c r="AB2315" s="243"/>
      <c r="AC2315" s="243"/>
      <c r="AD2315" s="243"/>
      <c r="AE2315" s="243"/>
      <c r="AF2315" s="243"/>
      <c r="AG2315" s="243"/>
      <c r="AH2315" s="243"/>
      <c r="AI2315" s="243"/>
      <c r="AJ2315" s="243"/>
      <c r="AK2315" s="243"/>
      <c r="AL2315" s="243"/>
      <c r="AM2315" s="243"/>
      <c r="AN2315" s="243"/>
      <c r="AO2315" s="243"/>
      <c r="AP2315" s="243"/>
      <c r="AQ2315" s="243"/>
      <c r="AR2315" s="243"/>
      <c r="AS2315" s="243"/>
      <c r="AT2315" s="243"/>
      <c r="AU2315" s="243"/>
      <c r="AV2315" s="243"/>
      <c r="AW2315" s="244"/>
      <c r="BA2315" s="12"/>
      <c r="BB2315" s="12"/>
      <c r="BC2315" s="12"/>
      <c r="BD2315" s="12"/>
      <c r="BE2315" s="12"/>
      <c r="BF2315" s="12"/>
      <c r="BG2315" s="12"/>
      <c r="BH2315" s="12"/>
      <c r="BI2315" s="12"/>
      <c r="BJ2315" s="12"/>
      <c r="BK2315" s="12"/>
      <c r="BL2315" s="12"/>
      <c r="BM2315" s="12"/>
      <c r="BN2315" s="12"/>
      <c r="BO2315" s="12"/>
      <c r="BP2315" s="12"/>
      <c r="BQ2315" s="12"/>
      <c r="BR2315" s="12"/>
      <c r="BS2315" s="12"/>
      <c r="BT2315" s="12"/>
      <c r="BU2315" s="12"/>
      <c r="BV2315" s="12"/>
      <c r="BW2315" s="12"/>
      <c r="BX2315" s="12"/>
    </row>
    <row r="2316" spans="1:76" ht="15" hidden="1" customHeight="1" outlineLevel="2" x14ac:dyDescent="0.25">
      <c r="A2316" s="1"/>
      <c r="B2316" s="1"/>
      <c r="C2316" s="1"/>
      <c r="D2316" s="1"/>
      <c r="E2316" s="453"/>
      <c r="F2316" s="454"/>
      <c r="G2316" s="454"/>
      <c r="H2316" s="454"/>
      <c r="I2316" s="454"/>
      <c r="J2316" s="454"/>
      <c r="K2316" s="454"/>
      <c r="L2316" s="454"/>
      <c r="M2316" s="454"/>
      <c r="N2316" s="454"/>
      <c r="O2316" s="454"/>
      <c r="P2316" s="454"/>
      <c r="Q2316" s="454"/>
      <c r="R2316" s="454"/>
      <c r="S2316" s="454"/>
      <c r="T2316" s="454"/>
      <c r="U2316" s="454"/>
      <c r="V2316" s="454"/>
      <c r="W2316" s="454"/>
      <c r="X2316" s="454"/>
      <c r="Y2316" s="454"/>
      <c r="Z2316" s="454"/>
      <c r="AA2316" s="454"/>
      <c r="AB2316" s="454"/>
      <c r="AC2316" s="454"/>
      <c r="AD2316" s="454"/>
      <c r="AE2316" s="454"/>
      <c r="AF2316" s="454"/>
      <c r="AG2316" s="454"/>
      <c r="AH2316" s="454"/>
      <c r="AI2316" s="454"/>
      <c r="AJ2316" s="454"/>
      <c r="AK2316" s="454"/>
      <c r="AL2316" s="454"/>
      <c r="AM2316" s="454"/>
      <c r="AN2316" s="454"/>
      <c r="AO2316" s="454"/>
      <c r="AP2316" s="454"/>
      <c r="AQ2316" s="454"/>
      <c r="AR2316" s="454"/>
      <c r="AS2316" s="454"/>
      <c r="AT2316" s="454"/>
      <c r="AU2316" s="454"/>
      <c r="AV2316" s="454"/>
      <c r="AW2316" s="455"/>
      <c r="BA2316" s="12"/>
      <c r="BB2316" s="12"/>
      <c r="BC2316" s="12"/>
      <c r="BD2316" s="12"/>
      <c r="BE2316" s="12"/>
      <c r="BF2316" s="12"/>
      <c r="BG2316" s="12"/>
      <c r="BH2316" s="12"/>
      <c r="BI2316" s="12"/>
      <c r="BJ2316" s="12"/>
      <c r="BK2316" s="12"/>
      <c r="BL2316" s="12"/>
      <c r="BM2316" s="12"/>
      <c r="BN2316" s="12"/>
      <c r="BO2316" s="12"/>
      <c r="BP2316" s="12"/>
      <c r="BQ2316" s="12"/>
      <c r="BR2316" s="12"/>
      <c r="BS2316" s="12"/>
      <c r="BT2316" s="12"/>
      <c r="BU2316" s="12"/>
      <c r="BV2316" s="12"/>
      <c r="BW2316" s="12"/>
      <c r="BX2316" s="12"/>
    </row>
    <row r="2317" spans="1:76" ht="15" hidden="1" customHeight="1" outlineLevel="2" x14ac:dyDescent="0.25">
      <c r="A2317" s="1"/>
      <c r="B2317" s="1"/>
      <c r="C2317" s="1"/>
      <c r="D2317" s="1"/>
      <c r="E2317" s="200" t="s">
        <v>1275</v>
      </c>
      <c r="F2317" s="200"/>
      <c r="G2317" s="200"/>
      <c r="H2317" s="200"/>
      <c r="I2317" s="200"/>
      <c r="J2317" s="200"/>
      <c r="K2317" s="200"/>
      <c r="L2317" s="200"/>
      <c r="M2317" s="200"/>
      <c r="N2317" s="200"/>
      <c r="O2317" s="200"/>
      <c r="P2317" s="200"/>
      <c r="Q2317" s="200"/>
      <c r="R2317" s="200"/>
      <c r="S2317" s="200"/>
      <c r="T2317" s="200"/>
      <c r="U2317" s="200"/>
      <c r="V2317" s="200"/>
      <c r="W2317" s="200"/>
      <c r="X2317" s="200"/>
      <c r="Y2317" s="200"/>
      <c r="Z2317" s="200"/>
      <c r="AA2317" s="200"/>
      <c r="AB2317" s="200"/>
      <c r="AC2317" s="200"/>
      <c r="AD2317" s="200"/>
      <c r="AE2317" s="200"/>
      <c r="AF2317" s="200"/>
      <c r="AG2317" s="200"/>
      <c r="AH2317" s="200"/>
      <c r="AI2317" s="200"/>
      <c r="AJ2317" s="200"/>
      <c r="AK2317" s="200"/>
      <c r="AL2317" s="200"/>
      <c r="AM2317" s="200"/>
      <c r="AN2317" s="200"/>
      <c r="AO2317" s="200"/>
      <c r="AP2317" s="200"/>
      <c r="AQ2317" s="200"/>
      <c r="AR2317" s="200"/>
      <c r="AS2317" s="200"/>
      <c r="AT2317" s="200"/>
      <c r="AU2317" s="200"/>
      <c r="AV2317" s="200"/>
      <c r="AW2317" s="200"/>
      <c r="BA2317" s="12"/>
      <c r="BB2317" s="12"/>
      <c r="BC2317" s="12"/>
      <c r="BD2317" s="12"/>
      <c r="BE2317" s="12"/>
      <c r="BF2317" s="12"/>
      <c r="BG2317" s="12"/>
      <c r="BH2317" s="12"/>
      <c r="BI2317" s="12"/>
      <c r="BJ2317" s="12"/>
      <c r="BK2317" s="12"/>
      <c r="BL2317" s="12"/>
      <c r="BM2317" s="12"/>
      <c r="BN2317" s="12"/>
      <c r="BO2317" s="12"/>
      <c r="BP2317" s="12"/>
      <c r="BQ2317" s="12"/>
      <c r="BR2317" s="12"/>
      <c r="BS2317" s="12"/>
      <c r="BT2317" s="12"/>
      <c r="BU2317" s="12"/>
      <c r="BV2317" s="12"/>
      <c r="BW2317" s="12"/>
      <c r="BX2317" s="12"/>
    </row>
    <row r="2318" spans="1:76" ht="15" hidden="1" customHeight="1" outlineLevel="2" x14ac:dyDescent="0.25">
      <c r="A2318" s="1"/>
      <c r="B2318" s="1"/>
      <c r="C2318" s="1"/>
      <c r="D2318" s="1"/>
      <c r="E2318" s="201" t="s">
        <v>67</v>
      </c>
      <c r="F2318" s="202"/>
      <c r="G2318" s="202"/>
      <c r="H2318" s="202"/>
      <c r="I2318" s="203"/>
      <c r="J2318" s="201" t="s">
        <v>293</v>
      </c>
      <c r="K2318" s="202"/>
      <c r="L2318" s="202"/>
      <c r="M2318" s="202"/>
      <c r="N2318" s="203"/>
      <c r="O2318" s="201" t="s">
        <v>2021</v>
      </c>
      <c r="P2318" s="202"/>
      <c r="Q2318" s="202"/>
      <c r="R2318" s="202"/>
      <c r="S2318" s="203"/>
      <c r="T2318" s="201" t="s">
        <v>296</v>
      </c>
      <c r="U2318" s="202"/>
      <c r="V2318" s="202"/>
      <c r="W2318" s="202"/>
      <c r="X2318" s="203"/>
      <c r="Y2318" s="201" t="s">
        <v>297</v>
      </c>
      <c r="Z2318" s="202"/>
      <c r="AA2318" s="202"/>
      <c r="AB2318" s="202"/>
      <c r="AC2318" s="203"/>
      <c r="AD2318" s="201"/>
      <c r="AE2318" s="202"/>
      <c r="AF2318" s="202"/>
      <c r="AG2318" s="202"/>
      <c r="AH2318" s="203"/>
      <c r="AI2318" s="201"/>
      <c r="AJ2318" s="202"/>
      <c r="AK2318" s="202"/>
      <c r="AL2318" s="202"/>
      <c r="AM2318" s="203"/>
      <c r="AN2318" s="201"/>
      <c r="AO2318" s="202"/>
      <c r="AP2318" s="202"/>
      <c r="AQ2318" s="202"/>
      <c r="AR2318" s="203"/>
      <c r="AS2318" s="201"/>
      <c r="AT2318" s="202"/>
      <c r="AU2318" s="202"/>
      <c r="AV2318" s="202"/>
      <c r="AW2318" s="203"/>
      <c r="BA2318" s="12"/>
      <c r="BB2318" s="12"/>
      <c r="BC2318" s="12"/>
      <c r="BD2318" s="12"/>
      <c r="BE2318" s="12"/>
      <c r="BF2318" s="12"/>
      <c r="BG2318" s="12"/>
      <c r="BH2318" s="12"/>
      <c r="BI2318" s="12"/>
      <c r="BJ2318" s="12"/>
      <c r="BK2318" s="12"/>
      <c r="BL2318" s="12"/>
      <c r="BM2318" s="12"/>
      <c r="BN2318" s="12"/>
      <c r="BO2318" s="12"/>
      <c r="BP2318" s="12"/>
      <c r="BQ2318" s="12"/>
      <c r="BR2318" s="12"/>
      <c r="BS2318" s="12"/>
      <c r="BT2318" s="12"/>
      <c r="BU2318" s="12"/>
      <c r="BV2318" s="12"/>
      <c r="BW2318" s="12"/>
      <c r="BX2318" s="12"/>
    </row>
    <row r="2319" spans="1:76" ht="15" hidden="1" customHeight="1" outlineLevel="2" x14ac:dyDescent="0.25">
      <c r="A2319" s="1"/>
      <c r="B2319" s="1"/>
      <c r="C2319" s="1"/>
      <c r="D2319" s="1"/>
      <c r="E2319" s="442" t="s">
        <v>1266</v>
      </c>
      <c r="F2319" s="303"/>
      <c r="G2319" s="303"/>
      <c r="H2319" s="303"/>
      <c r="I2319" s="304"/>
      <c r="J2319" s="442" t="s">
        <v>585</v>
      </c>
      <c r="K2319" s="303"/>
      <c r="L2319" s="303"/>
      <c r="M2319" s="303"/>
      <c r="N2319" s="304"/>
      <c r="O2319" s="442" t="s">
        <v>1100</v>
      </c>
      <c r="P2319" s="303"/>
      <c r="Q2319" s="303"/>
      <c r="R2319" s="303"/>
      <c r="S2319" s="304"/>
      <c r="T2319" s="442" t="s">
        <v>1268</v>
      </c>
      <c r="U2319" s="303"/>
      <c r="V2319" s="303"/>
      <c r="W2319" s="303"/>
      <c r="X2319" s="304"/>
      <c r="Y2319" s="442" t="s">
        <v>1269</v>
      </c>
      <c r="Z2319" s="303"/>
      <c r="AA2319" s="303"/>
      <c r="AB2319" s="303"/>
      <c r="AC2319" s="304"/>
      <c r="AD2319" s="442"/>
      <c r="AE2319" s="303"/>
      <c r="AF2319" s="303"/>
      <c r="AG2319" s="303"/>
      <c r="AH2319" s="304"/>
      <c r="AI2319" s="442"/>
      <c r="AJ2319" s="303"/>
      <c r="AK2319" s="303"/>
      <c r="AL2319" s="303"/>
      <c r="AM2319" s="304"/>
      <c r="AN2319" s="442"/>
      <c r="AO2319" s="303"/>
      <c r="AP2319" s="303"/>
      <c r="AQ2319" s="303"/>
      <c r="AR2319" s="304"/>
      <c r="AS2319" s="442"/>
      <c r="AT2319" s="303"/>
      <c r="AU2319" s="303"/>
      <c r="AV2319" s="303"/>
      <c r="AW2319" s="304"/>
      <c r="BA2319" s="12"/>
      <c r="BB2319" s="12"/>
      <c r="BC2319" s="12"/>
      <c r="BD2319" s="12"/>
      <c r="BE2319" s="12"/>
      <c r="BF2319" s="12"/>
      <c r="BG2319" s="12"/>
      <c r="BH2319" s="12"/>
      <c r="BI2319" s="12"/>
      <c r="BJ2319" s="12"/>
      <c r="BK2319" s="12"/>
      <c r="BL2319" s="12"/>
      <c r="BM2319" s="12"/>
      <c r="BN2319" s="12"/>
      <c r="BO2319" s="12"/>
      <c r="BP2319" s="12"/>
      <c r="BQ2319" s="12"/>
      <c r="BR2319" s="12"/>
      <c r="BS2319" s="12"/>
      <c r="BT2319" s="12"/>
      <c r="BU2319" s="12"/>
      <c r="BV2319" s="12"/>
      <c r="BW2319" s="12"/>
      <c r="BX2319" s="12"/>
    </row>
    <row r="2320" spans="1:76" ht="15" hidden="1" customHeight="1" outlineLevel="2" x14ac:dyDescent="0.25">
      <c r="A2320" s="1"/>
      <c r="B2320" s="1"/>
      <c r="C2320" s="1"/>
      <c r="D2320" s="1"/>
      <c r="E2320" s="200" t="s">
        <v>659</v>
      </c>
      <c r="F2320" s="200"/>
      <c r="G2320" s="200"/>
      <c r="H2320" s="200"/>
      <c r="I2320" s="200"/>
      <c r="J2320" s="200"/>
      <c r="K2320" s="200"/>
      <c r="L2320" s="200"/>
      <c r="M2320" s="200"/>
      <c r="N2320" s="200"/>
      <c r="O2320" s="200"/>
      <c r="P2320" s="200"/>
      <c r="Q2320" s="200"/>
      <c r="R2320" s="200"/>
      <c r="S2320" s="200"/>
      <c r="T2320" s="200"/>
      <c r="U2320" s="200"/>
      <c r="V2320" s="200"/>
      <c r="W2320" s="200"/>
      <c r="X2320" s="200"/>
      <c r="Y2320" s="200"/>
      <c r="Z2320" s="200"/>
      <c r="AA2320" s="200"/>
      <c r="AB2320" s="200"/>
      <c r="AC2320" s="200"/>
      <c r="AD2320" s="200"/>
      <c r="AE2320" s="200"/>
      <c r="AF2320" s="200"/>
      <c r="AG2320" s="200"/>
      <c r="AH2320" s="200"/>
      <c r="AI2320" s="200"/>
      <c r="AJ2320" s="200"/>
      <c r="AK2320" s="200"/>
      <c r="AL2320" s="200"/>
      <c r="AM2320" s="200"/>
      <c r="AN2320" s="200"/>
      <c r="AO2320" s="200"/>
      <c r="AP2320" s="200"/>
      <c r="AQ2320" s="200"/>
      <c r="AR2320" s="200"/>
      <c r="AS2320" s="200"/>
      <c r="AT2320" s="200"/>
      <c r="AU2320" s="200"/>
      <c r="AV2320" s="200"/>
      <c r="AW2320" s="200"/>
      <c r="BA2320" s="12"/>
      <c r="BB2320" s="12"/>
      <c r="BC2320" s="12"/>
      <c r="BD2320" s="12"/>
      <c r="BE2320" s="12"/>
      <c r="BF2320" s="12"/>
      <c r="BG2320" s="12"/>
      <c r="BH2320" s="12"/>
      <c r="BI2320" s="12"/>
      <c r="BJ2320" s="12"/>
      <c r="BK2320" s="12"/>
      <c r="BL2320" s="12"/>
      <c r="BM2320" s="12"/>
      <c r="BN2320" s="12"/>
      <c r="BO2320" s="12"/>
      <c r="BP2320" s="12"/>
      <c r="BQ2320" s="12"/>
      <c r="BR2320" s="12"/>
      <c r="BS2320" s="12"/>
      <c r="BT2320" s="12"/>
      <c r="BU2320" s="12"/>
      <c r="BV2320" s="12"/>
      <c r="BW2320" s="12"/>
      <c r="BX2320" s="12"/>
    </row>
    <row r="2321" spans="1:76" ht="15" hidden="1" customHeight="1" outlineLevel="2" x14ac:dyDescent="0.25">
      <c r="A2321" s="1"/>
      <c r="B2321" s="1"/>
      <c r="C2321" s="1"/>
      <c r="D2321" s="1"/>
      <c r="E2321" s="242" t="s">
        <v>1601</v>
      </c>
      <c r="F2321" s="243"/>
      <c r="G2321" s="243"/>
      <c r="H2321" s="243"/>
      <c r="I2321" s="243"/>
      <c r="J2321" s="243"/>
      <c r="K2321" s="243"/>
      <c r="L2321" s="243"/>
      <c r="M2321" s="243"/>
      <c r="N2321" s="243"/>
      <c r="O2321" s="243"/>
      <c r="P2321" s="243"/>
      <c r="Q2321" s="243"/>
      <c r="R2321" s="243"/>
      <c r="S2321" s="243"/>
      <c r="T2321" s="243"/>
      <c r="U2321" s="243"/>
      <c r="V2321" s="243"/>
      <c r="W2321" s="243"/>
      <c r="X2321" s="243"/>
      <c r="Y2321" s="243"/>
      <c r="Z2321" s="243"/>
      <c r="AA2321" s="243"/>
      <c r="AB2321" s="243"/>
      <c r="AC2321" s="243"/>
      <c r="AD2321" s="243"/>
      <c r="AE2321" s="243"/>
      <c r="AF2321" s="243"/>
      <c r="AG2321" s="243"/>
      <c r="AH2321" s="243"/>
      <c r="AI2321" s="243"/>
      <c r="AJ2321" s="243"/>
      <c r="AK2321" s="243"/>
      <c r="AL2321" s="243"/>
      <c r="AM2321" s="243"/>
      <c r="AN2321" s="243"/>
      <c r="AO2321" s="243"/>
      <c r="AP2321" s="243"/>
      <c r="AQ2321" s="243"/>
      <c r="AR2321" s="243"/>
      <c r="AS2321" s="243"/>
      <c r="AT2321" s="243"/>
      <c r="AU2321" s="243"/>
      <c r="AV2321" s="243"/>
      <c r="AW2321" s="244"/>
      <c r="BA2321" s="12"/>
      <c r="BB2321" s="12"/>
      <c r="BC2321" s="12"/>
      <c r="BD2321" s="12"/>
      <c r="BE2321" s="12"/>
      <c r="BF2321" s="12"/>
      <c r="BG2321" s="12"/>
      <c r="BH2321" s="12"/>
      <c r="BI2321" s="12"/>
      <c r="BJ2321" s="12"/>
      <c r="BK2321" s="12"/>
      <c r="BL2321" s="12"/>
      <c r="BM2321" s="12"/>
      <c r="BN2321" s="12"/>
      <c r="BO2321" s="12"/>
      <c r="BP2321" s="12"/>
      <c r="BQ2321" s="12"/>
      <c r="BR2321" s="12"/>
      <c r="BS2321" s="12"/>
      <c r="BT2321" s="12"/>
      <c r="BU2321" s="12"/>
      <c r="BV2321" s="12"/>
      <c r="BW2321" s="12"/>
      <c r="BX2321" s="12"/>
    </row>
    <row r="2322" spans="1:76" ht="15" hidden="1" customHeight="1" outlineLevel="2" x14ac:dyDescent="0.25">
      <c r="A2322" s="1"/>
      <c r="B2322" s="1"/>
      <c r="C2322" s="1"/>
      <c r="D2322" s="1"/>
      <c r="E2322" s="242" t="str">
        <f>"&lt;Comando&gt; - 0x"&amp;DEC2HEX(HEX2DEC(M2292)+128,2)</f>
        <v>&lt;Comando&gt; - 0x93</v>
      </c>
      <c r="F2322" s="243"/>
      <c r="G2322" s="243"/>
      <c r="H2322" s="243"/>
      <c r="I2322" s="243"/>
      <c r="J2322" s="243"/>
      <c r="K2322" s="243"/>
      <c r="L2322" s="243"/>
      <c r="M2322" s="243"/>
      <c r="N2322" s="243"/>
      <c r="O2322" s="243"/>
      <c r="P2322" s="243"/>
      <c r="Q2322" s="243"/>
      <c r="R2322" s="243"/>
      <c r="S2322" s="243"/>
      <c r="T2322" s="243"/>
      <c r="U2322" s="243"/>
      <c r="V2322" s="243"/>
      <c r="W2322" s="243"/>
      <c r="X2322" s="243"/>
      <c r="Y2322" s="243"/>
      <c r="Z2322" s="243"/>
      <c r="AA2322" s="243"/>
      <c r="AB2322" s="243"/>
      <c r="AC2322" s="243"/>
      <c r="AD2322" s="243"/>
      <c r="AE2322" s="243"/>
      <c r="AF2322" s="243"/>
      <c r="AG2322" s="243"/>
      <c r="AH2322" s="243"/>
      <c r="AI2322" s="243"/>
      <c r="AJ2322" s="243"/>
      <c r="AK2322" s="243"/>
      <c r="AL2322" s="243"/>
      <c r="AM2322" s="243"/>
      <c r="AN2322" s="243"/>
      <c r="AO2322" s="243"/>
      <c r="AP2322" s="243"/>
      <c r="AQ2322" s="243"/>
      <c r="AR2322" s="243"/>
      <c r="AS2322" s="243"/>
      <c r="AT2322" s="243"/>
      <c r="AU2322" s="243"/>
      <c r="AV2322" s="243"/>
      <c r="AW2322" s="244"/>
      <c r="BA2322" s="12"/>
      <c r="BB2322" s="12"/>
      <c r="BC2322" s="12"/>
      <c r="BD2322" s="12"/>
      <c r="BE2322" s="12"/>
      <c r="BF2322" s="12"/>
      <c r="BG2322" s="12"/>
      <c r="BH2322" s="12"/>
      <c r="BI2322" s="12"/>
      <c r="BJ2322" s="12"/>
      <c r="BK2322" s="12"/>
      <c r="BL2322" s="12"/>
      <c r="BM2322" s="12"/>
      <c r="BN2322" s="12"/>
      <c r="BO2322" s="12"/>
      <c r="BP2322" s="12"/>
      <c r="BQ2322" s="12"/>
      <c r="BR2322" s="12"/>
      <c r="BS2322" s="12"/>
      <c r="BT2322" s="12"/>
      <c r="BU2322" s="12"/>
      <c r="BV2322" s="12"/>
      <c r="BW2322" s="12"/>
      <c r="BX2322" s="12"/>
    </row>
    <row r="2323" spans="1:76" ht="15" hidden="1" customHeight="1" outlineLevel="2" x14ac:dyDescent="0.25">
      <c r="A2323" s="1"/>
      <c r="B2323" s="1"/>
      <c r="C2323" s="1"/>
      <c r="D2323" s="1"/>
      <c r="E2323" s="242" t="s">
        <v>2057</v>
      </c>
      <c r="F2323" s="243"/>
      <c r="G2323" s="243"/>
      <c r="H2323" s="243"/>
      <c r="I2323" s="243"/>
      <c r="J2323" s="243"/>
      <c r="K2323" s="243"/>
      <c r="L2323" s="243"/>
      <c r="M2323" s="243"/>
      <c r="N2323" s="243"/>
      <c r="O2323" s="243"/>
      <c r="P2323" s="243"/>
      <c r="Q2323" s="243"/>
      <c r="R2323" s="243"/>
      <c r="S2323" s="243"/>
      <c r="T2323" s="243"/>
      <c r="U2323" s="243"/>
      <c r="V2323" s="243"/>
      <c r="W2323" s="243"/>
      <c r="X2323" s="243"/>
      <c r="Y2323" s="243"/>
      <c r="Z2323" s="243"/>
      <c r="AA2323" s="243"/>
      <c r="AB2323" s="243"/>
      <c r="AC2323" s="243"/>
      <c r="AD2323" s="243"/>
      <c r="AE2323" s="243"/>
      <c r="AF2323" s="243"/>
      <c r="AG2323" s="243"/>
      <c r="AH2323" s="243"/>
      <c r="AI2323" s="243"/>
      <c r="AJ2323" s="243"/>
      <c r="AK2323" s="243"/>
      <c r="AL2323" s="243"/>
      <c r="AM2323" s="243"/>
      <c r="AN2323" s="243"/>
      <c r="AO2323" s="243"/>
      <c r="AP2323" s="243"/>
      <c r="AQ2323" s="243"/>
      <c r="AR2323" s="243"/>
      <c r="AS2323" s="243"/>
      <c r="AT2323" s="243"/>
      <c r="AU2323" s="243"/>
      <c r="AV2323" s="243"/>
      <c r="AW2323" s="244"/>
      <c r="BA2323" s="12"/>
      <c r="BB2323" s="12"/>
      <c r="BC2323" s="12"/>
      <c r="BD2323" s="12"/>
      <c r="BE2323" s="12"/>
      <c r="BF2323" s="12"/>
      <c r="BG2323" s="12"/>
      <c r="BH2323" s="12"/>
      <c r="BI2323" s="12"/>
      <c r="BJ2323" s="12"/>
      <c r="BK2323" s="12"/>
      <c r="BL2323" s="12"/>
      <c r="BM2323" s="12"/>
      <c r="BN2323" s="12"/>
      <c r="BO2323" s="12"/>
      <c r="BP2323" s="12"/>
      <c r="BQ2323" s="12"/>
      <c r="BR2323" s="12"/>
      <c r="BS2323" s="12"/>
      <c r="BT2323" s="12"/>
      <c r="BU2323" s="12"/>
      <c r="BV2323" s="12"/>
      <c r="BW2323" s="12"/>
      <c r="BX2323" s="12"/>
    </row>
    <row r="2324" spans="1:76" ht="15" hidden="1" customHeight="1" outlineLevel="2" x14ac:dyDescent="0.25">
      <c r="A2324" s="1"/>
      <c r="B2324" s="1"/>
      <c r="C2324" s="1"/>
      <c r="D2324" s="1"/>
      <c r="E2324" s="242" t="s">
        <v>1273</v>
      </c>
      <c r="F2324" s="243"/>
      <c r="G2324" s="243"/>
      <c r="H2324" s="243"/>
      <c r="I2324" s="243"/>
      <c r="J2324" s="243"/>
      <c r="K2324" s="243"/>
      <c r="L2324" s="243"/>
      <c r="M2324" s="243"/>
      <c r="N2324" s="243"/>
      <c r="O2324" s="243"/>
      <c r="P2324" s="243"/>
      <c r="Q2324" s="243"/>
      <c r="R2324" s="243"/>
      <c r="S2324" s="243"/>
      <c r="T2324" s="243"/>
      <c r="U2324" s="243"/>
      <c r="V2324" s="243"/>
      <c r="W2324" s="243"/>
      <c r="X2324" s="243"/>
      <c r="Y2324" s="243"/>
      <c r="Z2324" s="243"/>
      <c r="AA2324" s="243"/>
      <c r="AB2324" s="243"/>
      <c r="AC2324" s="243"/>
      <c r="AD2324" s="243"/>
      <c r="AE2324" s="243"/>
      <c r="AF2324" s="243"/>
      <c r="AG2324" s="243"/>
      <c r="AH2324" s="243"/>
      <c r="AI2324" s="243"/>
      <c r="AJ2324" s="243"/>
      <c r="AK2324" s="243"/>
      <c r="AL2324" s="243"/>
      <c r="AM2324" s="243"/>
      <c r="AN2324" s="243"/>
      <c r="AO2324" s="243"/>
      <c r="AP2324" s="243"/>
      <c r="AQ2324" s="243"/>
      <c r="AR2324" s="243"/>
      <c r="AS2324" s="243"/>
      <c r="AT2324" s="243"/>
      <c r="AU2324" s="243"/>
      <c r="AV2324" s="243"/>
      <c r="AW2324" s="244"/>
      <c r="BA2324" s="12"/>
      <c r="BB2324" s="12"/>
      <c r="BC2324" s="12"/>
      <c r="BD2324" s="12"/>
      <c r="BE2324" s="12"/>
      <c r="BF2324" s="12"/>
      <c r="BG2324" s="12"/>
      <c r="BH2324" s="12"/>
      <c r="BI2324" s="12"/>
      <c r="BJ2324" s="12"/>
      <c r="BK2324" s="12"/>
      <c r="BL2324" s="12"/>
      <c r="BM2324" s="12"/>
      <c r="BN2324" s="12"/>
      <c r="BO2324" s="12"/>
      <c r="BP2324" s="12"/>
      <c r="BQ2324" s="12"/>
      <c r="BR2324" s="12"/>
      <c r="BS2324" s="12"/>
      <c r="BT2324" s="12"/>
      <c r="BU2324" s="12"/>
      <c r="BV2324" s="12"/>
      <c r="BW2324" s="12"/>
      <c r="BX2324" s="12"/>
    </row>
    <row r="2325" spans="1:76" ht="15" hidden="1" customHeight="1" outlineLevel="2" x14ac:dyDescent="0.25">
      <c r="A2325" s="1"/>
      <c r="B2325" s="1"/>
      <c r="C2325" s="1"/>
      <c r="D2325" s="1"/>
      <c r="E2325" s="242" t="s">
        <v>1274</v>
      </c>
      <c r="F2325" s="243"/>
      <c r="G2325" s="243"/>
      <c r="H2325" s="243"/>
      <c r="I2325" s="243"/>
      <c r="J2325" s="243"/>
      <c r="K2325" s="243"/>
      <c r="L2325" s="243"/>
      <c r="M2325" s="243"/>
      <c r="N2325" s="243"/>
      <c r="O2325" s="243"/>
      <c r="P2325" s="243"/>
      <c r="Q2325" s="243"/>
      <c r="R2325" s="243"/>
      <c r="S2325" s="243"/>
      <c r="T2325" s="243"/>
      <c r="U2325" s="243"/>
      <c r="V2325" s="243"/>
      <c r="W2325" s="243"/>
      <c r="X2325" s="243"/>
      <c r="Y2325" s="243"/>
      <c r="Z2325" s="243"/>
      <c r="AA2325" s="243"/>
      <c r="AB2325" s="243"/>
      <c r="AC2325" s="243"/>
      <c r="AD2325" s="243"/>
      <c r="AE2325" s="243"/>
      <c r="AF2325" s="243"/>
      <c r="AG2325" s="243"/>
      <c r="AH2325" s="243"/>
      <c r="AI2325" s="243"/>
      <c r="AJ2325" s="243"/>
      <c r="AK2325" s="243"/>
      <c r="AL2325" s="243"/>
      <c r="AM2325" s="243"/>
      <c r="AN2325" s="243"/>
      <c r="AO2325" s="243"/>
      <c r="AP2325" s="243"/>
      <c r="AQ2325" s="243"/>
      <c r="AR2325" s="243"/>
      <c r="AS2325" s="243"/>
      <c r="AT2325" s="243"/>
      <c r="AU2325" s="243"/>
      <c r="AV2325" s="243"/>
      <c r="AW2325" s="244"/>
      <c r="BA2325" s="12"/>
      <c r="BB2325" s="12"/>
      <c r="BC2325" s="12"/>
      <c r="BD2325" s="12"/>
      <c r="BE2325" s="12"/>
      <c r="BF2325" s="12"/>
      <c r="BG2325" s="12"/>
      <c r="BH2325" s="12"/>
      <c r="BI2325" s="12"/>
      <c r="BJ2325" s="12"/>
      <c r="BK2325" s="12"/>
      <c r="BL2325" s="12"/>
      <c r="BM2325" s="12"/>
      <c r="BN2325" s="12"/>
      <c r="BO2325" s="12"/>
      <c r="BP2325" s="12"/>
      <c r="BQ2325" s="12"/>
      <c r="BR2325" s="12"/>
      <c r="BS2325" s="12"/>
      <c r="BT2325" s="12"/>
      <c r="BU2325" s="12"/>
      <c r="BV2325" s="12"/>
      <c r="BW2325" s="12"/>
      <c r="BX2325" s="12"/>
    </row>
    <row r="2326" spans="1:76" ht="15" hidden="1" customHeight="1" outlineLevel="2" x14ac:dyDescent="0.25">
      <c r="A2326" s="1"/>
      <c r="B2326" s="1"/>
      <c r="C2326" s="1"/>
      <c r="D2326" s="1"/>
      <c r="E2326" s="453"/>
      <c r="F2326" s="454"/>
      <c r="G2326" s="454"/>
      <c r="H2326" s="454"/>
      <c r="I2326" s="454"/>
      <c r="J2326" s="454"/>
      <c r="K2326" s="454"/>
      <c r="L2326" s="454"/>
      <c r="M2326" s="454"/>
      <c r="N2326" s="454"/>
      <c r="O2326" s="454"/>
      <c r="P2326" s="454"/>
      <c r="Q2326" s="454"/>
      <c r="R2326" s="454"/>
      <c r="S2326" s="454"/>
      <c r="T2326" s="454"/>
      <c r="U2326" s="454"/>
      <c r="V2326" s="454"/>
      <c r="W2326" s="454"/>
      <c r="X2326" s="454"/>
      <c r="Y2326" s="454"/>
      <c r="Z2326" s="454"/>
      <c r="AA2326" s="454"/>
      <c r="AB2326" s="454"/>
      <c r="AC2326" s="454"/>
      <c r="AD2326" s="454"/>
      <c r="AE2326" s="454"/>
      <c r="AF2326" s="454"/>
      <c r="AG2326" s="454"/>
      <c r="AH2326" s="454"/>
      <c r="AI2326" s="454"/>
      <c r="AJ2326" s="454"/>
      <c r="AK2326" s="454"/>
      <c r="AL2326" s="454"/>
      <c r="AM2326" s="454"/>
      <c r="AN2326" s="454"/>
      <c r="AO2326" s="454"/>
      <c r="AP2326" s="454"/>
      <c r="AQ2326" s="454"/>
      <c r="AR2326" s="454"/>
      <c r="AS2326" s="454"/>
      <c r="AT2326" s="454"/>
      <c r="AU2326" s="454"/>
      <c r="AV2326" s="454"/>
      <c r="AW2326" s="455"/>
      <c r="BA2326" s="12"/>
      <c r="BB2326" s="12"/>
      <c r="BC2326" s="12"/>
      <c r="BD2326" s="12"/>
      <c r="BE2326" s="12"/>
      <c r="BF2326" s="12"/>
      <c r="BG2326" s="12"/>
      <c r="BH2326" s="12"/>
      <c r="BI2326" s="12"/>
      <c r="BJ2326" s="12"/>
      <c r="BK2326" s="12"/>
      <c r="BL2326" s="12"/>
      <c r="BM2326" s="12"/>
      <c r="BN2326" s="12"/>
      <c r="BO2326" s="12"/>
      <c r="BP2326" s="12"/>
      <c r="BQ2326" s="12"/>
      <c r="BR2326" s="12"/>
      <c r="BS2326" s="12"/>
      <c r="BT2326" s="12"/>
      <c r="BU2326" s="12"/>
      <c r="BV2326" s="12"/>
      <c r="BW2326" s="12"/>
      <c r="BX2326" s="12"/>
    </row>
    <row r="2327" spans="1:76" ht="15" hidden="1" customHeight="1" outlineLevel="2" x14ac:dyDescent="0.25">
      <c r="A2327" s="1"/>
      <c r="B2327" s="1"/>
      <c r="C2327" s="1"/>
      <c r="D2327" s="1"/>
      <c r="E2327" s="285" t="s">
        <v>84</v>
      </c>
      <c r="F2327" s="286"/>
      <c r="G2327" s="286"/>
      <c r="H2327" s="287"/>
      <c r="I2327" s="248"/>
      <c r="J2327" s="249"/>
      <c r="K2327" s="249"/>
      <c r="L2327" s="249"/>
      <c r="M2327" s="249"/>
      <c r="N2327" s="249"/>
      <c r="O2327" s="249"/>
      <c r="P2327" s="249"/>
      <c r="Q2327" s="249"/>
      <c r="R2327" s="249"/>
      <c r="S2327" s="249"/>
      <c r="T2327" s="249"/>
      <c r="U2327" s="249"/>
      <c r="V2327" s="249"/>
      <c r="W2327" s="249"/>
      <c r="X2327" s="249"/>
      <c r="Y2327" s="249"/>
      <c r="Z2327" s="249"/>
      <c r="AA2327" s="249"/>
      <c r="AB2327" s="249"/>
      <c r="AC2327" s="249"/>
      <c r="AD2327" s="249"/>
      <c r="AE2327" s="249"/>
      <c r="AF2327" s="249"/>
      <c r="AG2327" s="249"/>
      <c r="AH2327" s="249"/>
      <c r="AI2327" s="249"/>
      <c r="AJ2327" s="249"/>
      <c r="AK2327" s="249"/>
      <c r="AL2327" s="249"/>
      <c r="AM2327" s="249"/>
      <c r="AN2327" s="249"/>
      <c r="AO2327" s="249"/>
      <c r="AP2327" s="249"/>
      <c r="AQ2327" s="249"/>
      <c r="AR2327" s="249"/>
      <c r="AS2327" s="249"/>
      <c r="AT2327" s="249"/>
      <c r="AU2327" s="249"/>
      <c r="AV2327" s="249"/>
      <c r="AW2327" s="250"/>
      <c r="BA2327" s="12"/>
      <c r="BB2327" s="12"/>
      <c r="BC2327" s="12"/>
      <c r="BD2327" s="12"/>
      <c r="BE2327" s="12"/>
      <c r="BF2327" s="12"/>
      <c r="BG2327" s="12"/>
      <c r="BH2327" s="12"/>
      <c r="BI2327" s="12"/>
      <c r="BJ2327" s="12"/>
      <c r="BK2327" s="12"/>
      <c r="BL2327" s="12"/>
      <c r="BM2327" s="12"/>
      <c r="BN2327" s="12"/>
      <c r="BO2327" s="12"/>
      <c r="BP2327" s="12"/>
      <c r="BQ2327" s="12"/>
      <c r="BR2327" s="12"/>
      <c r="BS2327" s="12"/>
      <c r="BT2327" s="12"/>
      <c r="BU2327" s="12"/>
      <c r="BV2327" s="12"/>
      <c r="BW2327" s="12"/>
      <c r="BX2327" s="12"/>
    </row>
    <row r="2328" spans="1:76" ht="15" hidden="1" customHeight="1" outlineLevel="2" x14ac:dyDescent="0.25">
      <c r="A2328" s="1"/>
      <c r="B2328" s="1"/>
      <c r="C2328" s="1"/>
      <c r="D2328" s="1"/>
      <c r="E2328" s="288"/>
      <c r="F2328" s="289"/>
      <c r="G2328" s="289"/>
      <c r="H2328" s="290"/>
      <c r="I2328" s="251"/>
      <c r="J2328" s="252"/>
      <c r="K2328" s="252"/>
      <c r="L2328" s="252"/>
      <c r="M2328" s="252"/>
      <c r="N2328" s="252"/>
      <c r="O2328" s="252"/>
      <c r="P2328" s="252"/>
      <c r="Q2328" s="252"/>
      <c r="R2328" s="252"/>
      <c r="S2328" s="252"/>
      <c r="T2328" s="252"/>
      <c r="U2328" s="252"/>
      <c r="V2328" s="252"/>
      <c r="W2328" s="252"/>
      <c r="X2328" s="252"/>
      <c r="Y2328" s="252"/>
      <c r="Z2328" s="252"/>
      <c r="AA2328" s="252"/>
      <c r="AB2328" s="252"/>
      <c r="AC2328" s="252"/>
      <c r="AD2328" s="252"/>
      <c r="AE2328" s="252"/>
      <c r="AF2328" s="252"/>
      <c r="AG2328" s="252"/>
      <c r="AH2328" s="252"/>
      <c r="AI2328" s="252"/>
      <c r="AJ2328" s="252"/>
      <c r="AK2328" s="252"/>
      <c r="AL2328" s="252"/>
      <c r="AM2328" s="252"/>
      <c r="AN2328" s="252"/>
      <c r="AO2328" s="252"/>
      <c r="AP2328" s="252"/>
      <c r="AQ2328" s="252"/>
      <c r="AR2328" s="252"/>
      <c r="AS2328" s="252"/>
      <c r="AT2328" s="252"/>
      <c r="AU2328" s="252"/>
      <c r="AV2328" s="252"/>
      <c r="AW2328" s="253"/>
      <c r="BA2328" s="12"/>
      <c r="BB2328" s="12"/>
      <c r="BC2328" s="12"/>
      <c r="BD2328" s="12"/>
      <c r="BE2328" s="12"/>
      <c r="BF2328" s="12"/>
      <c r="BG2328" s="12"/>
      <c r="BH2328" s="12"/>
      <c r="BI2328" s="12"/>
      <c r="BJ2328" s="12"/>
      <c r="BK2328" s="12"/>
      <c r="BL2328" s="12"/>
      <c r="BM2328" s="12"/>
      <c r="BN2328" s="12"/>
      <c r="BO2328" s="12"/>
      <c r="BP2328" s="12"/>
      <c r="BQ2328" s="12"/>
      <c r="BR2328" s="12"/>
      <c r="BS2328" s="12"/>
      <c r="BT2328" s="12"/>
      <c r="BU2328" s="12"/>
      <c r="BV2328" s="12"/>
      <c r="BW2328" s="12"/>
      <c r="BX2328" s="12"/>
    </row>
    <row r="2329" spans="1:76" ht="15" hidden="1" customHeight="1" outlineLevel="1" collapsed="1" x14ac:dyDescent="0.25">
      <c r="A2329" s="1"/>
      <c r="B2329" s="1"/>
      <c r="C2329" s="1"/>
      <c r="D2329" s="1"/>
      <c r="E2329" s="285" t="s">
        <v>87</v>
      </c>
      <c r="F2329" s="286"/>
      <c r="G2329" s="286"/>
      <c r="H2329" s="287"/>
      <c r="I2329" s="248" t="s">
        <v>2058</v>
      </c>
      <c r="J2329" s="249"/>
      <c r="K2329" s="249"/>
      <c r="L2329" s="249"/>
      <c r="M2329" s="249"/>
      <c r="N2329" s="249"/>
      <c r="O2329" s="249"/>
      <c r="P2329" s="249"/>
      <c r="Q2329" s="249"/>
      <c r="R2329" s="249"/>
      <c r="S2329" s="249"/>
      <c r="T2329" s="249"/>
      <c r="U2329" s="249"/>
      <c r="V2329" s="249"/>
      <c r="W2329" s="249"/>
      <c r="X2329" s="249"/>
      <c r="Y2329" s="249"/>
      <c r="Z2329" s="249"/>
      <c r="AA2329" s="249"/>
      <c r="AB2329" s="249"/>
      <c r="AC2329" s="249"/>
      <c r="AD2329" s="249"/>
      <c r="AE2329" s="249"/>
      <c r="AF2329" s="249"/>
      <c r="AG2329" s="249"/>
      <c r="AH2329" s="249"/>
      <c r="AI2329" s="249"/>
      <c r="AJ2329" s="249"/>
      <c r="AK2329" s="249"/>
      <c r="AL2329" s="249"/>
      <c r="AM2329" s="249"/>
      <c r="AN2329" s="249"/>
      <c r="AO2329" s="249"/>
      <c r="AP2329" s="249"/>
      <c r="AQ2329" s="249"/>
      <c r="AR2329" s="249"/>
      <c r="AS2329" s="249"/>
      <c r="AT2329" s="249"/>
      <c r="AU2329" s="249"/>
      <c r="AV2329" s="249"/>
      <c r="AW2329" s="250"/>
      <c r="BA2329" s="12"/>
      <c r="BB2329" s="12"/>
      <c r="BC2329" s="12"/>
      <c r="BD2329" s="12"/>
      <c r="BE2329" s="12"/>
      <c r="BF2329" s="12"/>
      <c r="BG2329" s="12"/>
      <c r="BH2329" s="12"/>
      <c r="BI2329" s="12"/>
      <c r="BJ2329" s="12"/>
      <c r="BK2329" s="12"/>
      <c r="BL2329" s="12"/>
      <c r="BM2329" s="12"/>
      <c r="BN2329" s="12"/>
      <c r="BO2329" s="12"/>
      <c r="BP2329" s="12"/>
      <c r="BQ2329" s="12"/>
      <c r="BR2329" s="12"/>
      <c r="BS2329" s="12"/>
      <c r="BT2329" s="12"/>
      <c r="BU2329" s="12"/>
      <c r="BV2329" s="12"/>
      <c r="BW2329" s="12"/>
      <c r="BX2329" s="12"/>
    </row>
    <row r="2330" spans="1:76" ht="15" hidden="1" customHeight="1" outlineLevel="1" x14ac:dyDescent="0.25">
      <c r="A2330" s="1"/>
      <c r="B2330" s="1"/>
      <c r="C2330" s="1"/>
      <c r="D2330" s="1"/>
      <c r="E2330" s="291"/>
      <c r="F2330" s="292"/>
      <c r="G2330" s="292"/>
      <c r="H2330" s="293"/>
      <c r="I2330" s="254"/>
      <c r="J2330" s="255"/>
      <c r="K2330" s="255"/>
      <c r="L2330" s="255"/>
      <c r="M2330" s="255"/>
      <c r="N2330" s="255"/>
      <c r="O2330" s="255"/>
      <c r="P2330" s="255"/>
      <c r="Q2330" s="255"/>
      <c r="R2330" s="255"/>
      <c r="S2330" s="255"/>
      <c r="T2330" s="255"/>
      <c r="U2330" s="255"/>
      <c r="V2330" s="255"/>
      <c r="W2330" s="255"/>
      <c r="X2330" s="255"/>
      <c r="Y2330" s="255"/>
      <c r="Z2330" s="255"/>
      <c r="AA2330" s="255"/>
      <c r="AB2330" s="255"/>
      <c r="AC2330" s="255"/>
      <c r="AD2330" s="255"/>
      <c r="AE2330" s="255"/>
      <c r="AF2330" s="255"/>
      <c r="AG2330" s="255"/>
      <c r="AH2330" s="255"/>
      <c r="AI2330" s="255"/>
      <c r="AJ2330" s="255"/>
      <c r="AK2330" s="255"/>
      <c r="AL2330" s="255"/>
      <c r="AM2330" s="255"/>
      <c r="AN2330" s="255"/>
      <c r="AO2330" s="255"/>
      <c r="AP2330" s="255"/>
      <c r="AQ2330" s="255"/>
      <c r="AR2330" s="255"/>
      <c r="AS2330" s="255"/>
      <c r="AT2330" s="255"/>
      <c r="AU2330" s="255"/>
      <c r="AV2330" s="255"/>
      <c r="AW2330" s="256"/>
      <c r="BA2330" s="12"/>
      <c r="BB2330" s="12"/>
      <c r="BC2330" s="12"/>
      <c r="BD2330" s="12"/>
      <c r="BE2330" s="12"/>
      <c r="BF2330" s="12"/>
      <c r="BG2330" s="12"/>
      <c r="BH2330" s="12"/>
      <c r="BI2330" s="12"/>
      <c r="BJ2330" s="12"/>
      <c r="BK2330" s="12"/>
      <c r="BL2330" s="12"/>
      <c r="BM2330" s="12"/>
      <c r="BN2330" s="12"/>
      <c r="BO2330" s="12"/>
      <c r="BP2330" s="12"/>
      <c r="BQ2330" s="12"/>
      <c r="BR2330" s="12"/>
      <c r="BS2330" s="12"/>
      <c r="BT2330" s="12"/>
      <c r="BU2330" s="12"/>
      <c r="BV2330" s="12"/>
      <c r="BW2330" s="12"/>
      <c r="BX2330" s="12"/>
    </row>
    <row r="2331" spans="1:76" ht="15" hidden="1" customHeight="1" outlineLevel="1" x14ac:dyDescent="0.25">
      <c r="A2331" s="1"/>
      <c r="B2331" s="1"/>
      <c r="C2331" s="1"/>
      <c r="D2331" s="1"/>
      <c r="E2331" s="200" t="s">
        <v>89</v>
      </c>
      <c r="F2331" s="200"/>
      <c r="G2331" s="200"/>
      <c r="H2331" s="200"/>
      <c r="I2331" s="200"/>
      <c r="J2331" s="200"/>
      <c r="K2331" s="200"/>
      <c r="L2331" s="200"/>
      <c r="M2331" s="200"/>
      <c r="N2331" s="200"/>
      <c r="O2331" s="200"/>
      <c r="P2331" s="200"/>
      <c r="Q2331" s="200"/>
      <c r="R2331" s="200"/>
      <c r="S2331" s="200"/>
      <c r="T2331" s="200"/>
      <c r="U2331" s="200"/>
      <c r="V2331" s="200"/>
      <c r="W2331" s="200"/>
      <c r="X2331" s="200"/>
      <c r="Y2331" s="200"/>
      <c r="Z2331" s="200"/>
      <c r="AA2331" s="200"/>
      <c r="AB2331" s="200"/>
      <c r="AC2331" s="200"/>
      <c r="AD2331" s="200"/>
      <c r="AE2331" s="200"/>
      <c r="AF2331" s="200"/>
      <c r="AG2331" s="200"/>
      <c r="AH2331" s="200"/>
      <c r="AI2331" s="200"/>
      <c r="AJ2331" s="200"/>
      <c r="AK2331" s="200"/>
      <c r="AL2331" s="200"/>
      <c r="AM2331" s="200"/>
      <c r="AN2331" s="200"/>
      <c r="AO2331" s="200"/>
      <c r="AP2331" s="200"/>
      <c r="AQ2331" s="200"/>
      <c r="AR2331" s="200"/>
      <c r="AS2331" s="200"/>
      <c r="AT2331" s="200"/>
      <c r="AU2331" s="200"/>
      <c r="AV2331" s="200"/>
      <c r="AW2331" s="200"/>
      <c r="BA2331" s="12"/>
      <c r="BB2331" s="12"/>
      <c r="BC2331" s="12"/>
      <c r="BD2331" s="12"/>
      <c r="BE2331" s="12"/>
      <c r="BF2331" s="12"/>
      <c r="BG2331" s="12"/>
      <c r="BH2331" s="12"/>
      <c r="BI2331" s="12"/>
      <c r="BJ2331" s="12"/>
      <c r="BK2331" s="12"/>
      <c r="BL2331" s="12"/>
      <c r="BM2331" s="12"/>
      <c r="BN2331" s="12"/>
      <c r="BO2331" s="12"/>
      <c r="BP2331" s="12"/>
      <c r="BQ2331" s="12"/>
      <c r="BR2331" s="12"/>
      <c r="BS2331" s="12"/>
      <c r="BT2331" s="12"/>
      <c r="BU2331" s="12"/>
      <c r="BV2331" s="12"/>
      <c r="BW2331" s="12"/>
      <c r="BX2331" s="12"/>
    </row>
    <row r="2332" spans="1:76" ht="15" hidden="1" customHeight="1" outlineLevel="1" x14ac:dyDescent="0.25">
      <c r="A2332" s="1"/>
      <c r="B2332" s="1"/>
      <c r="C2332" s="1"/>
      <c r="D2332" s="1"/>
      <c r="E2332" s="28"/>
      <c r="F2332" s="285" t="s">
        <v>16</v>
      </c>
      <c r="G2332" s="286"/>
      <c r="H2332" s="286"/>
      <c r="I2332" s="287"/>
      <c r="J2332" s="436" t="s">
        <v>833</v>
      </c>
      <c r="K2332" s="437"/>
      <c r="L2332" s="437"/>
      <c r="M2332" s="438"/>
      <c r="N2332" s="285" t="s">
        <v>1261</v>
      </c>
      <c r="O2332" s="286"/>
      <c r="P2332" s="286"/>
      <c r="Q2332" s="286"/>
      <c r="R2332" s="286"/>
      <c r="S2332" s="286"/>
      <c r="T2332" s="286"/>
      <c r="U2332" s="286"/>
      <c r="V2332" s="286"/>
      <c r="W2332" s="286"/>
      <c r="X2332" s="286"/>
      <c r="Y2332" s="286"/>
      <c r="Z2332" s="286"/>
      <c r="AA2332" s="286"/>
      <c r="AB2332" s="286"/>
      <c r="AC2332" s="286"/>
      <c r="AD2332" s="286"/>
      <c r="AE2332" s="286"/>
      <c r="AF2332" s="286"/>
      <c r="AG2332" s="286"/>
      <c r="AH2332" s="286"/>
      <c r="AI2332" s="286"/>
      <c r="AJ2332" s="286"/>
      <c r="AK2332" s="286"/>
      <c r="AL2332" s="286"/>
      <c r="AM2332" s="286"/>
      <c r="AN2332" s="286"/>
      <c r="AO2332" s="286"/>
      <c r="AP2332" s="286"/>
      <c r="AQ2332" s="286"/>
      <c r="AR2332" s="286"/>
      <c r="AS2332" s="286"/>
      <c r="AT2332" s="287"/>
      <c r="AU2332" s="285" t="s">
        <v>19</v>
      </c>
      <c r="AV2332" s="286"/>
      <c r="AW2332" s="287"/>
      <c r="BA2332" s="12"/>
      <c r="BB2332" s="12"/>
      <c r="BC2332" s="12"/>
      <c r="BD2332" s="12"/>
      <c r="BE2332" s="12"/>
      <c r="BF2332" s="12"/>
      <c r="BG2332" s="12"/>
      <c r="BH2332" s="12"/>
      <c r="BI2332" s="12"/>
      <c r="BJ2332" s="12"/>
      <c r="BK2332" s="12"/>
      <c r="BL2332" s="12"/>
      <c r="BM2332" s="12"/>
      <c r="BN2332" s="12"/>
      <c r="BO2332" s="12"/>
      <c r="BP2332" s="12"/>
      <c r="BQ2332" s="12"/>
      <c r="BR2332" s="12"/>
      <c r="BS2332" s="12"/>
      <c r="BT2332" s="12"/>
      <c r="BU2332" s="12"/>
      <c r="BV2332" s="12"/>
      <c r="BW2332" s="12"/>
      <c r="BX2332" s="12"/>
    </row>
    <row r="2333" spans="1:76" ht="15" hidden="1" customHeight="1" outlineLevel="1" x14ac:dyDescent="0.25">
      <c r="A2333" s="1"/>
      <c r="B2333" s="1"/>
      <c r="C2333" s="1"/>
      <c r="D2333" s="1"/>
      <c r="E2333" s="4"/>
      <c r="F2333" s="291"/>
      <c r="G2333" s="292"/>
      <c r="H2333" s="292"/>
      <c r="I2333" s="293"/>
      <c r="J2333" s="439"/>
      <c r="K2333" s="440"/>
      <c r="L2333" s="440"/>
      <c r="M2333" s="441"/>
      <c r="N2333" s="291"/>
      <c r="O2333" s="292"/>
      <c r="P2333" s="292"/>
      <c r="Q2333" s="292"/>
      <c r="R2333" s="292"/>
      <c r="S2333" s="292"/>
      <c r="T2333" s="292"/>
      <c r="U2333" s="292"/>
      <c r="V2333" s="292"/>
      <c r="W2333" s="292"/>
      <c r="X2333" s="292"/>
      <c r="Y2333" s="292"/>
      <c r="Z2333" s="292"/>
      <c r="AA2333" s="292"/>
      <c r="AB2333" s="292"/>
      <c r="AC2333" s="292"/>
      <c r="AD2333" s="292"/>
      <c r="AE2333" s="292"/>
      <c r="AF2333" s="292"/>
      <c r="AG2333" s="292"/>
      <c r="AH2333" s="292"/>
      <c r="AI2333" s="292"/>
      <c r="AJ2333" s="292"/>
      <c r="AK2333" s="292"/>
      <c r="AL2333" s="292"/>
      <c r="AM2333" s="292"/>
      <c r="AN2333" s="292"/>
      <c r="AO2333" s="292"/>
      <c r="AP2333" s="292"/>
      <c r="AQ2333" s="292"/>
      <c r="AR2333" s="292"/>
      <c r="AS2333" s="292"/>
      <c r="AT2333" s="293"/>
      <c r="AU2333" s="291"/>
      <c r="AV2333" s="292"/>
      <c r="AW2333" s="293"/>
      <c r="BA2333" s="12"/>
      <c r="BB2333" s="12"/>
      <c r="BC2333" s="12"/>
      <c r="BD2333" s="12"/>
      <c r="BE2333" s="12"/>
      <c r="BF2333" s="12"/>
      <c r="BG2333" s="12"/>
      <c r="BH2333" s="12"/>
      <c r="BI2333" s="12"/>
      <c r="BJ2333" s="12"/>
      <c r="BK2333" s="12"/>
      <c r="BL2333" s="12"/>
      <c r="BM2333" s="12"/>
      <c r="BN2333" s="12"/>
      <c r="BO2333" s="12"/>
      <c r="BP2333" s="12"/>
      <c r="BQ2333" s="12"/>
      <c r="BR2333" s="12"/>
      <c r="BS2333" s="12"/>
      <c r="BT2333" s="12"/>
      <c r="BU2333" s="12"/>
      <c r="BV2333" s="12"/>
      <c r="BW2333" s="12"/>
      <c r="BX2333" s="12"/>
    </row>
    <row r="2334" spans="1:76" hidden="1" outlineLevel="1" x14ac:dyDescent="0.25">
      <c r="A2334" s="1"/>
      <c r="B2334" s="1"/>
      <c r="C2334" s="1"/>
      <c r="D2334" s="1"/>
      <c r="E2334" s="6"/>
      <c r="F2334" s="206"/>
      <c r="G2334" s="207"/>
      <c r="H2334" s="207"/>
      <c r="I2334" s="208"/>
      <c r="J2334" s="204"/>
      <c r="K2334" s="204"/>
      <c r="L2334" s="204"/>
      <c r="M2334" s="204"/>
      <c r="N2334" s="263" t="s">
        <v>16</v>
      </c>
      <c r="O2334" s="263"/>
      <c r="P2334" s="263"/>
      <c r="Q2334" s="263"/>
      <c r="R2334" s="263" t="s">
        <v>17</v>
      </c>
      <c r="S2334" s="263"/>
      <c r="T2334" s="263"/>
      <c r="U2334" s="263"/>
      <c r="V2334" s="260" t="s">
        <v>1116</v>
      </c>
      <c r="W2334" s="261"/>
      <c r="X2334" s="261"/>
      <c r="Y2334" s="262"/>
      <c r="Z2334" s="260" t="s">
        <v>2059</v>
      </c>
      <c r="AA2334" s="261"/>
      <c r="AB2334" s="261"/>
      <c r="AC2334" s="261"/>
      <c r="AD2334" s="261"/>
      <c r="AE2334" s="262"/>
      <c r="AF2334" s="260" t="s">
        <v>2060</v>
      </c>
      <c r="AG2334" s="261"/>
      <c r="AH2334" s="261"/>
      <c r="AI2334" s="261"/>
      <c r="AJ2334" s="261"/>
      <c r="AK2334" s="261"/>
      <c r="AL2334" s="262"/>
      <c r="AM2334" s="260" t="s">
        <v>1244</v>
      </c>
      <c r="AN2334" s="261"/>
      <c r="AO2334" s="261"/>
      <c r="AP2334" s="262"/>
      <c r="AQ2334" s="260" t="s">
        <v>1245</v>
      </c>
      <c r="AR2334" s="261"/>
      <c r="AS2334" s="261"/>
      <c r="AT2334" s="262"/>
      <c r="AU2334" s="204"/>
      <c r="AV2334" s="204"/>
      <c r="AW2334" s="204"/>
      <c r="BA2334" s="12"/>
      <c r="BB2334" s="12"/>
      <c r="BC2334" s="12"/>
      <c r="BD2334" s="12"/>
      <c r="BE2334" s="12"/>
      <c r="BF2334" s="12"/>
      <c r="BG2334" s="12"/>
      <c r="BH2334" s="12"/>
      <c r="BI2334" s="12"/>
      <c r="BJ2334" s="12"/>
      <c r="BK2334" s="12"/>
      <c r="BL2334" s="12"/>
      <c r="BM2334" s="12"/>
      <c r="BN2334" s="12"/>
      <c r="BO2334" s="12"/>
      <c r="BP2334" s="12"/>
      <c r="BQ2334" s="12"/>
      <c r="BR2334" s="12"/>
      <c r="BS2334" s="12"/>
      <c r="BT2334" s="12"/>
      <c r="BU2334" s="12"/>
      <c r="BV2334" s="12"/>
      <c r="BW2334" s="12"/>
      <c r="BX2334" s="12"/>
    </row>
    <row r="2335" spans="1:76" hidden="1" outlineLevel="1" x14ac:dyDescent="0.25">
      <c r="A2335" s="1"/>
      <c r="B2335" s="1"/>
      <c r="C2335" s="1"/>
      <c r="D2335" s="1"/>
      <c r="E2335" s="6" t="s">
        <v>59</v>
      </c>
      <c r="F2335" s="351" t="s">
        <v>350</v>
      </c>
      <c r="G2335" s="207"/>
      <c r="H2335" s="207"/>
      <c r="I2335" s="208"/>
      <c r="J2335" s="204" t="s">
        <v>497</v>
      </c>
      <c r="K2335" s="204"/>
      <c r="L2335" s="204"/>
      <c r="M2335" s="204"/>
      <c r="N2335" s="300" t="s">
        <v>60</v>
      </c>
      <c r="O2335" s="300"/>
      <c r="P2335" s="300"/>
      <c r="Q2335" s="300"/>
      <c r="R2335" s="263">
        <f>M2292</f>
        <v>13</v>
      </c>
      <c r="S2335" s="263"/>
      <c r="T2335" s="263"/>
      <c r="U2335" s="263"/>
      <c r="V2335" s="353" t="s">
        <v>2036</v>
      </c>
      <c r="W2335" s="408"/>
      <c r="X2335" s="408"/>
      <c r="Y2335" s="409"/>
      <c r="Z2335" s="353" t="s">
        <v>199</v>
      </c>
      <c r="AA2335" s="408"/>
      <c r="AB2335" s="408"/>
      <c r="AC2335" s="408"/>
      <c r="AD2335" s="408"/>
      <c r="AE2335" s="409"/>
      <c r="AF2335" s="353" t="s">
        <v>2039</v>
      </c>
      <c r="AG2335" s="408"/>
      <c r="AH2335" s="408"/>
      <c r="AI2335" s="408"/>
      <c r="AJ2335" s="408"/>
      <c r="AK2335" s="408"/>
      <c r="AL2335" s="409"/>
      <c r="AM2335" s="260" t="s">
        <v>497</v>
      </c>
      <c r="AN2335" s="261"/>
      <c r="AO2335" s="261"/>
      <c r="AP2335" s="262"/>
      <c r="AQ2335" s="260" t="s">
        <v>195</v>
      </c>
      <c r="AR2335" s="261"/>
      <c r="AS2335" s="261"/>
      <c r="AT2335" s="262"/>
      <c r="AU2335" s="204" t="s">
        <v>2061</v>
      </c>
      <c r="AV2335" s="204"/>
      <c r="AW2335" s="204"/>
      <c r="BA2335" s="12"/>
      <c r="BB2335" s="12"/>
      <c r="BC2335" s="12"/>
      <c r="BD2335" s="12"/>
      <c r="BE2335" s="12"/>
      <c r="BF2335" s="12"/>
      <c r="BG2335" s="12"/>
      <c r="BH2335" s="12"/>
      <c r="BI2335" s="12"/>
      <c r="BJ2335" s="12"/>
      <c r="BK2335" s="12"/>
      <c r="BL2335" s="12"/>
      <c r="BM2335" s="12"/>
      <c r="BN2335" s="12"/>
      <c r="BO2335" s="12"/>
      <c r="BP2335" s="12"/>
      <c r="BQ2335" s="12"/>
      <c r="BR2335" s="12"/>
      <c r="BS2335" s="12"/>
      <c r="BT2335" s="12"/>
      <c r="BU2335" s="12"/>
      <c r="BV2335" s="12"/>
      <c r="BW2335" s="12"/>
      <c r="BX2335" s="12"/>
    </row>
    <row r="2336" spans="1:76" hidden="1" outlineLevel="1" x14ac:dyDescent="0.25">
      <c r="A2336" s="1"/>
      <c r="B2336" s="1"/>
      <c r="C2336" s="1"/>
      <c r="D2336" s="1"/>
      <c r="E2336" s="6"/>
      <c r="F2336" s="206"/>
      <c r="G2336" s="207"/>
      <c r="H2336" s="207"/>
      <c r="I2336" s="208"/>
      <c r="J2336" s="204"/>
      <c r="K2336" s="204"/>
      <c r="L2336" s="204"/>
      <c r="M2336" s="204"/>
      <c r="N2336" s="263" t="s">
        <v>16</v>
      </c>
      <c r="O2336" s="263"/>
      <c r="P2336" s="263"/>
      <c r="Q2336" s="263"/>
      <c r="R2336" s="263"/>
      <c r="S2336" s="263" t="s">
        <v>17</v>
      </c>
      <c r="T2336" s="263"/>
      <c r="U2336" s="263"/>
      <c r="V2336" s="263"/>
      <c r="W2336" s="263"/>
      <c r="X2336" s="263" t="s">
        <v>1116</v>
      </c>
      <c r="Y2336" s="263"/>
      <c r="Z2336" s="263"/>
      <c r="AA2336" s="263"/>
      <c r="AB2336" s="263"/>
      <c r="AC2336" s="263"/>
      <c r="AD2336" s="263"/>
      <c r="AE2336" s="263"/>
      <c r="AF2336" s="263"/>
      <c r="AG2336" s="263"/>
      <c r="AH2336" s="263"/>
      <c r="AI2336" s="263" t="s">
        <v>1244</v>
      </c>
      <c r="AJ2336" s="263"/>
      <c r="AK2336" s="263"/>
      <c r="AL2336" s="263"/>
      <c r="AM2336" s="263"/>
      <c r="AN2336" s="263"/>
      <c r="AO2336" s="263" t="s">
        <v>1245</v>
      </c>
      <c r="AP2336" s="263"/>
      <c r="AQ2336" s="263"/>
      <c r="AR2336" s="263"/>
      <c r="AS2336" s="263"/>
      <c r="AT2336" s="263"/>
      <c r="AU2336" s="204"/>
      <c r="AV2336" s="204"/>
      <c r="AW2336" s="204"/>
      <c r="BA2336" s="12"/>
      <c r="BB2336" s="12"/>
      <c r="BC2336" s="12"/>
      <c r="BD2336" s="12"/>
      <c r="BE2336" s="12"/>
      <c r="BF2336" s="12"/>
      <c r="BG2336" s="12"/>
      <c r="BH2336" s="12"/>
      <c r="BI2336" s="12"/>
      <c r="BJ2336" s="12"/>
      <c r="BK2336" s="12"/>
      <c r="BL2336" s="12"/>
      <c r="BM2336" s="12"/>
      <c r="BN2336" s="12"/>
      <c r="BO2336" s="12"/>
      <c r="BP2336" s="12"/>
      <c r="BQ2336" s="12"/>
      <c r="BR2336" s="12"/>
      <c r="BS2336" s="12"/>
      <c r="BT2336" s="12"/>
      <c r="BU2336" s="12"/>
      <c r="BV2336" s="12"/>
      <c r="BW2336" s="12"/>
      <c r="BX2336" s="12"/>
    </row>
    <row r="2337" spans="1:76" hidden="1" outlineLevel="1" x14ac:dyDescent="0.25">
      <c r="A2337" s="1"/>
      <c r="B2337" s="1"/>
      <c r="C2337" s="1"/>
      <c r="D2337" s="1"/>
      <c r="E2337" s="6" t="s">
        <v>63</v>
      </c>
      <c r="F2337" s="351" t="s">
        <v>60</v>
      </c>
      <c r="G2337" s="207"/>
      <c r="H2337" s="207"/>
      <c r="I2337" s="208"/>
      <c r="J2337" s="204" t="s">
        <v>497</v>
      </c>
      <c r="K2337" s="204"/>
      <c r="L2337" s="204"/>
      <c r="M2337" s="204"/>
      <c r="N2337" s="300" t="s">
        <v>199</v>
      </c>
      <c r="O2337" s="300"/>
      <c r="P2337" s="300"/>
      <c r="Q2337" s="300"/>
      <c r="R2337" s="300"/>
      <c r="S2337" s="263" t="str">
        <f>DEC2HEX(HEX2DEC(M2292)+128,2)</f>
        <v>93</v>
      </c>
      <c r="T2337" s="263"/>
      <c r="U2337" s="263"/>
      <c r="V2337" s="263"/>
      <c r="W2337" s="263"/>
      <c r="X2337" s="300" t="s">
        <v>2036</v>
      </c>
      <c r="Y2337" s="300"/>
      <c r="Z2337" s="300"/>
      <c r="AA2337" s="300"/>
      <c r="AB2337" s="300"/>
      <c r="AC2337" s="300"/>
      <c r="AD2337" s="300"/>
      <c r="AE2337" s="300"/>
      <c r="AF2337" s="300"/>
      <c r="AG2337" s="300"/>
      <c r="AH2337" s="300"/>
      <c r="AI2337" s="263">
        <v>37</v>
      </c>
      <c r="AJ2337" s="263"/>
      <c r="AK2337" s="263"/>
      <c r="AL2337" s="263"/>
      <c r="AM2337" s="263"/>
      <c r="AN2337" s="263"/>
      <c r="AO2337" s="263" t="s">
        <v>2062</v>
      </c>
      <c r="AP2337" s="263"/>
      <c r="AQ2337" s="263"/>
      <c r="AR2337" s="263"/>
      <c r="AS2337" s="263"/>
      <c r="AT2337" s="263"/>
      <c r="AU2337" s="204" t="s">
        <v>364</v>
      </c>
      <c r="AV2337" s="204"/>
      <c r="AW2337" s="204"/>
      <c r="BA2337" s="12"/>
      <c r="BB2337" s="12"/>
      <c r="BC2337" s="12"/>
      <c r="BD2337" s="12"/>
      <c r="BE2337" s="12"/>
      <c r="BF2337" s="12"/>
      <c r="BG2337" s="12"/>
      <c r="BH2337" s="12"/>
      <c r="BI2337" s="12"/>
      <c r="BJ2337" s="12"/>
      <c r="BK2337" s="12"/>
      <c r="BL2337" s="12"/>
      <c r="BM2337" s="12"/>
      <c r="BN2337" s="12"/>
      <c r="BO2337" s="12"/>
      <c r="BP2337" s="12"/>
      <c r="BQ2337" s="12"/>
      <c r="BR2337" s="12"/>
      <c r="BS2337" s="12"/>
      <c r="BT2337" s="12"/>
      <c r="BU2337" s="12"/>
      <c r="BV2337" s="12"/>
      <c r="BW2337" s="12"/>
      <c r="BX2337" s="12"/>
    </row>
    <row r="2338" spans="1:76" ht="15" hidden="1" customHeight="1" outlineLevel="1" x14ac:dyDescent="0.25">
      <c r="A2338" s="1"/>
      <c r="B2338" s="1"/>
      <c r="C2338" s="1"/>
      <c r="D2338" s="1"/>
      <c r="E2338" s="200" t="s">
        <v>93</v>
      </c>
      <c r="F2338" s="200"/>
      <c r="G2338" s="200"/>
      <c r="H2338" s="200"/>
      <c r="I2338" s="200"/>
      <c r="J2338" s="200"/>
      <c r="K2338" s="200"/>
      <c r="L2338" s="200"/>
      <c r="M2338" s="200"/>
      <c r="N2338" s="200"/>
      <c r="O2338" s="200"/>
      <c r="P2338" s="200"/>
      <c r="Q2338" s="200"/>
      <c r="R2338" s="200"/>
      <c r="S2338" s="200"/>
      <c r="T2338" s="200"/>
      <c r="U2338" s="200"/>
      <c r="V2338" s="200"/>
      <c r="W2338" s="200"/>
      <c r="X2338" s="200"/>
      <c r="Y2338" s="200"/>
      <c r="Z2338" s="200"/>
      <c r="AA2338" s="200"/>
      <c r="AB2338" s="200"/>
      <c r="AC2338" s="200"/>
      <c r="AD2338" s="200"/>
      <c r="AE2338" s="200"/>
      <c r="AF2338" s="200"/>
      <c r="AG2338" s="200"/>
      <c r="AH2338" s="200"/>
      <c r="AI2338" s="200"/>
      <c r="AJ2338" s="200"/>
      <c r="AK2338" s="200"/>
      <c r="AL2338" s="200"/>
      <c r="AM2338" s="200"/>
      <c r="AN2338" s="200"/>
      <c r="AO2338" s="200"/>
      <c r="AP2338" s="200"/>
      <c r="AQ2338" s="200"/>
      <c r="AR2338" s="200"/>
      <c r="AS2338" s="200"/>
      <c r="AT2338" s="200"/>
      <c r="AU2338" s="200"/>
      <c r="AV2338" s="200"/>
      <c r="AW2338" s="200"/>
      <c r="BA2338" s="12"/>
      <c r="BB2338" s="12"/>
      <c r="BC2338" s="12"/>
      <c r="BD2338" s="12"/>
      <c r="BE2338" s="12"/>
      <c r="BF2338" s="12"/>
      <c r="BG2338" s="12"/>
      <c r="BH2338" s="12"/>
      <c r="BI2338" s="12"/>
      <c r="BJ2338" s="12"/>
      <c r="BK2338" s="12"/>
      <c r="BL2338" s="12"/>
      <c r="BM2338" s="12"/>
      <c r="BN2338" s="12"/>
      <c r="BO2338" s="12"/>
      <c r="BP2338" s="12"/>
      <c r="BQ2338" s="12"/>
      <c r="BR2338" s="12"/>
      <c r="BS2338" s="12"/>
      <c r="BT2338" s="12"/>
      <c r="BU2338" s="12"/>
      <c r="BV2338" s="12"/>
      <c r="BW2338" s="12"/>
      <c r="BX2338" s="12"/>
    </row>
    <row r="2339" spans="1:76" ht="15" hidden="1" customHeight="1" outlineLevel="1" x14ac:dyDescent="0.25">
      <c r="A2339" s="1"/>
      <c r="B2339" s="1"/>
      <c r="C2339" s="1"/>
      <c r="D2339" s="1"/>
      <c r="E2339" s="267" t="s">
        <v>840</v>
      </c>
      <c r="F2339" s="268"/>
      <c r="G2339" s="268"/>
      <c r="H2339" s="268"/>
      <c r="I2339" s="268"/>
      <c r="J2339" s="268"/>
      <c r="K2339" s="268"/>
      <c r="L2339" s="268"/>
      <c r="M2339" s="269"/>
      <c r="N2339" s="267" t="s">
        <v>2063</v>
      </c>
      <c r="O2339" s="268"/>
      <c r="P2339" s="268"/>
      <c r="Q2339" s="268"/>
      <c r="R2339" s="268"/>
      <c r="S2339" s="268"/>
      <c r="T2339" s="268"/>
      <c r="U2339" s="268"/>
      <c r="V2339" s="268"/>
      <c r="W2339" s="268"/>
      <c r="X2339" s="268"/>
      <c r="Y2339" s="268"/>
      <c r="Z2339" s="268"/>
      <c r="AA2339" s="268"/>
      <c r="AB2339" s="268"/>
      <c r="AC2339" s="268"/>
      <c r="AD2339" s="268"/>
      <c r="AE2339" s="268"/>
      <c r="AF2339" s="268"/>
      <c r="AG2339" s="268"/>
      <c r="AH2339" s="268"/>
      <c r="AI2339" s="268"/>
      <c r="AJ2339" s="268"/>
      <c r="AK2339" s="268"/>
      <c r="AL2339" s="268"/>
      <c r="AM2339" s="268"/>
      <c r="AN2339" s="268"/>
      <c r="AO2339" s="268"/>
      <c r="AP2339" s="268"/>
      <c r="AQ2339" s="268"/>
      <c r="AR2339" s="268"/>
      <c r="AS2339" s="268"/>
      <c r="AT2339" s="268"/>
      <c r="AU2339" s="268"/>
      <c r="AV2339" s="268"/>
      <c r="AW2339" s="269"/>
      <c r="BA2339" s="12"/>
      <c r="BB2339" s="12"/>
      <c r="BC2339" s="12"/>
      <c r="BD2339" s="12"/>
      <c r="BE2339" s="12"/>
      <c r="BF2339" s="12"/>
      <c r="BG2339" s="12"/>
      <c r="BH2339" s="12"/>
      <c r="BI2339" s="12"/>
      <c r="BJ2339" s="12"/>
      <c r="BK2339" s="12"/>
      <c r="BL2339" s="12"/>
      <c r="BM2339" s="12"/>
      <c r="BN2339" s="12"/>
      <c r="BO2339" s="12"/>
      <c r="BP2339" s="12"/>
      <c r="BQ2339" s="12"/>
      <c r="BR2339" s="12"/>
      <c r="BS2339" s="12"/>
      <c r="BT2339" s="12"/>
      <c r="BU2339" s="12"/>
      <c r="BV2339" s="12"/>
      <c r="BW2339" s="12"/>
      <c r="BX2339" s="12"/>
    </row>
    <row r="2340" spans="1:76" ht="15" hidden="1" customHeight="1" outlineLevel="1" x14ac:dyDescent="0.25">
      <c r="A2340" s="1"/>
      <c r="B2340" s="1"/>
      <c r="C2340" s="1"/>
      <c r="D2340" s="1"/>
      <c r="E2340" s="267" t="s">
        <v>842</v>
      </c>
      <c r="F2340" s="268"/>
      <c r="G2340" s="268"/>
      <c r="H2340" s="268"/>
      <c r="I2340" s="268"/>
      <c r="J2340" s="268"/>
      <c r="K2340" s="268"/>
      <c r="L2340" s="268"/>
      <c r="M2340" s="269"/>
      <c r="N2340" s="267" t="s">
        <v>2064</v>
      </c>
      <c r="O2340" s="268"/>
      <c r="P2340" s="268"/>
      <c r="Q2340" s="268"/>
      <c r="R2340" s="268"/>
      <c r="S2340" s="268"/>
      <c r="T2340" s="268"/>
      <c r="U2340" s="268"/>
      <c r="V2340" s="268"/>
      <c r="W2340" s="268"/>
      <c r="X2340" s="268"/>
      <c r="Y2340" s="268"/>
      <c r="Z2340" s="268"/>
      <c r="AA2340" s="268"/>
      <c r="AB2340" s="268"/>
      <c r="AC2340" s="268"/>
      <c r="AD2340" s="268"/>
      <c r="AE2340" s="268"/>
      <c r="AF2340" s="268"/>
      <c r="AG2340" s="268"/>
      <c r="AH2340" s="268"/>
      <c r="AI2340" s="268"/>
      <c r="AJ2340" s="268"/>
      <c r="AK2340" s="268"/>
      <c r="AL2340" s="268"/>
      <c r="AM2340" s="268"/>
      <c r="AN2340" s="268"/>
      <c r="AO2340" s="268"/>
      <c r="AP2340" s="268"/>
      <c r="AQ2340" s="268"/>
      <c r="AR2340" s="268"/>
      <c r="AS2340" s="268"/>
      <c r="AT2340" s="268"/>
      <c r="AU2340" s="268"/>
      <c r="AV2340" s="268"/>
      <c r="AW2340" s="269"/>
      <c r="BA2340" s="12"/>
      <c r="BB2340" s="12"/>
      <c r="BC2340" s="12"/>
      <c r="BD2340" s="12"/>
      <c r="BE2340" s="12"/>
      <c r="BF2340" s="12"/>
      <c r="BG2340" s="12"/>
      <c r="BH2340" s="12"/>
      <c r="BI2340" s="12"/>
      <c r="BJ2340" s="12"/>
      <c r="BK2340" s="12"/>
      <c r="BL2340" s="12"/>
      <c r="BM2340" s="12"/>
      <c r="BN2340" s="12"/>
      <c r="BO2340" s="12"/>
      <c r="BP2340" s="12"/>
      <c r="BQ2340" s="12"/>
      <c r="BR2340" s="12"/>
      <c r="BS2340" s="12"/>
      <c r="BT2340" s="12"/>
      <c r="BU2340" s="12"/>
      <c r="BV2340" s="12"/>
      <c r="BW2340" s="12"/>
      <c r="BX2340" s="12"/>
    </row>
    <row r="2341" spans="1:76" ht="15" hidden="1" customHeight="1" outlineLevel="1" x14ac:dyDescent="0.25">
      <c r="A2341" s="1"/>
      <c r="B2341" s="1"/>
      <c r="C2341" s="1"/>
      <c r="D2341" s="1"/>
      <c r="E2341" s="285" t="s">
        <v>197</v>
      </c>
      <c r="F2341" s="286"/>
      <c r="G2341" s="286"/>
      <c r="H2341" s="287"/>
      <c r="I2341" s="248" t="s">
        <v>2065</v>
      </c>
      <c r="J2341" s="249"/>
      <c r="K2341" s="249"/>
      <c r="L2341" s="249"/>
      <c r="M2341" s="249"/>
      <c r="N2341" s="249"/>
      <c r="O2341" s="249"/>
      <c r="P2341" s="249"/>
      <c r="Q2341" s="249"/>
      <c r="R2341" s="249"/>
      <c r="S2341" s="249"/>
      <c r="T2341" s="249"/>
      <c r="U2341" s="249"/>
      <c r="V2341" s="249"/>
      <c r="W2341" s="249"/>
      <c r="X2341" s="249"/>
      <c r="Y2341" s="249"/>
      <c r="Z2341" s="249"/>
      <c r="AA2341" s="249"/>
      <c r="AB2341" s="249"/>
      <c r="AC2341" s="249"/>
      <c r="AD2341" s="249"/>
      <c r="AE2341" s="249"/>
      <c r="AF2341" s="249"/>
      <c r="AG2341" s="249"/>
      <c r="AH2341" s="249"/>
      <c r="AI2341" s="249"/>
      <c r="AJ2341" s="249"/>
      <c r="AK2341" s="249"/>
      <c r="AL2341" s="249"/>
      <c r="AM2341" s="249"/>
      <c r="AN2341" s="249"/>
      <c r="AO2341" s="249"/>
      <c r="AP2341" s="249"/>
      <c r="AQ2341" s="249"/>
      <c r="AR2341" s="249"/>
      <c r="AS2341" s="249"/>
      <c r="AT2341" s="249"/>
      <c r="AU2341" s="249"/>
      <c r="AV2341" s="249"/>
      <c r="AW2341" s="250"/>
      <c r="BA2341" s="12"/>
      <c r="BB2341" s="12"/>
      <c r="BC2341" s="12"/>
      <c r="BD2341" s="12"/>
      <c r="BE2341" s="12"/>
      <c r="BF2341" s="12"/>
      <c r="BG2341" s="12"/>
      <c r="BH2341" s="12"/>
      <c r="BI2341" s="12"/>
      <c r="BJ2341" s="12"/>
      <c r="BK2341" s="12"/>
      <c r="BL2341" s="12"/>
      <c r="BM2341" s="12"/>
      <c r="BN2341" s="12"/>
      <c r="BO2341" s="12"/>
      <c r="BP2341" s="12"/>
      <c r="BQ2341" s="12"/>
      <c r="BR2341" s="12"/>
      <c r="BS2341" s="12"/>
      <c r="BT2341" s="12"/>
      <c r="BU2341" s="12"/>
      <c r="BV2341" s="12"/>
      <c r="BW2341" s="12"/>
      <c r="BX2341" s="12"/>
    </row>
    <row r="2342" spans="1:76" ht="15" hidden="1" customHeight="1" outlineLevel="1" x14ac:dyDescent="0.25">
      <c r="A2342" s="1"/>
      <c r="B2342" s="1"/>
      <c r="C2342" s="1"/>
      <c r="D2342" s="1"/>
      <c r="E2342" s="291"/>
      <c r="F2342" s="292"/>
      <c r="G2342" s="292"/>
      <c r="H2342" s="293"/>
      <c r="I2342" s="254"/>
      <c r="J2342" s="255"/>
      <c r="K2342" s="255"/>
      <c r="L2342" s="255"/>
      <c r="M2342" s="255"/>
      <c r="N2342" s="255"/>
      <c r="O2342" s="255"/>
      <c r="P2342" s="255"/>
      <c r="Q2342" s="255"/>
      <c r="R2342" s="255"/>
      <c r="S2342" s="255"/>
      <c r="T2342" s="255"/>
      <c r="U2342" s="255"/>
      <c r="V2342" s="255"/>
      <c r="W2342" s="255"/>
      <c r="X2342" s="255"/>
      <c r="Y2342" s="255"/>
      <c r="Z2342" s="255"/>
      <c r="AA2342" s="255"/>
      <c r="AB2342" s="255"/>
      <c r="AC2342" s="255"/>
      <c r="AD2342" s="255"/>
      <c r="AE2342" s="255"/>
      <c r="AF2342" s="255"/>
      <c r="AG2342" s="255"/>
      <c r="AH2342" s="255"/>
      <c r="AI2342" s="255"/>
      <c r="AJ2342" s="255"/>
      <c r="AK2342" s="255"/>
      <c r="AL2342" s="255"/>
      <c r="AM2342" s="255"/>
      <c r="AN2342" s="255"/>
      <c r="AO2342" s="255"/>
      <c r="AP2342" s="255"/>
      <c r="AQ2342" s="255"/>
      <c r="AR2342" s="255"/>
      <c r="AS2342" s="255"/>
      <c r="AT2342" s="255"/>
      <c r="AU2342" s="255"/>
      <c r="AV2342" s="255"/>
      <c r="AW2342" s="256"/>
      <c r="BA2342" s="12"/>
      <c r="BB2342" s="12"/>
      <c r="BC2342" s="12"/>
      <c r="BD2342" s="12"/>
      <c r="BE2342" s="12"/>
      <c r="BF2342" s="12"/>
      <c r="BG2342" s="12"/>
      <c r="BH2342" s="12"/>
      <c r="BI2342" s="12"/>
      <c r="BJ2342" s="12"/>
      <c r="BK2342" s="12"/>
      <c r="BL2342" s="12"/>
      <c r="BM2342" s="12"/>
      <c r="BN2342" s="12"/>
      <c r="BO2342" s="12"/>
      <c r="BP2342" s="12"/>
      <c r="BQ2342" s="12"/>
      <c r="BR2342" s="12"/>
      <c r="BS2342" s="12"/>
      <c r="BT2342" s="12"/>
      <c r="BU2342" s="12"/>
      <c r="BV2342" s="12"/>
      <c r="BW2342" s="12"/>
      <c r="BX2342" s="12"/>
    </row>
    <row r="2343" spans="1:76" ht="15" hidden="1" customHeight="1" outlineLevel="1" x14ac:dyDescent="0.25">
      <c r="A2343" s="1"/>
      <c r="B2343" s="1"/>
      <c r="C2343" s="1"/>
      <c r="D2343" s="1"/>
      <c r="E2343" s="200" t="s">
        <v>89</v>
      </c>
      <c r="F2343" s="200"/>
      <c r="G2343" s="200"/>
      <c r="H2343" s="200"/>
      <c r="I2343" s="200"/>
      <c r="J2343" s="200"/>
      <c r="K2343" s="200"/>
      <c r="L2343" s="200"/>
      <c r="M2343" s="200"/>
      <c r="N2343" s="200"/>
      <c r="O2343" s="200"/>
      <c r="P2343" s="200"/>
      <c r="Q2343" s="200"/>
      <c r="R2343" s="200"/>
      <c r="S2343" s="200"/>
      <c r="T2343" s="200"/>
      <c r="U2343" s="200"/>
      <c r="V2343" s="200"/>
      <c r="W2343" s="200"/>
      <c r="X2343" s="200"/>
      <c r="Y2343" s="200"/>
      <c r="Z2343" s="200"/>
      <c r="AA2343" s="200"/>
      <c r="AB2343" s="200"/>
      <c r="AC2343" s="200"/>
      <c r="AD2343" s="200"/>
      <c r="AE2343" s="200"/>
      <c r="AF2343" s="200"/>
      <c r="AG2343" s="200"/>
      <c r="AH2343" s="200"/>
      <c r="AI2343" s="200"/>
      <c r="AJ2343" s="200"/>
      <c r="AK2343" s="200"/>
      <c r="AL2343" s="200"/>
      <c r="AM2343" s="200"/>
      <c r="AN2343" s="200"/>
      <c r="AO2343" s="200"/>
      <c r="AP2343" s="200"/>
      <c r="AQ2343" s="200"/>
      <c r="AR2343" s="200"/>
      <c r="AS2343" s="200"/>
      <c r="AT2343" s="200"/>
      <c r="AU2343" s="200"/>
      <c r="AV2343" s="200"/>
      <c r="AW2343" s="200"/>
      <c r="BA2343" s="12"/>
      <c r="BB2343" s="12"/>
      <c r="BC2343" s="12"/>
      <c r="BD2343" s="12"/>
      <c r="BE2343" s="12"/>
      <c r="BF2343" s="12"/>
      <c r="BG2343" s="12"/>
      <c r="BH2343" s="12"/>
      <c r="BI2343" s="12"/>
      <c r="BJ2343" s="12"/>
      <c r="BK2343" s="12"/>
      <c r="BL2343" s="12"/>
      <c r="BM2343" s="12"/>
      <c r="BN2343" s="12"/>
      <c r="BO2343" s="12"/>
      <c r="BP2343" s="12"/>
      <c r="BQ2343" s="12"/>
      <c r="BR2343" s="12"/>
      <c r="BS2343" s="12"/>
      <c r="BT2343" s="12"/>
      <c r="BU2343" s="12"/>
      <c r="BV2343" s="12"/>
      <c r="BW2343" s="12"/>
      <c r="BX2343" s="12"/>
    </row>
    <row r="2344" spans="1:76" ht="15" hidden="1" customHeight="1" outlineLevel="1" x14ac:dyDescent="0.25">
      <c r="A2344" s="1"/>
      <c r="B2344" s="1"/>
      <c r="C2344" s="1"/>
      <c r="D2344" s="1"/>
      <c r="E2344" s="28"/>
      <c r="F2344" s="285" t="s">
        <v>16</v>
      </c>
      <c r="G2344" s="286"/>
      <c r="H2344" s="286"/>
      <c r="I2344" s="287"/>
      <c r="J2344" s="436" t="s">
        <v>833</v>
      </c>
      <c r="K2344" s="437"/>
      <c r="L2344" s="437"/>
      <c r="M2344" s="438"/>
      <c r="N2344" s="285" t="s">
        <v>1261</v>
      </c>
      <c r="O2344" s="286"/>
      <c r="P2344" s="286"/>
      <c r="Q2344" s="286"/>
      <c r="R2344" s="286"/>
      <c r="S2344" s="286"/>
      <c r="T2344" s="286"/>
      <c r="U2344" s="286"/>
      <c r="V2344" s="286"/>
      <c r="W2344" s="286"/>
      <c r="X2344" s="286"/>
      <c r="Y2344" s="286"/>
      <c r="Z2344" s="286"/>
      <c r="AA2344" s="286"/>
      <c r="AB2344" s="286"/>
      <c r="AC2344" s="286"/>
      <c r="AD2344" s="286"/>
      <c r="AE2344" s="286"/>
      <c r="AF2344" s="286"/>
      <c r="AG2344" s="286"/>
      <c r="AH2344" s="286"/>
      <c r="AI2344" s="286"/>
      <c r="AJ2344" s="286"/>
      <c r="AK2344" s="286"/>
      <c r="AL2344" s="286"/>
      <c r="AM2344" s="286"/>
      <c r="AN2344" s="286"/>
      <c r="AO2344" s="286"/>
      <c r="AP2344" s="286"/>
      <c r="AQ2344" s="286"/>
      <c r="AR2344" s="286"/>
      <c r="AS2344" s="286"/>
      <c r="AT2344" s="287"/>
      <c r="AU2344" s="285" t="s">
        <v>19</v>
      </c>
      <c r="AV2344" s="286"/>
      <c r="AW2344" s="287"/>
      <c r="BA2344" s="12"/>
      <c r="BB2344" s="12"/>
      <c r="BC2344" s="12"/>
      <c r="BD2344" s="12"/>
      <c r="BE2344" s="12"/>
      <c r="BF2344" s="12"/>
      <c r="BG2344" s="12"/>
      <c r="BH2344" s="12"/>
      <c r="BI2344" s="12"/>
      <c r="BJ2344" s="12"/>
      <c r="BK2344" s="12"/>
      <c r="BL2344" s="12"/>
      <c r="BM2344" s="12"/>
      <c r="BN2344" s="12"/>
      <c r="BO2344" s="12"/>
      <c r="BP2344" s="12"/>
      <c r="BQ2344" s="12"/>
      <c r="BR2344" s="12"/>
      <c r="BS2344" s="12"/>
      <c r="BT2344" s="12"/>
      <c r="BU2344" s="12"/>
      <c r="BV2344" s="12"/>
      <c r="BW2344" s="12"/>
      <c r="BX2344" s="12"/>
    </row>
    <row r="2345" spans="1:76" ht="15" hidden="1" customHeight="1" outlineLevel="1" x14ac:dyDescent="0.25">
      <c r="A2345" s="1"/>
      <c r="B2345" s="1"/>
      <c r="C2345" s="1"/>
      <c r="D2345" s="1"/>
      <c r="E2345" s="4"/>
      <c r="F2345" s="291"/>
      <c r="G2345" s="292"/>
      <c r="H2345" s="292"/>
      <c r="I2345" s="293"/>
      <c r="J2345" s="439"/>
      <c r="K2345" s="440"/>
      <c r="L2345" s="440"/>
      <c r="M2345" s="441"/>
      <c r="N2345" s="291"/>
      <c r="O2345" s="292"/>
      <c r="P2345" s="292"/>
      <c r="Q2345" s="292"/>
      <c r="R2345" s="292"/>
      <c r="S2345" s="292"/>
      <c r="T2345" s="292"/>
      <c r="U2345" s="292"/>
      <c r="V2345" s="292"/>
      <c r="W2345" s="292"/>
      <c r="X2345" s="292"/>
      <c r="Y2345" s="292"/>
      <c r="Z2345" s="292"/>
      <c r="AA2345" s="292"/>
      <c r="AB2345" s="292"/>
      <c r="AC2345" s="292"/>
      <c r="AD2345" s="292"/>
      <c r="AE2345" s="292"/>
      <c r="AF2345" s="292"/>
      <c r="AG2345" s="292"/>
      <c r="AH2345" s="292"/>
      <c r="AI2345" s="292"/>
      <c r="AJ2345" s="292"/>
      <c r="AK2345" s="292"/>
      <c r="AL2345" s="292"/>
      <c r="AM2345" s="292"/>
      <c r="AN2345" s="292"/>
      <c r="AO2345" s="292"/>
      <c r="AP2345" s="292"/>
      <c r="AQ2345" s="292"/>
      <c r="AR2345" s="292"/>
      <c r="AS2345" s="292"/>
      <c r="AT2345" s="293"/>
      <c r="AU2345" s="291"/>
      <c r="AV2345" s="292"/>
      <c r="AW2345" s="293"/>
      <c r="BA2345" s="12"/>
      <c r="BB2345" s="12"/>
      <c r="BC2345" s="12"/>
      <c r="BD2345" s="12"/>
      <c r="BE2345" s="12"/>
      <c r="BF2345" s="12"/>
      <c r="BG2345" s="12"/>
      <c r="BH2345" s="12"/>
      <c r="BI2345" s="12"/>
      <c r="BJ2345" s="12"/>
      <c r="BK2345" s="12"/>
      <c r="BL2345" s="12"/>
      <c r="BM2345" s="12"/>
      <c r="BN2345" s="12"/>
      <c r="BO2345" s="12"/>
      <c r="BP2345" s="12"/>
      <c r="BQ2345" s="12"/>
      <c r="BR2345" s="12"/>
      <c r="BS2345" s="12"/>
      <c r="BT2345" s="12"/>
      <c r="BU2345" s="12"/>
      <c r="BV2345" s="12"/>
      <c r="BW2345" s="12"/>
      <c r="BX2345" s="12"/>
    </row>
    <row r="2346" spans="1:76" hidden="1" outlineLevel="1" x14ac:dyDescent="0.25">
      <c r="A2346" s="1"/>
      <c r="B2346" s="1"/>
      <c r="C2346" s="1"/>
      <c r="D2346" s="1"/>
      <c r="E2346" s="6"/>
      <c r="F2346" s="206"/>
      <c r="G2346" s="207"/>
      <c r="H2346" s="207"/>
      <c r="I2346" s="208"/>
      <c r="J2346" s="204"/>
      <c r="K2346" s="204"/>
      <c r="L2346" s="204"/>
      <c r="M2346" s="204"/>
      <c r="N2346" s="263" t="s">
        <v>16</v>
      </c>
      <c r="O2346" s="263"/>
      <c r="P2346" s="263"/>
      <c r="Q2346" s="263"/>
      <c r="R2346" s="263" t="s">
        <v>17</v>
      </c>
      <c r="S2346" s="263"/>
      <c r="T2346" s="263"/>
      <c r="U2346" s="263"/>
      <c r="V2346" s="260" t="s">
        <v>1116</v>
      </c>
      <c r="W2346" s="261"/>
      <c r="X2346" s="261"/>
      <c r="Y2346" s="262"/>
      <c r="Z2346" s="260" t="s">
        <v>2059</v>
      </c>
      <c r="AA2346" s="261"/>
      <c r="AB2346" s="261"/>
      <c r="AC2346" s="261"/>
      <c r="AD2346" s="261"/>
      <c r="AE2346" s="262"/>
      <c r="AF2346" s="260" t="s">
        <v>2060</v>
      </c>
      <c r="AG2346" s="261"/>
      <c r="AH2346" s="261"/>
      <c r="AI2346" s="261"/>
      <c r="AJ2346" s="261"/>
      <c r="AK2346" s="261"/>
      <c r="AL2346" s="262"/>
      <c r="AM2346" s="260" t="s">
        <v>1244</v>
      </c>
      <c r="AN2346" s="261"/>
      <c r="AO2346" s="261"/>
      <c r="AP2346" s="262"/>
      <c r="AQ2346" s="260" t="s">
        <v>1245</v>
      </c>
      <c r="AR2346" s="261"/>
      <c r="AS2346" s="261"/>
      <c r="AT2346" s="262"/>
      <c r="AU2346" s="204"/>
      <c r="AV2346" s="204"/>
      <c r="AW2346" s="204"/>
      <c r="BA2346" s="12"/>
      <c r="BB2346" s="12"/>
      <c r="BC2346" s="12"/>
      <c r="BD2346" s="12"/>
      <c r="BE2346" s="12"/>
      <c r="BF2346" s="12"/>
      <c r="BG2346" s="12"/>
      <c r="BH2346" s="12"/>
      <c r="BI2346" s="12"/>
      <c r="BJ2346" s="12"/>
      <c r="BK2346" s="12"/>
      <c r="BL2346" s="12"/>
      <c r="BM2346" s="12"/>
      <c r="BN2346" s="12"/>
      <c r="BO2346" s="12"/>
      <c r="BP2346" s="12"/>
      <c r="BQ2346" s="12"/>
      <c r="BR2346" s="12"/>
      <c r="BS2346" s="12"/>
      <c r="BT2346" s="12"/>
      <c r="BU2346" s="12"/>
      <c r="BV2346" s="12"/>
      <c r="BW2346" s="12"/>
      <c r="BX2346" s="12"/>
    </row>
    <row r="2347" spans="1:76" hidden="1" outlineLevel="1" x14ac:dyDescent="0.25">
      <c r="A2347" s="1"/>
      <c r="B2347" s="1"/>
      <c r="C2347" s="1"/>
      <c r="D2347" s="1"/>
      <c r="E2347" s="6" t="s">
        <v>59</v>
      </c>
      <c r="F2347" s="351" t="s">
        <v>1145</v>
      </c>
      <c r="G2347" s="207"/>
      <c r="H2347" s="207"/>
      <c r="I2347" s="208"/>
      <c r="J2347" s="204" t="s">
        <v>497</v>
      </c>
      <c r="K2347" s="204"/>
      <c r="L2347" s="204"/>
      <c r="M2347" s="204"/>
      <c r="N2347" s="300" t="s">
        <v>2066</v>
      </c>
      <c r="O2347" s="300"/>
      <c r="P2347" s="300"/>
      <c r="Q2347" s="300"/>
      <c r="R2347" s="263">
        <f>M2292</f>
        <v>13</v>
      </c>
      <c r="S2347" s="263"/>
      <c r="T2347" s="263"/>
      <c r="U2347" s="263"/>
      <c r="V2347" s="353" t="s">
        <v>2044</v>
      </c>
      <c r="W2347" s="408"/>
      <c r="X2347" s="408"/>
      <c r="Y2347" s="409"/>
      <c r="Z2347" s="353" t="s">
        <v>251</v>
      </c>
      <c r="AA2347" s="408"/>
      <c r="AB2347" s="408"/>
      <c r="AC2347" s="408"/>
      <c r="AD2347" s="408"/>
      <c r="AE2347" s="409"/>
      <c r="AF2347" s="353" t="s">
        <v>393</v>
      </c>
      <c r="AG2347" s="408"/>
      <c r="AH2347" s="408"/>
      <c r="AI2347" s="408"/>
      <c r="AJ2347" s="408"/>
      <c r="AK2347" s="408"/>
      <c r="AL2347" s="409"/>
      <c r="AM2347" s="260" t="s">
        <v>62</v>
      </c>
      <c r="AN2347" s="261"/>
      <c r="AO2347" s="261"/>
      <c r="AP2347" s="262"/>
      <c r="AQ2347" s="260" t="s">
        <v>62</v>
      </c>
      <c r="AR2347" s="261"/>
      <c r="AS2347" s="261"/>
      <c r="AT2347" s="262"/>
      <c r="AU2347" s="204" t="s">
        <v>62</v>
      </c>
      <c r="AV2347" s="204"/>
      <c r="AW2347" s="204"/>
      <c r="BA2347" s="12"/>
      <c r="BB2347" s="12"/>
      <c r="BC2347" s="12"/>
      <c r="BD2347" s="12"/>
      <c r="BE2347" s="12"/>
      <c r="BF2347" s="12"/>
      <c r="BG2347" s="12"/>
      <c r="BH2347" s="12"/>
      <c r="BI2347" s="12"/>
      <c r="BJ2347" s="12"/>
      <c r="BK2347" s="12"/>
      <c r="BL2347" s="12"/>
      <c r="BM2347" s="12"/>
      <c r="BN2347" s="12"/>
      <c r="BO2347" s="12"/>
      <c r="BP2347" s="12"/>
      <c r="BQ2347" s="12"/>
      <c r="BR2347" s="12"/>
      <c r="BS2347" s="12"/>
      <c r="BT2347" s="12"/>
      <c r="BU2347" s="12"/>
      <c r="BV2347" s="12"/>
      <c r="BW2347" s="12"/>
      <c r="BX2347" s="12"/>
    </row>
    <row r="2348" spans="1:76" hidden="1" outlineLevel="1" x14ac:dyDescent="0.25">
      <c r="A2348" s="1"/>
      <c r="B2348" s="1"/>
      <c r="C2348" s="1"/>
      <c r="D2348" s="1"/>
      <c r="E2348" s="6"/>
      <c r="F2348" s="206"/>
      <c r="G2348" s="207"/>
      <c r="H2348" s="207"/>
      <c r="I2348" s="208"/>
      <c r="J2348" s="204"/>
      <c r="K2348" s="204"/>
      <c r="L2348" s="204"/>
      <c r="M2348" s="204"/>
      <c r="N2348" s="263" t="s">
        <v>16</v>
      </c>
      <c r="O2348" s="263"/>
      <c r="P2348" s="263"/>
      <c r="Q2348" s="263"/>
      <c r="R2348" s="263"/>
      <c r="S2348" s="263" t="s">
        <v>17</v>
      </c>
      <c r="T2348" s="263"/>
      <c r="U2348" s="263"/>
      <c r="V2348" s="263"/>
      <c r="W2348" s="263"/>
      <c r="X2348" s="263" t="s">
        <v>1116</v>
      </c>
      <c r="Y2348" s="263"/>
      <c r="Z2348" s="263"/>
      <c r="AA2348" s="263"/>
      <c r="AB2348" s="263"/>
      <c r="AC2348" s="263"/>
      <c r="AD2348" s="263"/>
      <c r="AE2348" s="263"/>
      <c r="AF2348" s="263"/>
      <c r="AG2348" s="263"/>
      <c r="AH2348" s="263"/>
      <c r="AI2348" s="263" t="s">
        <v>1244</v>
      </c>
      <c r="AJ2348" s="263"/>
      <c r="AK2348" s="263"/>
      <c r="AL2348" s="263"/>
      <c r="AM2348" s="263"/>
      <c r="AN2348" s="263"/>
      <c r="AO2348" s="263" t="s">
        <v>1245</v>
      </c>
      <c r="AP2348" s="263"/>
      <c r="AQ2348" s="263"/>
      <c r="AR2348" s="263"/>
      <c r="AS2348" s="263"/>
      <c r="AT2348" s="263"/>
      <c r="AU2348" s="204"/>
      <c r="AV2348" s="204"/>
      <c r="AW2348" s="204"/>
      <c r="BA2348" s="12"/>
      <c r="BB2348" s="12"/>
      <c r="BC2348" s="12"/>
      <c r="BD2348" s="12"/>
      <c r="BE2348" s="12"/>
      <c r="BF2348" s="12"/>
      <c r="BG2348" s="12"/>
      <c r="BH2348" s="12"/>
      <c r="BI2348" s="12"/>
      <c r="BJ2348" s="12"/>
      <c r="BK2348" s="12"/>
      <c r="BL2348" s="12"/>
      <c r="BM2348" s="12"/>
      <c r="BN2348" s="12"/>
      <c r="BO2348" s="12"/>
      <c r="BP2348" s="12"/>
      <c r="BQ2348" s="12"/>
      <c r="BR2348" s="12"/>
      <c r="BS2348" s="12"/>
      <c r="BT2348" s="12"/>
      <c r="BU2348" s="12"/>
      <c r="BV2348" s="12"/>
      <c r="BW2348" s="12"/>
      <c r="BX2348" s="12"/>
    </row>
    <row r="2349" spans="1:76" hidden="1" outlineLevel="1" x14ac:dyDescent="0.25">
      <c r="A2349" s="1"/>
      <c r="B2349" s="1"/>
      <c r="C2349" s="1"/>
      <c r="D2349" s="1"/>
      <c r="E2349" s="6" t="s">
        <v>63</v>
      </c>
      <c r="F2349" s="351" t="s">
        <v>60</v>
      </c>
      <c r="G2349" s="207"/>
      <c r="H2349" s="207"/>
      <c r="I2349" s="208"/>
      <c r="J2349" s="204" t="s">
        <v>497</v>
      </c>
      <c r="K2349" s="204"/>
      <c r="L2349" s="204"/>
      <c r="M2349" s="204"/>
      <c r="N2349" s="300" t="s">
        <v>199</v>
      </c>
      <c r="O2349" s="300"/>
      <c r="P2349" s="300"/>
      <c r="Q2349" s="300"/>
      <c r="R2349" s="300"/>
      <c r="S2349" s="263" t="str">
        <f>DEC2HEX(HEX2DEC(M2292)+128,2)</f>
        <v>93</v>
      </c>
      <c r="T2349" s="263"/>
      <c r="U2349" s="263"/>
      <c r="V2349" s="263"/>
      <c r="W2349" s="263"/>
      <c r="X2349" s="300" t="s">
        <v>2044</v>
      </c>
      <c r="Y2349" s="300"/>
      <c r="Z2349" s="300"/>
      <c r="AA2349" s="300"/>
      <c r="AB2349" s="300"/>
      <c r="AC2349" s="300"/>
      <c r="AD2349" s="300"/>
      <c r="AE2349" s="300"/>
      <c r="AF2349" s="300"/>
      <c r="AG2349" s="300"/>
      <c r="AH2349" s="300"/>
      <c r="AI2349" s="263" t="s">
        <v>2067</v>
      </c>
      <c r="AJ2349" s="263"/>
      <c r="AK2349" s="263"/>
      <c r="AL2349" s="263"/>
      <c r="AM2349" s="263"/>
      <c r="AN2349" s="263"/>
      <c r="AO2349" s="263" t="s">
        <v>2068</v>
      </c>
      <c r="AP2349" s="263"/>
      <c r="AQ2349" s="263"/>
      <c r="AR2349" s="263"/>
      <c r="AS2349" s="263"/>
      <c r="AT2349" s="263"/>
      <c r="AU2349" s="204" t="s">
        <v>465</v>
      </c>
      <c r="AV2349" s="204"/>
      <c r="AW2349" s="204"/>
      <c r="BA2349" s="12"/>
      <c r="BB2349" s="12"/>
      <c r="BC2349" s="12"/>
      <c r="BD2349" s="12"/>
      <c r="BE2349" s="12"/>
      <c r="BF2349" s="12"/>
      <c r="BG2349" s="12"/>
      <c r="BH2349" s="12"/>
      <c r="BI2349" s="12"/>
      <c r="BJ2349" s="12"/>
      <c r="BK2349" s="12"/>
      <c r="BL2349" s="12"/>
      <c r="BM2349" s="12"/>
      <c r="BN2349" s="12"/>
      <c r="BO2349" s="12"/>
      <c r="BP2349" s="12"/>
      <c r="BQ2349" s="12"/>
      <c r="BR2349" s="12"/>
      <c r="BS2349" s="12"/>
      <c r="BT2349" s="12"/>
      <c r="BU2349" s="12"/>
      <c r="BV2349" s="12"/>
      <c r="BW2349" s="12"/>
      <c r="BX2349" s="12"/>
    </row>
    <row r="2350" spans="1:76" ht="15" hidden="1" customHeight="1" outlineLevel="1" x14ac:dyDescent="0.25">
      <c r="A2350" s="1"/>
      <c r="B2350" s="1"/>
      <c r="C2350" s="1"/>
      <c r="D2350" s="1"/>
      <c r="E2350" s="200" t="s">
        <v>93</v>
      </c>
      <c r="F2350" s="200"/>
      <c r="G2350" s="200"/>
      <c r="H2350" s="200"/>
      <c r="I2350" s="200"/>
      <c r="J2350" s="200"/>
      <c r="K2350" s="200"/>
      <c r="L2350" s="200"/>
      <c r="M2350" s="200"/>
      <c r="N2350" s="200"/>
      <c r="O2350" s="200"/>
      <c r="P2350" s="200"/>
      <c r="Q2350" s="200"/>
      <c r="R2350" s="200"/>
      <c r="S2350" s="200"/>
      <c r="T2350" s="200"/>
      <c r="U2350" s="200"/>
      <c r="V2350" s="200"/>
      <c r="W2350" s="200"/>
      <c r="X2350" s="200"/>
      <c r="Y2350" s="200"/>
      <c r="Z2350" s="200"/>
      <c r="AA2350" s="200"/>
      <c r="AB2350" s="200"/>
      <c r="AC2350" s="200"/>
      <c r="AD2350" s="200"/>
      <c r="AE2350" s="200"/>
      <c r="AF2350" s="200"/>
      <c r="AG2350" s="200"/>
      <c r="AH2350" s="200"/>
      <c r="AI2350" s="200"/>
      <c r="AJ2350" s="200"/>
      <c r="AK2350" s="200"/>
      <c r="AL2350" s="200"/>
      <c r="AM2350" s="200"/>
      <c r="AN2350" s="200"/>
      <c r="AO2350" s="200"/>
      <c r="AP2350" s="200"/>
      <c r="AQ2350" s="200"/>
      <c r="AR2350" s="200"/>
      <c r="AS2350" s="200"/>
      <c r="AT2350" s="200"/>
      <c r="AU2350" s="200"/>
      <c r="AV2350" s="200"/>
      <c r="AW2350" s="200"/>
      <c r="BA2350" s="12"/>
      <c r="BB2350" s="12"/>
      <c r="BC2350" s="12"/>
      <c r="BD2350" s="12"/>
      <c r="BE2350" s="12"/>
      <c r="BF2350" s="12"/>
      <c r="BG2350" s="12"/>
      <c r="BH2350" s="12"/>
      <c r="BI2350" s="12"/>
      <c r="BJ2350" s="12"/>
      <c r="BK2350" s="12"/>
      <c r="BL2350" s="12"/>
      <c r="BM2350" s="12"/>
      <c r="BN2350" s="12"/>
      <c r="BO2350" s="12"/>
      <c r="BP2350" s="12"/>
      <c r="BQ2350" s="12"/>
      <c r="BR2350" s="12"/>
      <c r="BS2350" s="12"/>
      <c r="BT2350" s="12"/>
      <c r="BU2350" s="12"/>
      <c r="BV2350" s="12"/>
      <c r="BW2350" s="12"/>
      <c r="BX2350" s="12"/>
    </row>
    <row r="2351" spans="1:76" ht="15" hidden="1" customHeight="1" outlineLevel="1" x14ac:dyDescent="0.25">
      <c r="A2351" s="1"/>
      <c r="B2351" s="1"/>
      <c r="C2351" s="1"/>
      <c r="D2351" s="1"/>
      <c r="E2351" s="267" t="s">
        <v>840</v>
      </c>
      <c r="F2351" s="268"/>
      <c r="G2351" s="268"/>
      <c r="H2351" s="268"/>
      <c r="I2351" s="268"/>
      <c r="J2351" s="268"/>
      <c r="K2351" s="268"/>
      <c r="L2351" s="268"/>
      <c r="M2351" s="269"/>
      <c r="N2351" s="267" t="s">
        <v>2069</v>
      </c>
      <c r="O2351" s="268"/>
      <c r="P2351" s="268"/>
      <c r="Q2351" s="268"/>
      <c r="R2351" s="268"/>
      <c r="S2351" s="268"/>
      <c r="T2351" s="268"/>
      <c r="U2351" s="268"/>
      <c r="V2351" s="268"/>
      <c r="W2351" s="268"/>
      <c r="X2351" s="268"/>
      <c r="Y2351" s="268"/>
      <c r="Z2351" s="268"/>
      <c r="AA2351" s="268"/>
      <c r="AB2351" s="268"/>
      <c r="AC2351" s="268"/>
      <c r="AD2351" s="268"/>
      <c r="AE2351" s="268"/>
      <c r="AF2351" s="268"/>
      <c r="AG2351" s="268"/>
      <c r="AH2351" s="268"/>
      <c r="AI2351" s="268"/>
      <c r="AJ2351" s="268"/>
      <c r="AK2351" s="268"/>
      <c r="AL2351" s="268"/>
      <c r="AM2351" s="268"/>
      <c r="AN2351" s="268"/>
      <c r="AO2351" s="268"/>
      <c r="AP2351" s="268"/>
      <c r="AQ2351" s="268"/>
      <c r="AR2351" s="268"/>
      <c r="AS2351" s="268"/>
      <c r="AT2351" s="268"/>
      <c r="AU2351" s="268"/>
      <c r="AV2351" s="268"/>
      <c r="AW2351" s="269"/>
      <c r="BA2351" s="12"/>
      <c r="BB2351" s="12"/>
      <c r="BC2351" s="12"/>
      <c r="BD2351" s="12"/>
      <c r="BE2351" s="12"/>
      <c r="BF2351" s="12"/>
      <c r="BG2351" s="12"/>
      <c r="BH2351" s="12"/>
      <c r="BI2351" s="12"/>
      <c r="BJ2351" s="12"/>
      <c r="BK2351" s="12"/>
      <c r="BL2351" s="12"/>
      <c r="BM2351" s="12"/>
      <c r="BN2351" s="12"/>
      <c r="BO2351" s="12"/>
      <c r="BP2351" s="12"/>
      <c r="BQ2351" s="12"/>
      <c r="BR2351" s="12"/>
      <c r="BS2351" s="12"/>
      <c r="BT2351" s="12"/>
      <c r="BU2351" s="12"/>
      <c r="BV2351" s="12"/>
      <c r="BW2351" s="12"/>
      <c r="BX2351" s="12"/>
    </row>
    <row r="2352" spans="1:76" ht="15" hidden="1" customHeight="1" outlineLevel="1" x14ac:dyDescent="0.25">
      <c r="A2352" s="1"/>
      <c r="B2352" s="1"/>
      <c r="C2352" s="1"/>
      <c r="D2352" s="1"/>
      <c r="E2352" s="267" t="s">
        <v>842</v>
      </c>
      <c r="F2352" s="268"/>
      <c r="G2352" s="268"/>
      <c r="H2352" s="268"/>
      <c r="I2352" s="268"/>
      <c r="J2352" s="268"/>
      <c r="K2352" s="268"/>
      <c r="L2352" s="268"/>
      <c r="M2352" s="269"/>
      <c r="N2352" s="267" t="s">
        <v>2070</v>
      </c>
      <c r="O2352" s="268"/>
      <c r="P2352" s="268"/>
      <c r="Q2352" s="268"/>
      <c r="R2352" s="268"/>
      <c r="S2352" s="268"/>
      <c r="T2352" s="268"/>
      <c r="U2352" s="268"/>
      <c r="V2352" s="268"/>
      <c r="W2352" s="268"/>
      <c r="X2352" s="268"/>
      <c r="Y2352" s="268"/>
      <c r="Z2352" s="268"/>
      <c r="AA2352" s="268"/>
      <c r="AB2352" s="268"/>
      <c r="AC2352" s="268"/>
      <c r="AD2352" s="268"/>
      <c r="AE2352" s="268"/>
      <c r="AF2352" s="268"/>
      <c r="AG2352" s="268"/>
      <c r="AH2352" s="268"/>
      <c r="AI2352" s="268"/>
      <c r="AJ2352" s="268"/>
      <c r="AK2352" s="268"/>
      <c r="AL2352" s="268"/>
      <c r="AM2352" s="268"/>
      <c r="AN2352" s="268"/>
      <c r="AO2352" s="268"/>
      <c r="AP2352" s="268"/>
      <c r="AQ2352" s="268"/>
      <c r="AR2352" s="268"/>
      <c r="AS2352" s="268"/>
      <c r="AT2352" s="268"/>
      <c r="AU2352" s="268"/>
      <c r="AV2352" s="268"/>
      <c r="AW2352" s="269"/>
      <c r="BA2352" s="12"/>
      <c r="BB2352" s="12"/>
      <c r="BC2352" s="12"/>
      <c r="BD2352" s="12"/>
      <c r="BE2352" s="12"/>
      <c r="BF2352" s="12"/>
      <c r="BG2352" s="12"/>
      <c r="BH2352" s="12"/>
      <c r="BI2352" s="12"/>
      <c r="BJ2352" s="12"/>
      <c r="BK2352" s="12"/>
      <c r="BL2352" s="12"/>
      <c r="BM2352" s="12"/>
      <c r="BN2352" s="12"/>
      <c r="BO2352" s="12"/>
      <c r="BP2352" s="12"/>
      <c r="BQ2352" s="12"/>
      <c r="BR2352" s="12"/>
      <c r="BS2352" s="12"/>
      <c r="BT2352" s="12"/>
      <c r="BU2352" s="12"/>
      <c r="BV2352" s="12"/>
      <c r="BW2352" s="12"/>
      <c r="BX2352" s="12"/>
    </row>
    <row r="2353" spans="1:99" ht="15" hidden="1" customHeight="1" outlineLevel="1" thickBot="1" x14ac:dyDescent="0.3">
      <c r="B2353" s="1"/>
      <c r="D2353" s="1"/>
      <c r="AX2353" s="1"/>
      <c r="AY2353" s="12"/>
      <c r="AZ2353" s="12"/>
      <c r="BA2353" s="12"/>
      <c r="BB2353" s="12"/>
      <c r="BC2353" s="12"/>
      <c r="BD2353" s="12"/>
      <c r="BE2353" s="12"/>
      <c r="BF2353" s="12"/>
      <c r="BG2353" s="12"/>
      <c r="BH2353" s="12"/>
      <c r="BI2353" s="12"/>
      <c r="BJ2353" s="12"/>
      <c r="BK2353" s="12"/>
      <c r="BL2353" s="12"/>
      <c r="BM2353" s="12"/>
      <c r="BN2353" s="12"/>
      <c r="BO2353" s="12"/>
      <c r="BP2353" s="12"/>
      <c r="BQ2353" s="12"/>
      <c r="BR2353" s="12"/>
      <c r="BS2353" s="12"/>
      <c r="BT2353" s="12"/>
      <c r="BU2353" s="12"/>
      <c r="BV2353" s="12"/>
      <c r="BW2353" s="12"/>
      <c r="BX2353" s="12"/>
    </row>
    <row r="2354" spans="1:99" s="3" customFormat="1" ht="15" hidden="1" customHeight="1" outlineLevel="1" thickBot="1" x14ac:dyDescent="0.25">
      <c r="A2354" s="3">
        <f>A2292 + 1</f>
        <v>3</v>
      </c>
      <c r="C2354" s="2" t="str">
        <f>$C$2228&amp;"."&amp;A2354</f>
        <v>8.3</v>
      </c>
      <c r="E2354" s="233" t="s">
        <v>17</v>
      </c>
      <c r="F2354" s="233"/>
      <c r="G2354" s="233"/>
      <c r="H2354" s="233"/>
      <c r="I2354" s="233"/>
      <c r="J2354" s="233"/>
      <c r="K2354" s="234"/>
      <c r="L2354" s="234"/>
      <c r="M2354" s="235" t="s">
        <v>385</v>
      </c>
      <c r="N2354" s="235"/>
      <c r="O2354" s="235"/>
      <c r="P2354" s="270" t="s">
        <v>2071</v>
      </c>
      <c r="Q2354" s="271"/>
      <c r="R2354" s="271"/>
      <c r="S2354" s="271"/>
      <c r="T2354" s="271"/>
      <c r="U2354" s="271"/>
      <c r="V2354" s="271"/>
      <c r="W2354" s="271"/>
      <c r="X2354" s="271"/>
      <c r="Y2354" s="271"/>
      <c r="Z2354" s="271"/>
      <c r="AA2354" s="271"/>
      <c r="AB2354" s="271"/>
      <c r="AC2354" s="271"/>
      <c r="AD2354" s="271"/>
      <c r="AE2354" s="271"/>
      <c r="AF2354" s="271"/>
      <c r="AG2354" s="271"/>
      <c r="AH2354" s="271"/>
      <c r="AI2354" s="271"/>
      <c r="AJ2354" s="271"/>
      <c r="AK2354" s="271"/>
      <c r="AL2354" s="271"/>
      <c r="AM2354" s="271"/>
      <c r="AN2354" s="271"/>
      <c r="AO2354" s="271"/>
      <c r="AP2354" s="271"/>
      <c r="AQ2354" s="271"/>
      <c r="AR2354" s="271"/>
      <c r="AS2354" s="271"/>
      <c r="AT2354" s="271"/>
      <c r="AU2354" s="271"/>
      <c r="AV2354" s="271"/>
      <c r="AW2354" s="272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/>
    </row>
    <row r="2355" spans="1:99" s="3" customFormat="1" ht="15" hidden="1" customHeight="1" outlineLevel="1" x14ac:dyDescent="0.25">
      <c r="C2355"/>
      <c r="E2355" s="522" t="s">
        <v>1258</v>
      </c>
      <c r="F2355" s="522"/>
      <c r="G2355" s="522"/>
      <c r="H2355" s="522"/>
      <c r="I2355" s="522"/>
      <c r="J2355" s="522"/>
      <c r="K2355" s="522"/>
      <c r="L2355" s="522"/>
      <c r="M2355" s="522"/>
      <c r="N2355" s="523" t="s">
        <v>2072</v>
      </c>
      <c r="O2355" s="523"/>
      <c r="P2355" s="523"/>
      <c r="Q2355" s="523"/>
      <c r="R2355" s="523"/>
      <c r="S2355" s="523"/>
      <c r="T2355" s="523"/>
      <c r="U2355" s="523"/>
      <c r="V2355" s="523"/>
      <c r="W2355" s="523"/>
      <c r="X2355" s="523"/>
      <c r="Y2355" s="523"/>
      <c r="Z2355" s="523"/>
      <c r="AA2355" s="523"/>
      <c r="AB2355" s="523"/>
      <c r="AC2355" s="523"/>
      <c r="AD2355" s="523"/>
      <c r="AE2355" s="523"/>
      <c r="AF2355" s="523"/>
      <c r="AG2355" s="523"/>
      <c r="AH2355" s="523"/>
      <c r="AI2355" s="523"/>
      <c r="AJ2355" s="523"/>
      <c r="AK2355" s="523"/>
      <c r="AL2355" s="523"/>
      <c r="AM2355" s="523"/>
      <c r="AN2355" s="523"/>
      <c r="AO2355" s="523"/>
      <c r="AP2355" s="523"/>
      <c r="AQ2355" s="523"/>
      <c r="AR2355" s="523"/>
      <c r="AS2355" s="523"/>
      <c r="AT2355" s="523"/>
      <c r="AU2355" s="523"/>
      <c r="AV2355" s="523"/>
      <c r="AW2355" s="52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</row>
    <row r="2356" spans="1:99" ht="15" hidden="1" customHeight="1" outlineLevel="1" x14ac:dyDescent="0.25">
      <c r="B2356" s="3"/>
      <c r="D2356" s="3"/>
      <c r="E2356" s="276" t="s">
        <v>57</v>
      </c>
      <c r="F2356" s="277"/>
      <c r="G2356" s="277"/>
      <c r="H2356" s="277"/>
      <c r="I2356" s="277"/>
      <c r="J2356" s="278"/>
      <c r="K2356" s="219" t="s">
        <v>2073</v>
      </c>
      <c r="L2356" s="220"/>
      <c r="M2356" s="220"/>
      <c r="N2356" s="220"/>
      <c r="O2356" s="220"/>
      <c r="P2356" s="220"/>
      <c r="Q2356" s="220"/>
      <c r="R2356" s="220"/>
      <c r="S2356" s="220"/>
      <c r="T2356" s="220"/>
      <c r="U2356" s="220"/>
      <c r="V2356" s="220"/>
      <c r="W2356" s="220"/>
      <c r="X2356" s="220"/>
      <c r="Y2356" s="220"/>
      <c r="Z2356" s="220"/>
      <c r="AA2356" s="220"/>
      <c r="AB2356" s="220"/>
      <c r="AC2356" s="220"/>
      <c r="AD2356" s="220"/>
      <c r="AE2356" s="220"/>
      <c r="AF2356" s="220"/>
      <c r="AG2356" s="220"/>
      <c r="AH2356" s="220"/>
      <c r="AI2356" s="220"/>
      <c r="AJ2356" s="220"/>
      <c r="AK2356" s="220"/>
      <c r="AL2356" s="220"/>
      <c r="AM2356" s="220"/>
      <c r="AN2356" s="220"/>
      <c r="AO2356" s="220"/>
      <c r="AP2356" s="220"/>
      <c r="AQ2356" s="220"/>
      <c r="AR2356" s="220"/>
      <c r="AS2356" s="220"/>
      <c r="AT2356" s="220"/>
      <c r="AU2356" s="220"/>
      <c r="AV2356" s="220"/>
      <c r="AW2356" s="221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</row>
    <row r="2357" spans="1:99" ht="15" hidden="1" customHeight="1" outlineLevel="1" x14ac:dyDescent="0.25">
      <c r="B2357" s="3"/>
      <c r="D2357" s="3"/>
      <c r="E2357" s="279"/>
      <c r="F2357" s="280"/>
      <c r="G2357" s="280"/>
      <c r="H2357" s="280"/>
      <c r="I2357" s="280"/>
      <c r="J2357" s="526"/>
      <c r="K2357" s="222"/>
      <c r="L2357" s="223"/>
      <c r="M2357" s="223"/>
      <c r="N2357" s="223"/>
      <c r="O2357" s="223"/>
      <c r="P2357" s="223"/>
      <c r="Q2357" s="223"/>
      <c r="R2357" s="223"/>
      <c r="S2357" s="223"/>
      <c r="T2357" s="223"/>
      <c r="U2357" s="223"/>
      <c r="V2357" s="223"/>
      <c r="W2357" s="223"/>
      <c r="X2357" s="223"/>
      <c r="Y2357" s="223"/>
      <c r="Z2357" s="223"/>
      <c r="AA2357" s="223"/>
      <c r="AB2357" s="223"/>
      <c r="AC2357" s="223"/>
      <c r="AD2357" s="223"/>
      <c r="AE2357" s="223"/>
      <c r="AF2357" s="223"/>
      <c r="AG2357" s="223"/>
      <c r="AH2357" s="223"/>
      <c r="AI2357" s="223"/>
      <c r="AJ2357" s="223"/>
      <c r="AK2357" s="223"/>
      <c r="AL2357" s="223"/>
      <c r="AM2357" s="223"/>
      <c r="AN2357" s="223"/>
      <c r="AO2357" s="223"/>
      <c r="AP2357" s="223"/>
      <c r="AQ2357" s="223"/>
      <c r="AR2357" s="223"/>
      <c r="AS2357" s="223"/>
      <c r="AT2357" s="223"/>
      <c r="AU2357" s="223"/>
      <c r="AV2357" s="223"/>
      <c r="AW2357" s="224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</row>
    <row r="2358" spans="1:99" s="1" customFormat="1" ht="15" hidden="1" customHeight="1" outlineLevel="2" x14ac:dyDescent="0.2">
      <c r="E2358" s="4"/>
      <c r="F2358" s="197" t="s">
        <v>16</v>
      </c>
      <c r="G2358" s="198"/>
      <c r="H2358" s="198"/>
      <c r="I2358" s="199"/>
      <c r="J2358" s="200" t="s">
        <v>17</v>
      </c>
      <c r="K2358" s="200"/>
      <c r="L2358" s="200"/>
      <c r="M2358" s="200"/>
      <c r="N2358" s="200" t="s">
        <v>1261</v>
      </c>
      <c r="O2358" s="200"/>
      <c r="P2358" s="200"/>
      <c r="Q2358" s="200"/>
      <c r="R2358" s="200"/>
      <c r="S2358" s="200"/>
      <c r="T2358" s="200"/>
      <c r="U2358" s="200"/>
      <c r="V2358" s="200"/>
      <c r="W2358" s="200"/>
      <c r="X2358" s="200"/>
      <c r="Y2358" s="200"/>
      <c r="Z2358" s="200"/>
      <c r="AA2358" s="200"/>
      <c r="AB2358" s="200"/>
      <c r="AC2358" s="200"/>
      <c r="AD2358" s="200"/>
      <c r="AE2358" s="200"/>
      <c r="AF2358" s="200"/>
      <c r="AG2358" s="200"/>
      <c r="AH2358" s="200"/>
      <c r="AI2358" s="200"/>
      <c r="AJ2358" s="200"/>
      <c r="AK2358" s="200"/>
      <c r="AL2358" s="200"/>
      <c r="AM2358" s="200"/>
      <c r="AN2358" s="200"/>
      <c r="AO2358" s="200"/>
      <c r="AP2358" s="200"/>
      <c r="AQ2358" s="200"/>
      <c r="AR2358" s="200"/>
      <c r="AS2358" s="200"/>
      <c r="AT2358" s="200"/>
      <c r="AU2358" s="228" t="s">
        <v>19</v>
      </c>
      <c r="AV2358" s="228"/>
      <c r="AW2358" s="228"/>
      <c r="AY2358" s="12"/>
      <c r="AZ2358" s="12"/>
      <c r="BA2358" s="12"/>
      <c r="BB2358" s="12"/>
      <c r="BC2358" s="12"/>
      <c r="BD2358" s="12"/>
      <c r="BE2358" s="12"/>
      <c r="BF2358" s="12"/>
      <c r="BG2358" s="12"/>
      <c r="BH2358" s="12"/>
      <c r="BI2358" s="12"/>
      <c r="BJ2358" s="12"/>
      <c r="BK2358" s="12"/>
      <c r="BL2358" s="12"/>
      <c r="BM2358" s="12"/>
      <c r="BN2358" s="12"/>
      <c r="BO2358" s="12"/>
      <c r="BP2358" s="12"/>
      <c r="BQ2358" s="12"/>
      <c r="BR2358" s="12"/>
      <c r="BS2358" s="12"/>
      <c r="BT2358" s="12"/>
      <c r="BU2358" s="12"/>
      <c r="BV2358" s="12"/>
      <c r="BW2358" s="12"/>
      <c r="BX2358" s="12"/>
      <c r="BY2358" s="12"/>
      <c r="BZ2358" s="12"/>
      <c r="CA2358" s="12"/>
      <c r="CB2358" s="12"/>
      <c r="CC2358" s="12"/>
      <c r="CD2358" s="12"/>
      <c r="CE2358" s="12"/>
      <c r="CF2358" s="12"/>
      <c r="CG2358" s="12"/>
      <c r="CH2358" s="12"/>
      <c r="CI2358" s="12"/>
      <c r="CJ2358" s="12"/>
      <c r="CK2358" s="12"/>
      <c r="CL2358" s="12"/>
      <c r="CM2358" s="12"/>
      <c r="CN2358" s="12"/>
      <c r="CO2358" s="12"/>
      <c r="CP2358" s="12"/>
      <c r="CQ2358" s="12"/>
      <c r="CR2358" s="12"/>
      <c r="CS2358" s="12"/>
      <c r="CT2358" s="12"/>
      <c r="CU2358" s="12"/>
    </row>
    <row r="2359" spans="1:99" ht="15" hidden="1" customHeight="1" outlineLevel="2" x14ac:dyDescent="0.25">
      <c r="A2359" s="1"/>
      <c r="B2359" s="1"/>
      <c r="C2359" s="1"/>
      <c r="D2359" s="1"/>
      <c r="E2359" s="5" t="s">
        <v>59</v>
      </c>
      <c r="F2359" s="201" t="s">
        <v>278</v>
      </c>
      <c r="G2359" s="202"/>
      <c r="H2359" s="202"/>
      <c r="I2359" s="203"/>
      <c r="J2359" s="204" t="s">
        <v>497</v>
      </c>
      <c r="K2359" s="204"/>
      <c r="L2359" s="204"/>
      <c r="M2359" s="204"/>
      <c r="N2359" s="206" t="s">
        <v>2049</v>
      </c>
      <c r="O2359" s="207"/>
      <c r="P2359" s="207"/>
      <c r="Q2359" s="207"/>
      <c r="R2359" s="207"/>
      <c r="S2359" s="207"/>
      <c r="T2359" s="207"/>
      <c r="U2359" s="207"/>
      <c r="V2359" s="207"/>
      <c r="W2359" s="207"/>
      <c r="X2359" s="207"/>
      <c r="Y2359" s="207"/>
      <c r="Z2359" s="207"/>
      <c r="AA2359" s="207"/>
      <c r="AB2359" s="207"/>
      <c r="AC2359" s="207"/>
      <c r="AD2359" s="207"/>
      <c r="AE2359" s="207"/>
      <c r="AF2359" s="207"/>
      <c r="AG2359" s="207"/>
      <c r="AH2359" s="207"/>
      <c r="AI2359" s="207"/>
      <c r="AJ2359" s="207"/>
      <c r="AK2359" s="207"/>
      <c r="AL2359" s="207"/>
      <c r="AM2359" s="207"/>
      <c r="AN2359" s="207"/>
      <c r="AO2359" s="207"/>
      <c r="AP2359" s="207"/>
      <c r="AQ2359" s="207"/>
      <c r="AR2359" s="207"/>
      <c r="AS2359" s="207"/>
      <c r="AT2359" s="208"/>
      <c r="AU2359" s="205" t="s">
        <v>62</v>
      </c>
      <c r="AV2359" s="205"/>
      <c r="AW2359" s="205"/>
      <c r="BA2359" s="12"/>
      <c r="BB2359" s="12"/>
      <c r="BC2359" s="12"/>
      <c r="BD2359" s="12"/>
      <c r="BE2359" s="12"/>
      <c r="BF2359" s="12"/>
      <c r="BG2359" s="12"/>
      <c r="BH2359" s="12"/>
      <c r="BI2359" s="12"/>
      <c r="BJ2359" s="12"/>
      <c r="BK2359" s="12"/>
      <c r="BL2359" s="12"/>
      <c r="BM2359" s="12"/>
      <c r="BN2359" s="12"/>
      <c r="BO2359" s="12"/>
      <c r="BP2359" s="12"/>
      <c r="BQ2359" s="12"/>
      <c r="BR2359" s="12"/>
      <c r="BS2359" s="12"/>
      <c r="BT2359" s="12"/>
      <c r="BU2359" s="12"/>
      <c r="BV2359" s="12"/>
      <c r="BW2359" s="12"/>
      <c r="BX2359" s="12"/>
    </row>
    <row r="2360" spans="1:99" ht="15" hidden="1" customHeight="1" outlineLevel="2" x14ac:dyDescent="0.25">
      <c r="A2360" s="1"/>
      <c r="B2360" s="1"/>
      <c r="C2360" s="1"/>
      <c r="D2360" s="1"/>
      <c r="E2360" s="5" t="s">
        <v>63</v>
      </c>
      <c r="F2360" s="201" t="s">
        <v>62</v>
      </c>
      <c r="G2360" s="202"/>
      <c r="H2360" s="202"/>
      <c r="I2360" s="203"/>
      <c r="J2360" s="205" t="s">
        <v>497</v>
      </c>
      <c r="K2360" s="205"/>
      <c r="L2360" s="205"/>
      <c r="M2360" s="205"/>
      <c r="N2360" s="201" t="s">
        <v>61</v>
      </c>
      <c r="O2360" s="202"/>
      <c r="P2360" s="202"/>
      <c r="Q2360" s="202"/>
      <c r="R2360" s="202"/>
      <c r="S2360" s="202"/>
      <c r="T2360" s="202"/>
      <c r="U2360" s="202"/>
      <c r="V2360" s="202"/>
      <c r="W2360" s="202"/>
      <c r="X2360" s="202"/>
      <c r="Y2360" s="202"/>
      <c r="Z2360" s="202"/>
      <c r="AA2360" s="202"/>
      <c r="AB2360" s="202"/>
      <c r="AC2360" s="202"/>
      <c r="AD2360" s="202"/>
      <c r="AE2360" s="202"/>
      <c r="AF2360" s="202"/>
      <c r="AG2360" s="202"/>
      <c r="AH2360" s="202"/>
      <c r="AI2360" s="202"/>
      <c r="AJ2360" s="202"/>
      <c r="AK2360" s="202"/>
      <c r="AL2360" s="202"/>
      <c r="AM2360" s="202"/>
      <c r="AN2360" s="202"/>
      <c r="AO2360" s="202"/>
      <c r="AP2360" s="202"/>
      <c r="AQ2360" s="202"/>
      <c r="AR2360" s="202"/>
      <c r="AS2360" s="202"/>
      <c r="AT2360" s="203"/>
      <c r="AU2360" s="205" t="s">
        <v>62</v>
      </c>
      <c r="AV2360" s="205"/>
      <c r="AW2360" s="205"/>
      <c r="BA2360" s="12"/>
      <c r="BB2360" s="12"/>
      <c r="BC2360" s="12"/>
      <c r="BD2360" s="12"/>
      <c r="BE2360" s="12"/>
      <c r="BF2360" s="12"/>
      <c r="BG2360" s="12"/>
      <c r="BH2360" s="12"/>
      <c r="BI2360" s="12"/>
      <c r="BJ2360" s="12"/>
      <c r="BK2360" s="12"/>
      <c r="BL2360" s="12"/>
      <c r="BM2360" s="12"/>
      <c r="BN2360" s="12"/>
      <c r="BO2360" s="12"/>
      <c r="BP2360" s="12"/>
      <c r="BQ2360" s="12"/>
      <c r="BR2360" s="12"/>
      <c r="BS2360" s="12"/>
      <c r="BT2360" s="12"/>
      <c r="BU2360" s="12"/>
      <c r="BV2360" s="12"/>
      <c r="BW2360" s="12"/>
      <c r="BX2360" s="12"/>
    </row>
    <row r="2361" spans="1:99" ht="15" hidden="1" customHeight="1" outlineLevel="2" x14ac:dyDescent="0.25">
      <c r="A2361" s="1"/>
      <c r="B2361" s="1"/>
      <c r="C2361" s="1"/>
      <c r="D2361" s="1"/>
      <c r="E2361" s="200" t="s">
        <v>1264</v>
      </c>
      <c r="F2361" s="200"/>
      <c r="G2361" s="200"/>
      <c r="H2361" s="200"/>
      <c r="I2361" s="200"/>
      <c r="J2361" s="200"/>
      <c r="K2361" s="200"/>
      <c r="L2361" s="200"/>
      <c r="M2361" s="200"/>
      <c r="N2361" s="200"/>
      <c r="O2361" s="200"/>
      <c r="P2361" s="200"/>
      <c r="Q2361" s="200"/>
      <c r="R2361" s="200"/>
      <c r="S2361" s="200"/>
      <c r="T2361" s="200"/>
      <c r="U2361" s="200"/>
      <c r="V2361" s="200"/>
      <c r="W2361" s="200"/>
      <c r="X2361" s="200"/>
      <c r="Y2361" s="200"/>
      <c r="Z2361" s="200"/>
      <c r="AA2361" s="200"/>
      <c r="AB2361" s="200"/>
      <c r="AC2361" s="200"/>
      <c r="AD2361" s="200"/>
      <c r="AE2361" s="200"/>
      <c r="AF2361" s="200"/>
      <c r="AG2361" s="200"/>
      <c r="AH2361" s="200"/>
      <c r="AI2361" s="200"/>
      <c r="AJ2361" s="200"/>
      <c r="AK2361" s="200"/>
      <c r="AL2361" s="200"/>
      <c r="AM2361" s="200"/>
      <c r="AN2361" s="200"/>
      <c r="AO2361" s="200"/>
      <c r="AP2361" s="200"/>
      <c r="AQ2361" s="200"/>
      <c r="AR2361" s="200"/>
      <c r="AS2361" s="200"/>
      <c r="AT2361" s="200"/>
      <c r="AU2361" s="200"/>
      <c r="AV2361" s="200"/>
      <c r="AW2361" s="200"/>
      <c r="BA2361" s="12"/>
      <c r="BB2361" s="12"/>
      <c r="BC2361" s="12"/>
      <c r="BD2361" s="12"/>
      <c r="BE2361" s="12"/>
      <c r="BF2361" s="12"/>
      <c r="BG2361" s="12"/>
      <c r="BH2361" s="12"/>
      <c r="BI2361" s="12"/>
      <c r="BJ2361" s="12"/>
      <c r="BK2361" s="12"/>
      <c r="BL2361" s="12"/>
      <c r="BM2361" s="12"/>
      <c r="BN2361" s="12"/>
      <c r="BO2361" s="12"/>
      <c r="BP2361" s="12"/>
      <c r="BQ2361" s="12"/>
      <c r="BR2361" s="12"/>
      <c r="BS2361" s="12"/>
      <c r="BT2361" s="12"/>
      <c r="BU2361" s="12"/>
      <c r="BV2361" s="12"/>
      <c r="BW2361" s="12"/>
      <c r="BX2361" s="12"/>
    </row>
    <row r="2362" spans="1:99" ht="15" hidden="1" customHeight="1" outlineLevel="2" x14ac:dyDescent="0.25">
      <c r="A2362" s="1"/>
      <c r="B2362" s="1"/>
      <c r="C2362" s="1"/>
      <c r="D2362" s="1"/>
      <c r="E2362" s="201" t="s">
        <v>67</v>
      </c>
      <c r="F2362" s="202"/>
      <c r="G2362" s="202"/>
      <c r="H2362" s="202"/>
      <c r="I2362" s="203"/>
      <c r="J2362" s="201" t="s">
        <v>293</v>
      </c>
      <c r="K2362" s="202"/>
      <c r="L2362" s="202"/>
      <c r="M2362" s="202"/>
      <c r="N2362" s="203"/>
      <c r="O2362" s="201" t="s">
        <v>2021</v>
      </c>
      <c r="P2362" s="202"/>
      <c r="Q2362" s="202"/>
      <c r="R2362" s="202"/>
      <c r="S2362" s="203"/>
      <c r="T2362" s="201" t="s">
        <v>296</v>
      </c>
      <c r="U2362" s="202"/>
      <c r="V2362" s="202"/>
      <c r="W2362" s="202"/>
      <c r="X2362" s="202"/>
      <c r="Y2362" s="202"/>
      <c r="Z2362" s="202"/>
      <c r="AA2362" s="202"/>
      <c r="AB2362" s="202"/>
      <c r="AC2362" s="203"/>
      <c r="AD2362" s="201" t="s">
        <v>2050</v>
      </c>
      <c r="AE2362" s="202"/>
      <c r="AF2362" s="202"/>
      <c r="AG2362" s="202"/>
      <c r="AH2362" s="202"/>
      <c r="AI2362" s="202"/>
      <c r="AJ2362" s="202"/>
      <c r="AK2362" s="202"/>
      <c r="AL2362" s="202"/>
      <c r="AM2362" s="203"/>
      <c r="AN2362" s="201" t="s">
        <v>2031</v>
      </c>
      <c r="AO2362" s="202"/>
      <c r="AP2362" s="202"/>
      <c r="AQ2362" s="202"/>
      <c r="AR2362" s="203"/>
      <c r="AS2362" s="201" t="s">
        <v>2031</v>
      </c>
      <c r="AT2362" s="202"/>
      <c r="AU2362" s="202"/>
      <c r="AV2362" s="202"/>
      <c r="AW2362" s="203"/>
      <c r="BA2362" s="12"/>
      <c r="BB2362" s="12"/>
      <c r="BC2362" s="12"/>
      <c r="BD2362" s="12"/>
      <c r="BE2362" s="12"/>
      <c r="BF2362" s="12"/>
      <c r="BG2362" s="12"/>
      <c r="BH2362" s="12"/>
      <c r="BI2362" s="12"/>
      <c r="BJ2362" s="12"/>
      <c r="BK2362" s="12"/>
      <c r="BL2362" s="12"/>
      <c r="BM2362" s="12"/>
      <c r="BN2362" s="12"/>
      <c r="BO2362" s="12"/>
      <c r="BP2362" s="12"/>
      <c r="BQ2362" s="12"/>
      <c r="BR2362" s="12"/>
      <c r="BS2362" s="12"/>
      <c r="BT2362" s="12"/>
      <c r="BU2362" s="12"/>
      <c r="BV2362" s="12"/>
      <c r="BW2362" s="12"/>
      <c r="BX2362" s="12"/>
    </row>
    <row r="2363" spans="1:99" ht="15" hidden="1" customHeight="1" outlineLevel="2" x14ac:dyDescent="0.25">
      <c r="A2363" s="1"/>
      <c r="B2363" s="1"/>
      <c r="C2363" s="1"/>
      <c r="D2363" s="1"/>
      <c r="E2363" s="442" t="s">
        <v>1266</v>
      </c>
      <c r="F2363" s="303"/>
      <c r="G2363" s="303"/>
      <c r="H2363" s="303"/>
      <c r="I2363" s="304"/>
      <c r="J2363" s="442" t="s">
        <v>585</v>
      </c>
      <c r="K2363" s="303"/>
      <c r="L2363" s="303"/>
      <c r="M2363" s="303"/>
      <c r="N2363" s="304"/>
      <c r="O2363" s="442" t="s">
        <v>1100</v>
      </c>
      <c r="P2363" s="303"/>
      <c r="Q2363" s="303"/>
      <c r="R2363" s="303"/>
      <c r="S2363" s="304"/>
      <c r="T2363" s="519" t="s">
        <v>2051</v>
      </c>
      <c r="U2363" s="520"/>
      <c r="V2363" s="520"/>
      <c r="W2363" s="520"/>
      <c r="X2363" s="520"/>
      <c r="Y2363" s="520"/>
      <c r="Z2363" s="520"/>
      <c r="AA2363" s="520"/>
      <c r="AB2363" s="520"/>
      <c r="AC2363" s="521"/>
      <c r="AD2363" s="519" t="s">
        <v>2052</v>
      </c>
      <c r="AE2363" s="520"/>
      <c r="AF2363" s="520"/>
      <c r="AG2363" s="520"/>
      <c r="AH2363" s="520"/>
      <c r="AI2363" s="520"/>
      <c r="AJ2363" s="520"/>
      <c r="AK2363" s="520"/>
      <c r="AL2363" s="520"/>
      <c r="AM2363" s="521"/>
      <c r="AN2363" s="442" t="s">
        <v>1268</v>
      </c>
      <c r="AO2363" s="303"/>
      <c r="AP2363" s="303"/>
      <c r="AQ2363" s="303"/>
      <c r="AR2363" s="304"/>
      <c r="AS2363" s="442" t="s">
        <v>1269</v>
      </c>
      <c r="AT2363" s="303"/>
      <c r="AU2363" s="303"/>
      <c r="AV2363" s="303"/>
      <c r="AW2363" s="304"/>
      <c r="BA2363" s="12"/>
      <c r="BB2363" s="12"/>
      <c r="BC2363" s="12"/>
      <c r="BD2363" s="12"/>
      <c r="BE2363" s="12"/>
      <c r="BF2363" s="12"/>
      <c r="BG2363" s="12"/>
      <c r="BH2363" s="12"/>
      <c r="BI2363" s="12"/>
      <c r="BJ2363" s="12"/>
      <c r="BK2363" s="12"/>
      <c r="BL2363" s="12"/>
      <c r="BM2363" s="12"/>
      <c r="BN2363" s="12"/>
      <c r="BO2363" s="12"/>
      <c r="BP2363" s="12"/>
      <c r="BQ2363" s="12"/>
      <c r="BR2363" s="12"/>
      <c r="BS2363" s="12"/>
      <c r="BT2363" s="12"/>
      <c r="BU2363" s="12"/>
      <c r="BV2363" s="12"/>
      <c r="BW2363" s="12"/>
      <c r="BX2363" s="12"/>
    </row>
    <row r="2364" spans="1:99" ht="15" hidden="1" customHeight="1" outlineLevel="2" x14ac:dyDescent="0.25">
      <c r="A2364" s="1"/>
      <c r="B2364" s="1"/>
      <c r="C2364" s="1"/>
      <c r="D2364" s="1"/>
      <c r="E2364" s="200" t="s">
        <v>624</v>
      </c>
      <c r="F2364" s="200"/>
      <c r="G2364" s="200"/>
      <c r="H2364" s="200"/>
      <c r="I2364" s="200"/>
      <c r="J2364" s="200"/>
      <c r="K2364" s="200"/>
      <c r="L2364" s="200"/>
      <c r="M2364" s="200"/>
      <c r="N2364" s="200"/>
      <c r="O2364" s="200"/>
      <c r="P2364" s="200"/>
      <c r="Q2364" s="200"/>
      <c r="R2364" s="200"/>
      <c r="S2364" s="200"/>
      <c r="T2364" s="200"/>
      <c r="U2364" s="200"/>
      <c r="V2364" s="200"/>
      <c r="W2364" s="200"/>
      <c r="X2364" s="200"/>
      <c r="Y2364" s="200"/>
      <c r="Z2364" s="200"/>
      <c r="AA2364" s="200"/>
      <c r="AB2364" s="200"/>
      <c r="AC2364" s="200"/>
      <c r="AD2364" s="200"/>
      <c r="AE2364" s="200"/>
      <c r="AF2364" s="200"/>
      <c r="AG2364" s="200"/>
      <c r="AH2364" s="200"/>
      <c r="AI2364" s="200"/>
      <c r="AJ2364" s="200"/>
      <c r="AK2364" s="200"/>
      <c r="AL2364" s="200"/>
      <c r="AM2364" s="200"/>
      <c r="AN2364" s="200"/>
      <c r="AO2364" s="200"/>
      <c r="AP2364" s="200"/>
      <c r="AQ2364" s="200"/>
      <c r="AR2364" s="200"/>
      <c r="AS2364" s="200"/>
      <c r="AT2364" s="200"/>
      <c r="AU2364" s="200"/>
      <c r="AV2364" s="200"/>
      <c r="AW2364" s="200"/>
      <c r="BA2364" s="12"/>
      <c r="BB2364" s="12"/>
      <c r="BC2364" s="12"/>
      <c r="BD2364" s="12"/>
      <c r="BE2364" s="12"/>
      <c r="BF2364" s="12"/>
      <c r="BG2364" s="12"/>
      <c r="BH2364" s="12"/>
      <c r="BI2364" s="12"/>
      <c r="BJ2364" s="12"/>
      <c r="BK2364" s="12"/>
      <c r="BL2364" s="12"/>
      <c r="BM2364" s="12"/>
      <c r="BN2364" s="12"/>
      <c r="BO2364" s="12"/>
      <c r="BP2364" s="12"/>
      <c r="BQ2364" s="12"/>
      <c r="BR2364" s="12"/>
      <c r="BS2364" s="12"/>
      <c r="BT2364" s="12"/>
      <c r="BU2364" s="12"/>
      <c r="BV2364" s="12"/>
      <c r="BW2364" s="12"/>
      <c r="BX2364" s="12"/>
    </row>
    <row r="2365" spans="1:99" ht="15" hidden="1" customHeight="1" outlineLevel="2" x14ac:dyDescent="0.25">
      <c r="A2365" s="1"/>
      <c r="B2365" s="1"/>
      <c r="C2365" s="1"/>
      <c r="D2365" s="1"/>
      <c r="E2365" s="242" t="s">
        <v>2053</v>
      </c>
      <c r="F2365" s="243"/>
      <c r="G2365" s="243"/>
      <c r="H2365" s="243"/>
      <c r="I2365" s="243"/>
      <c r="J2365" s="243"/>
      <c r="K2365" s="243"/>
      <c r="L2365" s="243"/>
      <c r="M2365" s="243"/>
      <c r="N2365" s="243"/>
      <c r="O2365" s="243"/>
      <c r="P2365" s="243"/>
      <c r="Q2365" s="243"/>
      <c r="R2365" s="243"/>
      <c r="S2365" s="243"/>
      <c r="T2365" s="243"/>
      <c r="U2365" s="243"/>
      <c r="V2365" s="243"/>
      <c r="W2365" s="243"/>
      <c r="X2365" s="243"/>
      <c r="Y2365" s="243"/>
      <c r="Z2365" s="243"/>
      <c r="AA2365" s="243"/>
      <c r="AB2365" s="243"/>
      <c r="AC2365" s="243"/>
      <c r="AD2365" s="243"/>
      <c r="AE2365" s="243"/>
      <c r="AF2365" s="243"/>
      <c r="AG2365" s="243"/>
      <c r="AH2365" s="243"/>
      <c r="AI2365" s="243"/>
      <c r="AJ2365" s="243"/>
      <c r="AK2365" s="243"/>
      <c r="AL2365" s="243"/>
      <c r="AM2365" s="243"/>
      <c r="AN2365" s="243"/>
      <c r="AO2365" s="243"/>
      <c r="AP2365" s="243"/>
      <c r="AQ2365" s="243"/>
      <c r="AR2365" s="243"/>
      <c r="AS2365" s="243"/>
      <c r="AT2365" s="243"/>
      <c r="AU2365" s="243"/>
      <c r="AV2365" s="243"/>
      <c r="AW2365" s="244"/>
      <c r="BA2365" s="12"/>
      <c r="BB2365" s="12"/>
      <c r="BC2365" s="12"/>
      <c r="BD2365" s="12"/>
      <c r="BE2365" s="12"/>
      <c r="BF2365" s="12"/>
      <c r="BG2365" s="12"/>
      <c r="BH2365" s="12"/>
      <c r="BI2365" s="12"/>
      <c r="BJ2365" s="12"/>
      <c r="BK2365" s="12"/>
      <c r="BL2365" s="12"/>
      <c r="BM2365" s="12"/>
      <c r="BN2365" s="12"/>
      <c r="BO2365" s="12"/>
      <c r="BP2365" s="12"/>
      <c r="BQ2365" s="12"/>
      <c r="BR2365" s="12"/>
      <c r="BS2365" s="12"/>
      <c r="BT2365" s="12"/>
      <c r="BU2365" s="12"/>
      <c r="BV2365" s="12"/>
      <c r="BW2365" s="12"/>
      <c r="BX2365" s="12"/>
    </row>
    <row r="2366" spans="1:99" ht="15" hidden="1" customHeight="1" outlineLevel="2" x14ac:dyDescent="0.25">
      <c r="A2366" s="1"/>
      <c r="B2366" s="1"/>
      <c r="C2366" s="1"/>
      <c r="D2366" s="1"/>
      <c r="E2366" s="242" t="str">
        <f>"&lt;Comando&gt; (Byte 2) - 0x"&amp;M2354&amp;". O comando de resposta será 0x"&amp;DEC2HEX(HEX2DEC(M2354)+128,2)</f>
        <v>&lt;Comando&gt; (Byte 2) - 0x1A. O comando de resposta será 0x9A</v>
      </c>
      <c r="F2366" s="243"/>
      <c r="G2366" s="243"/>
      <c r="H2366" s="243"/>
      <c r="I2366" s="243"/>
      <c r="J2366" s="243"/>
      <c r="K2366" s="243"/>
      <c r="L2366" s="243"/>
      <c r="M2366" s="243"/>
      <c r="N2366" s="243"/>
      <c r="O2366" s="243"/>
      <c r="P2366" s="243"/>
      <c r="Q2366" s="243"/>
      <c r="R2366" s="243"/>
      <c r="S2366" s="243"/>
      <c r="T2366" s="243"/>
      <c r="U2366" s="243"/>
      <c r="V2366" s="243"/>
      <c r="W2366" s="243"/>
      <c r="X2366" s="243"/>
      <c r="Y2366" s="243"/>
      <c r="Z2366" s="243"/>
      <c r="AA2366" s="243"/>
      <c r="AB2366" s="243"/>
      <c r="AC2366" s="243"/>
      <c r="AD2366" s="243"/>
      <c r="AE2366" s="243"/>
      <c r="AF2366" s="243"/>
      <c r="AG2366" s="243"/>
      <c r="AH2366" s="243"/>
      <c r="AI2366" s="243"/>
      <c r="AJ2366" s="243"/>
      <c r="AK2366" s="243"/>
      <c r="AL2366" s="243"/>
      <c r="AM2366" s="243"/>
      <c r="AN2366" s="243"/>
      <c r="AO2366" s="243"/>
      <c r="AP2366" s="243"/>
      <c r="AQ2366" s="243"/>
      <c r="AR2366" s="243"/>
      <c r="AS2366" s="243"/>
      <c r="AT2366" s="243"/>
      <c r="AU2366" s="243"/>
      <c r="AV2366" s="243"/>
      <c r="AW2366" s="244"/>
      <c r="BA2366" s="12"/>
      <c r="BB2366" s="12"/>
      <c r="BC2366" s="12"/>
      <c r="BD2366" s="12"/>
      <c r="BE2366" s="12"/>
      <c r="BF2366" s="12"/>
      <c r="BG2366" s="12"/>
      <c r="BH2366" s="12"/>
      <c r="BI2366" s="12"/>
      <c r="BJ2366" s="12"/>
      <c r="BK2366" s="12"/>
      <c r="BL2366" s="12"/>
      <c r="BM2366" s="12"/>
      <c r="BN2366" s="12"/>
      <c r="BO2366" s="12"/>
      <c r="BP2366" s="12"/>
      <c r="BQ2366" s="12"/>
      <c r="BR2366" s="12"/>
      <c r="BS2366" s="12"/>
      <c r="BT2366" s="12"/>
      <c r="BU2366" s="12"/>
      <c r="BV2366" s="12"/>
      <c r="BW2366" s="12"/>
      <c r="BX2366" s="12"/>
    </row>
    <row r="2367" spans="1:99" ht="15" hidden="1" customHeight="1" outlineLevel="2" x14ac:dyDescent="0.25">
      <c r="A2367" s="1"/>
      <c r="B2367" s="1"/>
      <c r="C2367" s="1"/>
      <c r="D2367" s="1"/>
      <c r="E2367" s="242" t="s">
        <v>2074</v>
      </c>
      <c r="F2367" s="243"/>
      <c r="G2367" s="243"/>
      <c r="H2367" s="243"/>
      <c r="I2367" s="243"/>
      <c r="J2367" s="243"/>
      <c r="K2367" s="243"/>
      <c r="L2367" s="243"/>
      <c r="M2367" s="243"/>
      <c r="N2367" s="243"/>
      <c r="O2367" s="243"/>
      <c r="P2367" s="243"/>
      <c r="Q2367" s="243"/>
      <c r="R2367" s="243"/>
      <c r="S2367" s="243"/>
      <c r="T2367" s="243"/>
      <c r="U2367" s="243"/>
      <c r="V2367" s="243"/>
      <c r="W2367" s="243"/>
      <c r="X2367" s="243"/>
      <c r="Y2367" s="243"/>
      <c r="Z2367" s="243"/>
      <c r="AA2367" s="243"/>
      <c r="AB2367" s="243"/>
      <c r="AC2367" s="243"/>
      <c r="AD2367" s="243"/>
      <c r="AE2367" s="243"/>
      <c r="AF2367" s="243"/>
      <c r="AG2367" s="243"/>
      <c r="AH2367" s="243"/>
      <c r="AI2367" s="243"/>
      <c r="AJ2367" s="243"/>
      <c r="AK2367" s="243"/>
      <c r="AL2367" s="243"/>
      <c r="AM2367" s="243"/>
      <c r="AN2367" s="243"/>
      <c r="AO2367" s="243"/>
      <c r="AP2367" s="243"/>
      <c r="AQ2367" s="243"/>
      <c r="AR2367" s="243"/>
      <c r="AS2367" s="243"/>
      <c r="AT2367" s="243"/>
      <c r="AU2367" s="243"/>
      <c r="AV2367" s="243"/>
      <c r="AW2367" s="244"/>
      <c r="BA2367" s="12"/>
      <c r="BB2367" s="12"/>
      <c r="BC2367" s="12"/>
      <c r="BD2367" s="12"/>
      <c r="BE2367" s="12"/>
      <c r="BF2367" s="12"/>
      <c r="BG2367" s="12"/>
      <c r="BH2367" s="12"/>
      <c r="BI2367" s="12"/>
      <c r="BJ2367" s="12"/>
      <c r="BK2367" s="12"/>
      <c r="BL2367" s="12"/>
      <c r="BM2367" s="12"/>
      <c r="BN2367" s="12"/>
      <c r="BO2367" s="12"/>
      <c r="BP2367" s="12"/>
      <c r="BQ2367" s="12"/>
      <c r="BR2367" s="12"/>
      <c r="BS2367" s="12"/>
      <c r="BT2367" s="12"/>
      <c r="BU2367" s="12"/>
      <c r="BV2367" s="12"/>
      <c r="BW2367" s="12"/>
      <c r="BX2367" s="12"/>
    </row>
    <row r="2368" spans="1:99" ht="15" hidden="1" customHeight="1" outlineLevel="2" x14ac:dyDescent="0.25">
      <c r="A2368" s="1"/>
      <c r="B2368" s="1"/>
      <c r="C2368" s="1"/>
      <c r="D2368" s="1"/>
      <c r="E2368" s="242" t="s">
        <v>2054</v>
      </c>
      <c r="F2368" s="243"/>
      <c r="G2368" s="243"/>
      <c r="H2368" s="243"/>
      <c r="I2368" s="243"/>
      <c r="J2368" s="243"/>
      <c r="K2368" s="243"/>
      <c r="L2368" s="243"/>
      <c r="M2368" s="243"/>
      <c r="N2368" s="243"/>
      <c r="O2368" s="243"/>
      <c r="P2368" s="243"/>
      <c r="Q2368" s="243"/>
      <c r="R2368" s="243"/>
      <c r="S2368" s="243"/>
      <c r="T2368" s="243"/>
      <c r="U2368" s="243"/>
      <c r="V2368" s="243"/>
      <c r="W2368" s="243"/>
      <c r="X2368" s="243"/>
      <c r="Y2368" s="243"/>
      <c r="Z2368" s="243"/>
      <c r="AA2368" s="243"/>
      <c r="AB2368" s="243"/>
      <c r="AC2368" s="243"/>
      <c r="AD2368" s="243"/>
      <c r="AE2368" s="243"/>
      <c r="AF2368" s="243"/>
      <c r="AG2368" s="243"/>
      <c r="AH2368" s="243"/>
      <c r="AI2368" s="243"/>
      <c r="AJ2368" s="243"/>
      <c r="AK2368" s="243"/>
      <c r="AL2368" s="243"/>
      <c r="AM2368" s="243"/>
      <c r="AN2368" s="243"/>
      <c r="AO2368" s="243"/>
      <c r="AP2368" s="243"/>
      <c r="AQ2368" s="243"/>
      <c r="AR2368" s="243"/>
      <c r="AS2368" s="243"/>
      <c r="AT2368" s="243"/>
      <c r="AU2368" s="243"/>
      <c r="AV2368" s="243"/>
      <c r="AW2368" s="244"/>
      <c r="BA2368" s="12"/>
      <c r="BB2368" s="12"/>
      <c r="BC2368" s="12"/>
      <c r="BD2368" s="12"/>
      <c r="BE2368" s="12"/>
      <c r="BF2368" s="12"/>
      <c r="BG2368" s="12"/>
      <c r="BH2368" s="12"/>
      <c r="BI2368" s="12"/>
      <c r="BJ2368" s="12"/>
      <c r="BK2368" s="12"/>
      <c r="BL2368" s="12"/>
      <c r="BM2368" s="12"/>
      <c r="BN2368" s="12"/>
      <c r="BO2368" s="12"/>
      <c r="BP2368" s="12"/>
      <c r="BQ2368" s="12"/>
      <c r="BR2368" s="12"/>
      <c r="BS2368" s="12"/>
      <c r="BT2368" s="12"/>
      <c r="BU2368" s="12"/>
      <c r="BV2368" s="12"/>
      <c r="BW2368" s="12"/>
      <c r="BX2368" s="12"/>
    </row>
    <row r="2369" spans="1:76" ht="15" hidden="1" customHeight="1" outlineLevel="2" x14ac:dyDescent="0.25">
      <c r="A2369" s="1"/>
      <c r="B2369" s="1"/>
      <c r="C2369" s="1"/>
      <c r="D2369" s="1"/>
      <c r="E2369" s="242" t="s">
        <v>2055</v>
      </c>
      <c r="F2369" s="243"/>
      <c r="G2369" s="243"/>
      <c r="H2369" s="243"/>
      <c r="I2369" s="243"/>
      <c r="J2369" s="243"/>
      <c r="K2369" s="243"/>
      <c r="L2369" s="243"/>
      <c r="M2369" s="243"/>
      <c r="N2369" s="243"/>
      <c r="O2369" s="243"/>
      <c r="P2369" s="243"/>
      <c r="Q2369" s="243"/>
      <c r="R2369" s="243"/>
      <c r="S2369" s="243"/>
      <c r="T2369" s="243"/>
      <c r="U2369" s="243"/>
      <c r="V2369" s="243"/>
      <c r="W2369" s="243"/>
      <c r="X2369" s="243"/>
      <c r="Y2369" s="243"/>
      <c r="Z2369" s="243"/>
      <c r="AA2369" s="243"/>
      <c r="AB2369" s="243"/>
      <c r="AC2369" s="243"/>
      <c r="AD2369" s="243"/>
      <c r="AE2369" s="243"/>
      <c r="AF2369" s="243"/>
      <c r="AG2369" s="243"/>
      <c r="AH2369" s="243"/>
      <c r="AI2369" s="243"/>
      <c r="AJ2369" s="243"/>
      <c r="AK2369" s="243"/>
      <c r="AL2369" s="243"/>
      <c r="AM2369" s="243"/>
      <c r="AN2369" s="243"/>
      <c r="AO2369" s="243"/>
      <c r="AP2369" s="243"/>
      <c r="AQ2369" s="243"/>
      <c r="AR2369" s="243"/>
      <c r="AS2369" s="243"/>
      <c r="AT2369" s="243"/>
      <c r="AU2369" s="243"/>
      <c r="AV2369" s="243"/>
      <c r="AW2369" s="244"/>
      <c r="BA2369" s="12"/>
      <c r="BB2369" s="12"/>
      <c r="BC2369" s="12"/>
      <c r="BD2369" s="12"/>
      <c r="BE2369" s="12"/>
      <c r="BF2369" s="12"/>
      <c r="BG2369" s="12"/>
      <c r="BH2369" s="12"/>
      <c r="BI2369" s="12"/>
      <c r="BJ2369" s="12"/>
      <c r="BK2369" s="12"/>
      <c r="BL2369" s="12"/>
      <c r="BM2369" s="12"/>
      <c r="BN2369" s="12"/>
      <c r="BO2369" s="12"/>
      <c r="BP2369" s="12"/>
      <c r="BQ2369" s="12"/>
      <c r="BR2369" s="12"/>
      <c r="BS2369" s="12"/>
      <c r="BT2369" s="12"/>
      <c r="BU2369" s="12"/>
      <c r="BV2369" s="12"/>
      <c r="BW2369" s="12"/>
      <c r="BX2369" s="12"/>
    </row>
    <row r="2370" spans="1:76" ht="15" hidden="1" customHeight="1" outlineLevel="2" x14ac:dyDescent="0.25">
      <c r="A2370" s="1"/>
      <c r="B2370" s="1"/>
      <c r="C2370" s="1"/>
      <c r="D2370" s="1"/>
      <c r="E2370" s="242" t="s">
        <v>2056</v>
      </c>
      <c r="F2370" s="243"/>
      <c r="G2370" s="243"/>
      <c r="H2370" s="243"/>
      <c r="I2370" s="243"/>
      <c r="J2370" s="243"/>
      <c r="K2370" s="243"/>
      <c r="L2370" s="243"/>
      <c r="M2370" s="243"/>
      <c r="N2370" s="243"/>
      <c r="O2370" s="243"/>
      <c r="P2370" s="243"/>
      <c r="Q2370" s="243"/>
      <c r="R2370" s="243"/>
      <c r="S2370" s="243"/>
      <c r="T2370" s="243"/>
      <c r="U2370" s="243"/>
      <c r="V2370" s="243"/>
      <c r="W2370" s="243"/>
      <c r="X2370" s="243"/>
      <c r="Y2370" s="243"/>
      <c r="Z2370" s="243"/>
      <c r="AA2370" s="243"/>
      <c r="AB2370" s="243"/>
      <c r="AC2370" s="243"/>
      <c r="AD2370" s="243"/>
      <c r="AE2370" s="243"/>
      <c r="AF2370" s="243"/>
      <c r="AG2370" s="243"/>
      <c r="AH2370" s="243"/>
      <c r="AI2370" s="243"/>
      <c r="AJ2370" s="243"/>
      <c r="AK2370" s="243"/>
      <c r="AL2370" s="243"/>
      <c r="AM2370" s="243"/>
      <c r="AN2370" s="243"/>
      <c r="AO2370" s="243"/>
      <c r="AP2370" s="243"/>
      <c r="AQ2370" s="243"/>
      <c r="AR2370" s="243"/>
      <c r="AS2370" s="243"/>
      <c r="AT2370" s="243"/>
      <c r="AU2370" s="243"/>
      <c r="AV2370" s="243"/>
      <c r="AW2370" s="244"/>
      <c r="BA2370" s="12"/>
      <c r="BB2370" s="12"/>
      <c r="BC2370" s="12"/>
      <c r="BD2370" s="12"/>
      <c r="BE2370" s="12"/>
      <c r="BF2370" s="12"/>
      <c r="BG2370" s="12"/>
      <c r="BH2370" s="12"/>
      <c r="BI2370" s="12"/>
      <c r="BJ2370" s="12"/>
      <c r="BK2370" s="12"/>
      <c r="BL2370" s="12"/>
      <c r="BM2370" s="12"/>
      <c r="BN2370" s="12"/>
      <c r="BO2370" s="12"/>
      <c r="BP2370" s="12"/>
      <c r="BQ2370" s="12"/>
      <c r="BR2370" s="12"/>
      <c r="BS2370" s="12"/>
      <c r="BT2370" s="12"/>
      <c r="BU2370" s="12"/>
      <c r="BV2370" s="12"/>
      <c r="BW2370" s="12"/>
      <c r="BX2370" s="12"/>
    </row>
    <row r="2371" spans="1:76" ht="15" hidden="1" customHeight="1" outlineLevel="2" x14ac:dyDescent="0.25">
      <c r="A2371" s="1"/>
      <c r="B2371" s="1"/>
      <c r="C2371" s="1"/>
      <c r="D2371" s="1"/>
      <c r="E2371" s="242" t="s">
        <v>1273</v>
      </c>
      <c r="F2371" s="243"/>
      <c r="G2371" s="243"/>
      <c r="H2371" s="243"/>
      <c r="I2371" s="243"/>
      <c r="J2371" s="243"/>
      <c r="K2371" s="243"/>
      <c r="L2371" s="243"/>
      <c r="M2371" s="243"/>
      <c r="N2371" s="243"/>
      <c r="O2371" s="243"/>
      <c r="P2371" s="243"/>
      <c r="Q2371" s="243"/>
      <c r="R2371" s="243"/>
      <c r="S2371" s="243"/>
      <c r="T2371" s="243"/>
      <c r="U2371" s="243"/>
      <c r="V2371" s="243"/>
      <c r="W2371" s="243"/>
      <c r="X2371" s="243"/>
      <c r="Y2371" s="243"/>
      <c r="Z2371" s="243"/>
      <c r="AA2371" s="243"/>
      <c r="AB2371" s="243"/>
      <c r="AC2371" s="243"/>
      <c r="AD2371" s="243"/>
      <c r="AE2371" s="243"/>
      <c r="AF2371" s="243"/>
      <c r="AG2371" s="243"/>
      <c r="AH2371" s="243"/>
      <c r="AI2371" s="243"/>
      <c r="AJ2371" s="243"/>
      <c r="AK2371" s="243"/>
      <c r="AL2371" s="243"/>
      <c r="AM2371" s="243"/>
      <c r="AN2371" s="243"/>
      <c r="AO2371" s="243"/>
      <c r="AP2371" s="243"/>
      <c r="AQ2371" s="243"/>
      <c r="AR2371" s="243"/>
      <c r="AS2371" s="243"/>
      <c r="AT2371" s="243"/>
      <c r="AU2371" s="243"/>
      <c r="AV2371" s="243"/>
      <c r="AW2371" s="244"/>
      <c r="BA2371" s="12"/>
      <c r="BB2371" s="12"/>
      <c r="BC2371" s="12"/>
      <c r="BD2371" s="12"/>
      <c r="BE2371" s="12"/>
      <c r="BF2371" s="12"/>
      <c r="BG2371" s="12"/>
      <c r="BH2371" s="12"/>
      <c r="BI2371" s="12"/>
      <c r="BJ2371" s="12"/>
      <c r="BK2371" s="12"/>
      <c r="BL2371" s="12"/>
      <c r="BM2371" s="12"/>
      <c r="BN2371" s="12"/>
      <c r="BO2371" s="12"/>
      <c r="BP2371" s="12"/>
      <c r="BQ2371" s="12"/>
      <c r="BR2371" s="12"/>
      <c r="BS2371" s="12"/>
      <c r="BT2371" s="12"/>
      <c r="BU2371" s="12"/>
      <c r="BV2371" s="12"/>
      <c r="BW2371" s="12"/>
      <c r="BX2371" s="12"/>
    </row>
    <row r="2372" spans="1:76" ht="15" hidden="1" customHeight="1" outlineLevel="2" x14ac:dyDescent="0.25">
      <c r="A2372" s="1"/>
      <c r="B2372" s="1"/>
      <c r="C2372" s="1"/>
      <c r="D2372" s="1"/>
      <c r="E2372" s="242" t="s">
        <v>1274</v>
      </c>
      <c r="F2372" s="243"/>
      <c r="G2372" s="243"/>
      <c r="H2372" s="243"/>
      <c r="I2372" s="243"/>
      <c r="J2372" s="243"/>
      <c r="K2372" s="243"/>
      <c r="L2372" s="243"/>
      <c r="M2372" s="243"/>
      <c r="N2372" s="243"/>
      <c r="O2372" s="243"/>
      <c r="P2372" s="243"/>
      <c r="Q2372" s="243"/>
      <c r="R2372" s="243"/>
      <c r="S2372" s="243"/>
      <c r="T2372" s="243"/>
      <c r="U2372" s="243"/>
      <c r="V2372" s="243"/>
      <c r="W2372" s="243"/>
      <c r="X2372" s="243"/>
      <c r="Y2372" s="243"/>
      <c r="Z2372" s="243"/>
      <c r="AA2372" s="243"/>
      <c r="AB2372" s="243"/>
      <c r="AC2372" s="243"/>
      <c r="AD2372" s="243"/>
      <c r="AE2372" s="243"/>
      <c r="AF2372" s="243"/>
      <c r="AG2372" s="243"/>
      <c r="AH2372" s="243"/>
      <c r="AI2372" s="243"/>
      <c r="AJ2372" s="243"/>
      <c r="AK2372" s="243"/>
      <c r="AL2372" s="243"/>
      <c r="AM2372" s="243"/>
      <c r="AN2372" s="243"/>
      <c r="AO2372" s="243"/>
      <c r="AP2372" s="243"/>
      <c r="AQ2372" s="243"/>
      <c r="AR2372" s="243"/>
      <c r="AS2372" s="243"/>
      <c r="AT2372" s="243"/>
      <c r="AU2372" s="243"/>
      <c r="AV2372" s="243"/>
      <c r="AW2372" s="244"/>
      <c r="BA2372" s="12"/>
      <c r="BB2372" s="12"/>
      <c r="BC2372" s="12"/>
      <c r="BD2372" s="12"/>
      <c r="BE2372" s="12"/>
      <c r="BF2372" s="12"/>
      <c r="BG2372" s="12"/>
      <c r="BH2372" s="12"/>
      <c r="BI2372" s="12"/>
      <c r="BJ2372" s="12"/>
      <c r="BK2372" s="12"/>
      <c r="BL2372" s="12"/>
      <c r="BM2372" s="12"/>
      <c r="BN2372" s="12"/>
      <c r="BO2372" s="12"/>
      <c r="BP2372" s="12"/>
      <c r="BQ2372" s="12"/>
      <c r="BR2372" s="12"/>
      <c r="BS2372" s="12"/>
      <c r="BT2372" s="12"/>
      <c r="BU2372" s="12"/>
      <c r="BV2372" s="12"/>
      <c r="BW2372" s="12"/>
      <c r="BX2372" s="12"/>
    </row>
    <row r="2373" spans="1:76" ht="15" hidden="1" customHeight="1" outlineLevel="2" x14ac:dyDescent="0.25">
      <c r="A2373" s="1"/>
      <c r="B2373" s="1"/>
      <c r="C2373" s="1"/>
      <c r="D2373" s="1"/>
      <c r="E2373" s="453"/>
      <c r="F2373" s="454"/>
      <c r="G2373" s="454"/>
      <c r="H2373" s="454"/>
      <c r="I2373" s="454"/>
      <c r="J2373" s="454"/>
      <c r="K2373" s="454"/>
      <c r="L2373" s="454"/>
      <c r="M2373" s="454"/>
      <c r="N2373" s="454"/>
      <c r="O2373" s="454"/>
      <c r="P2373" s="454"/>
      <c r="Q2373" s="454"/>
      <c r="R2373" s="454"/>
      <c r="S2373" s="454"/>
      <c r="T2373" s="454"/>
      <c r="U2373" s="454"/>
      <c r="V2373" s="454"/>
      <c r="W2373" s="454"/>
      <c r="X2373" s="454"/>
      <c r="Y2373" s="454"/>
      <c r="Z2373" s="454"/>
      <c r="AA2373" s="454"/>
      <c r="AB2373" s="454"/>
      <c r="AC2373" s="454"/>
      <c r="AD2373" s="454"/>
      <c r="AE2373" s="454"/>
      <c r="AF2373" s="454"/>
      <c r="AG2373" s="454"/>
      <c r="AH2373" s="454"/>
      <c r="AI2373" s="454"/>
      <c r="AJ2373" s="454"/>
      <c r="AK2373" s="454"/>
      <c r="AL2373" s="454"/>
      <c r="AM2373" s="454"/>
      <c r="AN2373" s="454"/>
      <c r="AO2373" s="454"/>
      <c r="AP2373" s="454"/>
      <c r="AQ2373" s="454"/>
      <c r="AR2373" s="454"/>
      <c r="AS2373" s="454"/>
      <c r="AT2373" s="454"/>
      <c r="AU2373" s="454"/>
      <c r="AV2373" s="454"/>
      <c r="AW2373" s="455"/>
      <c r="BA2373" s="12"/>
      <c r="BB2373" s="12"/>
      <c r="BC2373" s="12"/>
      <c r="BD2373" s="12"/>
      <c r="BE2373" s="12"/>
      <c r="BF2373" s="12"/>
      <c r="BG2373" s="12"/>
      <c r="BH2373" s="12"/>
      <c r="BI2373" s="12"/>
      <c r="BJ2373" s="12"/>
      <c r="BK2373" s="12"/>
      <c r="BL2373" s="12"/>
      <c r="BM2373" s="12"/>
      <c r="BN2373" s="12"/>
      <c r="BO2373" s="12"/>
      <c r="BP2373" s="12"/>
      <c r="BQ2373" s="12"/>
      <c r="BR2373" s="12"/>
      <c r="BS2373" s="12"/>
      <c r="BT2373" s="12"/>
      <c r="BU2373" s="12"/>
      <c r="BV2373" s="12"/>
      <c r="BW2373" s="12"/>
      <c r="BX2373" s="12"/>
    </row>
    <row r="2374" spans="1:76" ht="15" hidden="1" customHeight="1" outlineLevel="2" x14ac:dyDescent="0.25">
      <c r="A2374" s="1"/>
      <c r="B2374" s="1"/>
      <c r="C2374" s="1"/>
      <c r="D2374" s="1"/>
      <c r="E2374" s="200" t="s">
        <v>1275</v>
      </c>
      <c r="F2374" s="200"/>
      <c r="G2374" s="200"/>
      <c r="H2374" s="200"/>
      <c r="I2374" s="200"/>
      <c r="J2374" s="200"/>
      <c r="K2374" s="200"/>
      <c r="L2374" s="200"/>
      <c r="M2374" s="200"/>
      <c r="N2374" s="200"/>
      <c r="O2374" s="200"/>
      <c r="P2374" s="200"/>
      <c r="Q2374" s="200"/>
      <c r="R2374" s="200"/>
      <c r="S2374" s="200"/>
      <c r="T2374" s="200"/>
      <c r="U2374" s="200"/>
      <c r="V2374" s="200"/>
      <c r="W2374" s="200"/>
      <c r="X2374" s="200"/>
      <c r="Y2374" s="200"/>
      <c r="Z2374" s="200"/>
      <c r="AA2374" s="200"/>
      <c r="AB2374" s="200"/>
      <c r="AC2374" s="200"/>
      <c r="AD2374" s="200"/>
      <c r="AE2374" s="200"/>
      <c r="AF2374" s="200"/>
      <c r="AG2374" s="200"/>
      <c r="AH2374" s="200"/>
      <c r="AI2374" s="200"/>
      <c r="AJ2374" s="200"/>
      <c r="AK2374" s="200"/>
      <c r="AL2374" s="200"/>
      <c r="AM2374" s="200"/>
      <c r="AN2374" s="200"/>
      <c r="AO2374" s="200"/>
      <c r="AP2374" s="200"/>
      <c r="AQ2374" s="200"/>
      <c r="AR2374" s="200"/>
      <c r="AS2374" s="200"/>
      <c r="AT2374" s="200"/>
      <c r="AU2374" s="200"/>
      <c r="AV2374" s="200"/>
      <c r="AW2374" s="200"/>
      <c r="BA2374" s="12"/>
      <c r="BB2374" s="12"/>
      <c r="BC2374" s="12"/>
      <c r="BD2374" s="12"/>
      <c r="BE2374" s="12"/>
      <c r="BF2374" s="12"/>
      <c r="BG2374" s="12"/>
      <c r="BH2374" s="12"/>
      <c r="BI2374" s="12"/>
      <c r="BJ2374" s="12"/>
      <c r="BK2374" s="12"/>
      <c r="BL2374" s="12"/>
      <c r="BM2374" s="12"/>
      <c r="BN2374" s="12"/>
      <c r="BO2374" s="12"/>
      <c r="BP2374" s="12"/>
      <c r="BQ2374" s="12"/>
      <c r="BR2374" s="12"/>
      <c r="BS2374" s="12"/>
      <c r="BT2374" s="12"/>
      <c r="BU2374" s="12"/>
      <c r="BV2374" s="12"/>
      <c r="BW2374" s="12"/>
      <c r="BX2374" s="12"/>
    </row>
    <row r="2375" spans="1:76" ht="15" hidden="1" customHeight="1" outlineLevel="2" x14ac:dyDescent="0.25">
      <c r="A2375" s="1"/>
      <c r="B2375" s="1"/>
      <c r="C2375" s="1"/>
      <c r="D2375" s="1"/>
      <c r="E2375" s="201" t="s">
        <v>67</v>
      </c>
      <c r="F2375" s="202"/>
      <c r="G2375" s="202"/>
      <c r="H2375" s="202"/>
      <c r="I2375" s="203"/>
      <c r="J2375" s="201" t="s">
        <v>293</v>
      </c>
      <c r="K2375" s="202"/>
      <c r="L2375" s="202"/>
      <c r="M2375" s="202"/>
      <c r="N2375" s="203"/>
      <c r="O2375" s="201" t="s">
        <v>2021</v>
      </c>
      <c r="P2375" s="202"/>
      <c r="Q2375" s="202"/>
      <c r="R2375" s="202"/>
      <c r="S2375" s="203"/>
      <c r="T2375" s="201" t="s">
        <v>296</v>
      </c>
      <c r="U2375" s="202"/>
      <c r="V2375" s="202"/>
      <c r="W2375" s="202"/>
      <c r="X2375" s="203"/>
      <c r="Y2375" s="201" t="s">
        <v>297</v>
      </c>
      <c r="Z2375" s="202"/>
      <c r="AA2375" s="202"/>
      <c r="AB2375" s="202"/>
      <c r="AC2375" s="203"/>
      <c r="AD2375" s="201"/>
      <c r="AE2375" s="202"/>
      <c r="AF2375" s="202"/>
      <c r="AG2375" s="202"/>
      <c r="AH2375" s="203"/>
      <c r="AI2375" s="201"/>
      <c r="AJ2375" s="202"/>
      <c r="AK2375" s="202"/>
      <c r="AL2375" s="202"/>
      <c r="AM2375" s="203"/>
      <c r="AN2375" s="201"/>
      <c r="AO2375" s="202"/>
      <c r="AP2375" s="202"/>
      <c r="AQ2375" s="202"/>
      <c r="AR2375" s="203"/>
      <c r="AS2375" s="201"/>
      <c r="AT2375" s="202"/>
      <c r="AU2375" s="202"/>
      <c r="AV2375" s="202"/>
      <c r="AW2375" s="203"/>
      <c r="BA2375" s="12"/>
      <c r="BB2375" s="12"/>
      <c r="BC2375" s="12"/>
      <c r="BD2375" s="12"/>
      <c r="BE2375" s="12"/>
      <c r="BF2375" s="12"/>
      <c r="BG2375" s="12"/>
      <c r="BH2375" s="12"/>
      <c r="BI2375" s="12"/>
      <c r="BJ2375" s="12"/>
      <c r="BK2375" s="12"/>
      <c r="BL2375" s="12"/>
      <c r="BM2375" s="12"/>
      <c r="BN2375" s="12"/>
      <c r="BO2375" s="12"/>
      <c r="BP2375" s="12"/>
      <c r="BQ2375" s="12"/>
      <c r="BR2375" s="12"/>
      <c r="BS2375" s="12"/>
      <c r="BT2375" s="12"/>
      <c r="BU2375" s="12"/>
      <c r="BV2375" s="12"/>
      <c r="BW2375" s="12"/>
      <c r="BX2375" s="12"/>
    </row>
    <row r="2376" spans="1:76" ht="15" hidden="1" customHeight="1" outlineLevel="2" x14ac:dyDescent="0.25">
      <c r="A2376" s="1"/>
      <c r="B2376" s="1"/>
      <c r="C2376" s="1"/>
      <c r="D2376" s="1"/>
      <c r="E2376" s="442" t="s">
        <v>1266</v>
      </c>
      <c r="F2376" s="303"/>
      <c r="G2376" s="303"/>
      <c r="H2376" s="303"/>
      <c r="I2376" s="304"/>
      <c r="J2376" s="442" t="s">
        <v>585</v>
      </c>
      <c r="K2376" s="303"/>
      <c r="L2376" s="303"/>
      <c r="M2376" s="303"/>
      <c r="N2376" s="304"/>
      <c r="O2376" s="442" t="s">
        <v>1100</v>
      </c>
      <c r="P2376" s="303"/>
      <c r="Q2376" s="303"/>
      <c r="R2376" s="303"/>
      <c r="S2376" s="304"/>
      <c r="T2376" s="442" t="s">
        <v>1268</v>
      </c>
      <c r="U2376" s="303"/>
      <c r="V2376" s="303"/>
      <c r="W2376" s="303"/>
      <c r="X2376" s="304"/>
      <c r="Y2376" s="442" t="s">
        <v>1269</v>
      </c>
      <c r="Z2376" s="303"/>
      <c r="AA2376" s="303"/>
      <c r="AB2376" s="303"/>
      <c r="AC2376" s="304"/>
      <c r="AD2376" s="442"/>
      <c r="AE2376" s="303"/>
      <c r="AF2376" s="303"/>
      <c r="AG2376" s="303"/>
      <c r="AH2376" s="304"/>
      <c r="AI2376" s="442"/>
      <c r="AJ2376" s="303"/>
      <c r="AK2376" s="303"/>
      <c r="AL2376" s="303"/>
      <c r="AM2376" s="304"/>
      <c r="AN2376" s="442"/>
      <c r="AO2376" s="303"/>
      <c r="AP2376" s="303"/>
      <c r="AQ2376" s="303"/>
      <c r="AR2376" s="304"/>
      <c r="AS2376" s="442"/>
      <c r="AT2376" s="303"/>
      <c r="AU2376" s="303"/>
      <c r="AV2376" s="303"/>
      <c r="AW2376" s="304"/>
      <c r="BA2376" s="12"/>
      <c r="BB2376" s="12"/>
      <c r="BC2376" s="12"/>
      <c r="BD2376" s="12"/>
      <c r="BE2376" s="12"/>
      <c r="BF2376" s="12"/>
      <c r="BG2376" s="12"/>
      <c r="BH2376" s="12"/>
      <c r="BI2376" s="12"/>
      <c r="BJ2376" s="12"/>
      <c r="BK2376" s="12"/>
      <c r="BL2376" s="12"/>
      <c r="BM2376" s="12"/>
      <c r="BN2376" s="12"/>
      <c r="BO2376" s="12"/>
      <c r="BP2376" s="12"/>
      <c r="BQ2376" s="12"/>
      <c r="BR2376" s="12"/>
      <c r="BS2376" s="12"/>
      <c r="BT2376" s="12"/>
      <c r="BU2376" s="12"/>
      <c r="BV2376" s="12"/>
      <c r="BW2376" s="12"/>
      <c r="BX2376" s="12"/>
    </row>
    <row r="2377" spans="1:76" ht="15" hidden="1" customHeight="1" outlineLevel="2" x14ac:dyDescent="0.25">
      <c r="A2377" s="1"/>
      <c r="B2377" s="1"/>
      <c r="C2377" s="1"/>
      <c r="D2377" s="1"/>
      <c r="E2377" s="200" t="s">
        <v>659</v>
      </c>
      <c r="F2377" s="200"/>
      <c r="G2377" s="200"/>
      <c r="H2377" s="200"/>
      <c r="I2377" s="200"/>
      <c r="J2377" s="200"/>
      <c r="K2377" s="200"/>
      <c r="L2377" s="200"/>
      <c r="M2377" s="200"/>
      <c r="N2377" s="200"/>
      <c r="O2377" s="200"/>
      <c r="P2377" s="200"/>
      <c r="Q2377" s="200"/>
      <c r="R2377" s="200"/>
      <c r="S2377" s="200"/>
      <c r="T2377" s="200"/>
      <c r="U2377" s="200"/>
      <c r="V2377" s="200"/>
      <c r="W2377" s="200"/>
      <c r="X2377" s="200"/>
      <c r="Y2377" s="200"/>
      <c r="Z2377" s="200"/>
      <c r="AA2377" s="200"/>
      <c r="AB2377" s="200"/>
      <c r="AC2377" s="200"/>
      <c r="AD2377" s="200"/>
      <c r="AE2377" s="200"/>
      <c r="AF2377" s="200"/>
      <c r="AG2377" s="200"/>
      <c r="AH2377" s="200"/>
      <c r="AI2377" s="200"/>
      <c r="AJ2377" s="200"/>
      <c r="AK2377" s="200"/>
      <c r="AL2377" s="200"/>
      <c r="AM2377" s="200"/>
      <c r="AN2377" s="200"/>
      <c r="AO2377" s="200"/>
      <c r="AP2377" s="200"/>
      <c r="AQ2377" s="200"/>
      <c r="AR2377" s="200"/>
      <c r="AS2377" s="200"/>
      <c r="AT2377" s="200"/>
      <c r="AU2377" s="200"/>
      <c r="AV2377" s="200"/>
      <c r="AW2377" s="200"/>
      <c r="BA2377" s="12"/>
      <c r="BB2377" s="12"/>
      <c r="BC2377" s="12"/>
      <c r="BD2377" s="12"/>
      <c r="BE2377" s="12"/>
      <c r="BF2377" s="12"/>
      <c r="BG2377" s="12"/>
      <c r="BH2377" s="12"/>
      <c r="BI2377" s="12"/>
      <c r="BJ2377" s="12"/>
      <c r="BK2377" s="12"/>
      <c r="BL2377" s="12"/>
      <c r="BM2377" s="12"/>
      <c r="BN2377" s="12"/>
      <c r="BO2377" s="12"/>
      <c r="BP2377" s="12"/>
      <c r="BQ2377" s="12"/>
      <c r="BR2377" s="12"/>
      <c r="BS2377" s="12"/>
      <c r="BT2377" s="12"/>
      <c r="BU2377" s="12"/>
      <c r="BV2377" s="12"/>
      <c r="BW2377" s="12"/>
      <c r="BX2377" s="12"/>
    </row>
    <row r="2378" spans="1:76" ht="15" hidden="1" customHeight="1" outlineLevel="2" x14ac:dyDescent="0.25">
      <c r="A2378" s="1"/>
      <c r="B2378" s="1"/>
      <c r="C2378" s="1"/>
      <c r="D2378" s="1"/>
      <c r="E2378" s="242" t="s">
        <v>1601</v>
      </c>
      <c r="F2378" s="243"/>
      <c r="G2378" s="243"/>
      <c r="H2378" s="243"/>
      <c r="I2378" s="243"/>
      <c r="J2378" s="243"/>
      <c r="K2378" s="243"/>
      <c r="L2378" s="243"/>
      <c r="M2378" s="243"/>
      <c r="N2378" s="243"/>
      <c r="O2378" s="243"/>
      <c r="P2378" s="243"/>
      <c r="Q2378" s="243"/>
      <c r="R2378" s="243"/>
      <c r="S2378" s="243"/>
      <c r="T2378" s="243"/>
      <c r="U2378" s="243"/>
      <c r="V2378" s="243"/>
      <c r="W2378" s="243"/>
      <c r="X2378" s="243"/>
      <c r="Y2378" s="243"/>
      <c r="Z2378" s="243"/>
      <c r="AA2378" s="243"/>
      <c r="AB2378" s="243"/>
      <c r="AC2378" s="243"/>
      <c r="AD2378" s="243"/>
      <c r="AE2378" s="243"/>
      <c r="AF2378" s="243"/>
      <c r="AG2378" s="243"/>
      <c r="AH2378" s="243"/>
      <c r="AI2378" s="243"/>
      <c r="AJ2378" s="243"/>
      <c r="AK2378" s="243"/>
      <c r="AL2378" s="243"/>
      <c r="AM2378" s="243"/>
      <c r="AN2378" s="243"/>
      <c r="AO2378" s="243"/>
      <c r="AP2378" s="243"/>
      <c r="AQ2378" s="243"/>
      <c r="AR2378" s="243"/>
      <c r="AS2378" s="243"/>
      <c r="AT2378" s="243"/>
      <c r="AU2378" s="243"/>
      <c r="AV2378" s="243"/>
      <c r="AW2378" s="244"/>
      <c r="BA2378" s="12"/>
      <c r="BB2378" s="12"/>
      <c r="BC2378" s="12"/>
      <c r="BD2378" s="12"/>
      <c r="BE2378" s="12"/>
      <c r="BF2378" s="12"/>
      <c r="BG2378" s="12"/>
      <c r="BH2378" s="12"/>
      <c r="BI2378" s="12"/>
      <c r="BJ2378" s="12"/>
      <c r="BK2378" s="12"/>
      <c r="BL2378" s="12"/>
      <c r="BM2378" s="12"/>
      <c r="BN2378" s="12"/>
      <c r="BO2378" s="12"/>
      <c r="BP2378" s="12"/>
      <c r="BQ2378" s="12"/>
      <c r="BR2378" s="12"/>
      <c r="BS2378" s="12"/>
      <c r="BT2378" s="12"/>
      <c r="BU2378" s="12"/>
      <c r="BV2378" s="12"/>
      <c r="BW2378" s="12"/>
      <c r="BX2378" s="12"/>
    </row>
    <row r="2379" spans="1:76" ht="15" hidden="1" customHeight="1" outlineLevel="2" x14ac:dyDescent="0.25">
      <c r="A2379" s="1"/>
      <c r="B2379" s="1"/>
      <c r="C2379" s="1"/>
      <c r="D2379" s="1"/>
      <c r="E2379" s="242" t="str">
        <f>"&lt;Comando&gt; - 0x"&amp;DEC2HEX(HEX2DEC(M2354)+128,2)</f>
        <v>&lt;Comando&gt; - 0x9A</v>
      </c>
      <c r="F2379" s="243"/>
      <c r="G2379" s="243"/>
      <c r="H2379" s="243"/>
      <c r="I2379" s="243"/>
      <c r="J2379" s="243"/>
      <c r="K2379" s="243"/>
      <c r="L2379" s="243"/>
      <c r="M2379" s="243"/>
      <c r="N2379" s="243"/>
      <c r="O2379" s="243"/>
      <c r="P2379" s="243"/>
      <c r="Q2379" s="243"/>
      <c r="R2379" s="243"/>
      <c r="S2379" s="243"/>
      <c r="T2379" s="243"/>
      <c r="U2379" s="243"/>
      <c r="V2379" s="243"/>
      <c r="W2379" s="243"/>
      <c r="X2379" s="243"/>
      <c r="Y2379" s="243"/>
      <c r="Z2379" s="243"/>
      <c r="AA2379" s="243"/>
      <c r="AB2379" s="243"/>
      <c r="AC2379" s="243"/>
      <c r="AD2379" s="243"/>
      <c r="AE2379" s="243"/>
      <c r="AF2379" s="243"/>
      <c r="AG2379" s="243"/>
      <c r="AH2379" s="243"/>
      <c r="AI2379" s="243"/>
      <c r="AJ2379" s="243"/>
      <c r="AK2379" s="243"/>
      <c r="AL2379" s="243"/>
      <c r="AM2379" s="243"/>
      <c r="AN2379" s="243"/>
      <c r="AO2379" s="243"/>
      <c r="AP2379" s="243"/>
      <c r="AQ2379" s="243"/>
      <c r="AR2379" s="243"/>
      <c r="AS2379" s="243"/>
      <c r="AT2379" s="243"/>
      <c r="AU2379" s="243"/>
      <c r="AV2379" s="243"/>
      <c r="AW2379" s="244"/>
      <c r="BA2379" s="12"/>
      <c r="BB2379" s="12"/>
      <c r="BC2379" s="12"/>
      <c r="BD2379" s="12"/>
      <c r="BE2379" s="12"/>
      <c r="BF2379" s="12"/>
      <c r="BG2379" s="12"/>
      <c r="BH2379" s="12"/>
      <c r="BI2379" s="12"/>
      <c r="BJ2379" s="12"/>
      <c r="BK2379" s="12"/>
      <c r="BL2379" s="12"/>
      <c r="BM2379" s="12"/>
      <c r="BN2379" s="12"/>
      <c r="BO2379" s="12"/>
      <c r="BP2379" s="12"/>
      <c r="BQ2379" s="12"/>
      <c r="BR2379" s="12"/>
      <c r="BS2379" s="12"/>
      <c r="BT2379" s="12"/>
      <c r="BU2379" s="12"/>
      <c r="BV2379" s="12"/>
      <c r="BW2379" s="12"/>
      <c r="BX2379" s="12"/>
    </row>
    <row r="2380" spans="1:76" ht="15" hidden="1" customHeight="1" outlineLevel="2" x14ac:dyDescent="0.25">
      <c r="A2380" s="1"/>
      <c r="B2380" s="1"/>
      <c r="C2380" s="1"/>
      <c r="D2380" s="1"/>
      <c r="E2380" s="242" t="s">
        <v>2057</v>
      </c>
      <c r="F2380" s="243"/>
      <c r="G2380" s="243"/>
      <c r="H2380" s="243"/>
      <c r="I2380" s="243"/>
      <c r="J2380" s="243"/>
      <c r="K2380" s="243"/>
      <c r="L2380" s="243"/>
      <c r="M2380" s="243"/>
      <c r="N2380" s="243"/>
      <c r="O2380" s="243"/>
      <c r="P2380" s="243"/>
      <c r="Q2380" s="243"/>
      <c r="R2380" s="243"/>
      <c r="S2380" s="243"/>
      <c r="T2380" s="243"/>
      <c r="U2380" s="243"/>
      <c r="V2380" s="243"/>
      <c r="W2380" s="243"/>
      <c r="X2380" s="243"/>
      <c r="Y2380" s="243"/>
      <c r="Z2380" s="243"/>
      <c r="AA2380" s="243"/>
      <c r="AB2380" s="243"/>
      <c r="AC2380" s="243"/>
      <c r="AD2380" s="243"/>
      <c r="AE2380" s="243"/>
      <c r="AF2380" s="243"/>
      <c r="AG2380" s="243"/>
      <c r="AH2380" s="243"/>
      <c r="AI2380" s="243"/>
      <c r="AJ2380" s="243"/>
      <c r="AK2380" s="243"/>
      <c r="AL2380" s="243"/>
      <c r="AM2380" s="243"/>
      <c r="AN2380" s="243"/>
      <c r="AO2380" s="243"/>
      <c r="AP2380" s="243"/>
      <c r="AQ2380" s="243"/>
      <c r="AR2380" s="243"/>
      <c r="AS2380" s="243"/>
      <c r="AT2380" s="243"/>
      <c r="AU2380" s="243"/>
      <c r="AV2380" s="243"/>
      <c r="AW2380" s="244"/>
      <c r="BA2380" s="12"/>
      <c r="BB2380" s="12"/>
      <c r="BC2380" s="12"/>
      <c r="BD2380" s="12"/>
      <c r="BE2380" s="12"/>
      <c r="BF2380" s="12"/>
      <c r="BG2380" s="12"/>
      <c r="BH2380" s="12"/>
      <c r="BI2380" s="12"/>
      <c r="BJ2380" s="12"/>
      <c r="BK2380" s="12"/>
      <c r="BL2380" s="12"/>
      <c r="BM2380" s="12"/>
      <c r="BN2380" s="12"/>
      <c r="BO2380" s="12"/>
      <c r="BP2380" s="12"/>
      <c r="BQ2380" s="12"/>
      <c r="BR2380" s="12"/>
      <c r="BS2380" s="12"/>
      <c r="BT2380" s="12"/>
      <c r="BU2380" s="12"/>
      <c r="BV2380" s="12"/>
      <c r="BW2380" s="12"/>
      <c r="BX2380" s="12"/>
    </row>
    <row r="2381" spans="1:76" ht="15" hidden="1" customHeight="1" outlineLevel="2" x14ac:dyDescent="0.25">
      <c r="A2381" s="1"/>
      <c r="B2381" s="1"/>
      <c r="C2381" s="1"/>
      <c r="D2381" s="1"/>
      <c r="E2381" s="242" t="s">
        <v>1273</v>
      </c>
      <c r="F2381" s="243"/>
      <c r="G2381" s="243"/>
      <c r="H2381" s="243"/>
      <c r="I2381" s="243"/>
      <c r="J2381" s="243"/>
      <c r="K2381" s="243"/>
      <c r="L2381" s="243"/>
      <c r="M2381" s="243"/>
      <c r="N2381" s="243"/>
      <c r="O2381" s="243"/>
      <c r="P2381" s="243"/>
      <c r="Q2381" s="243"/>
      <c r="R2381" s="243"/>
      <c r="S2381" s="243"/>
      <c r="T2381" s="243"/>
      <c r="U2381" s="243"/>
      <c r="V2381" s="243"/>
      <c r="W2381" s="243"/>
      <c r="X2381" s="243"/>
      <c r="Y2381" s="243"/>
      <c r="Z2381" s="243"/>
      <c r="AA2381" s="243"/>
      <c r="AB2381" s="243"/>
      <c r="AC2381" s="243"/>
      <c r="AD2381" s="243"/>
      <c r="AE2381" s="243"/>
      <c r="AF2381" s="243"/>
      <c r="AG2381" s="243"/>
      <c r="AH2381" s="243"/>
      <c r="AI2381" s="243"/>
      <c r="AJ2381" s="243"/>
      <c r="AK2381" s="243"/>
      <c r="AL2381" s="243"/>
      <c r="AM2381" s="243"/>
      <c r="AN2381" s="243"/>
      <c r="AO2381" s="243"/>
      <c r="AP2381" s="243"/>
      <c r="AQ2381" s="243"/>
      <c r="AR2381" s="243"/>
      <c r="AS2381" s="243"/>
      <c r="AT2381" s="243"/>
      <c r="AU2381" s="243"/>
      <c r="AV2381" s="243"/>
      <c r="AW2381" s="244"/>
      <c r="BA2381" s="12"/>
      <c r="BB2381" s="12"/>
      <c r="BC2381" s="12"/>
      <c r="BD2381" s="12"/>
      <c r="BE2381" s="12"/>
      <c r="BF2381" s="12"/>
      <c r="BG2381" s="12"/>
      <c r="BH2381" s="12"/>
      <c r="BI2381" s="12"/>
      <c r="BJ2381" s="12"/>
      <c r="BK2381" s="12"/>
      <c r="BL2381" s="12"/>
      <c r="BM2381" s="12"/>
      <c r="BN2381" s="12"/>
      <c r="BO2381" s="12"/>
      <c r="BP2381" s="12"/>
      <c r="BQ2381" s="12"/>
      <c r="BR2381" s="12"/>
      <c r="BS2381" s="12"/>
      <c r="BT2381" s="12"/>
      <c r="BU2381" s="12"/>
      <c r="BV2381" s="12"/>
      <c r="BW2381" s="12"/>
      <c r="BX2381" s="12"/>
    </row>
    <row r="2382" spans="1:76" ht="15" hidden="1" customHeight="1" outlineLevel="2" x14ac:dyDescent="0.25">
      <c r="A2382" s="1"/>
      <c r="B2382" s="1"/>
      <c r="C2382" s="1"/>
      <c r="D2382" s="1"/>
      <c r="E2382" s="242" t="s">
        <v>1274</v>
      </c>
      <c r="F2382" s="243"/>
      <c r="G2382" s="243"/>
      <c r="H2382" s="243"/>
      <c r="I2382" s="243"/>
      <c r="J2382" s="243"/>
      <c r="K2382" s="243"/>
      <c r="L2382" s="243"/>
      <c r="M2382" s="243"/>
      <c r="N2382" s="243"/>
      <c r="O2382" s="243"/>
      <c r="P2382" s="243"/>
      <c r="Q2382" s="243"/>
      <c r="R2382" s="243"/>
      <c r="S2382" s="243"/>
      <c r="T2382" s="243"/>
      <c r="U2382" s="243"/>
      <c r="V2382" s="243"/>
      <c r="W2382" s="243"/>
      <c r="X2382" s="243"/>
      <c r="Y2382" s="243"/>
      <c r="Z2382" s="243"/>
      <c r="AA2382" s="243"/>
      <c r="AB2382" s="243"/>
      <c r="AC2382" s="243"/>
      <c r="AD2382" s="243"/>
      <c r="AE2382" s="243"/>
      <c r="AF2382" s="243"/>
      <c r="AG2382" s="243"/>
      <c r="AH2382" s="243"/>
      <c r="AI2382" s="243"/>
      <c r="AJ2382" s="243"/>
      <c r="AK2382" s="243"/>
      <c r="AL2382" s="243"/>
      <c r="AM2382" s="243"/>
      <c r="AN2382" s="243"/>
      <c r="AO2382" s="243"/>
      <c r="AP2382" s="243"/>
      <c r="AQ2382" s="243"/>
      <c r="AR2382" s="243"/>
      <c r="AS2382" s="243"/>
      <c r="AT2382" s="243"/>
      <c r="AU2382" s="243"/>
      <c r="AV2382" s="243"/>
      <c r="AW2382" s="244"/>
      <c r="BA2382" s="12"/>
      <c r="BB2382" s="12"/>
      <c r="BC2382" s="12"/>
      <c r="BD2382" s="12"/>
      <c r="BE2382" s="12"/>
      <c r="BF2382" s="12"/>
      <c r="BG2382" s="12"/>
      <c r="BH2382" s="12"/>
      <c r="BI2382" s="12"/>
      <c r="BJ2382" s="12"/>
      <c r="BK2382" s="12"/>
      <c r="BL2382" s="12"/>
      <c r="BM2382" s="12"/>
      <c r="BN2382" s="12"/>
      <c r="BO2382" s="12"/>
      <c r="BP2382" s="12"/>
      <c r="BQ2382" s="12"/>
      <c r="BR2382" s="12"/>
      <c r="BS2382" s="12"/>
      <c r="BT2382" s="12"/>
      <c r="BU2382" s="12"/>
      <c r="BV2382" s="12"/>
      <c r="BW2382" s="12"/>
      <c r="BX2382" s="12"/>
    </row>
    <row r="2383" spans="1:76" ht="15" hidden="1" customHeight="1" outlineLevel="2" x14ac:dyDescent="0.25">
      <c r="A2383" s="1"/>
      <c r="B2383" s="1"/>
      <c r="C2383" s="1"/>
      <c r="D2383" s="1"/>
      <c r="E2383" s="453"/>
      <c r="F2383" s="454"/>
      <c r="G2383" s="454"/>
      <c r="H2383" s="454"/>
      <c r="I2383" s="454"/>
      <c r="J2383" s="454"/>
      <c r="K2383" s="454"/>
      <c r="L2383" s="454"/>
      <c r="M2383" s="454"/>
      <c r="N2383" s="454"/>
      <c r="O2383" s="454"/>
      <c r="P2383" s="454"/>
      <c r="Q2383" s="454"/>
      <c r="R2383" s="454"/>
      <c r="S2383" s="454"/>
      <c r="T2383" s="454"/>
      <c r="U2383" s="454"/>
      <c r="V2383" s="454"/>
      <c r="W2383" s="454"/>
      <c r="X2383" s="454"/>
      <c r="Y2383" s="454"/>
      <c r="Z2383" s="454"/>
      <c r="AA2383" s="454"/>
      <c r="AB2383" s="454"/>
      <c r="AC2383" s="454"/>
      <c r="AD2383" s="454"/>
      <c r="AE2383" s="454"/>
      <c r="AF2383" s="454"/>
      <c r="AG2383" s="454"/>
      <c r="AH2383" s="454"/>
      <c r="AI2383" s="454"/>
      <c r="AJ2383" s="454"/>
      <c r="AK2383" s="454"/>
      <c r="AL2383" s="454"/>
      <c r="AM2383" s="454"/>
      <c r="AN2383" s="454"/>
      <c r="AO2383" s="454"/>
      <c r="AP2383" s="454"/>
      <c r="AQ2383" s="454"/>
      <c r="AR2383" s="454"/>
      <c r="AS2383" s="454"/>
      <c r="AT2383" s="454"/>
      <c r="AU2383" s="454"/>
      <c r="AV2383" s="454"/>
      <c r="AW2383" s="455"/>
      <c r="BA2383" s="12"/>
      <c r="BB2383" s="12"/>
      <c r="BC2383" s="12"/>
      <c r="BD2383" s="12"/>
      <c r="BE2383" s="12"/>
      <c r="BF2383" s="12"/>
      <c r="BG2383" s="12"/>
      <c r="BH2383" s="12"/>
      <c r="BI2383" s="12"/>
      <c r="BJ2383" s="12"/>
      <c r="BK2383" s="12"/>
      <c r="BL2383" s="12"/>
      <c r="BM2383" s="12"/>
      <c r="BN2383" s="12"/>
      <c r="BO2383" s="12"/>
      <c r="BP2383" s="12"/>
      <c r="BQ2383" s="12"/>
      <c r="BR2383" s="12"/>
      <c r="BS2383" s="12"/>
      <c r="BT2383" s="12"/>
      <c r="BU2383" s="12"/>
      <c r="BV2383" s="12"/>
      <c r="BW2383" s="12"/>
      <c r="BX2383" s="12"/>
    </row>
    <row r="2384" spans="1:76" ht="15" hidden="1" customHeight="1" outlineLevel="2" x14ac:dyDescent="0.25">
      <c r="A2384" s="1"/>
      <c r="B2384" s="1"/>
      <c r="C2384" s="1"/>
      <c r="D2384" s="1"/>
      <c r="E2384" s="285" t="s">
        <v>84</v>
      </c>
      <c r="F2384" s="286"/>
      <c r="G2384" s="286"/>
      <c r="H2384" s="287"/>
      <c r="I2384" s="248"/>
      <c r="J2384" s="249"/>
      <c r="K2384" s="249"/>
      <c r="L2384" s="249"/>
      <c r="M2384" s="249"/>
      <c r="N2384" s="249"/>
      <c r="O2384" s="249"/>
      <c r="P2384" s="249"/>
      <c r="Q2384" s="249"/>
      <c r="R2384" s="249"/>
      <c r="S2384" s="249"/>
      <c r="T2384" s="249"/>
      <c r="U2384" s="249"/>
      <c r="V2384" s="249"/>
      <c r="W2384" s="249"/>
      <c r="X2384" s="249"/>
      <c r="Y2384" s="249"/>
      <c r="Z2384" s="249"/>
      <c r="AA2384" s="249"/>
      <c r="AB2384" s="249"/>
      <c r="AC2384" s="249"/>
      <c r="AD2384" s="249"/>
      <c r="AE2384" s="249"/>
      <c r="AF2384" s="249"/>
      <c r="AG2384" s="249"/>
      <c r="AH2384" s="249"/>
      <c r="AI2384" s="249"/>
      <c r="AJ2384" s="249"/>
      <c r="AK2384" s="249"/>
      <c r="AL2384" s="249"/>
      <c r="AM2384" s="249"/>
      <c r="AN2384" s="249"/>
      <c r="AO2384" s="249"/>
      <c r="AP2384" s="249"/>
      <c r="AQ2384" s="249"/>
      <c r="AR2384" s="249"/>
      <c r="AS2384" s="249"/>
      <c r="AT2384" s="249"/>
      <c r="AU2384" s="249"/>
      <c r="AV2384" s="249"/>
      <c r="AW2384" s="250"/>
      <c r="BA2384" s="12"/>
      <c r="BB2384" s="12"/>
      <c r="BC2384" s="12"/>
      <c r="BD2384" s="12"/>
      <c r="BE2384" s="12"/>
      <c r="BF2384" s="12"/>
      <c r="BG2384" s="12"/>
      <c r="BH2384" s="12"/>
      <c r="BI2384" s="12"/>
      <c r="BJ2384" s="12"/>
      <c r="BK2384" s="12"/>
      <c r="BL2384" s="12"/>
      <c r="BM2384" s="12"/>
      <c r="BN2384" s="12"/>
      <c r="BO2384" s="12"/>
      <c r="BP2384" s="12"/>
      <c r="BQ2384" s="12"/>
      <c r="BR2384" s="12"/>
      <c r="BS2384" s="12"/>
      <c r="BT2384" s="12"/>
      <c r="BU2384" s="12"/>
      <c r="BV2384" s="12"/>
      <c r="BW2384" s="12"/>
      <c r="BX2384" s="12"/>
    </row>
    <row r="2385" spans="1:99" ht="15" hidden="1" customHeight="1" outlineLevel="2" x14ac:dyDescent="0.25">
      <c r="A2385" s="1"/>
      <c r="B2385" s="1"/>
      <c r="C2385" s="1"/>
      <c r="D2385" s="1"/>
      <c r="E2385" s="288"/>
      <c r="F2385" s="289"/>
      <c r="G2385" s="289"/>
      <c r="H2385" s="290"/>
      <c r="I2385" s="251"/>
      <c r="J2385" s="252"/>
      <c r="K2385" s="252"/>
      <c r="L2385" s="252"/>
      <c r="M2385" s="252"/>
      <c r="N2385" s="252"/>
      <c r="O2385" s="252"/>
      <c r="P2385" s="252"/>
      <c r="Q2385" s="252"/>
      <c r="R2385" s="252"/>
      <c r="S2385" s="252"/>
      <c r="T2385" s="252"/>
      <c r="U2385" s="252"/>
      <c r="V2385" s="252"/>
      <c r="W2385" s="252"/>
      <c r="X2385" s="252"/>
      <c r="Y2385" s="252"/>
      <c r="Z2385" s="252"/>
      <c r="AA2385" s="252"/>
      <c r="AB2385" s="252"/>
      <c r="AC2385" s="252"/>
      <c r="AD2385" s="252"/>
      <c r="AE2385" s="252"/>
      <c r="AF2385" s="252"/>
      <c r="AG2385" s="252"/>
      <c r="AH2385" s="252"/>
      <c r="AI2385" s="252"/>
      <c r="AJ2385" s="252"/>
      <c r="AK2385" s="252"/>
      <c r="AL2385" s="252"/>
      <c r="AM2385" s="252"/>
      <c r="AN2385" s="252"/>
      <c r="AO2385" s="252"/>
      <c r="AP2385" s="252"/>
      <c r="AQ2385" s="252"/>
      <c r="AR2385" s="252"/>
      <c r="AS2385" s="252"/>
      <c r="AT2385" s="252"/>
      <c r="AU2385" s="252"/>
      <c r="AV2385" s="252"/>
      <c r="AW2385" s="253"/>
      <c r="BA2385" s="12"/>
      <c r="BB2385" s="12"/>
      <c r="BC2385" s="12"/>
      <c r="BD2385" s="12"/>
      <c r="BE2385" s="12"/>
      <c r="BF2385" s="12"/>
      <c r="BG2385" s="12"/>
      <c r="BH2385" s="12"/>
      <c r="BI2385" s="12"/>
      <c r="BJ2385" s="12"/>
      <c r="BK2385" s="12"/>
      <c r="BL2385" s="12"/>
      <c r="BM2385" s="12"/>
      <c r="BN2385" s="12"/>
      <c r="BO2385" s="12"/>
      <c r="BP2385" s="12"/>
      <c r="BQ2385" s="12"/>
      <c r="BR2385" s="12"/>
      <c r="BS2385" s="12"/>
      <c r="BT2385" s="12"/>
      <c r="BU2385" s="12"/>
      <c r="BV2385" s="12"/>
      <c r="BW2385" s="12"/>
      <c r="BX2385" s="12"/>
    </row>
    <row r="2386" spans="1:99" ht="15" hidden="1" customHeight="1" outlineLevel="1" collapsed="1" x14ac:dyDescent="0.25">
      <c r="A2386" s="1"/>
      <c r="B2386" s="1"/>
      <c r="C2386" s="1"/>
      <c r="D2386" s="1"/>
      <c r="E2386" s="285" t="s">
        <v>87</v>
      </c>
      <c r="F2386" s="286"/>
      <c r="G2386" s="286"/>
      <c r="H2386" s="287"/>
      <c r="I2386" s="248" t="s">
        <v>2075</v>
      </c>
      <c r="J2386" s="249"/>
      <c r="K2386" s="249"/>
      <c r="L2386" s="249"/>
      <c r="M2386" s="249"/>
      <c r="N2386" s="249"/>
      <c r="O2386" s="249"/>
      <c r="P2386" s="249"/>
      <c r="Q2386" s="249"/>
      <c r="R2386" s="249"/>
      <c r="S2386" s="249"/>
      <c r="T2386" s="249"/>
      <c r="U2386" s="249"/>
      <c r="V2386" s="249"/>
      <c r="W2386" s="249"/>
      <c r="X2386" s="249"/>
      <c r="Y2386" s="249"/>
      <c r="Z2386" s="249"/>
      <c r="AA2386" s="249"/>
      <c r="AB2386" s="249"/>
      <c r="AC2386" s="249"/>
      <c r="AD2386" s="249"/>
      <c r="AE2386" s="249"/>
      <c r="AF2386" s="249"/>
      <c r="AG2386" s="249"/>
      <c r="AH2386" s="249"/>
      <c r="AI2386" s="249"/>
      <c r="AJ2386" s="249"/>
      <c r="AK2386" s="249"/>
      <c r="AL2386" s="249"/>
      <c r="AM2386" s="249"/>
      <c r="AN2386" s="249"/>
      <c r="AO2386" s="249"/>
      <c r="AP2386" s="249"/>
      <c r="AQ2386" s="249"/>
      <c r="AR2386" s="249"/>
      <c r="AS2386" s="249"/>
      <c r="AT2386" s="249"/>
      <c r="AU2386" s="249"/>
      <c r="AV2386" s="249"/>
      <c r="AW2386" s="250"/>
      <c r="BA2386" s="12"/>
      <c r="BB2386" s="12"/>
      <c r="BC2386" s="12"/>
      <c r="BD2386" s="12"/>
      <c r="BE2386" s="12"/>
      <c r="BF2386" s="12"/>
      <c r="BG2386" s="12"/>
      <c r="BH2386" s="12"/>
      <c r="BI2386" s="12"/>
      <c r="BJ2386" s="12"/>
      <c r="BK2386" s="12"/>
      <c r="BL2386" s="12"/>
      <c r="BM2386" s="12"/>
      <c r="BN2386" s="12"/>
      <c r="BO2386" s="12"/>
      <c r="BP2386" s="12"/>
      <c r="BQ2386" s="12"/>
      <c r="BR2386" s="12"/>
      <c r="BS2386" s="12"/>
      <c r="BT2386" s="12"/>
      <c r="BU2386" s="12"/>
      <c r="BV2386" s="12"/>
      <c r="BW2386" s="12"/>
      <c r="BX2386" s="12"/>
    </row>
    <row r="2387" spans="1:99" ht="15" hidden="1" customHeight="1" outlineLevel="1" x14ac:dyDescent="0.25">
      <c r="A2387" s="1"/>
      <c r="B2387" s="1"/>
      <c r="C2387" s="1"/>
      <c r="D2387" s="1"/>
      <c r="E2387" s="291"/>
      <c r="F2387" s="292"/>
      <c r="G2387" s="292"/>
      <c r="H2387" s="293"/>
      <c r="I2387" s="254"/>
      <c r="J2387" s="255"/>
      <c r="K2387" s="255"/>
      <c r="L2387" s="255"/>
      <c r="M2387" s="255"/>
      <c r="N2387" s="255"/>
      <c r="O2387" s="255"/>
      <c r="P2387" s="255"/>
      <c r="Q2387" s="255"/>
      <c r="R2387" s="255"/>
      <c r="S2387" s="255"/>
      <c r="T2387" s="255"/>
      <c r="U2387" s="255"/>
      <c r="V2387" s="255"/>
      <c r="W2387" s="255"/>
      <c r="X2387" s="255"/>
      <c r="Y2387" s="255"/>
      <c r="Z2387" s="255"/>
      <c r="AA2387" s="255"/>
      <c r="AB2387" s="255"/>
      <c r="AC2387" s="255"/>
      <c r="AD2387" s="255"/>
      <c r="AE2387" s="255"/>
      <c r="AF2387" s="255"/>
      <c r="AG2387" s="255"/>
      <c r="AH2387" s="255"/>
      <c r="AI2387" s="255"/>
      <c r="AJ2387" s="255"/>
      <c r="AK2387" s="255"/>
      <c r="AL2387" s="255"/>
      <c r="AM2387" s="255"/>
      <c r="AN2387" s="255"/>
      <c r="AO2387" s="255"/>
      <c r="AP2387" s="255"/>
      <c r="AQ2387" s="255"/>
      <c r="AR2387" s="255"/>
      <c r="AS2387" s="255"/>
      <c r="AT2387" s="255"/>
      <c r="AU2387" s="255"/>
      <c r="AV2387" s="255"/>
      <c r="AW2387" s="256"/>
      <c r="BA2387" s="12"/>
      <c r="BB2387" s="12"/>
      <c r="BC2387" s="12"/>
      <c r="BD2387" s="12"/>
      <c r="BE2387" s="12"/>
      <c r="BF2387" s="12"/>
      <c r="BG2387" s="12"/>
      <c r="BH2387" s="12"/>
      <c r="BI2387" s="12"/>
      <c r="BJ2387" s="12"/>
      <c r="BK2387" s="12"/>
      <c r="BL2387" s="12"/>
      <c r="BM2387" s="12"/>
      <c r="BN2387" s="12"/>
      <c r="BO2387" s="12"/>
      <c r="BP2387" s="12"/>
      <c r="BQ2387" s="12"/>
      <c r="BR2387" s="12"/>
      <c r="BS2387" s="12"/>
      <c r="BT2387" s="12"/>
      <c r="BU2387" s="12"/>
      <c r="BV2387" s="12"/>
      <c r="BW2387" s="12"/>
      <c r="BX2387" s="12"/>
    </row>
    <row r="2388" spans="1:99" ht="15" hidden="1" customHeight="1" outlineLevel="1" x14ac:dyDescent="0.25">
      <c r="A2388" s="1"/>
      <c r="B2388" s="1"/>
      <c r="C2388" s="1"/>
      <c r="D2388" s="1"/>
      <c r="E2388" s="197" t="s">
        <v>89</v>
      </c>
      <c r="F2388" s="198"/>
      <c r="G2388" s="198"/>
      <c r="H2388" s="198"/>
      <c r="I2388" s="198"/>
      <c r="J2388" s="198"/>
      <c r="K2388" s="198"/>
      <c r="L2388" s="198"/>
      <c r="M2388" s="198"/>
      <c r="N2388" s="198"/>
      <c r="O2388" s="198"/>
      <c r="P2388" s="198"/>
      <c r="Q2388" s="198"/>
      <c r="R2388" s="198"/>
      <c r="S2388" s="198"/>
      <c r="T2388" s="198"/>
      <c r="U2388" s="198"/>
      <c r="V2388" s="198"/>
      <c r="W2388" s="198"/>
      <c r="X2388" s="198"/>
      <c r="Y2388" s="198"/>
      <c r="Z2388" s="198"/>
      <c r="AA2388" s="198"/>
      <c r="AB2388" s="198"/>
      <c r="AC2388" s="198"/>
      <c r="AD2388" s="198"/>
      <c r="AE2388" s="198"/>
      <c r="AF2388" s="198"/>
      <c r="AG2388" s="198"/>
      <c r="AH2388" s="198"/>
      <c r="AI2388" s="198"/>
      <c r="AJ2388" s="198"/>
      <c r="AK2388" s="198"/>
      <c r="AL2388" s="198"/>
      <c r="AM2388" s="198"/>
      <c r="AN2388" s="198"/>
      <c r="AO2388" s="198"/>
      <c r="AP2388" s="198"/>
      <c r="AQ2388" s="198"/>
      <c r="AR2388" s="198"/>
      <c r="AS2388" s="198"/>
      <c r="AT2388" s="198"/>
      <c r="AU2388" s="198"/>
      <c r="AV2388" s="198"/>
      <c r="AW2388" s="199"/>
      <c r="BA2388" s="12"/>
      <c r="BB2388" s="12"/>
      <c r="BC2388" s="12"/>
      <c r="BD2388" s="12"/>
      <c r="BE2388" s="12"/>
      <c r="BF2388" s="12"/>
      <c r="BG2388" s="12"/>
      <c r="BH2388" s="12"/>
      <c r="BI2388" s="12"/>
      <c r="BJ2388" s="12"/>
      <c r="BK2388" s="12"/>
      <c r="BL2388" s="12"/>
      <c r="BM2388" s="12"/>
      <c r="BN2388" s="12"/>
      <c r="BO2388" s="12"/>
      <c r="BP2388" s="12"/>
      <c r="BQ2388" s="12"/>
      <c r="BR2388" s="12"/>
      <c r="BS2388" s="12"/>
      <c r="BT2388" s="12"/>
      <c r="BU2388" s="12"/>
      <c r="BV2388" s="12"/>
      <c r="BW2388" s="12"/>
      <c r="BX2388" s="12"/>
    </row>
    <row r="2389" spans="1:99" ht="15" hidden="1" customHeight="1" outlineLevel="1" x14ac:dyDescent="0.25">
      <c r="A2389" s="1"/>
      <c r="B2389" s="1"/>
      <c r="C2389" s="1"/>
      <c r="D2389" s="1"/>
      <c r="E2389" s="28"/>
      <c r="F2389" s="285" t="s">
        <v>16</v>
      </c>
      <c r="G2389" s="286"/>
      <c r="H2389" s="286"/>
      <c r="I2389" s="287"/>
      <c r="J2389" s="436" t="s">
        <v>833</v>
      </c>
      <c r="K2389" s="437"/>
      <c r="L2389" s="437"/>
      <c r="M2389" s="438"/>
      <c r="N2389" s="285" t="s">
        <v>1261</v>
      </c>
      <c r="O2389" s="286"/>
      <c r="P2389" s="286"/>
      <c r="Q2389" s="286"/>
      <c r="R2389" s="286"/>
      <c r="S2389" s="286"/>
      <c r="T2389" s="286"/>
      <c r="U2389" s="286"/>
      <c r="V2389" s="286"/>
      <c r="W2389" s="286"/>
      <c r="X2389" s="286"/>
      <c r="Y2389" s="286"/>
      <c r="Z2389" s="286"/>
      <c r="AA2389" s="286"/>
      <c r="AB2389" s="286"/>
      <c r="AC2389" s="286"/>
      <c r="AD2389" s="286"/>
      <c r="AE2389" s="286"/>
      <c r="AF2389" s="286"/>
      <c r="AG2389" s="286"/>
      <c r="AH2389" s="286"/>
      <c r="AI2389" s="286"/>
      <c r="AJ2389" s="286"/>
      <c r="AK2389" s="286"/>
      <c r="AL2389" s="286"/>
      <c r="AM2389" s="286"/>
      <c r="AN2389" s="286"/>
      <c r="AO2389" s="286"/>
      <c r="AP2389" s="286"/>
      <c r="AQ2389" s="286"/>
      <c r="AR2389" s="286"/>
      <c r="AS2389" s="286"/>
      <c r="AT2389" s="287"/>
      <c r="AU2389" s="285" t="s">
        <v>19</v>
      </c>
      <c r="AV2389" s="286"/>
      <c r="AW2389" s="287"/>
      <c r="BA2389" s="12"/>
      <c r="BB2389" s="12"/>
      <c r="BC2389" s="12"/>
      <c r="BD2389" s="12"/>
      <c r="BE2389" s="12"/>
      <c r="BF2389" s="12"/>
      <c r="BG2389" s="12"/>
      <c r="BH2389" s="12"/>
      <c r="BI2389" s="12"/>
      <c r="BJ2389" s="12"/>
      <c r="BK2389" s="12"/>
      <c r="BL2389" s="12"/>
      <c r="BM2389" s="12"/>
      <c r="BN2389" s="12"/>
      <c r="BO2389" s="12"/>
      <c r="BP2389" s="12"/>
      <c r="BQ2389" s="12"/>
      <c r="BR2389" s="12"/>
      <c r="BS2389" s="12"/>
      <c r="BT2389" s="12"/>
      <c r="BU2389" s="12"/>
      <c r="BV2389" s="12"/>
      <c r="BW2389" s="12"/>
      <c r="BX2389" s="12"/>
    </row>
    <row r="2390" spans="1:99" ht="15" hidden="1" customHeight="1" outlineLevel="1" x14ac:dyDescent="0.25">
      <c r="A2390" s="1"/>
      <c r="B2390" s="1"/>
      <c r="C2390" s="1"/>
      <c r="D2390" s="1"/>
      <c r="E2390" s="4"/>
      <c r="F2390" s="291"/>
      <c r="G2390" s="292"/>
      <c r="H2390" s="292"/>
      <c r="I2390" s="293"/>
      <c r="J2390" s="439"/>
      <c r="K2390" s="440"/>
      <c r="L2390" s="440"/>
      <c r="M2390" s="441"/>
      <c r="N2390" s="291"/>
      <c r="O2390" s="292"/>
      <c r="P2390" s="292"/>
      <c r="Q2390" s="292"/>
      <c r="R2390" s="292"/>
      <c r="S2390" s="292"/>
      <c r="T2390" s="292"/>
      <c r="U2390" s="292"/>
      <c r="V2390" s="292"/>
      <c r="W2390" s="292"/>
      <c r="X2390" s="292"/>
      <c r="Y2390" s="292"/>
      <c r="Z2390" s="292"/>
      <c r="AA2390" s="292"/>
      <c r="AB2390" s="292"/>
      <c r="AC2390" s="292"/>
      <c r="AD2390" s="292"/>
      <c r="AE2390" s="292"/>
      <c r="AF2390" s="292"/>
      <c r="AG2390" s="292"/>
      <c r="AH2390" s="292"/>
      <c r="AI2390" s="292"/>
      <c r="AJ2390" s="292"/>
      <c r="AK2390" s="292"/>
      <c r="AL2390" s="292"/>
      <c r="AM2390" s="292"/>
      <c r="AN2390" s="292"/>
      <c r="AO2390" s="292"/>
      <c r="AP2390" s="292"/>
      <c r="AQ2390" s="292"/>
      <c r="AR2390" s="292"/>
      <c r="AS2390" s="292"/>
      <c r="AT2390" s="293"/>
      <c r="AU2390" s="291"/>
      <c r="AV2390" s="292"/>
      <c r="AW2390" s="293"/>
      <c r="BA2390" s="12"/>
      <c r="BB2390" s="12"/>
      <c r="BC2390" s="12"/>
      <c r="BD2390" s="12"/>
      <c r="BE2390" s="12"/>
      <c r="BF2390" s="12"/>
      <c r="BG2390" s="12"/>
      <c r="BH2390" s="12"/>
      <c r="BI2390" s="12"/>
      <c r="BJ2390" s="12"/>
      <c r="BK2390" s="12"/>
      <c r="BL2390" s="12"/>
      <c r="BM2390" s="12"/>
      <c r="BN2390" s="12"/>
      <c r="BO2390" s="12"/>
      <c r="BP2390" s="12"/>
      <c r="BQ2390" s="12"/>
      <c r="BR2390" s="12"/>
      <c r="BS2390" s="12"/>
      <c r="BT2390" s="12"/>
      <c r="BU2390" s="12"/>
      <c r="BV2390" s="12"/>
      <c r="BW2390" s="12"/>
      <c r="BX2390" s="12"/>
    </row>
    <row r="2391" spans="1:99" hidden="1" outlineLevel="1" x14ac:dyDescent="0.25">
      <c r="A2391" s="1"/>
      <c r="B2391" s="1"/>
      <c r="C2391" s="1"/>
      <c r="D2391" s="1"/>
      <c r="E2391" s="6"/>
      <c r="F2391" s="206"/>
      <c r="G2391" s="207"/>
      <c r="H2391" s="207"/>
      <c r="I2391" s="208"/>
      <c r="J2391" s="206"/>
      <c r="K2391" s="207"/>
      <c r="L2391" s="207"/>
      <c r="M2391" s="208"/>
      <c r="N2391" s="260" t="s">
        <v>16</v>
      </c>
      <c r="O2391" s="261"/>
      <c r="P2391" s="261"/>
      <c r="Q2391" s="262"/>
      <c r="R2391" s="260" t="s">
        <v>17</v>
      </c>
      <c r="S2391" s="261"/>
      <c r="T2391" s="261"/>
      <c r="U2391" s="262"/>
      <c r="V2391" s="260" t="s">
        <v>1116</v>
      </c>
      <c r="W2391" s="261"/>
      <c r="X2391" s="261"/>
      <c r="Y2391" s="262"/>
      <c r="Z2391" s="260" t="s">
        <v>2059</v>
      </c>
      <c r="AA2391" s="261"/>
      <c r="AB2391" s="261"/>
      <c r="AC2391" s="261"/>
      <c r="AD2391" s="261"/>
      <c r="AE2391" s="262"/>
      <c r="AF2391" s="260" t="s">
        <v>2060</v>
      </c>
      <c r="AG2391" s="261"/>
      <c r="AH2391" s="261"/>
      <c r="AI2391" s="261"/>
      <c r="AJ2391" s="261"/>
      <c r="AK2391" s="261"/>
      <c r="AL2391" s="262"/>
      <c r="AM2391" s="260" t="s">
        <v>1244</v>
      </c>
      <c r="AN2391" s="261"/>
      <c r="AO2391" s="261"/>
      <c r="AP2391" s="262"/>
      <c r="AQ2391" s="260" t="s">
        <v>1245</v>
      </c>
      <c r="AR2391" s="261"/>
      <c r="AS2391" s="261"/>
      <c r="AT2391" s="262"/>
      <c r="AU2391" s="206"/>
      <c r="AV2391" s="207"/>
      <c r="AW2391" s="208"/>
      <c r="BA2391" s="12"/>
      <c r="BB2391" s="12"/>
      <c r="BC2391" s="12"/>
      <c r="BD2391" s="12"/>
      <c r="BE2391" s="12"/>
      <c r="BF2391" s="12"/>
      <c r="BG2391" s="12"/>
      <c r="BH2391" s="12"/>
      <c r="BI2391" s="12"/>
      <c r="BJ2391" s="12"/>
      <c r="BK2391" s="12"/>
      <c r="BL2391" s="12"/>
      <c r="BM2391" s="12"/>
      <c r="BN2391" s="12"/>
      <c r="BO2391" s="12"/>
      <c r="BP2391" s="12"/>
      <c r="BQ2391" s="12"/>
      <c r="BR2391" s="12"/>
      <c r="BS2391" s="12"/>
      <c r="BT2391" s="12"/>
      <c r="BU2391" s="12"/>
      <c r="BV2391" s="12"/>
      <c r="BW2391" s="12"/>
      <c r="BX2391" s="12"/>
    </row>
    <row r="2392" spans="1:99" hidden="1" outlineLevel="1" x14ac:dyDescent="0.25">
      <c r="A2392" s="1"/>
      <c r="B2392" s="1"/>
      <c r="C2392" s="1"/>
      <c r="D2392" s="1"/>
      <c r="E2392" s="6" t="s">
        <v>59</v>
      </c>
      <c r="F2392" s="351" t="s">
        <v>1145</v>
      </c>
      <c r="G2392" s="578"/>
      <c r="H2392" s="578"/>
      <c r="I2392" s="579"/>
      <c r="J2392" s="206" t="s">
        <v>497</v>
      </c>
      <c r="K2392" s="207"/>
      <c r="L2392" s="207"/>
      <c r="M2392" s="208"/>
      <c r="N2392" s="353" t="s">
        <v>2066</v>
      </c>
      <c r="O2392" s="408"/>
      <c r="P2392" s="408"/>
      <c r="Q2392" s="409"/>
      <c r="R2392" s="260" t="str">
        <f>M2354</f>
        <v>1A</v>
      </c>
      <c r="S2392" s="261"/>
      <c r="T2392" s="261"/>
      <c r="U2392" s="262"/>
      <c r="V2392" s="353" t="s">
        <v>2076</v>
      </c>
      <c r="W2392" s="408"/>
      <c r="X2392" s="408"/>
      <c r="Y2392" s="409"/>
      <c r="Z2392" s="353" t="s">
        <v>251</v>
      </c>
      <c r="AA2392" s="408"/>
      <c r="AB2392" s="408"/>
      <c r="AC2392" s="408"/>
      <c r="AD2392" s="408"/>
      <c r="AE2392" s="409"/>
      <c r="AF2392" s="353" t="s">
        <v>393</v>
      </c>
      <c r="AG2392" s="408"/>
      <c r="AH2392" s="408"/>
      <c r="AI2392" s="408"/>
      <c r="AJ2392" s="408"/>
      <c r="AK2392" s="408"/>
      <c r="AL2392" s="409"/>
      <c r="AM2392" s="260" t="s">
        <v>62</v>
      </c>
      <c r="AN2392" s="261"/>
      <c r="AO2392" s="261"/>
      <c r="AP2392" s="262"/>
      <c r="AQ2392" s="260" t="s">
        <v>62</v>
      </c>
      <c r="AR2392" s="261"/>
      <c r="AS2392" s="261"/>
      <c r="AT2392" s="262"/>
      <c r="AU2392" s="206" t="s">
        <v>62</v>
      </c>
      <c r="AV2392" s="207"/>
      <c r="AW2392" s="208"/>
      <c r="BA2392" s="12"/>
      <c r="BB2392" s="12"/>
      <c r="BC2392" s="12"/>
      <c r="BD2392" s="12"/>
      <c r="BE2392" s="12"/>
      <c r="BF2392" s="12"/>
      <c r="BG2392" s="12"/>
      <c r="BH2392" s="12"/>
      <c r="BI2392" s="12"/>
      <c r="BJ2392" s="12"/>
      <c r="BK2392" s="12"/>
      <c r="BL2392" s="12"/>
      <c r="BM2392" s="12"/>
      <c r="BN2392" s="12"/>
      <c r="BO2392" s="12"/>
      <c r="BP2392" s="12"/>
      <c r="BQ2392" s="12"/>
      <c r="BR2392" s="12"/>
      <c r="BS2392" s="12"/>
      <c r="BT2392" s="12"/>
      <c r="BU2392" s="12"/>
      <c r="BV2392" s="12"/>
      <c r="BW2392" s="12"/>
      <c r="BX2392" s="12"/>
    </row>
    <row r="2393" spans="1:99" hidden="1" outlineLevel="1" x14ac:dyDescent="0.25">
      <c r="A2393" s="1"/>
      <c r="B2393" s="1"/>
      <c r="C2393" s="1"/>
      <c r="D2393" s="1"/>
      <c r="E2393" s="6"/>
      <c r="F2393" s="206"/>
      <c r="G2393" s="207"/>
      <c r="H2393" s="207"/>
      <c r="I2393" s="208"/>
      <c r="J2393" s="206"/>
      <c r="K2393" s="207"/>
      <c r="L2393" s="207"/>
      <c r="M2393" s="208"/>
      <c r="N2393" s="260" t="s">
        <v>16</v>
      </c>
      <c r="O2393" s="261"/>
      <c r="P2393" s="261"/>
      <c r="Q2393" s="261"/>
      <c r="R2393" s="262"/>
      <c r="S2393" s="260" t="s">
        <v>17</v>
      </c>
      <c r="T2393" s="261"/>
      <c r="U2393" s="261"/>
      <c r="V2393" s="261"/>
      <c r="W2393" s="262"/>
      <c r="X2393" s="260" t="s">
        <v>1116</v>
      </c>
      <c r="Y2393" s="261"/>
      <c r="Z2393" s="261"/>
      <c r="AA2393" s="261"/>
      <c r="AB2393" s="261"/>
      <c r="AC2393" s="261"/>
      <c r="AD2393" s="261"/>
      <c r="AE2393" s="261"/>
      <c r="AF2393" s="261"/>
      <c r="AG2393" s="261"/>
      <c r="AH2393" s="262"/>
      <c r="AI2393" s="260" t="s">
        <v>1244</v>
      </c>
      <c r="AJ2393" s="261"/>
      <c r="AK2393" s="261"/>
      <c r="AL2393" s="261"/>
      <c r="AM2393" s="261"/>
      <c r="AN2393" s="262"/>
      <c r="AO2393" s="260" t="s">
        <v>1245</v>
      </c>
      <c r="AP2393" s="261"/>
      <c r="AQ2393" s="261"/>
      <c r="AR2393" s="261"/>
      <c r="AS2393" s="261"/>
      <c r="AT2393" s="262"/>
      <c r="AU2393" s="206"/>
      <c r="AV2393" s="207"/>
      <c r="AW2393" s="208"/>
      <c r="BA2393" s="12"/>
      <c r="BB2393" s="12"/>
      <c r="BC2393" s="12"/>
      <c r="BD2393" s="12"/>
      <c r="BE2393" s="12"/>
      <c r="BF2393" s="12"/>
      <c r="BG2393" s="12"/>
      <c r="BH2393" s="12"/>
      <c r="BI2393" s="12"/>
      <c r="BJ2393" s="12"/>
      <c r="BK2393" s="12"/>
      <c r="BL2393" s="12"/>
      <c r="BM2393" s="12"/>
      <c r="BN2393" s="12"/>
      <c r="BO2393" s="12"/>
      <c r="BP2393" s="12"/>
      <c r="BQ2393" s="12"/>
      <c r="BR2393" s="12"/>
      <c r="BS2393" s="12"/>
      <c r="BT2393" s="12"/>
      <c r="BU2393" s="12"/>
      <c r="BV2393" s="12"/>
      <c r="BW2393" s="12"/>
      <c r="BX2393" s="12"/>
    </row>
    <row r="2394" spans="1:99" hidden="1" outlineLevel="1" x14ac:dyDescent="0.25">
      <c r="A2394" s="1"/>
      <c r="B2394" s="1"/>
      <c r="C2394" s="1"/>
      <c r="D2394" s="1"/>
      <c r="E2394" s="6" t="s">
        <v>63</v>
      </c>
      <c r="F2394" s="351" t="s">
        <v>60</v>
      </c>
      <c r="G2394" s="578"/>
      <c r="H2394" s="578"/>
      <c r="I2394" s="579"/>
      <c r="J2394" s="206" t="s">
        <v>497</v>
      </c>
      <c r="K2394" s="207"/>
      <c r="L2394" s="207"/>
      <c r="M2394" s="208"/>
      <c r="N2394" s="353" t="s">
        <v>199</v>
      </c>
      <c r="O2394" s="408"/>
      <c r="P2394" s="408"/>
      <c r="Q2394" s="408"/>
      <c r="R2394" s="409"/>
      <c r="S2394" s="260" t="str">
        <f>DEC2HEX(HEX2DEC(M2354)+128,2)</f>
        <v>9A</v>
      </c>
      <c r="T2394" s="261"/>
      <c r="U2394" s="261"/>
      <c r="V2394" s="261"/>
      <c r="W2394" s="262"/>
      <c r="X2394" s="353" t="s">
        <v>2044</v>
      </c>
      <c r="Y2394" s="408"/>
      <c r="Z2394" s="408"/>
      <c r="AA2394" s="408"/>
      <c r="AB2394" s="408"/>
      <c r="AC2394" s="408"/>
      <c r="AD2394" s="408"/>
      <c r="AE2394" s="408"/>
      <c r="AF2394" s="408"/>
      <c r="AG2394" s="408"/>
      <c r="AH2394" s="409"/>
      <c r="AI2394" s="260" t="s">
        <v>2067</v>
      </c>
      <c r="AJ2394" s="261"/>
      <c r="AK2394" s="261"/>
      <c r="AL2394" s="261"/>
      <c r="AM2394" s="261"/>
      <c r="AN2394" s="262"/>
      <c r="AO2394" s="260" t="s">
        <v>2077</v>
      </c>
      <c r="AP2394" s="261"/>
      <c r="AQ2394" s="261"/>
      <c r="AR2394" s="261"/>
      <c r="AS2394" s="261"/>
      <c r="AT2394" s="262"/>
      <c r="AU2394" s="206" t="s">
        <v>527</v>
      </c>
      <c r="AV2394" s="207"/>
      <c r="AW2394" s="208"/>
      <c r="BA2394" s="12"/>
      <c r="BB2394" s="12"/>
      <c r="BC2394" s="12"/>
      <c r="BD2394" s="12"/>
      <c r="BE2394" s="12"/>
      <c r="BF2394" s="12"/>
      <c r="BG2394" s="12"/>
      <c r="BH2394" s="12"/>
      <c r="BI2394" s="12"/>
      <c r="BJ2394" s="12"/>
      <c r="BK2394" s="12"/>
      <c r="BL2394" s="12"/>
      <c r="BM2394" s="12"/>
      <c r="BN2394" s="12"/>
      <c r="BO2394" s="12"/>
      <c r="BP2394" s="12"/>
      <c r="BQ2394" s="12"/>
      <c r="BR2394" s="12"/>
      <c r="BS2394" s="12"/>
      <c r="BT2394" s="12"/>
      <c r="BU2394" s="12"/>
      <c r="BV2394" s="12"/>
      <c r="BW2394" s="12"/>
      <c r="BX2394" s="12"/>
    </row>
    <row r="2395" spans="1:99" ht="15" hidden="1" customHeight="1" outlineLevel="1" x14ac:dyDescent="0.25">
      <c r="A2395" s="1"/>
      <c r="B2395" s="1"/>
      <c r="C2395" s="1"/>
      <c r="D2395" s="1"/>
      <c r="E2395" s="197" t="s">
        <v>93</v>
      </c>
      <c r="F2395" s="198"/>
      <c r="G2395" s="198"/>
      <c r="H2395" s="198"/>
      <c r="I2395" s="198"/>
      <c r="J2395" s="198"/>
      <c r="K2395" s="198"/>
      <c r="L2395" s="198"/>
      <c r="M2395" s="198"/>
      <c r="N2395" s="198"/>
      <c r="O2395" s="198"/>
      <c r="P2395" s="198"/>
      <c r="Q2395" s="198"/>
      <c r="R2395" s="198"/>
      <c r="S2395" s="198"/>
      <c r="T2395" s="198"/>
      <c r="U2395" s="198"/>
      <c r="V2395" s="198"/>
      <c r="W2395" s="198"/>
      <c r="X2395" s="198"/>
      <c r="Y2395" s="198"/>
      <c r="Z2395" s="198"/>
      <c r="AA2395" s="198"/>
      <c r="AB2395" s="198"/>
      <c r="AC2395" s="198"/>
      <c r="AD2395" s="198"/>
      <c r="AE2395" s="198"/>
      <c r="AF2395" s="198"/>
      <c r="AG2395" s="198"/>
      <c r="AH2395" s="198"/>
      <c r="AI2395" s="198"/>
      <c r="AJ2395" s="198"/>
      <c r="AK2395" s="198"/>
      <c r="AL2395" s="198"/>
      <c r="AM2395" s="198"/>
      <c r="AN2395" s="198"/>
      <c r="AO2395" s="198"/>
      <c r="AP2395" s="198"/>
      <c r="AQ2395" s="198"/>
      <c r="AR2395" s="198"/>
      <c r="AS2395" s="198"/>
      <c r="AT2395" s="198"/>
      <c r="AU2395" s="198"/>
      <c r="AV2395" s="198"/>
      <c r="AW2395" s="199"/>
      <c r="BA2395" s="12"/>
      <c r="BB2395" s="12"/>
      <c r="BC2395" s="12"/>
      <c r="BD2395" s="12"/>
      <c r="BE2395" s="12"/>
      <c r="BF2395" s="12"/>
      <c r="BG2395" s="12"/>
      <c r="BH2395" s="12"/>
      <c r="BI2395" s="12"/>
      <c r="BJ2395" s="12"/>
      <c r="BK2395" s="12"/>
      <c r="BL2395" s="12"/>
      <c r="BM2395" s="12"/>
      <c r="BN2395" s="12"/>
      <c r="BO2395" s="12"/>
      <c r="BP2395" s="12"/>
      <c r="BQ2395" s="12"/>
      <c r="BR2395" s="12"/>
      <c r="BS2395" s="12"/>
      <c r="BT2395" s="12"/>
      <c r="BU2395" s="12"/>
      <c r="BV2395" s="12"/>
      <c r="BW2395" s="12"/>
      <c r="BX2395" s="12"/>
    </row>
    <row r="2396" spans="1:99" ht="15" hidden="1" customHeight="1" outlineLevel="1" x14ac:dyDescent="0.25">
      <c r="A2396" s="1"/>
      <c r="B2396" s="1"/>
      <c r="C2396" s="1"/>
      <c r="D2396" s="1"/>
      <c r="E2396" s="267" t="s">
        <v>840</v>
      </c>
      <c r="F2396" s="268"/>
      <c r="G2396" s="268"/>
      <c r="H2396" s="268"/>
      <c r="I2396" s="268"/>
      <c r="J2396" s="268"/>
      <c r="K2396" s="268"/>
      <c r="L2396" s="268"/>
      <c r="M2396" s="269"/>
      <c r="N2396" s="267" t="s">
        <v>2078</v>
      </c>
      <c r="O2396" s="268"/>
      <c r="P2396" s="268"/>
      <c r="Q2396" s="268"/>
      <c r="R2396" s="268"/>
      <c r="S2396" s="268"/>
      <c r="T2396" s="268"/>
      <c r="U2396" s="268"/>
      <c r="V2396" s="268"/>
      <c r="W2396" s="268"/>
      <c r="X2396" s="268"/>
      <c r="Y2396" s="268"/>
      <c r="Z2396" s="268"/>
      <c r="AA2396" s="268"/>
      <c r="AB2396" s="268"/>
      <c r="AC2396" s="268"/>
      <c r="AD2396" s="268"/>
      <c r="AE2396" s="268"/>
      <c r="AF2396" s="268"/>
      <c r="AG2396" s="268"/>
      <c r="AH2396" s="268"/>
      <c r="AI2396" s="268"/>
      <c r="AJ2396" s="268"/>
      <c r="AK2396" s="268"/>
      <c r="AL2396" s="268"/>
      <c r="AM2396" s="268"/>
      <c r="AN2396" s="268"/>
      <c r="AO2396" s="268"/>
      <c r="AP2396" s="268"/>
      <c r="AQ2396" s="268"/>
      <c r="AR2396" s="268"/>
      <c r="AS2396" s="268"/>
      <c r="AT2396" s="268"/>
      <c r="AU2396" s="268"/>
      <c r="AV2396" s="268"/>
      <c r="AW2396" s="269"/>
      <c r="BA2396" s="12"/>
      <c r="BB2396" s="12"/>
      <c r="BC2396" s="12"/>
      <c r="BD2396" s="12"/>
      <c r="BE2396" s="12"/>
      <c r="BF2396" s="12"/>
      <c r="BG2396" s="12"/>
      <c r="BH2396" s="12"/>
      <c r="BI2396" s="12"/>
      <c r="BJ2396" s="12"/>
      <c r="BK2396" s="12"/>
      <c r="BL2396" s="12"/>
      <c r="BM2396" s="12"/>
      <c r="BN2396" s="12"/>
      <c r="BO2396" s="12"/>
      <c r="BP2396" s="12"/>
      <c r="BQ2396" s="12"/>
      <c r="BR2396" s="12"/>
      <c r="BS2396" s="12"/>
      <c r="BT2396" s="12"/>
      <c r="BU2396" s="12"/>
      <c r="BV2396" s="12"/>
      <c r="BW2396" s="12"/>
      <c r="BX2396" s="12"/>
    </row>
    <row r="2397" spans="1:99" ht="15" hidden="1" customHeight="1" outlineLevel="1" x14ac:dyDescent="0.25">
      <c r="A2397" s="1"/>
      <c r="B2397" s="1"/>
      <c r="C2397" s="1"/>
      <c r="D2397" s="1"/>
      <c r="E2397" s="267" t="s">
        <v>842</v>
      </c>
      <c r="F2397" s="268"/>
      <c r="G2397" s="268"/>
      <c r="H2397" s="268"/>
      <c r="I2397" s="268"/>
      <c r="J2397" s="268"/>
      <c r="K2397" s="268"/>
      <c r="L2397" s="268"/>
      <c r="M2397" s="269"/>
      <c r="N2397" s="267" t="s">
        <v>2079</v>
      </c>
      <c r="O2397" s="268"/>
      <c r="P2397" s="268"/>
      <c r="Q2397" s="268"/>
      <c r="R2397" s="268"/>
      <c r="S2397" s="268"/>
      <c r="T2397" s="268"/>
      <c r="U2397" s="268"/>
      <c r="V2397" s="268"/>
      <c r="W2397" s="268"/>
      <c r="X2397" s="268"/>
      <c r="Y2397" s="268"/>
      <c r="Z2397" s="268"/>
      <c r="AA2397" s="268"/>
      <c r="AB2397" s="268"/>
      <c r="AC2397" s="268"/>
      <c r="AD2397" s="268"/>
      <c r="AE2397" s="268"/>
      <c r="AF2397" s="268"/>
      <c r="AG2397" s="268"/>
      <c r="AH2397" s="268"/>
      <c r="AI2397" s="268"/>
      <c r="AJ2397" s="268"/>
      <c r="AK2397" s="268"/>
      <c r="AL2397" s="268"/>
      <c r="AM2397" s="268"/>
      <c r="AN2397" s="268"/>
      <c r="AO2397" s="268"/>
      <c r="AP2397" s="268"/>
      <c r="AQ2397" s="268"/>
      <c r="AR2397" s="268"/>
      <c r="AS2397" s="268"/>
      <c r="AT2397" s="268"/>
      <c r="AU2397" s="268"/>
      <c r="AV2397" s="268"/>
      <c r="AW2397" s="269"/>
      <c r="BA2397" s="12"/>
      <c r="BB2397" s="12"/>
      <c r="BC2397" s="12"/>
      <c r="BD2397" s="12"/>
      <c r="BE2397" s="12"/>
      <c r="BF2397" s="12"/>
      <c r="BG2397" s="12"/>
      <c r="BH2397" s="12"/>
      <c r="BI2397" s="12"/>
      <c r="BJ2397" s="12"/>
      <c r="BK2397" s="12"/>
      <c r="BL2397" s="12"/>
      <c r="BM2397" s="12"/>
      <c r="BN2397" s="12"/>
      <c r="BO2397" s="12"/>
      <c r="BP2397" s="12"/>
      <c r="BQ2397" s="12"/>
      <c r="BR2397" s="12"/>
      <c r="BS2397" s="12"/>
      <c r="BT2397" s="12"/>
      <c r="BU2397" s="12"/>
      <c r="BV2397" s="12"/>
      <c r="BW2397" s="12"/>
      <c r="BX2397" s="12"/>
    </row>
    <row r="2398" spans="1:99" ht="15" hidden="1" customHeight="1" outlineLevel="1" thickBot="1" x14ac:dyDescent="0.3">
      <c r="B2398" s="1"/>
      <c r="D2398" s="1"/>
      <c r="AX2398" s="1"/>
      <c r="AY2398" s="12"/>
      <c r="AZ2398" s="12"/>
      <c r="BA2398" s="12"/>
      <c r="BB2398" s="12"/>
      <c r="BC2398" s="12"/>
      <c r="BD2398" s="12"/>
      <c r="BE2398" s="12"/>
      <c r="BF2398" s="12"/>
      <c r="BG2398" s="12"/>
      <c r="BH2398" s="12"/>
      <c r="BI2398" s="12"/>
      <c r="BJ2398" s="12"/>
      <c r="BK2398" s="12"/>
      <c r="BL2398" s="12"/>
      <c r="BM2398" s="12"/>
      <c r="BN2398" s="12"/>
      <c r="BO2398" s="12"/>
      <c r="BP2398" s="12"/>
      <c r="BQ2398" s="12"/>
      <c r="BR2398" s="12"/>
      <c r="BS2398" s="12"/>
      <c r="BT2398" s="12"/>
      <c r="BU2398" s="12"/>
      <c r="BV2398" s="12"/>
      <c r="BW2398" s="12"/>
      <c r="BX2398" s="12"/>
    </row>
    <row r="2399" spans="1:99" s="3" customFormat="1" ht="15" hidden="1" customHeight="1" outlineLevel="1" thickBot="1" x14ac:dyDescent="0.25">
      <c r="A2399" s="3">
        <f>A2354 + 1</f>
        <v>4</v>
      </c>
      <c r="C2399" s="2" t="str">
        <f>$C$2228&amp;"."&amp;A2399</f>
        <v>8.4</v>
      </c>
      <c r="E2399" s="233" t="s">
        <v>17</v>
      </c>
      <c r="F2399" s="233"/>
      <c r="G2399" s="233"/>
      <c r="H2399" s="233"/>
      <c r="I2399" s="233"/>
      <c r="J2399" s="233"/>
      <c r="K2399" s="234"/>
      <c r="L2399" s="234"/>
      <c r="M2399" s="235">
        <v>37</v>
      </c>
      <c r="N2399" s="235"/>
      <c r="O2399" s="235"/>
      <c r="P2399" s="270" t="s">
        <v>2080</v>
      </c>
      <c r="Q2399" s="271"/>
      <c r="R2399" s="271"/>
      <c r="S2399" s="271"/>
      <c r="T2399" s="271"/>
      <c r="U2399" s="271"/>
      <c r="V2399" s="271"/>
      <c r="W2399" s="271"/>
      <c r="X2399" s="271"/>
      <c r="Y2399" s="271"/>
      <c r="Z2399" s="271"/>
      <c r="AA2399" s="271"/>
      <c r="AB2399" s="271"/>
      <c r="AC2399" s="271"/>
      <c r="AD2399" s="271"/>
      <c r="AE2399" s="271"/>
      <c r="AF2399" s="271"/>
      <c r="AG2399" s="271"/>
      <c r="AH2399" s="271"/>
      <c r="AI2399" s="271"/>
      <c r="AJ2399" s="271"/>
      <c r="AK2399" s="271"/>
      <c r="AL2399" s="271"/>
      <c r="AM2399" s="271"/>
      <c r="AN2399" s="271"/>
      <c r="AO2399" s="271"/>
      <c r="AP2399" s="271"/>
      <c r="AQ2399" s="271"/>
      <c r="AR2399" s="271"/>
      <c r="AS2399" s="271"/>
      <c r="AT2399" s="271"/>
      <c r="AU2399" s="271"/>
      <c r="AV2399" s="271"/>
      <c r="AW2399" s="272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</row>
    <row r="2400" spans="1:99" s="3" customFormat="1" ht="15" hidden="1" customHeight="1" outlineLevel="1" x14ac:dyDescent="0.25">
      <c r="C2400"/>
      <c r="E2400" s="522" t="s">
        <v>1258</v>
      </c>
      <c r="F2400" s="522"/>
      <c r="G2400" s="522"/>
      <c r="H2400" s="522"/>
      <c r="I2400" s="522"/>
      <c r="J2400" s="522"/>
      <c r="K2400" s="522"/>
      <c r="L2400" s="522"/>
      <c r="M2400" s="522"/>
      <c r="N2400" s="523" t="s">
        <v>2081</v>
      </c>
      <c r="O2400" s="523"/>
      <c r="P2400" s="523"/>
      <c r="Q2400" s="523"/>
      <c r="R2400" s="523"/>
      <c r="S2400" s="523"/>
      <c r="T2400" s="523"/>
      <c r="U2400" s="523"/>
      <c r="V2400" s="523"/>
      <c r="W2400" s="523"/>
      <c r="X2400" s="523"/>
      <c r="Y2400" s="523"/>
      <c r="Z2400" s="523"/>
      <c r="AA2400" s="523"/>
      <c r="AB2400" s="523"/>
      <c r="AC2400" s="523"/>
      <c r="AD2400" s="523"/>
      <c r="AE2400" s="523"/>
      <c r="AF2400" s="523"/>
      <c r="AG2400" s="523"/>
      <c r="AH2400" s="523"/>
      <c r="AI2400" s="523"/>
      <c r="AJ2400" s="523"/>
      <c r="AK2400" s="523"/>
      <c r="AL2400" s="523"/>
      <c r="AM2400" s="523"/>
      <c r="AN2400" s="523"/>
      <c r="AO2400" s="523"/>
      <c r="AP2400" s="523"/>
      <c r="AQ2400" s="523"/>
      <c r="AR2400" s="523"/>
      <c r="AS2400" s="523"/>
      <c r="AT2400" s="523"/>
      <c r="AU2400" s="523"/>
      <c r="AV2400" s="523"/>
      <c r="AW2400" s="52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</row>
    <row r="2401" spans="1:99" ht="15" hidden="1" customHeight="1" outlineLevel="1" x14ac:dyDescent="0.25">
      <c r="B2401" s="3"/>
      <c r="D2401" s="3"/>
      <c r="E2401" s="276" t="s">
        <v>57</v>
      </c>
      <c r="F2401" s="277"/>
      <c r="G2401" s="277"/>
      <c r="H2401" s="277"/>
      <c r="I2401" s="277"/>
      <c r="J2401" s="278"/>
      <c r="K2401" s="219"/>
      <c r="L2401" s="220"/>
      <c r="M2401" s="220"/>
      <c r="N2401" s="220"/>
      <c r="O2401" s="220"/>
      <c r="P2401" s="220"/>
      <c r="Q2401" s="220"/>
      <c r="R2401" s="220"/>
      <c r="S2401" s="220"/>
      <c r="T2401" s="220"/>
      <c r="U2401" s="220"/>
      <c r="V2401" s="220"/>
      <c r="W2401" s="220"/>
      <c r="X2401" s="220"/>
      <c r="Y2401" s="220"/>
      <c r="Z2401" s="220"/>
      <c r="AA2401" s="220"/>
      <c r="AB2401" s="220"/>
      <c r="AC2401" s="220"/>
      <c r="AD2401" s="220"/>
      <c r="AE2401" s="220"/>
      <c r="AF2401" s="220"/>
      <c r="AG2401" s="220"/>
      <c r="AH2401" s="220"/>
      <c r="AI2401" s="220"/>
      <c r="AJ2401" s="220"/>
      <c r="AK2401" s="220"/>
      <c r="AL2401" s="220"/>
      <c r="AM2401" s="220"/>
      <c r="AN2401" s="220"/>
      <c r="AO2401" s="220"/>
      <c r="AP2401" s="220"/>
      <c r="AQ2401" s="220"/>
      <c r="AR2401" s="220"/>
      <c r="AS2401" s="220"/>
      <c r="AT2401" s="220"/>
      <c r="AU2401" s="220"/>
      <c r="AV2401" s="220"/>
      <c r="AW2401" s="221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</row>
    <row r="2402" spans="1:99" ht="15" hidden="1" customHeight="1" outlineLevel="1" x14ac:dyDescent="0.25">
      <c r="B2402" s="3"/>
      <c r="D2402" s="3"/>
      <c r="E2402" s="279"/>
      <c r="F2402" s="280"/>
      <c r="G2402" s="280"/>
      <c r="H2402" s="280"/>
      <c r="I2402" s="280"/>
      <c r="J2402" s="526"/>
      <c r="K2402" s="222"/>
      <c r="L2402" s="223"/>
      <c r="M2402" s="223"/>
      <c r="N2402" s="223"/>
      <c r="O2402" s="223"/>
      <c r="P2402" s="223"/>
      <c r="Q2402" s="223"/>
      <c r="R2402" s="223"/>
      <c r="S2402" s="223"/>
      <c r="T2402" s="223"/>
      <c r="U2402" s="223"/>
      <c r="V2402" s="223"/>
      <c r="W2402" s="223"/>
      <c r="X2402" s="223"/>
      <c r="Y2402" s="223"/>
      <c r="Z2402" s="223"/>
      <c r="AA2402" s="223"/>
      <c r="AB2402" s="223"/>
      <c r="AC2402" s="223"/>
      <c r="AD2402" s="223"/>
      <c r="AE2402" s="223"/>
      <c r="AF2402" s="223"/>
      <c r="AG2402" s="223"/>
      <c r="AH2402" s="223"/>
      <c r="AI2402" s="223"/>
      <c r="AJ2402" s="223"/>
      <c r="AK2402" s="223"/>
      <c r="AL2402" s="223"/>
      <c r="AM2402" s="223"/>
      <c r="AN2402" s="223"/>
      <c r="AO2402" s="223"/>
      <c r="AP2402" s="223"/>
      <c r="AQ2402" s="223"/>
      <c r="AR2402" s="223"/>
      <c r="AS2402" s="223"/>
      <c r="AT2402" s="223"/>
      <c r="AU2402" s="223"/>
      <c r="AV2402" s="223"/>
      <c r="AW2402" s="224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</row>
    <row r="2403" spans="1:99" s="1" customFormat="1" ht="15" hidden="1" customHeight="1" outlineLevel="2" x14ac:dyDescent="0.2">
      <c r="E2403" s="4"/>
      <c r="F2403" s="197" t="s">
        <v>16</v>
      </c>
      <c r="G2403" s="198"/>
      <c r="H2403" s="198"/>
      <c r="I2403" s="199"/>
      <c r="J2403" s="200" t="s">
        <v>17</v>
      </c>
      <c r="K2403" s="200"/>
      <c r="L2403" s="200"/>
      <c r="M2403" s="200"/>
      <c r="N2403" s="200" t="s">
        <v>1261</v>
      </c>
      <c r="O2403" s="200"/>
      <c r="P2403" s="200"/>
      <c r="Q2403" s="200"/>
      <c r="R2403" s="200"/>
      <c r="S2403" s="200"/>
      <c r="T2403" s="200"/>
      <c r="U2403" s="200"/>
      <c r="V2403" s="200"/>
      <c r="W2403" s="200"/>
      <c r="X2403" s="200"/>
      <c r="Y2403" s="200"/>
      <c r="Z2403" s="200"/>
      <c r="AA2403" s="200"/>
      <c r="AB2403" s="200"/>
      <c r="AC2403" s="200"/>
      <c r="AD2403" s="200"/>
      <c r="AE2403" s="200"/>
      <c r="AF2403" s="200"/>
      <c r="AG2403" s="200"/>
      <c r="AH2403" s="200"/>
      <c r="AI2403" s="200"/>
      <c r="AJ2403" s="200"/>
      <c r="AK2403" s="200"/>
      <c r="AL2403" s="200"/>
      <c r="AM2403" s="200"/>
      <c r="AN2403" s="200"/>
      <c r="AO2403" s="200"/>
      <c r="AP2403" s="200"/>
      <c r="AQ2403" s="200"/>
      <c r="AR2403" s="200"/>
      <c r="AS2403" s="200"/>
      <c r="AT2403" s="200"/>
      <c r="AU2403" s="228" t="s">
        <v>19</v>
      </c>
      <c r="AV2403" s="228"/>
      <c r="AW2403" s="228"/>
      <c r="AY2403" s="12"/>
      <c r="AZ2403" s="12"/>
      <c r="BA2403" s="12"/>
      <c r="BB2403" s="12"/>
      <c r="BC2403" s="12"/>
      <c r="BD2403" s="12"/>
      <c r="BE2403" s="12"/>
      <c r="BF2403" s="12"/>
      <c r="BG2403" s="12"/>
      <c r="BH2403" s="12"/>
      <c r="BI2403" s="12"/>
      <c r="BJ2403" s="12"/>
      <c r="BK2403" s="12"/>
      <c r="BL2403" s="12"/>
      <c r="BM2403" s="12"/>
      <c r="BN2403" s="12"/>
      <c r="BO2403" s="12"/>
      <c r="BP2403" s="12"/>
      <c r="BQ2403" s="12"/>
      <c r="BR2403" s="12"/>
      <c r="BS2403" s="12"/>
      <c r="BT2403" s="12"/>
      <c r="BU2403" s="12"/>
      <c r="BV2403" s="12"/>
      <c r="BW2403" s="12"/>
      <c r="BX2403" s="12"/>
      <c r="BY2403" s="12"/>
      <c r="BZ2403" s="12"/>
      <c r="CA2403" s="12"/>
      <c r="CB2403" s="12"/>
      <c r="CC2403" s="12"/>
      <c r="CD2403" s="12"/>
      <c r="CE2403" s="12"/>
      <c r="CF2403" s="12"/>
      <c r="CG2403" s="12"/>
      <c r="CH2403" s="12"/>
      <c r="CI2403" s="12"/>
      <c r="CJ2403" s="12"/>
      <c r="CK2403" s="12"/>
      <c r="CL2403" s="12"/>
      <c r="CM2403" s="12"/>
      <c r="CN2403" s="12"/>
      <c r="CO2403" s="12"/>
      <c r="CP2403" s="12"/>
      <c r="CQ2403" s="12"/>
      <c r="CR2403" s="12"/>
      <c r="CS2403" s="12"/>
      <c r="CT2403" s="12"/>
      <c r="CU2403" s="12"/>
    </row>
    <row r="2404" spans="1:99" ht="15" hidden="1" customHeight="1" outlineLevel="2" x14ac:dyDescent="0.25">
      <c r="A2404" s="1"/>
      <c r="B2404" s="1"/>
      <c r="C2404" s="1"/>
      <c r="D2404" s="1"/>
      <c r="E2404" s="5" t="s">
        <v>59</v>
      </c>
      <c r="F2404" s="201" t="s">
        <v>278</v>
      </c>
      <c r="G2404" s="202"/>
      <c r="H2404" s="202"/>
      <c r="I2404" s="203"/>
      <c r="J2404" s="204" t="s">
        <v>497</v>
      </c>
      <c r="K2404" s="204"/>
      <c r="L2404" s="204"/>
      <c r="M2404" s="204"/>
      <c r="N2404" s="206" t="s">
        <v>2049</v>
      </c>
      <c r="O2404" s="207"/>
      <c r="P2404" s="207"/>
      <c r="Q2404" s="207"/>
      <c r="R2404" s="207"/>
      <c r="S2404" s="207"/>
      <c r="T2404" s="207"/>
      <c r="U2404" s="207"/>
      <c r="V2404" s="207"/>
      <c r="W2404" s="207"/>
      <c r="X2404" s="207"/>
      <c r="Y2404" s="207"/>
      <c r="Z2404" s="207"/>
      <c r="AA2404" s="207"/>
      <c r="AB2404" s="207"/>
      <c r="AC2404" s="207"/>
      <c r="AD2404" s="207"/>
      <c r="AE2404" s="207"/>
      <c r="AF2404" s="207"/>
      <c r="AG2404" s="207"/>
      <c r="AH2404" s="207"/>
      <c r="AI2404" s="207"/>
      <c r="AJ2404" s="207"/>
      <c r="AK2404" s="207"/>
      <c r="AL2404" s="207"/>
      <c r="AM2404" s="207"/>
      <c r="AN2404" s="207"/>
      <c r="AO2404" s="207"/>
      <c r="AP2404" s="207"/>
      <c r="AQ2404" s="207"/>
      <c r="AR2404" s="207"/>
      <c r="AS2404" s="207"/>
      <c r="AT2404" s="208"/>
      <c r="AU2404" s="205" t="s">
        <v>62</v>
      </c>
      <c r="AV2404" s="205"/>
      <c r="AW2404" s="205"/>
      <c r="BA2404" s="12"/>
      <c r="BB2404" s="12"/>
      <c r="BC2404" s="12"/>
      <c r="BD2404" s="12"/>
      <c r="BE2404" s="12"/>
      <c r="BF2404" s="12"/>
      <c r="BG2404" s="12"/>
      <c r="BH2404" s="12"/>
      <c r="BI2404" s="12"/>
      <c r="BJ2404" s="12"/>
      <c r="BK2404" s="12"/>
      <c r="BL2404" s="12"/>
      <c r="BM2404" s="12"/>
      <c r="BN2404" s="12"/>
      <c r="BO2404" s="12"/>
      <c r="BP2404" s="12"/>
      <c r="BQ2404" s="12"/>
      <c r="BR2404" s="12"/>
      <c r="BS2404" s="12"/>
      <c r="BT2404" s="12"/>
      <c r="BU2404" s="12"/>
      <c r="BV2404" s="12"/>
      <c r="BW2404" s="12"/>
      <c r="BX2404" s="12"/>
    </row>
    <row r="2405" spans="1:99" ht="15" hidden="1" customHeight="1" outlineLevel="2" x14ac:dyDescent="0.25">
      <c r="A2405" s="1"/>
      <c r="B2405" s="1"/>
      <c r="C2405" s="1"/>
      <c r="D2405" s="1"/>
      <c r="E2405" s="5" t="s">
        <v>63</v>
      </c>
      <c r="F2405" s="201" t="s">
        <v>62</v>
      </c>
      <c r="G2405" s="202"/>
      <c r="H2405" s="202"/>
      <c r="I2405" s="203"/>
      <c r="J2405" s="205" t="s">
        <v>497</v>
      </c>
      <c r="K2405" s="205"/>
      <c r="L2405" s="205"/>
      <c r="M2405" s="205"/>
      <c r="N2405" s="201" t="s">
        <v>61</v>
      </c>
      <c r="O2405" s="202"/>
      <c r="P2405" s="202"/>
      <c r="Q2405" s="202"/>
      <c r="R2405" s="202"/>
      <c r="S2405" s="202"/>
      <c r="T2405" s="202"/>
      <c r="U2405" s="202"/>
      <c r="V2405" s="202"/>
      <c r="W2405" s="202"/>
      <c r="X2405" s="202"/>
      <c r="Y2405" s="202"/>
      <c r="Z2405" s="202"/>
      <c r="AA2405" s="202"/>
      <c r="AB2405" s="202"/>
      <c r="AC2405" s="202"/>
      <c r="AD2405" s="202"/>
      <c r="AE2405" s="202"/>
      <c r="AF2405" s="202"/>
      <c r="AG2405" s="202"/>
      <c r="AH2405" s="202"/>
      <c r="AI2405" s="202"/>
      <c r="AJ2405" s="202"/>
      <c r="AK2405" s="202"/>
      <c r="AL2405" s="202"/>
      <c r="AM2405" s="202"/>
      <c r="AN2405" s="202"/>
      <c r="AO2405" s="202"/>
      <c r="AP2405" s="202"/>
      <c r="AQ2405" s="202"/>
      <c r="AR2405" s="202"/>
      <c r="AS2405" s="202"/>
      <c r="AT2405" s="203"/>
      <c r="AU2405" s="205" t="s">
        <v>62</v>
      </c>
      <c r="AV2405" s="205"/>
      <c r="AW2405" s="205"/>
      <c r="BA2405" s="12"/>
      <c r="BB2405" s="12"/>
      <c r="BC2405" s="12"/>
      <c r="BD2405" s="12"/>
      <c r="BE2405" s="12"/>
      <c r="BF2405" s="12"/>
      <c r="BG2405" s="12"/>
      <c r="BH2405" s="12"/>
      <c r="BI2405" s="12"/>
      <c r="BJ2405" s="12"/>
      <c r="BK2405" s="12"/>
      <c r="BL2405" s="12"/>
      <c r="BM2405" s="12"/>
      <c r="BN2405" s="12"/>
      <c r="BO2405" s="12"/>
      <c r="BP2405" s="12"/>
      <c r="BQ2405" s="12"/>
      <c r="BR2405" s="12"/>
      <c r="BS2405" s="12"/>
      <c r="BT2405" s="12"/>
      <c r="BU2405" s="12"/>
      <c r="BV2405" s="12"/>
      <c r="BW2405" s="12"/>
      <c r="BX2405" s="12"/>
    </row>
    <row r="2406" spans="1:99" ht="15" hidden="1" customHeight="1" outlineLevel="2" x14ac:dyDescent="0.25">
      <c r="A2406" s="1"/>
      <c r="B2406" s="1"/>
      <c r="C2406" s="1"/>
      <c r="D2406" s="1"/>
      <c r="E2406" s="200" t="s">
        <v>1264</v>
      </c>
      <c r="F2406" s="200"/>
      <c r="G2406" s="200"/>
      <c r="H2406" s="200"/>
      <c r="I2406" s="200"/>
      <c r="J2406" s="200"/>
      <c r="K2406" s="200"/>
      <c r="L2406" s="200"/>
      <c r="M2406" s="200"/>
      <c r="N2406" s="200"/>
      <c r="O2406" s="200"/>
      <c r="P2406" s="200"/>
      <c r="Q2406" s="200"/>
      <c r="R2406" s="200"/>
      <c r="S2406" s="200"/>
      <c r="T2406" s="200"/>
      <c r="U2406" s="200"/>
      <c r="V2406" s="200"/>
      <c r="W2406" s="200"/>
      <c r="X2406" s="200"/>
      <c r="Y2406" s="200"/>
      <c r="Z2406" s="200"/>
      <c r="AA2406" s="200"/>
      <c r="AB2406" s="200"/>
      <c r="AC2406" s="200"/>
      <c r="AD2406" s="200"/>
      <c r="AE2406" s="200"/>
      <c r="AF2406" s="200"/>
      <c r="AG2406" s="200"/>
      <c r="AH2406" s="200"/>
      <c r="AI2406" s="200"/>
      <c r="AJ2406" s="200"/>
      <c r="AK2406" s="200"/>
      <c r="AL2406" s="200"/>
      <c r="AM2406" s="200"/>
      <c r="AN2406" s="200"/>
      <c r="AO2406" s="200"/>
      <c r="AP2406" s="200"/>
      <c r="AQ2406" s="200"/>
      <c r="AR2406" s="200"/>
      <c r="AS2406" s="200"/>
      <c r="AT2406" s="200"/>
      <c r="AU2406" s="200"/>
      <c r="AV2406" s="200"/>
      <c r="AW2406" s="200"/>
      <c r="BA2406" s="12"/>
      <c r="BB2406" s="12"/>
      <c r="BC2406" s="12"/>
      <c r="BD2406" s="12"/>
      <c r="BE2406" s="12"/>
      <c r="BF2406" s="12"/>
      <c r="BG2406" s="12"/>
      <c r="BH2406" s="12"/>
      <c r="BI2406" s="12"/>
      <c r="BJ2406" s="12"/>
      <c r="BK2406" s="12"/>
      <c r="BL2406" s="12"/>
      <c r="BM2406" s="12"/>
      <c r="BN2406" s="12"/>
      <c r="BO2406" s="12"/>
      <c r="BP2406" s="12"/>
      <c r="BQ2406" s="12"/>
      <c r="BR2406" s="12"/>
      <c r="BS2406" s="12"/>
      <c r="BT2406" s="12"/>
      <c r="BU2406" s="12"/>
      <c r="BV2406" s="12"/>
      <c r="BW2406" s="12"/>
      <c r="BX2406" s="12"/>
    </row>
    <row r="2407" spans="1:99" ht="15" hidden="1" customHeight="1" outlineLevel="2" x14ac:dyDescent="0.25">
      <c r="A2407" s="1"/>
      <c r="B2407" s="1"/>
      <c r="C2407" s="1"/>
      <c r="D2407" s="1"/>
      <c r="E2407" s="201" t="s">
        <v>67</v>
      </c>
      <c r="F2407" s="202"/>
      <c r="G2407" s="202"/>
      <c r="H2407" s="202"/>
      <c r="I2407" s="203"/>
      <c r="J2407" s="201" t="s">
        <v>293</v>
      </c>
      <c r="K2407" s="202"/>
      <c r="L2407" s="202"/>
      <c r="M2407" s="202"/>
      <c r="N2407" s="203"/>
      <c r="O2407" s="201" t="s">
        <v>1716</v>
      </c>
      <c r="P2407" s="202"/>
      <c r="Q2407" s="202"/>
      <c r="R2407" s="202"/>
      <c r="S2407" s="203"/>
      <c r="T2407" s="201" t="s">
        <v>152</v>
      </c>
      <c r="U2407" s="202"/>
      <c r="V2407" s="202"/>
      <c r="W2407" s="202"/>
      <c r="X2407" s="203"/>
      <c r="Y2407" s="201" t="s">
        <v>1901</v>
      </c>
      <c r="Z2407" s="202"/>
      <c r="AA2407" s="202"/>
      <c r="AB2407" s="202"/>
      <c r="AC2407" s="203"/>
      <c r="AD2407" s="201" t="s">
        <v>1366</v>
      </c>
      <c r="AE2407" s="202"/>
      <c r="AF2407" s="202"/>
      <c r="AG2407" s="202"/>
      <c r="AH2407" s="203"/>
      <c r="AI2407" s="201" t="s">
        <v>1368</v>
      </c>
      <c r="AJ2407" s="202"/>
      <c r="AK2407" s="202"/>
      <c r="AL2407" s="202"/>
      <c r="AM2407" s="203"/>
      <c r="AN2407" s="201"/>
      <c r="AO2407" s="202"/>
      <c r="AP2407" s="202"/>
      <c r="AQ2407" s="202"/>
      <c r="AR2407" s="203"/>
      <c r="AS2407" s="201"/>
      <c r="AT2407" s="202"/>
      <c r="AU2407" s="202"/>
      <c r="AV2407" s="202"/>
      <c r="AW2407" s="203"/>
      <c r="BA2407" s="12"/>
      <c r="BB2407" s="12"/>
      <c r="BC2407" s="12"/>
      <c r="BD2407" s="12"/>
      <c r="BE2407" s="12"/>
      <c r="BF2407" s="12"/>
      <c r="BG2407" s="12"/>
      <c r="BH2407" s="12"/>
      <c r="BI2407" s="12"/>
      <c r="BJ2407" s="12"/>
      <c r="BK2407" s="12"/>
      <c r="BL2407" s="12"/>
      <c r="BM2407" s="12"/>
      <c r="BN2407" s="12"/>
      <c r="BO2407" s="12"/>
      <c r="BP2407" s="12"/>
      <c r="BQ2407" s="12"/>
      <c r="BR2407" s="12"/>
      <c r="BS2407" s="12"/>
      <c r="BT2407" s="12"/>
      <c r="BU2407" s="12"/>
      <c r="BV2407" s="12"/>
      <c r="BW2407" s="12"/>
      <c r="BX2407" s="12"/>
    </row>
    <row r="2408" spans="1:99" ht="15" hidden="1" customHeight="1" outlineLevel="2" x14ac:dyDescent="0.25">
      <c r="A2408" s="1"/>
      <c r="B2408" s="1"/>
      <c r="C2408" s="1"/>
      <c r="D2408" s="1"/>
      <c r="E2408" s="442" t="s">
        <v>1266</v>
      </c>
      <c r="F2408" s="303"/>
      <c r="G2408" s="303"/>
      <c r="H2408" s="303"/>
      <c r="I2408" s="304"/>
      <c r="J2408" s="442" t="s">
        <v>585</v>
      </c>
      <c r="K2408" s="303"/>
      <c r="L2408" s="303"/>
      <c r="M2408" s="303"/>
      <c r="N2408" s="304"/>
      <c r="O2408" s="442" t="s">
        <v>2082</v>
      </c>
      <c r="P2408" s="303"/>
      <c r="Q2408" s="303"/>
      <c r="R2408" s="303"/>
      <c r="S2408" s="304"/>
      <c r="T2408" s="442" t="s">
        <v>2083</v>
      </c>
      <c r="U2408" s="303"/>
      <c r="V2408" s="303"/>
      <c r="W2408" s="303"/>
      <c r="X2408" s="304"/>
      <c r="Y2408" s="442" t="s">
        <v>2084</v>
      </c>
      <c r="Z2408" s="303"/>
      <c r="AA2408" s="303"/>
      <c r="AB2408" s="303"/>
      <c r="AC2408" s="304"/>
      <c r="AD2408" s="442" t="s">
        <v>1268</v>
      </c>
      <c r="AE2408" s="303"/>
      <c r="AF2408" s="303"/>
      <c r="AG2408" s="303"/>
      <c r="AH2408" s="304"/>
      <c r="AI2408" s="442" t="s">
        <v>1269</v>
      </c>
      <c r="AJ2408" s="303"/>
      <c r="AK2408" s="303"/>
      <c r="AL2408" s="303"/>
      <c r="AM2408" s="304"/>
      <c r="AN2408" s="442"/>
      <c r="AO2408" s="303"/>
      <c r="AP2408" s="303"/>
      <c r="AQ2408" s="303"/>
      <c r="AR2408" s="304"/>
      <c r="AS2408" s="442"/>
      <c r="AT2408" s="303"/>
      <c r="AU2408" s="303"/>
      <c r="AV2408" s="303"/>
      <c r="AW2408" s="304"/>
      <c r="BA2408" s="12"/>
      <c r="BB2408" s="12"/>
      <c r="BC2408" s="12"/>
      <c r="BD2408" s="12"/>
      <c r="BE2408" s="12"/>
      <c r="BF2408" s="12"/>
      <c r="BG2408" s="12"/>
      <c r="BH2408" s="12"/>
      <c r="BI2408" s="12"/>
      <c r="BJ2408" s="12"/>
      <c r="BK2408" s="12"/>
      <c r="BL2408" s="12"/>
      <c r="BM2408" s="12"/>
      <c r="BN2408" s="12"/>
      <c r="BO2408" s="12"/>
      <c r="BP2408" s="12"/>
      <c r="BQ2408" s="12"/>
      <c r="BR2408" s="12"/>
      <c r="BS2408" s="12"/>
      <c r="BT2408" s="12"/>
      <c r="BU2408" s="12"/>
      <c r="BV2408" s="12"/>
      <c r="BW2408" s="12"/>
      <c r="BX2408" s="12"/>
    </row>
    <row r="2409" spans="1:99" ht="15" hidden="1" customHeight="1" outlineLevel="2" x14ac:dyDescent="0.25">
      <c r="A2409" s="1"/>
      <c r="B2409" s="1"/>
      <c r="C2409" s="1"/>
      <c r="D2409" s="1"/>
      <c r="E2409" s="312"/>
      <c r="F2409" s="313"/>
      <c r="G2409" s="313"/>
      <c r="H2409" s="313"/>
      <c r="I2409" s="314"/>
      <c r="J2409" s="312"/>
      <c r="K2409" s="313"/>
      <c r="L2409" s="313"/>
      <c r="M2409" s="313"/>
      <c r="N2409" s="314"/>
      <c r="O2409" s="312"/>
      <c r="P2409" s="313"/>
      <c r="Q2409" s="313"/>
      <c r="R2409" s="313"/>
      <c r="S2409" s="314"/>
      <c r="T2409" s="312"/>
      <c r="U2409" s="313"/>
      <c r="V2409" s="313"/>
      <c r="W2409" s="313"/>
      <c r="X2409" s="314"/>
      <c r="Y2409" s="312"/>
      <c r="Z2409" s="313"/>
      <c r="AA2409" s="313"/>
      <c r="AB2409" s="313"/>
      <c r="AC2409" s="314"/>
      <c r="AD2409" s="312"/>
      <c r="AE2409" s="313"/>
      <c r="AF2409" s="313"/>
      <c r="AG2409" s="313"/>
      <c r="AH2409" s="314"/>
      <c r="AI2409" s="312"/>
      <c r="AJ2409" s="313"/>
      <c r="AK2409" s="313"/>
      <c r="AL2409" s="313"/>
      <c r="AM2409" s="314"/>
      <c r="AN2409" s="312"/>
      <c r="AO2409" s="313"/>
      <c r="AP2409" s="313"/>
      <c r="AQ2409" s="313"/>
      <c r="AR2409" s="314"/>
      <c r="AS2409" s="312"/>
      <c r="AT2409" s="313"/>
      <c r="AU2409" s="313"/>
      <c r="AV2409" s="313"/>
      <c r="AW2409" s="314"/>
      <c r="BA2409" s="12"/>
      <c r="BB2409" s="12"/>
      <c r="BC2409" s="12"/>
      <c r="BD2409" s="12"/>
      <c r="BE2409" s="12"/>
      <c r="BF2409" s="12"/>
      <c r="BG2409" s="12"/>
      <c r="BH2409" s="12"/>
      <c r="BI2409" s="12"/>
      <c r="BJ2409" s="12"/>
      <c r="BK2409" s="12"/>
      <c r="BL2409" s="12"/>
      <c r="BM2409" s="12"/>
      <c r="BN2409" s="12"/>
      <c r="BO2409" s="12"/>
      <c r="BP2409" s="12"/>
      <c r="BQ2409" s="12"/>
      <c r="BR2409" s="12"/>
      <c r="BS2409" s="12"/>
      <c r="BT2409" s="12"/>
      <c r="BU2409" s="12"/>
      <c r="BV2409" s="12"/>
      <c r="BW2409" s="12"/>
      <c r="BX2409" s="12"/>
    </row>
    <row r="2410" spans="1:99" ht="15" hidden="1" customHeight="1" outlineLevel="2" x14ac:dyDescent="0.25">
      <c r="A2410" s="1"/>
      <c r="B2410" s="1"/>
      <c r="C2410" s="1"/>
      <c r="D2410" s="1"/>
      <c r="E2410" s="200" t="s">
        <v>624</v>
      </c>
      <c r="F2410" s="200"/>
      <c r="G2410" s="200"/>
      <c r="H2410" s="200"/>
      <c r="I2410" s="200"/>
      <c r="J2410" s="200"/>
      <c r="K2410" s="200"/>
      <c r="L2410" s="200"/>
      <c r="M2410" s="200"/>
      <c r="N2410" s="200"/>
      <c r="O2410" s="200"/>
      <c r="P2410" s="200"/>
      <c r="Q2410" s="200"/>
      <c r="R2410" s="200"/>
      <c r="S2410" s="200"/>
      <c r="T2410" s="200"/>
      <c r="U2410" s="200"/>
      <c r="V2410" s="200"/>
      <c r="W2410" s="200"/>
      <c r="X2410" s="200"/>
      <c r="Y2410" s="200"/>
      <c r="Z2410" s="200"/>
      <c r="AA2410" s="200"/>
      <c r="AB2410" s="200"/>
      <c r="AC2410" s="200"/>
      <c r="AD2410" s="200"/>
      <c r="AE2410" s="200"/>
      <c r="AF2410" s="200"/>
      <c r="AG2410" s="200"/>
      <c r="AH2410" s="200"/>
      <c r="AI2410" s="200"/>
      <c r="AJ2410" s="200"/>
      <c r="AK2410" s="200"/>
      <c r="AL2410" s="200"/>
      <c r="AM2410" s="200"/>
      <c r="AN2410" s="200"/>
      <c r="AO2410" s="200"/>
      <c r="AP2410" s="200"/>
      <c r="AQ2410" s="200"/>
      <c r="AR2410" s="200"/>
      <c r="AS2410" s="200"/>
      <c r="AT2410" s="200"/>
      <c r="AU2410" s="200"/>
      <c r="AV2410" s="200"/>
      <c r="AW2410" s="200"/>
      <c r="BA2410" s="12"/>
      <c r="BB2410" s="12"/>
      <c r="BC2410" s="12"/>
      <c r="BD2410" s="12"/>
      <c r="BE2410" s="12"/>
      <c r="BF2410" s="12"/>
      <c r="BG2410" s="12"/>
      <c r="BH2410" s="12"/>
      <c r="BI2410" s="12"/>
      <c r="BJ2410" s="12"/>
      <c r="BK2410" s="12"/>
      <c r="BL2410" s="12"/>
      <c r="BM2410" s="12"/>
      <c r="BN2410" s="12"/>
      <c r="BO2410" s="12"/>
      <c r="BP2410" s="12"/>
      <c r="BQ2410" s="12"/>
      <c r="BR2410" s="12"/>
      <c r="BS2410" s="12"/>
      <c r="BT2410" s="12"/>
      <c r="BU2410" s="12"/>
      <c r="BV2410" s="12"/>
      <c r="BW2410" s="12"/>
      <c r="BX2410" s="12"/>
    </row>
    <row r="2411" spans="1:99" ht="15" hidden="1" customHeight="1" outlineLevel="2" x14ac:dyDescent="0.25">
      <c r="A2411" s="1"/>
      <c r="B2411" s="1"/>
      <c r="C2411" s="1"/>
      <c r="D2411" s="1"/>
      <c r="E2411" s="242" t="s">
        <v>2085</v>
      </c>
      <c r="F2411" s="243"/>
      <c r="G2411" s="243"/>
      <c r="H2411" s="243"/>
      <c r="I2411" s="243"/>
      <c r="J2411" s="243"/>
      <c r="K2411" s="243"/>
      <c r="L2411" s="243"/>
      <c r="M2411" s="243"/>
      <c r="N2411" s="243"/>
      <c r="O2411" s="243"/>
      <c r="P2411" s="243"/>
      <c r="Q2411" s="243"/>
      <c r="R2411" s="243"/>
      <c r="S2411" s="243"/>
      <c r="T2411" s="243"/>
      <c r="U2411" s="243"/>
      <c r="V2411" s="243"/>
      <c r="W2411" s="243"/>
      <c r="X2411" s="243"/>
      <c r="Y2411" s="243"/>
      <c r="Z2411" s="243"/>
      <c r="AA2411" s="243"/>
      <c r="AB2411" s="243"/>
      <c r="AC2411" s="243"/>
      <c r="AD2411" s="243"/>
      <c r="AE2411" s="243"/>
      <c r="AF2411" s="243"/>
      <c r="AG2411" s="243"/>
      <c r="AH2411" s="243"/>
      <c r="AI2411" s="243"/>
      <c r="AJ2411" s="243"/>
      <c r="AK2411" s="243"/>
      <c r="AL2411" s="243"/>
      <c r="AM2411" s="243"/>
      <c r="AN2411" s="243"/>
      <c r="AO2411" s="243"/>
      <c r="AP2411" s="243"/>
      <c r="AQ2411" s="243"/>
      <c r="AR2411" s="243"/>
      <c r="AS2411" s="243"/>
      <c r="AT2411" s="243"/>
      <c r="AU2411" s="243"/>
      <c r="AV2411" s="243"/>
      <c r="AW2411" s="244"/>
      <c r="BA2411" s="12"/>
      <c r="BB2411" s="12"/>
      <c r="BC2411" s="12"/>
      <c r="BD2411" s="12"/>
      <c r="BE2411" s="12"/>
      <c r="BF2411" s="12"/>
      <c r="BG2411" s="12"/>
      <c r="BH2411" s="12"/>
      <c r="BI2411" s="12"/>
      <c r="BJ2411" s="12"/>
      <c r="BK2411" s="12"/>
      <c r="BL2411" s="12"/>
      <c r="BM2411" s="12"/>
      <c r="BN2411" s="12"/>
      <c r="BO2411" s="12"/>
      <c r="BP2411" s="12"/>
      <c r="BQ2411" s="12"/>
      <c r="BR2411" s="12"/>
      <c r="BS2411" s="12"/>
      <c r="BT2411" s="12"/>
      <c r="BU2411" s="12"/>
      <c r="BV2411" s="12"/>
      <c r="BW2411" s="12"/>
      <c r="BX2411" s="12"/>
    </row>
    <row r="2412" spans="1:99" ht="15" hidden="1" customHeight="1" outlineLevel="2" x14ac:dyDescent="0.25">
      <c r="A2412" s="1"/>
      <c r="B2412" s="1"/>
      <c r="C2412" s="1"/>
      <c r="D2412" s="1"/>
      <c r="E2412" s="242" t="str">
        <f>"&lt;Comando&gt; (Byte 2) - 0x"&amp;M2399&amp;". O comando de resposta será 0x"&amp;DEC2HEX(HEX2DEC(M2399)+128,2)</f>
        <v>&lt;Comando&gt; (Byte 2) - 0x37. O comando de resposta será 0xB7</v>
      </c>
      <c r="F2412" s="243"/>
      <c r="G2412" s="243"/>
      <c r="H2412" s="243"/>
      <c r="I2412" s="243"/>
      <c r="J2412" s="243"/>
      <c r="K2412" s="243"/>
      <c r="L2412" s="243"/>
      <c r="M2412" s="243"/>
      <c r="N2412" s="243"/>
      <c r="O2412" s="243"/>
      <c r="P2412" s="243"/>
      <c r="Q2412" s="243"/>
      <c r="R2412" s="243"/>
      <c r="S2412" s="243"/>
      <c r="T2412" s="243"/>
      <c r="U2412" s="243"/>
      <c r="V2412" s="243"/>
      <c r="W2412" s="243"/>
      <c r="X2412" s="243"/>
      <c r="Y2412" s="243"/>
      <c r="Z2412" s="243"/>
      <c r="AA2412" s="243"/>
      <c r="AB2412" s="243"/>
      <c r="AC2412" s="243"/>
      <c r="AD2412" s="243"/>
      <c r="AE2412" s="243"/>
      <c r="AF2412" s="243"/>
      <c r="AG2412" s="243"/>
      <c r="AH2412" s="243"/>
      <c r="AI2412" s="243"/>
      <c r="AJ2412" s="243"/>
      <c r="AK2412" s="243"/>
      <c r="AL2412" s="243"/>
      <c r="AM2412" s="243"/>
      <c r="AN2412" s="243"/>
      <c r="AO2412" s="243"/>
      <c r="AP2412" s="243"/>
      <c r="AQ2412" s="243"/>
      <c r="AR2412" s="243"/>
      <c r="AS2412" s="243"/>
      <c r="AT2412" s="243"/>
      <c r="AU2412" s="243"/>
      <c r="AV2412" s="243"/>
      <c r="AW2412" s="244"/>
      <c r="BA2412" s="12"/>
      <c r="BB2412" s="12"/>
      <c r="BC2412" s="12"/>
      <c r="BD2412" s="12"/>
      <c r="BE2412" s="12"/>
      <c r="BF2412" s="12"/>
      <c r="BG2412" s="12"/>
      <c r="BH2412" s="12"/>
      <c r="BI2412" s="12"/>
      <c r="BJ2412" s="12"/>
      <c r="BK2412" s="12"/>
      <c r="BL2412" s="12"/>
      <c r="BM2412" s="12"/>
      <c r="BN2412" s="12"/>
      <c r="BO2412" s="12"/>
      <c r="BP2412" s="12"/>
      <c r="BQ2412" s="12"/>
      <c r="BR2412" s="12"/>
      <c r="BS2412" s="12"/>
      <c r="BT2412" s="12"/>
      <c r="BU2412" s="12"/>
      <c r="BV2412" s="12"/>
      <c r="BW2412" s="12"/>
      <c r="BX2412" s="12"/>
    </row>
    <row r="2413" spans="1:99" ht="15" hidden="1" customHeight="1" outlineLevel="2" x14ac:dyDescent="0.25">
      <c r="A2413" s="1"/>
      <c r="B2413" s="1"/>
      <c r="C2413" s="1"/>
      <c r="D2413" s="1"/>
      <c r="E2413" s="242" t="s">
        <v>2086</v>
      </c>
      <c r="F2413" s="243"/>
      <c r="G2413" s="243"/>
      <c r="H2413" s="243"/>
      <c r="I2413" s="243"/>
      <c r="J2413" s="243"/>
      <c r="K2413" s="243"/>
      <c r="L2413" s="243"/>
      <c r="M2413" s="243"/>
      <c r="N2413" s="243"/>
      <c r="O2413" s="243"/>
      <c r="P2413" s="243"/>
      <c r="Q2413" s="243"/>
      <c r="R2413" s="243"/>
      <c r="S2413" s="243"/>
      <c r="T2413" s="243"/>
      <c r="U2413" s="243"/>
      <c r="V2413" s="243"/>
      <c r="W2413" s="243"/>
      <c r="X2413" s="243"/>
      <c r="Y2413" s="243"/>
      <c r="Z2413" s="243"/>
      <c r="AA2413" s="243"/>
      <c r="AB2413" s="243"/>
      <c r="AC2413" s="243"/>
      <c r="AD2413" s="243"/>
      <c r="AE2413" s="243"/>
      <c r="AF2413" s="243"/>
      <c r="AG2413" s="243"/>
      <c r="AH2413" s="243"/>
      <c r="AI2413" s="243"/>
      <c r="AJ2413" s="243"/>
      <c r="AK2413" s="243"/>
      <c r="AL2413" s="243"/>
      <c r="AM2413" s="243"/>
      <c r="AN2413" s="243"/>
      <c r="AO2413" s="243"/>
      <c r="AP2413" s="243"/>
      <c r="AQ2413" s="243"/>
      <c r="AR2413" s="243"/>
      <c r="AS2413" s="243"/>
      <c r="AT2413" s="243"/>
      <c r="AU2413" s="243"/>
      <c r="AV2413" s="243"/>
      <c r="AW2413" s="244"/>
      <c r="BA2413" s="12"/>
      <c r="BB2413" s="12"/>
      <c r="BC2413" s="12"/>
      <c r="BD2413" s="12"/>
      <c r="BE2413" s="12"/>
      <c r="BF2413" s="12"/>
      <c r="BG2413" s="12"/>
      <c r="BH2413" s="12"/>
      <c r="BI2413" s="12"/>
      <c r="BJ2413" s="12"/>
      <c r="BK2413" s="12"/>
      <c r="BL2413" s="12"/>
      <c r="BM2413" s="12"/>
      <c r="BN2413" s="12"/>
      <c r="BO2413" s="12"/>
      <c r="BP2413" s="12"/>
      <c r="BQ2413" s="12"/>
      <c r="BR2413" s="12"/>
      <c r="BS2413" s="12"/>
      <c r="BT2413" s="12"/>
      <c r="BU2413" s="12"/>
      <c r="BV2413" s="12"/>
      <c r="BW2413" s="12"/>
      <c r="BX2413" s="12"/>
    </row>
    <row r="2414" spans="1:99" ht="15" hidden="1" customHeight="1" outlineLevel="2" x14ac:dyDescent="0.25">
      <c r="A2414" s="1"/>
      <c r="B2414" s="1"/>
      <c r="C2414" s="1"/>
      <c r="D2414" s="1"/>
      <c r="E2414" s="242" t="s">
        <v>2087</v>
      </c>
      <c r="F2414" s="243"/>
      <c r="G2414" s="243"/>
      <c r="H2414" s="243"/>
      <c r="I2414" s="243"/>
      <c r="J2414" s="243"/>
      <c r="K2414" s="243"/>
      <c r="L2414" s="243"/>
      <c r="M2414" s="243"/>
      <c r="N2414" s="243"/>
      <c r="O2414" s="243"/>
      <c r="P2414" s="243"/>
      <c r="Q2414" s="243"/>
      <c r="R2414" s="243"/>
      <c r="S2414" s="243"/>
      <c r="T2414" s="243"/>
      <c r="U2414" s="243"/>
      <c r="V2414" s="243"/>
      <c r="W2414" s="243"/>
      <c r="X2414" s="243"/>
      <c r="Y2414" s="243"/>
      <c r="Z2414" s="243"/>
      <c r="AA2414" s="243"/>
      <c r="AB2414" s="243"/>
      <c r="AC2414" s="243"/>
      <c r="AD2414" s="243"/>
      <c r="AE2414" s="243"/>
      <c r="AF2414" s="243"/>
      <c r="AG2414" s="243"/>
      <c r="AH2414" s="243"/>
      <c r="AI2414" s="243"/>
      <c r="AJ2414" s="243"/>
      <c r="AK2414" s="243"/>
      <c r="AL2414" s="243"/>
      <c r="AM2414" s="243"/>
      <c r="AN2414" s="243"/>
      <c r="AO2414" s="243"/>
      <c r="AP2414" s="243"/>
      <c r="AQ2414" s="243"/>
      <c r="AR2414" s="243"/>
      <c r="AS2414" s="243"/>
      <c r="AT2414" s="243"/>
      <c r="AU2414" s="243"/>
      <c r="AV2414" s="243"/>
      <c r="AW2414" s="244"/>
      <c r="BA2414" s="12"/>
      <c r="BB2414" s="12"/>
      <c r="BC2414" s="12"/>
      <c r="BD2414" s="12"/>
      <c r="BE2414" s="12"/>
      <c r="BF2414" s="12"/>
      <c r="BG2414" s="12"/>
      <c r="BH2414" s="12"/>
      <c r="BI2414" s="12"/>
      <c r="BJ2414" s="12"/>
      <c r="BK2414" s="12"/>
      <c r="BL2414" s="12"/>
      <c r="BM2414" s="12"/>
      <c r="BN2414" s="12"/>
      <c r="BO2414" s="12"/>
      <c r="BP2414" s="12"/>
      <c r="BQ2414" s="12"/>
      <c r="BR2414" s="12"/>
      <c r="BS2414" s="12"/>
      <c r="BT2414" s="12"/>
      <c r="BU2414" s="12"/>
      <c r="BV2414" s="12"/>
      <c r="BW2414" s="12"/>
      <c r="BX2414" s="12"/>
    </row>
    <row r="2415" spans="1:99" ht="15" hidden="1" customHeight="1" outlineLevel="2" x14ac:dyDescent="0.25">
      <c r="A2415" s="1"/>
      <c r="B2415" s="1"/>
      <c r="C2415" s="1"/>
      <c r="D2415" s="1"/>
      <c r="E2415" s="242" t="s">
        <v>2088</v>
      </c>
      <c r="F2415" s="243"/>
      <c r="G2415" s="243"/>
      <c r="H2415" s="243"/>
      <c r="I2415" s="243"/>
      <c r="J2415" s="243"/>
      <c r="K2415" s="243"/>
      <c r="L2415" s="243"/>
      <c r="M2415" s="243"/>
      <c r="N2415" s="243"/>
      <c r="O2415" s="243"/>
      <c r="P2415" s="243"/>
      <c r="Q2415" s="243"/>
      <c r="R2415" s="243"/>
      <c r="S2415" s="243"/>
      <c r="T2415" s="243"/>
      <c r="U2415" s="243"/>
      <c r="V2415" s="243"/>
      <c r="W2415" s="243"/>
      <c r="X2415" s="243"/>
      <c r="Y2415" s="243"/>
      <c r="Z2415" s="243"/>
      <c r="AA2415" s="243"/>
      <c r="AB2415" s="243"/>
      <c r="AC2415" s="243"/>
      <c r="AD2415" s="243"/>
      <c r="AE2415" s="243"/>
      <c r="AF2415" s="243"/>
      <c r="AG2415" s="243"/>
      <c r="AH2415" s="243"/>
      <c r="AI2415" s="243"/>
      <c r="AJ2415" s="243"/>
      <c r="AK2415" s="243"/>
      <c r="AL2415" s="243"/>
      <c r="AM2415" s="243"/>
      <c r="AN2415" s="243"/>
      <c r="AO2415" s="243"/>
      <c r="AP2415" s="243"/>
      <c r="AQ2415" s="243"/>
      <c r="AR2415" s="243"/>
      <c r="AS2415" s="243"/>
      <c r="AT2415" s="243"/>
      <c r="AU2415" s="243"/>
      <c r="AV2415" s="243"/>
      <c r="AW2415" s="244"/>
      <c r="BA2415" s="12"/>
      <c r="BB2415" s="12"/>
      <c r="BC2415" s="12"/>
      <c r="BD2415" s="12"/>
      <c r="BE2415" s="12"/>
      <c r="BF2415" s="12"/>
      <c r="BG2415" s="12"/>
      <c r="BH2415" s="12"/>
      <c r="BI2415" s="12"/>
      <c r="BJ2415" s="12"/>
      <c r="BK2415" s="12"/>
      <c r="BL2415" s="12"/>
      <c r="BM2415" s="12"/>
      <c r="BN2415" s="12"/>
      <c r="BO2415" s="12"/>
      <c r="BP2415" s="12"/>
      <c r="BQ2415" s="12"/>
      <c r="BR2415" s="12"/>
      <c r="BS2415" s="12"/>
      <c r="BT2415" s="12"/>
      <c r="BU2415" s="12"/>
      <c r="BV2415" s="12"/>
      <c r="BW2415" s="12"/>
      <c r="BX2415" s="12"/>
    </row>
    <row r="2416" spans="1:99" ht="15" hidden="1" customHeight="1" outlineLevel="2" x14ac:dyDescent="0.25">
      <c r="A2416" s="1"/>
      <c r="B2416" s="1"/>
      <c r="C2416" s="1"/>
      <c r="D2416" s="1"/>
      <c r="E2416" s="242" t="s">
        <v>2089</v>
      </c>
      <c r="F2416" s="243"/>
      <c r="G2416" s="243"/>
      <c r="H2416" s="243"/>
      <c r="I2416" s="243"/>
      <c r="J2416" s="243"/>
      <c r="K2416" s="243"/>
      <c r="L2416" s="243"/>
      <c r="M2416" s="243"/>
      <c r="N2416" s="243"/>
      <c r="O2416" s="243"/>
      <c r="P2416" s="243"/>
      <c r="Q2416" s="243"/>
      <c r="R2416" s="243"/>
      <c r="S2416" s="243"/>
      <c r="T2416" s="243"/>
      <c r="U2416" s="243"/>
      <c r="V2416" s="243"/>
      <c r="W2416" s="243"/>
      <c r="X2416" s="243"/>
      <c r="Y2416" s="243"/>
      <c r="Z2416" s="243"/>
      <c r="AA2416" s="243"/>
      <c r="AB2416" s="243"/>
      <c r="AC2416" s="243"/>
      <c r="AD2416" s="243"/>
      <c r="AE2416" s="243"/>
      <c r="AF2416" s="243"/>
      <c r="AG2416" s="243"/>
      <c r="AH2416" s="243"/>
      <c r="AI2416" s="243"/>
      <c r="AJ2416" s="243"/>
      <c r="AK2416" s="243"/>
      <c r="AL2416" s="243"/>
      <c r="AM2416" s="243"/>
      <c r="AN2416" s="243"/>
      <c r="AO2416" s="243"/>
      <c r="AP2416" s="243"/>
      <c r="AQ2416" s="243"/>
      <c r="AR2416" s="243"/>
      <c r="AS2416" s="243"/>
      <c r="AT2416" s="243"/>
      <c r="AU2416" s="243"/>
      <c r="AV2416" s="243"/>
      <c r="AW2416" s="244"/>
      <c r="BA2416" s="12"/>
      <c r="BB2416" s="12"/>
      <c r="BC2416" s="12"/>
      <c r="BD2416" s="12"/>
      <c r="BE2416" s="12"/>
      <c r="BF2416" s="12"/>
      <c r="BG2416" s="12"/>
      <c r="BH2416" s="12"/>
      <c r="BI2416" s="12"/>
      <c r="BJ2416" s="12"/>
      <c r="BK2416" s="12"/>
      <c r="BL2416" s="12"/>
      <c r="BM2416" s="12"/>
      <c r="BN2416" s="12"/>
      <c r="BO2416" s="12"/>
      <c r="BP2416" s="12"/>
      <c r="BQ2416" s="12"/>
      <c r="BR2416" s="12"/>
      <c r="BS2416" s="12"/>
      <c r="BT2416" s="12"/>
      <c r="BU2416" s="12"/>
      <c r="BV2416" s="12"/>
      <c r="BW2416" s="12"/>
      <c r="BX2416" s="12"/>
    </row>
    <row r="2417" spans="1:76" ht="15" hidden="1" customHeight="1" outlineLevel="2" x14ac:dyDescent="0.25">
      <c r="A2417" s="1"/>
      <c r="B2417" s="1"/>
      <c r="C2417" s="1"/>
      <c r="D2417" s="1"/>
      <c r="E2417" s="242" t="s">
        <v>2090</v>
      </c>
      <c r="F2417" s="243"/>
      <c r="G2417" s="243"/>
      <c r="H2417" s="243"/>
      <c r="I2417" s="243"/>
      <c r="J2417" s="243"/>
      <c r="K2417" s="243"/>
      <c r="L2417" s="243"/>
      <c r="M2417" s="243"/>
      <c r="N2417" s="243"/>
      <c r="O2417" s="243"/>
      <c r="P2417" s="243"/>
      <c r="Q2417" s="243"/>
      <c r="R2417" s="243"/>
      <c r="S2417" s="243"/>
      <c r="T2417" s="243"/>
      <c r="U2417" s="243"/>
      <c r="V2417" s="243"/>
      <c r="W2417" s="243"/>
      <c r="X2417" s="243"/>
      <c r="Y2417" s="243"/>
      <c r="Z2417" s="243"/>
      <c r="AA2417" s="243"/>
      <c r="AB2417" s="243"/>
      <c r="AC2417" s="243"/>
      <c r="AD2417" s="243"/>
      <c r="AE2417" s="243"/>
      <c r="AF2417" s="243"/>
      <c r="AG2417" s="243"/>
      <c r="AH2417" s="243"/>
      <c r="AI2417" s="243"/>
      <c r="AJ2417" s="243"/>
      <c r="AK2417" s="243"/>
      <c r="AL2417" s="243"/>
      <c r="AM2417" s="243"/>
      <c r="AN2417" s="243"/>
      <c r="AO2417" s="243"/>
      <c r="AP2417" s="243"/>
      <c r="AQ2417" s="243"/>
      <c r="AR2417" s="243"/>
      <c r="AS2417" s="243"/>
      <c r="AT2417" s="243"/>
      <c r="AU2417" s="243"/>
      <c r="AV2417" s="243"/>
      <c r="AW2417" s="244"/>
      <c r="BA2417" s="12"/>
      <c r="BB2417" s="12"/>
      <c r="BC2417" s="12"/>
      <c r="BD2417" s="12"/>
      <c r="BE2417" s="12"/>
      <c r="BF2417" s="12"/>
      <c r="BG2417" s="12"/>
      <c r="BH2417" s="12"/>
      <c r="BI2417" s="12"/>
      <c r="BJ2417" s="12"/>
      <c r="BK2417" s="12"/>
      <c r="BL2417" s="12"/>
      <c r="BM2417" s="12"/>
      <c r="BN2417" s="12"/>
      <c r="BO2417" s="12"/>
      <c r="BP2417" s="12"/>
      <c r="BQ2417" s="12"/>
      <c r="BR2417" s="12"/>
      <c r="BS2417" s="12"/>
      <c r="BT2417" s="12"/>
      <c r="BU2417" s="12"/>
      <c r="BV2417" s="12"/>
      <c r="BW2417" s="12"/>
      <c r="BX2417" s="12"/>
    </row>
    <row r="2418" spans="1:76" ht="15" hidden="1" customHeight="1" outlineLevel="2" x14ac:dyDescent="0.25">
      <c r="A2418" s="1"/>
      <c r="B2418" s="1"/>
      <c r="C2418" s="1"/>
      <c r="D2418" s="1"/>
      <c r="E2418" s="242" t="s">
        <v>1273</v>
      </c>
      <c r="F2418" s="243"/>
      <c r="G2418" s="243"/>
      <c r="H2418" s="243"/>
      <c r="I2418" s="243"/>
      <c r="J2418" s="243"/>
      <c r="K2418" s="243"/>
      <c r="L2418" s="243"/>
      <c r="M2418" s="243"/>
      <c r="N2418" s="243"/>
      <c r="O2418" s="243"/>
      <c r="P2418" s="243"/>
      <c r="Q2418" s="243"/>
      <c r="R2418" s="243"/>
      <c r="S2418" s="243"/>
      <c r="T2418" s="243"/>
      <c r="U2418" s="243"/>
      <c r="V2418" s="243"/>
      <c r="W2418" s="243"/>
      <c r="X2418" s="243"/>
      <c r="Y2418" s="243"/>
      <c r="Z2418" s="243"/>
      <c r="AA2418" s="243"/>
      <c r="AB2418" s="243"/>
      <c r="AC2418" s="243"/>
      <c r="AD2418" s="243"/>
      <c r="AE2418" s="243"/>
      <c r="AF2418" s="243"/>
      <c r="AG2418" s="243"/>
      <c r="AH2418" s="243"/>
      <c r="AI2418" s="243"/>
      <c r="AJ2418" s="243"/>
      <c r="AK2418" s="243"/>
      <c r="AL2418" s="243"/>
      <c r="AM2418" s="243"/>
      <c r="AN2418" s="243"/>
      <c r="AO2418" s="243"/>
      <c r="AP2418" s="243"/>
      <c r="AQ2418" s="243"/>
      <c r="AR2418" s="243"/>
      <c r="AS2418" s="243"/>
      <c r="AT2418" s="243"/>
      <c r="AU2418" s="243"/>
      <c r="AV2418" s="243"/>
      <c r="AW2418" s="244"/>
      <c r="BA2418" s="12"/>
      <c r="BB2418" s="12"/>
      <c r="BC2418" s="12"/>
      <c r="BD2418" s="12"/>
      <c r="BE2418" s="12"/>
      <c r="BF2418" s="12"/>
      <c r="BG2418" s="12"/>
      <c r="BH2418" s="12"/>
      <c r="BI2418" s="12"/>
      <c r="BJ2418" s="12"/>
      <c r="BK2418" s="12"/>
      <c r="BL2418" s="12"/>
      <c r="BM2418" s="12"/>
      <c r="BN2418" s="12"/>
      <c r="BO2418" s="12"/>
      <c r="BP2418" s="12"/>
      <c r="BQ2418" s="12"/>
      <c r="BR2418" s="12"/>
      <c r="BS2418" s="12"/>
      <c r="BT2418" s="12"/>
      <c r="BU2418" s="12"/>
      <c r="BV2418" s="12"/>
      <c r="BW2418" s="12"/>
      <c r="BX2418" s="12"/>
    </row>
    <row r="2419" spans="1:76" ht="15" hidden="1" customHeight="1" outlineLevel="2" x14ac:dyDescent="0.25">
      <c r="A2419" s="1"/>
      <c r="B2419" s="1"/>
      <c r="C2419" s="1"/>
      <c r="D2419" s="1"/>
      <c r="E2419" s="242" t="s">
        <v>1274</v>
      </c>
      <c r="F2419" s="243"/>
      <c r="G2419" s="243"/>
      <c r="H2419" s="243"/>
      <c r="I2419" s="243"/>
      <c r="J2419" s="243"/>
      <c r="K2419" s="243"/>
      <c r="L2419" s="243"/>
      <c r="M2419" s="243"/>
      <c r="N2419" s="243"/>
      <c r="O2419" s="243"/>
      <c r="P2419" s="243"/>
      <c r="Q2419" s="243"/>
      <c r="R2419" s="243"/>
      <c r="S2419" s="243"/>
      <c r="T2419" s="243"/>
      <c r="U2419" s="243"/>
      <c r="V2419" s="243"/>
      <c r="W2419" s="243"/>
      <c r="X2419" s="243"/>
      <c r="Y2419" s="243"/>
      <c r="Z2419" s="243"/>
      <c r="AA2419" s="243"/>
      <c r="AB2419" s="243"/>
      <c r="AC2419" s="243"/>
      <c r="AD2419" s="243"/>
      <c r="AE2419" s="243"/>
      <c r="AF2419" s="243"/>
      <c r="AG2419" s="243"/>
      <c r="AH2419" s="243"/>
      <c r="AI2419" s="243"/>
      <c r="AJ2419" s="243"/>
      <c r="AK2419" s="243"/>
      <c r="AL2419" s="243"/>
      <c r="AM2419" s="243"/>
      <c r="AN2419" s="243"/>
      <c r="AO2419" s="243"/>
      <c r="AP2419" s="243"/>
      <c r="AQ2419" s="243"/>
      <c r="AR2419" s="243"/>
      <c r="AS2419" s="243"/>
      <c r="AT2419" s="243"/>
      <c r="AU2419" s="243"/>
      <c r="AV2419" s="243"/>
      <c r="AW2419" s="244"/>
      <c r="BA2419" s="12"/>
      <c r="BB2419" s="12"/>
      <c r="BC2419" s="12"/>
      <c r="BD2419" s="12"/>
      <c r="BE2419" s="12"/>
      <c r="BF2419" s="12"/>
      <c r="BG2419" s="12"/>
      <c r="BH2419" s="12"/>
      <c r="BI2419" s="12"/>
      <c r="BJ2419" s="12"/>
      <c r="BK2419" s="12"/>
      <c r="BL2419" s="12"/>
      <c r="BM2419" s="12"/>
      <c r="BN2419" s="12"/>
      <c r="BO2419" s="12"/>
      <c r="BP2419" s="12"/>
      <c r="BQ2419" s="12"/>
      <c r="BR2419" s="12"/>
      <c r="BS2419" s="12"/>
      <c r="BT2419" s="12"/>
      <c r="BU2419" s="12"/>
      <c r="BV2419" s="12"/>
      <c r="BW2419" s="12"/>
      <c r="BX2419" s="12"/>
    </row>
    <row r="2420" spans="1:76" ht="15" hidden="1" customHeight="1" outlineLevel="2" x14ac:dyDescent="0.25">
      <c r="A2420" s="1"/>
      <c r="B2420" s="1"/>
      <c r="C2420" s="1"/>
      <c r="D2420" s="1"/>
      <c r="E2420" s="453"/>
      <c r="F2420" s="454"/>
      <c r="G2420" s="454"/>
      <c r="H2420" s="454"/>
      <c r="I2420" s="454"/>
      <c r="J2420" s="454"/>
      <c r="K2420" s="454"/>
      <c r="L2420" s="454"/>
      <c r="M2420" s="454"/>
      <c r="N2420" s="454"/>
      <c r="O2420" s="454"/>
      <c r="P2420" s="454"/>
      <c r="Q2420" s="454"/>
      <c r="R2420" s="454"/>
      <c r="S2420" s="454"/>
      <c r="T2420" s="454"/>
      <c r="U2420" s="454"/>
      <c r="V2420" s="454"/>
      <c r="W2420" s="454"/>
      <c r="X2420" s="454"/>
      <c r="Y2420" s="454"/>
      <c r="Z2420" s="454"/>
      <c r="AA2420" s="454"/>
      <c r="AB2420" s="454"/>
      <c r="AC2420" s="454"/>
      <c r="AD2420" s="454"/>
      <c r="AE2420" s="454"/>
      <c r="AF2420" s="454"/>
      <c r="AG2420" s="454"/>
      <c r="AH2420" s="454"/>
      <c r="AI2420" s="454"/>
      <c r="AJ2420" s="454"/>
      <c r="AK2420" s="454"/>
      <c r="AL2420" s="454"/>
      <c r="AM2420" s="454"/>
      <c r="AN2420" s="454"/>
      <c r="AO2420" s="454"/>
      <c r="AP2420" s="454"/>
      <c r="AQ2420" s="454"/>
      <c r="AR2420" s="454"/>
      <c r="AS2420" s="454"/>
      <c r="AT2420" s="454"/>
      <c r="AU2420" s="454"/>
      <c r="AV2420" s="454"/>
      <c r="AW2420" s="455"/>
      <c r="BA2420" s="12"/>
      <c r="BB2420" s="12"/>
      <c r="BC2420" s="12"/>
      <c r="BD2420" s="12"/>
      <c r="BE2420" s="12"/>
      <c r="BF2420" s="12"/>
      <c r="BG2420" s="12"/>
      <c r="BH2420" s="12"/>
      <c r="BI2420" s="12"/>
      <c r="BJ2420" s="12"/>
      <c r="BK2420" s="12"/>
      <c r="BL2420" s="12"/>
      <c r="BM2420" s="12"/>
      <c r="BN2420" s="12"/>
      <c r="BO2420" s="12"/>
      <c r="BP2420" s="12"/>
      <c r="BQ2420" s="12"/>
      <c r="BR2420" s="12"/>
      <c r="BS2420" s="12"/>
      <c r="BT2420" s="12"/>
      <c r="BU2420" s="12"/>
      <c r="BV2420" s="12"/>
      <c r="BW2420" s="12"/>
      <c r="BX2420" s="12"/>
    </row>
    <row r="2421" spans="1:76" ht="15" hidden="1" customHeight="1" outlineLevel="2" x14ac:dyDescent="0.25">
      <c r="A2421" s="1"/>
      <c r="B2421" s="1"/>
      <c r="C2421" s="1"/>
      <c r="D2421" s="1"/>
      <c r="E2421" s="200" t="s">
        <v>1275</v>
      </c>
      <c r="F2421" s="200"/>
      <c r="G2421" s="200"/>
      <c r="H2421" s="200"/>
      <c r="I2421" s="200"/>
      <c r="J2421" s="200"/>
      <c r="K2421" s="200"/>
      <c r="L2421" s="200"/>
      <c r="M2421" s="200"/>
      <c r="N2421" s="200"/>
      <c r="O2421" s="200"/>
      <c r="P2421" s="200"/>
      <c r="Q2421" s="200"/>
      <c r="R2421" s="200"/>
      <c r="S2421" s="200"/>
      <c r="T2421" s="200"/>
      <c r="U2421" s="200"/>
      <c r="V2421" s="200"/>
      <c r="W2421" s="200"/>
      <c r="X2421" s="200"/>
      <c r="Y2421" s="200"/>
      <c r="Z2421" s="200"/>
      <c r="AA2421" s="200"/>
      <c r="AB2421" s="200"/>
      <c r="AC2421" s="200"/>
      <c r="AD2421" s="200"/>
      <c r="AE2421" s="200"/>
      <c r="AF2421" s="200"/>
      <c r="AG2421" s="200"/>
      <c r="AH2421" s="200"/>
      <c r="AI2421" s="200"/>
      <c r="AJ2421" s="200"/>
      <c r="AK2421" s="200"/>
      <c r="AL2421" s="200"/>
      <c r="AM2421" s="200"/>
      <c r="AN2421" s="200"/>
      <c r="AO2421" s="200"/>
      <c r="AP2421" s="200"/>
      <c r="AQ2421" s="200"/>
      <c r="AR2421" s="200"/>
      <c r="AS2421" s="200"/>
      <c r="AT2421" s="200"/>
      <c r="AU2421" s="200"/>
      <c r="AV2421" s="200"/>
      <c r="AW2421" s="200"/>
      <c r="BA2421" s="12"/>
      <c r="BB2421" s="12"/>
      <c r="BC2421" s="12"/>
      <c r="BD2421" s="12"/>
      <c r="BE2421" s="12"/>
      <c r="BF2421" s="12"/>
      <c r="BG2421" s="12"/>
      <c r="BH2421" s="12"/>
      <c r="BI2421" s="12"/>
      <c r="BJ2421" s="12"/>
      <c r="BK2421" s="12"/>
      <c r="BL2421" s="12"/>
      <c r="BM2421" s="12"/>
      <c r="BN2421" s="12"/>
      <c r="BO2421" s="12"/>
      <c r="BP2421" s="12"/>
      <c r="BQ2421" s="12"/>
      <c r="BR2421" s="12"/>
      <c r="BS2421" s="12"/>
      <c r="BT2421" s="12"/>
      <c r="BU2421" s="12"/>
      <c r="BV2421" s="12"/>
      <c r="BW2421" s="12"/>
      <c r="BX2421" s="12"/>
    </row>
    <row r="2422" spans="1:76" ht="15" hidden="1" customHeight="1" outlineLevel="2" x14ac:dyDescent="0.25">
      <c r="A2422" s="1"/>
      <c r="B2422" s="1"/>
      <c r="C2422" s="1"/>
      <c r="D2422" s="1"/>
      <c r="E2422" s="201" t="s">
        <v>67</v>
      </c>
      <c r="F2422" s="202"/>
      <c r="G2422" s="202"/>
      <c r="H2422" s="202"/>
      <c r="I2422" s="203"/>
      <c r="J2422" s="201" t="s">
        <v>293</v>
      </c>
      <c r="K2422" s="202"/>
      <c r="L2422" s="202"/>
      <c r="M2422" s="202"/>
      <c r="N2422" s="203"/>
      <c r="O2422" s="201" t="s">
        <v>294</v>
      </c>
      <c r="P2422" s="202"/>
      <c r="Q2422" s="202"/>
      <c r="R2422" s="202"/>
      <c r="S2422" s="203"/>
      <c r="T2422" s="201" t="s">
        <v>107</v>
      </c>
      <c r="U2422" s="202"/>
      <c r="V2422" s="202"/>
      <c r="W2422" s="202"/>
      <c r="X2422" s="203"/>
      <c r="Y2422" s="201" t="s">
        <v>2091</v>
      </c>
      <c r="Z2422" s="202"/>
      <c r="AA2422" s="202"/>
      <c r="AB2422" s="202"/>
      <c r="AC2422" s="203"/>
      <c r="AD2422" s="201" t="s">
        <v>2092</v>
      </c>
      <c r="AE2422" s="202"/>
      <c r="AF2422" s="202"/>
      <c r="AG2422" s="202"/>
      <c r="AH2422" s="203"/>
      <c r="AI2422" s="201" t="s">
        <v>1368</v>
      </c>
      <c r="AJ2422" s="202"/>
      <c r="AK2422" s="202"/>
      <c r="AL2422" s="202"/>
      <c r="AM2422" s="203"/>
      <c r="AN2422" s="201" t="s">
        <v>206</v>
      </c>
      <c r="AO2422" s="202"/>
      <c r="AP2422" s="202"/>
      <c r="AQ2422" s="202"/>
      <c r="AR2422" s="203"/>
      <c r="AS2422" s="201"/>
      <c r="AT2422" s="202"/>
      <c r="AU2422" s="202"/>
      <c r="AV2422" s="202"/>
      <c r="AW2422" s="203"/>
      <c r="BA2422" s="12"/>
      <c r="BB2422" s="12"/>
      <c r="BC2422" s="12"/>
      <c r="BD2422" s="12"/>
      <c r="BE2422" s="12"/>
      <c r="BF2422" s="12"/>
      <c r="BG2422" s="12"/>
      <c r="BH2422" s="12"/>
      <c r="BI2422" s="12"/>
      <c r="BJ2422" s="12"/>
      <c r="BK2422" s="12"/>
      <c r="BL2422" s="12"/>
      <c r="BM2422" s="12"/>
      <c r="BN2422" s="12"/>
      <c r="BO2422" s="12"/>
      <c r="BP2422" s="12"/>
      <c r="BQ2422" s="12"/>
      <c r="BR2422" s="12"/>
      <c r="BS2422" s="12"/>
      <c r="BT2422" s="12"/>
      <c r="BU2422" s="12"/>
      <c r="BV2422" s="12"/>
      <c r="BW2422" s="12"/>
      <c r="BX2422" s="12"/>
    </row>
    <row r="2423" spans="1:76" ht="15" hidden="1" customHeight="1" outlineLevel="2" x14ac:dyDescent="0.25">
      <c r="A2423" s="1"/>
      <c r="B2423" s="1"/>
      <c r="C2423" s="1"/>
      <c r="D2423" s="1"/>
      <c r="E2423" s="442" t="s">
        <v>1266</v>
      </c>
      <c r="F2423" s="303"/>
      <c r="G2423" s="303"/>
      <c r="H2423" s="303"/>
      <c r="I2423" s="304"/>
      <c r="J2423" s="442" t="s">
        <v>585</v>
      </c>
      <c r="K2423" s="303"/>
      <c r="L2423" s="303"/>
      <c r="M2423" s="303"/>
      <c r="N2423" s="304"/>
      <c r="O2423" s="442" t="s">
        <v>2093</v>
      </c>
      <c r="P2423" s="303"/>
      <c r="Q2423" s="303"/>
      <c r="R2423" s="303"/>
      <c r="S2423" s="304"/>
      <c r="T2423" s="442" t="s">
        <v>2082</v>
      </c>
      <c r="U2423" s="303"/>
      <c r="V2423" s="303"/>
      <c r="W2423" s="303"/>
      <c r="X2423" s="304"/>
      <c r="Y2423" s="442" t="s">
        <v>2083</v>
      </c>
      <c r="Z2423" s="303"/>
      <c r="AA2423" s="303"/>
      <c r="AB2423" s="303"/>
      <c r="AC2423" s="304"/>
      <c r="AD2423" s="442" t="s">
        <v>2084</v>
      </c>
      <c r="AE2423" s="303"/>
      <c r="AF2423" s="303"/>
      <c r="AG2423" s="303"/>
      <c r="AH2423" s="304"/>
      <c r="AI2423" s="442" t="s">
        <v>1268</v>
      </c>
      <c r="AJ2423" s="303"/>
      <c r="AK2423" s="303"/>
      <c r="AL2423" s="303"/>
      <c r="AM2423" s="304"/>
      <c r="AN2423" s="442" t="s">
        <v>1269</v>
      </c>
      <c r="AO2423" s="303"/>
      <c r="AP2423" s="303"/>
      <c r="AQ2423" s="303"/>
      <c r="AR2423" s="304"/>
      <c r="AS2423" s="442"/>
      <c r="AT2423" s="303"/>
      <c r="AU2423" s="303"/>
      <c r="AV2423" s="303"/>
      <c r="AW2423" s="304"/>
      <c r="BA2423" s="12"/>
      <c r="BB2423" s="12"/>
      <c r="BC2423" s="12"/>
      <c r="BD2423" s="12"/>
      <c r="BE2423" s="12"/>
      <c r="BF2423" s="12"/>
      <c r="BG2423" s="12"/>
      <c r="BH2423" s="12"/>
      <c r="BI2423" s="12"/>
      <c r="BJ2423" s="12"/>
      <c r="BK2423" s="12"/>
      <c r="BL2423" s="12"/>
      <c r="BM2423" s="12"/>
      <c r="BN2423" s="12"/>
      <c r="BO2423" s="12"/>
      <c r="BP2423" s="12"/>
      <c r="BQ2423" s="12"/>
      <c r="BR2423" s="12"/>
      <c r="BS2423" s="12"/>
      <c r="BT2423" s="12"/>
      <c r="BU2423" s="12"/>
      <c r="BV2423" s="12"/>
      <c r="BW2423" s="12"/>
      <c r="BX2423" s="12"/>
    </row>
    <row r="2424" spans="1:76" ht="15" hidden="1" customHeight="1" outlineLevel="2" x14ac:dyDescent="0.25">
      <c r="A2424" s="1"/>
      <c r="B2424" s="1"/>
      <c r="C2424" s="1"/>
      <c r="D2424" s="1"/>
      <c r="E2424" s="312"/>
      <c r="F2424" s="313"/>
      <c r="G2424" s="313"/>
      <c r="H2424" s="313"/>
      <c r="I2424" s="314"/>
      <c r="J2424" s="312"/>
      <c r="K2424" s="313"/>
      <c r="L2424" s="313"/>
      <c r="M2424" s="313"/>
      <c r="N2424" s="314"/>
      <c r="O2424" s="312"/>
      <c r="P2424" s="313"/>
      <c r="Q2424" s="313"/>
      <c r="R2424" s="313"/>
      <c r="S2424" s="314"/>
      <c r="T2424" s="312"/>
      <c r="U2424" s="313"/>
      <c r="V2424" s="313"/>
      <c r="W2424" s="313"/>
      <c r="X2424" s="314"/>
      <c r="Y2424" s="312"/>
      <c r="Z2424" s="313"/>
      <c r="AA2424" s="313"/>
      <c r="AB2424" s="313"/>
      <c r="AC2424" s="314"/>
      <c r="AD2424" s="312"/>
      <c r="AE2424" s="313"/>
      <c r="AF2424" s="313"/>
      <c r="AG2424" s="313"/>
      <c r="AH2424" s="314"/>
      <c r="AI2424" s="312"/>
      <c r="AJ2424" s="313"/>
      <c r="AK2424" s="313"/>
      <c r="AL2424" s="313"/>
      <c r="AM2424" s="314"/>
      <c r="AN2424" s="312"/>
      <c r="AO2424" s="313"/>
      <c r="AP2424" s="313"/>
      <c r="AQ2424" s="313"/>
      <c r="AR2424" s="314"/>
      <c r="AS2424" s="312"/>
      <c r="AT2424" s="313"/>
      <c r="AU2424" s="313"/>
      <c r="AV2424" s="313"/>
      <c r="AW2424" s="314"/>
      <c r="BA2424" s="12"/>
      <c r="BB2424" s="12"/>
      <c r="BC2424" s="12"/>
      <c r="BD2424" s="12"/>
      <c r="BE2424" s="12"/>
      <c r="BF2424" s="12"/>
      <c r="BG2424" s="12"/>
      <c r="BH2424" s="12"/>
      <c r="BI2424" s="12"/>
      <c r="BJ2424" s="12"/>
      <c r="BK2424" s="12"/>
      <c r="BL2424" s="12"/>
      <c r="BM2424" s="12"/>
      <c r="BN2424" s="12"/>
      <c r="BO2424" s="12"/>
      <c r="BP2424" s="12"/>
      <c r="BQ2424" s="12"/>
      <c r="BR2424" s="12"/>
      <c r="BS2424" s="12"/>
      <c r="BT2424" s="12"/>
      <c r="BU2424" s="12"/>
      <c r="BV2424" s="12"/>
      <c r="BW2424" s="12"/>
      <c r="BX2424" s="12"/>
    </row>
    <row r="2425" spans="1:76" ht="15" hidden="1" customHeight="1" outlineLevel="2" x14ac:dyDescent="0.25">
      <c r="A2425" s="1"/>
      <c r="B2425" s="1"/>
      <c r="C2425" s="1"/>
      <c r="D2425" s="1"/>
      <c r="E2425" s="200" t="s">
        <v>659</v>
      </c>
      <c r="F2425" s="200"/>
      <c r="G2425" s="200"/>
      <c r="H2425" s="200"/>
      <c r="I2425" s="200"/>
      <c r="J2425" s="200"/>
      <c r="K2425" s="200"/>
      <c r="L2425" s="200"/>
      <c r="M2425" s="200"/>
      <c r="N2425" s="200"/>
      <c r="O2425" s="200"/>
      <c r="P2425" s="200"/>
      <c r="Q2425" s="200"/>
      <c r="R2425" s="200"/>
      <c r="S2425" s="200"/>
      <c r="T2425" s="200"/>
      <c r="U2425" s="200"/>
      <c r="V2425" s="200"/>
      <c r="W2425" s="200"/>
      <c r="X2425" s="200"/>
      <c r="Y2425" s="200"/>
      <c r="Z2425" s="200"/>
      <c r="AA2425" s="200"/>
      <c r="AB2425" s="200"/>
      <c r="AC2425" s="200"/>
      <c r="AD2425" s="200"/>
      <c r="AE2425" s="200"/>
      <c r="AF2425" s="200"/>
      <c r="AG2425" s="200"/>
      <c r="AH2425" s="200"/>
      <c r="AI2425" s="200"/>
      <c r="AJ2425" s="200"/>
      <c r="AK2425" s="200"/>
      <c r="AL2425" s="200"/>
      <c r="AM2425" s="200"/>
      <c r="AN2425" s="200"/>
      <c r="AO2425" s="200"/>
      <c r="AP2425" s="200"/>
      <c r="AQ2425" s="200"/>
      <c r="AR2425" s="200"/>
      <c r="AS2425" s="200"/>
      <c r="AT2425" s="200"/>
      <c r="AU2425" s="200"/>
      <c r="AV2425" s="200"/>
      <c r="AW2425" s="200"/>
      <c r="BA2425" s="12"/>
      <c r="BB2425" s="12"/>
      <c r="BC2425" s="12"/>
      <c r="BD2425" s="12"/>
      <c r="BE2425" s="12"/>
      <c r="BF2425" s="12"/>
      <c r="BG2425" s="12"/>
      <c r="BH2425" s="12"/>
      <c r="BI2425" s="12"/>
      <c r="BJ2425" s="12"/>
      <c r="BK2425" s="12"/>
      <c r="BL2425" s="12"/>
      <c r="BM2425" s="12"/>
      <c r="BN2425" s="12"/>
      <c r="BO2425" s="12"/>
      <c r="BP2425" s="12"/>
      <c r="BQ2425" s="12"/>
      <c r="BR2425" s="12"/>
      <c r="BS2425" s="12"/>
      <c r="BT2425" s="12"/>
      <c r="BU2425" s="12"/>
      <c r="BV2425" s="12"/>
      <c r="BW2425" s="12"/>
      <c r="BX2425" s="12"/>
    </row>
    <row r="2426" spans="1:76" ht="15" hidden="1" customHeight="1" outlineLevel="2" x14ac:dyDescent="0.25">
      <c r="A2426" s="1"/>
      <c r="B2426" s="1"/>
      <c r="C2426" s="1"/>
      <c r="D2426" s="1"/>
      <c r="E2426" s="242" t="s">
        <v>2094</v>
      </c>
      <c r="F2426" s="243"/>
      <c r="G2426" s="243"/>
      <c r="H2426" s="243"/>
      <c r="I2426" s="243"/>
      <c r="J2426" s="243"/>
      <c r="K2426" s="243"/>
      <c r="L2426" s="243"/>
      <c r="M2426" s="243"/>
      <c r="N2426" s="243"/>
      <c r="O2426" s="243"/>
      <c r="P2426" s="243"/>
      <c r="Q2426" s="243"/>
      <c r="R2426" s="243"/>
      <c r="S2426" s="243"/>
      <c r="T2426" s="243"/>
      <c r="U2426" s="243"/>
      <c r="V2426" s="243"/>
      <c r="W2426" s="243"/>
      <c r="X2426" s="243"/>
      <c r="Y2426" s="243"/>
      <c r="Z2426" s="243"/>
      <c r="AA2426" s="243"/>
      <c r="AB2426" s="243"/>
      <c r="AC2426" s="243"/>
      <c r="AD2426" s="243"/>
      <c r="AE2426" s="243"/>
      <c r="AF2426" s="243"/>
      <c r="AG2426" s="243"/>
      <c r="AH2426" s="243"/>
      <c r="AI2426" s="243"/>
      <c r="AJ2426" s="243"/>
      <c r="AK2426" s="243"/>
      <c r="AL2426" s="243"/>
      <c r="AM2426" s="243"/>
      <c r="AN2426" s="243"/>
      <c r="AO2426" s="243"/>
      <c r="AP2426" s="243"/>
      <c r="AQ2426" s="243"/>
      <c r="AR2426" s="243"/>
      <c r="AS2426" s="243"/>
      <c r="AT2426" s="243"/>
      <c r="AU2426" s="243"/>
      <c r="AV2426" s="243"/>
      <c r="AW2426" s="244"/>
      <c r="BA2426" s="12"/>
      <c r="BB2426" s="12"/>
      <c r="BC2426" s="12"/>
      <c r="BD2426" s="12"/>
      <c r="BE2426" s="12"/>
      <c r="BF2426" s="12"/>
      <c r="BG2426" s="12"/>
      <c r="BH2426" s="12"/>
      <c r="BI2426" s="12"/>
      <c r="BJ2426" s="12"/>
      <c r="BK2426" s="12"/>
      <c r="BL2426" s="12"/>
      <c r="BM2426" s="12"/>
      <c r="BN2426" s="12"/>
      <c r="BO2426" s="12"/>
      <c r="BP2426" s="12"/>
      <c r="BQ2426" s="12"/>
      <c r="BR2426" s="12"/>
      <c r="BS2426" s="12"/>
      <c r="BT2426" s="12"/>
      <c r="BU2426" s="12"/>
      <c r="BV2426" s="12"/>
      <c r="BW2426" s="12"/>
      <c r="BX2426" s="12"/>
    </row>
    <row r="2427" spans="1:76" ht="15" hidden="1" customHeight="1" outlineLevel="2" x14ac:dyDescent="0.25">
      <c r="A2427" s="1"/>
      <c r="B2427" s="1"/>
      <c r="C2427" s="1"/>
      <c r="D2427" s="1"/>
      <c r="E2427" s="242" t="str">
        <f>"&lt;Comando&gt; (Byte 2) - 0x"&amp;DEC2HEX(HEX2DEC(M2399)+128,2)</f>
        <v>&lt;Comando&gt; (Byte 2) - 0xB7</v>
      </c>
      <c r="F2427" s="243"/>
      <c r="G2427" s="243"/>
      <c r="H2427" s="243"/>
      <c r="I2427" s="243"/>
      <c r="J2427" s="243"/>
      <c r="K2427" s="243"/>
      <c r="L2427" s="243"/>
      <c r="M2427" s="243"/>
      <c r="N2427" s="243"/>
      <c r="O2427" s="243"/>
      <c r="P2427" s="243"/>
      <c r="Q2427" s="243"/>
      <c r="R2427" s="243"/>
      <c r="S2427" s="243"/>
      <c r="T2427" s="243"/>
      <c r="U2427" s="243"/>
      <c r="V2427" s="243"/>
      <c r="W2427" s="243"/>
      <c r="X2427" s="243"/>
      <c r="Y2427" s="243"/>
      <c r="Z2427" s="243"/>
      <c r="AA2427" s="243"/>
      <c r="AB2427" s="243"/>
      <c r="AC2427" s="243"/>
      <c r="AD2427" s="243"/>
      <c r="AE2427" s="243"/>
      <c r="AF2427" s="243"/>
      <c r="AG2427" s="243"/>
      <c r="AH2427" s="243"/>
      <c r="AI2427" s="243"/>
      <c r="AJ2427" s="243"/>
      <c r="AK2427" s="243"/>
      <c r="AL2427" s="243"/>
      <c r="AM2427" s="243"/>
      <c r="AN2427" s="243"/>
      <c r="AO2427" s="243"/>
      <c r="AP2427" s="243"/>
      <c r="AQ2427" s="243"/>
      <c r="AR2427" s="243"/>
      <c r="AS2427" s="243"/>
      <c r="AT2427" s="243"/>
      <c r="AU2427" s="243"/>
      <c r="AV2427" s="243"/>
      <c r="AW2427" s="244"/>
      <c r="BA2427" s="12"/>
      <c r="BB2427" s="12"/>
      <c r="BC2427" s="12"/>
      <c r="BD2427" s="12"/>
      <c r="BE2427" s="12"/>
      <c r="BF2427" s="12"/>
      <c r="BG2427" s="12"/>
      <c r="BH2427" s="12"/>
      <c r="BI2427" s="12"/>
      <c r="BJ2427" s="12"/>
      <c r="BK2427" s="12"/>
      <c r="BL2427" s="12"/>
      <c r="BM2427" s="12"/>
      <c r="BN2427" s="12"/>
      <c r="BO2427" s="12"/>
      <c r="BP2427" s="12"/>
      <c r="BQ2427" s="12"/>
      <c r="BR2427" s="12"/>
      <c r="BS2427" s="12"/>
      <c r="BT2427" s="12"/>
      <c r="BU2427" s="12"/>
      <c r="BV2427" s="12"/>
      <c r="BW2427" s="12"/>
      <c r="BX2427" s="12"/>
    </row>
    <row r="2428" spans="1:76" ht="15" hidden="1" customHeight="1" outlineLevel="2" x14ac:dyDescent="0.25">
      <c r="A2428" s="1"/>
      <c r="B2428" s="1"/>
      <c r="C2428" s="1"/>
      <c r="D2428" s="1"/>
      <c r="E2428" s="242" t="s">
        <v>2095</v>
      </c>
      <c r="F2428" s="243"/>
      <c r="G2428" s="243"/>
      <c r="H2428" s="243"/>
      <c r="I2428" s="243"/>
      <c r="J2428" s="243"/>
      <c r="K2428" s="243"/>
      <c r="L2428" s="243"/>
      <c r="M2428" s="243"/>
      <c r="N2428" s="243"/>
      <c r="O2428" s="243"/>
      <c r="P2428" s="243"/>
      <c r="Q2428" s="243"/>
      <c r="R2428" s="243"/>
      <c r="S2428" s="243"/>
      <c r="T2428" s="243"/>
      <c r="U2428" s="243"/>
      <c r="V2428" s="243"/>
      <c r="W2428" s="243"/>
      <c r="X2428" s="243"/>
      <c r="Y2428" s="243"/>
      <c r="Z2428" s="243"/>
      <c r="AA2428" s="243"/>
      <c r="AB2428" s="243"/>
      <c r="AC2428" s="243"/>
      <c r="AD2428" s="243"/>
      <c r="AE2428" s="243"/>
      <c r="AF2428" s="243"/>
      <c r="AG2428" s="243"/>
      <c r="AH2428" s="243"/>
      <c r="AI2428" s="243"/>
      <c r="AJ2428" s="243"/>
      <c r="AK2428" s="243"/>
      <c r="AL2428" s="243"/>
      <c r="AM2428" s="243"/>
      <c r="AN2428" s="243"/>
      <c r="AO2428" s="243"/>
      <c r="AP2428" s="243"/>
      <c r="AQ2428" s="243"/>
      <c r="AR2428" s="243"/>
      <c r="AS2428" s="243"/>
      <c r="AT2428" s="243"/>
      <c r="AU2428" s="243"/>
      <c r="AV2428" s="243"/>
      <c r="AW2428" s="244"/>
      <c r="BA2428" s="12"/>
      <c r="BB2428" s="12"/>
      <c r="BC2428" s="12"/>
      <c r="BD2428" s="12"/>
      <c r="BE2428" s="12"/>
      <c r="BF2428" s="12"/>
      <c r="BG2428" s="12"/>
      <c r="BH2428" s="12"/>
      <c r="BI2428" s="12"/>
      <c r="BJ2428" s="12"/>
      <c r="BK2428" s="12"/>
      <c r="BL2428" s="12"/>
      <c r="BM2428" s="12"/>
      <c r="BN2428" s="12"/>
      <c r="BO2428" s="12"/>
      <c r="BP2428" s="12"/>
      <c r="BQ2428" s="12"/>
      <c r="BR2428" s="12"/>
      <c r="BS2428" s="12"/>
      <c r="BT2428" s="12"/>
      <c r="BU2428" s="12"/>
      <c r="BV2428" s="12"/>
      <c r="BW2428" s="12"/>
      <c r="BX2428" s="12"/>
    </row>
    <row r="2429" spans="1:76" ht="15" hidden="1" customHeight="1" outlineLevel="2" x14ac:dyDescent="0.25">
      <c r="A2429" s="1"/>
      <c r="B2429" s="1"/>
      <c r="C2429" s="1"/>
      <c r="D2429" s="1"/>
      <c r="E2429" s="242" t="s">
        <v>2096</v>
      </c>
      <c r="F2429" s="243"/>
      <c r="G2429" s="243"/>
      <c r="H2429" s="243"/>
      <c r="I2429" s="243"/>
      <c r="J2429" s="243"/>
      <c r="K2429" s="243"/>
      <c r="L2429" s="243"/>
      <c r="M2429" s="243"/>
      <c r="N2429" s="243"/>
      <c r="O2429" s="243"/>
      <c r="P2429" s="243"/>
      <c r="Q2429" s="243"/>
      <c r="R2429" s="243"/>
      <c r="S2429" s="243"/>
      <c r="T2429" s="243"/>
      <c r="U2429" s="243"/>
      <c r="V2429" s="243"/>
      <c r="W2429" s="243"/>
      <c r="X2429" s="243"/>
      <c r="Y2429" s="243"/>
      <c r="Z2429" s="243"/>
      <c r="AA2429" s="243"/>
      <c r="AB2429" s="243"/>
      <c r="AC2429" s="243"/>
      <c r="AD2429" s="243"/>
      <c r="AE2429" s="243"/>
      <c r="AF2429" s="243"/>
      <c r="AG2429" s="243"/>
      <c r="AH2429" s="243"/>
      <c r="AI2429" s="243"/>
      <c r="AJ2429" s="243"/>
      <c r="AK2429" s="243"/>
      <c r="AL2429" s="243"/>
      <c r="AM2429" s="243"/>
      <c r="AN2429" s="243"/>
      <c r="AO2429" s="243"/>
      <c r="AP2429" s="243"/>
      <c r="AQ2429" s="243"/>
      <c r="AR2429" s="243"/>
      <c r="AS2429" s="243"/>
      <c r="AT2429" s="243"/>
      <c r="AU2429" s="243"/>
      <c r="AV2429" s="243"/>
      <c r="AW2429" s="244"/>
      <c r="BA2429" s="12"/>
      <c r="BB2429" s="12"/>
      <c r="BC2429" s="12"/>
      <c r="BD2429" s="12"/>
      <c r="BE2429" s="12"/>
      <c r="BF2429" s="12"/>
      <c r="BG2429" s="12"/>
      <c r="BH2429" s="12"/>
      <c r="BI2429" s="12"/>
      <c r="BJ2429" s="12"/>
      <c r="BK2429" s="12"/>
      <c r="BL2429" s="12"/>
      <c r="BM2429" s="12"/>
      <c r="BN2429" s="12"/>
      <c r="BO2429" s="12"/>
      <c r="BP2429" s="12"/>
      <c r="BQ2429" s="12"/>
      <c r="BR2429" s="12"/>
      <c r="BS2429" s="12"/>
      <c r="BT2429" s="12"/>
      <c r="BU2429" s="12"/>
      <c r="BV2429" s="12"/>
      <c r="BW2429" s="12"/>
      <c r="BX2429" s="12"/>
    </row>
    <row r="2430" spans="1:76" ht="15" hidden="1" customHeight="1" outlineLevel="2" x14ac:dyDescent="0.25">
      <c r="A2430" s="1"/>
      <c r="B2430" s="1"/>
      <c r="C2430" s="1"/>
      <c r="D2430" s="1"/>
      <c r="E2430" s="242" t="s">
        <v>2097</v>
      </c>
      <c r="F2430" s="243"/>
      <c r="G2430" s="243"/>
      <c r="H2430" s="243"/>
      <c r="I2430" s="243"/>
      <c r="J2430" s="243"/>
      <c r="K2430" s="243"/>
      <c r="L2430" s="243"/>
      <c r="M2430" s="243"/>
      <c r="N2430" s="243"/>
      <c r="O2430" s="243"/>
      <c r="P2430" s="243"/>
      <c r="Q2430" s="243"/>
      <c r="R2430" s="243"/>
      <c r="S2430" s="243"/>
      <c r="T2430" s="243"/>
      <c r="U2430" s="243"/>
      <c r="V2430" s="243"/>
      <c r="W2430" s="243"/>
      <c r="X2430" s="243"/>
      <c r="Y2430" s="243"/>
      <c r="Z2430" s="243"/>
      <c r="AA2430" s="243"/>
      <c r="AB2430" s="243"/>
      <c r="AC2430" s="243"/>
      <c r="AD2430" s="243"/>
      <c r="AE2430" s="243"/>
      <c r="AF2430" s="243"/>
      <c r="AG2430" s="243"/>
      <c r="AH2430" s="243"/>
      <c r="AI2430" s="243"/>
      <c r="AJ2430" s="243"/>
      <c r="AK2430" s="243"/>
      <c r="AL2430" s="243"/>
      <c r="AM2430" s="243"/>
      <c r="AN2430" s="243"/>
      <c r="AO2430" s="243"/>
      <c r="AP2430" s="243"/>
      <c r="AQ2430" s="243"/>
      <c r="AR2430" s="243"/>
      <c r="AS2430" s="243"/>
      <c r="AT2430" s="243"/>
      <c r="AU2430" s="243"/>
      <c r="AV2430" s="243"/>
      <c r="AW2430" s="244"/>
      <c r="BA2430" s="12"/>
      <c r="BB2430" s="12"/>
      <c r="BC2430" s="12"/>
      <c r="BD2430" s="12"/>
      <c r="BE2430" s="12"/>
      <c r="BF2430" s="12"/>
      <c r="BG2430" s="12"/>
      <c r="BH2430" s="12"/>
      <c r="BI2430" s="12"/>
      <c r="BJ2430" s="12"/>
      <c r="BK2430" s="12"/>
      <c r="BL2430" s="12"/>
      <c r="BM2430" s="12"/>
      <c r="BN2430" s="12"/>
      <c r="BO2430" s="12"/>
      <c r="BP2430" s="12"/>
      <c r="BQ2430" s="12"/>
      <c r="BR2430" s="12"/>
      <c r="BS2430" s="12"/>
      <c r="BT2430" s="12"/>
      <c r="BU2430" s="12"/>
      <c r="BV2430" s="12"/>
      <c r="BW2430" s="12"/>
      <c r="BX2430" s="12"/>
    </row>
    <row r="2431" spans="1:76" ht="15" hidden="1" customHeight="1" outlineLevel="2" x14ac:dyDescent="0.25">
      <c r="A2431" s="1"/>
      <c r="B2431" s="1"/>
      <c r="C2431" s="1"/>
      <c r="D2431" s="1"/>
      <c r="E2431" s="242" t="s">
        <v>2098</v>
      </c>
      <c r="F2431" s="243"/>
      <c r="G2431" s="243"/>
      <c r="H2431" s="243"/>
      <c r="I2431" s="243"/>
      <c r="J2431" s="243"/>
      <c r="K2431" s="243"/>
      <c r="L2431" s="243"/>
      <c r="M2431" s="243"/>
      <c r="N2431" s="243"/>
      <c r="O2431" s="243"/>
      <c r="P2431" s="243"/>
      <c r="Q2431" s="243"/>
      <c r="R2431" s="243"/>
      <c r="S2431" s="243"/>
      <c r="T2431" s="243"/>
      <c r="U2431" s="243"/>
      <c r="V2431" s="243"/>
      <c r="W2431" s="243"/>
      <c r="X2431" s="243"/>
      <c r="Y2431" s="243"/>
      <c r="Z2431" s="243"/>
      <c r="AA2431" s="243"/>
      <c r="AB2431" s="243"/>
      <c r="AC2431" s="243"/>
      <c r="AD2431" s="243"/>
      <c r="AE2431" s="243"/>
      <c r="AF2431" s="243"/>
      <c r="AG2431" s="243"/>
      <c r="AH2431" s="243"/>
      <c r="AI2431" s="243"/>
      <c r="AJ2431" s="243"/>
      <c r="AK2431" s="243"/>
      <c r="AL2431" s="243"/>
      <c r="AM2431" s="243"/>
      <c r="AN2431" s="243"/>
      <c r="AO2431" s="243"/>
      <c r="AP2431" s="243"/>
      <c r="AQ2431" s="243"/>
      <c r="AR2431" s="243"/>
      <c r="AS2431" s="243"/>
      <c r="AT2431" s="243"/>
      <c r="AU2431" s="243"/>
      <c r="AV2431" s="243"/>
      <c r="AW2431" s="244"/>
      <c r="BA2431" s="12"/>
      <c r="BB2431" s="12"/>
      <c r="BC2431" s="12"/>
      <c r="BD2431" s="12"/>
      <c r="BE2431" s="12"/>
      <c r="BF2431" s="12"/>
      <c r="BG2431" s="12"/>
      <c r="BH2431" s="12"/>
      <c r="BI2431" s="12"/>
      <c r="BJ2431" s="12"/>
      <c r="BK2431" s="12"/>
      <c r="BL2431" s="12"/>
      <c r="BM2431" s="12"/>
      <c r="BN2431" s="12"/>
      <c r="BO2431" s="12"/>
      <c r="BP2431" s="12"/>
      <c r="BQ2431" s="12"/>
      <c r="BR2431" s="12"/>
      <c r="BS2431" s="12"/>
      <c r="BT2431" s="12"/>
      <c r="BU2431" s="12"/>
      <c r="BV2431" s="12"/>
      <c r="BW2431" s="12"/>
      <c r="BX2431" s="12"/>
    </row>
    <row r="2432" spans="1:76" ht="15" hidden="1" customHeight="1" outlineLevel="2" x14ac:dyDescent="0.25">
      <c r="A2432" s="1"/>
      <c r="B2432" s="1"/>
      <c r="C2432" s="1"/>
      <c r="D2432" s="1"/>
      <c r="E2432" s="242" t="s">
        <v>2099</v>
      </c>
      <c r="F2432" s="243"/>
      <c r="G2432" s="243"/>
      <c r="H2432" s="243"/>
      <c r="I2432" s="243"/>
      <c r="J2432" s="243"/>
      <c r="K2432" s="243"/>
      <c r="L2432" s="243"/>
      <c r="M2432" s="243"/>
      <c r="N2432" s="243"/>
      <c r="O2432" s="243"/>
      <c r="P2432" s="243"/>
      <c r="Q2432" s="243"/>
      <c r="R2432" s="243"/>
      <c r="S2432" s="243"/>
      <c r="T2432" s="243"/>
      <c r="U2432" s="243"/>
      <c r="V2432" s="243"/>
      <c r="W2432" s="243"/>
      <c r="X2432" s="243"/>
      <c r="Y2432" s="243"/>
      <c r="Z2432" s="243"/>
      <c r="AA2432" s="243"/>
      <c r="AB2432" s="243"/>
      <c r="AC2432" s="243"/>
      <c r="AD2432" s="243"/>
      <c r="AE2432" s="243"/>
      <c r="AF2432" s="243"/>
      <c r="AG2432" s="243"/>
      <c r="AH2432" s="243"/>
      <c r="AI2432" s="243"/>
      <c r="AJ2432" s="243"/>
      <c r="AK2432" s="243"/>
      <c r="AL2432" s="243"/>
      <c r="AM2432" s="243"/>
      <c r="AN2432" s="243"/>
      <c r="AO2432" s="243"/>
      <c r="AP2432" s="243"/>
      <c r="AQ2432" s="243"/>
      <c r="AR2432" s="243"/>
      <c r="AS2432" s="243"/>
      <c r="AT2432" s="243"/>
      <c r="AU2432" s="243"/>
      <c r="AV2432" s="243"/>
      <c r="AW2432" s="244"/>
      <c r="BA2432" s="12"/>
      <c r="BB2432" s="12"/>
      <c r="BC2432" s="12"/>
      <c r="BD2432" s="12"/>
      <c r="BE2432" s="12"/>
      <c r="BF2432" s="12"/>
      <c r="BG2432" s="12"/>
      <c r="BH2432" s="12"/>
      <c r="BI2432" s="12"/>
      <c r="BJ2432" s="12"/>
      <c r="BK2432" s="12"/>
      <c r="BL2432" s="12"/>
      <c r="BM2432" s="12"/>
      <c r="BN2432" s="12"/>
      <c r="BO2432" s="12"/>
      <c r="BP2432" s="12"/>
      <c r="BQ2432" s="12"/>
      <c r="BR2432" s="12"/>
      <c r="BS2432" s="12"/>
      <c r="BT2432" s="12"/>
      <c r="BU2432" s="12"/>
      <c r="BV2432" s="12"/>
      <c r="BW2432" s="12"/>
      <c r="BX2432" s="12"/>
    </row>
    <row r="2433" spans="1:76" ht="15" hidden="1" customHeight="1" outlineLevel="2" x14ac:dyDescent="0.25">
      <c r="A2433" s="1"/>
      <c r="B2433" s="1"/>
      <c r="C2433" s="1"/>
      <c r="D2433" s="1"/>
      <c r="E2433" s="242" t="s">
        <v>2100</v>
      </c>
      <c r="F2433" s="243"/>
      <c r="G2433" s="243"/>
      <c r="H2433" s="243"/>
      <c r="I2433" s="243"/>
      <c r="J2433" s="243"/>
      <c r="K2433" s="243"/>
      <c r="L2433" s="243"/>
      <c r="M2433" s="243"/>
      <c r="N2433" s="243"/>
      <c r="O2433" s="243"/>
      <c r="P2433" s="243"/>
      <c r="Q2433" s="243"/>
      <c r="R2433" s="243"/>
      <c r="S2433" s="243"/>
      <c r="T2433" s="243"/>
      <c r="U2433" s="243"/>
      <c r="V2433" s="243"/>
      <c r="W2433" s="243"/>
      <c r="X2433" s="243"/>
      <c r="Y2433" s="243"/>
      <c r="Z2433" s="243"/>
      <c r="AA2433" s="243"/>
      <c r="AB2433" s="243"/>
      <c r="AC2433" s="243"/>
      <c r="AD2433" s="243"/>
      <c r="AE2433" s="243"/>
      <c r="AF2433" s="243"/>
      <c r="AG2433" s="243"/>
      <c r="AH2433" s="243"/>
      <c r="AI2433" s="243"/>
      <c r="AJ2433" s="243"/>
      <c r="AK2433" s="243"/>
      <c r="AL2433" s="243"/>
      <c r="AM2433" s="243"/>
      <c r="AN2433" s="243"/>
      <c r="AO2433" s="243"/>
      <c r="AP2433" s="243"/>
      <c r="AQ2433" s="243"/>
      <c r="AR2433" s="243"/>
      <c r="AS2433" s="243"/>
      <c r="AT2433" s="243"/>
      <c r="AU2433" s="243"/>
      <c r="AV2433" s="243"/>
      <c r="AW2433" s="244"/>
      <c r="BA2433" s="12"/>
      <c r="BB2433" s="12"/>
      <c r="BC2433" s="12"/>
      <c r="BD2433" s="12"/>
      <c r="BE2433" s="12"/>
      <c r="BF2433" s="12"/>
      <c r="BG2433" s="12"/>
      <c r="BH2433" s="12"/>
      <c r="BI2433" s="12"/>
      <c r="BJ2433" s="12"/>
      <c r="BK2433" s="12"/>
      <c r="BL2433" s="12"/>
      <c r="BM2433" s="12"/>
      <c r="BN2433" s="12"/>
      <c r="BO2433" s="12"/>
      <c r="BP2433" s="12"/>
      <c r="BQ2433" s="12"/>
      <c r="BR2433" s="12"/>
      <c r="BS2433" s="12"/>
      <c r="BT2433" s="12"/>
      <c r="BU2433" s="12"/>
      <c r="BV2433" s="12"/>
      <c r="BW2433" s="12"/>
      <c r="BX2433" s="12"/>
    </row>
    <row r="2434" spans="1:76" ht="15" hidden="1" customHeight="1" outlineLevel="2" x14ac:dyDescent="0.25">
      <c r="A2434" s="1"/>
      <c r="B2434" s="1"/>
      <c r="C2434" s="1"/>
      <c r="D2434" s="1"/>
      <c r="E2434" s="453"/>
      <c r="F2434" s="454"/>
      <c r="G2434" s="454"/>
      <c r="H2434" s="454"/>
      <c r="I2434" s="454"/>
      <c r="J2434" s="454"/>
      <c r="K2434" s="454"/>
      <c r="L2434" s="454"/>
      <c r="M2434" s="454"/>
      <c r="N2434" s="454"/>
      <c r="O2434" s="454"/>
      <c r="P2434" s="454"/>
      <c r="Q2434" s="454"/>
      <c r="R2434" s="454"/>
      <c r="S2434" s="454"/>
      <c r="T2434" s="454"/>
      <c r="U2434" s="454"/>
      <c r="V2434" s="454"/>
      <c r="W2434" s="454"/>
      <c r="X2434" s="454"/>
      <c r="Y2434" s="454"/>
      <c r="Z2434" s="454"/>
      <c r="AA2434" s="454"/>
      <c r="AB2434" s="454"/>
      <c r="AC2434" s="454"/>
      <c r="AD2434" s="454"/>
      <c r="AE2434" s="454"/>
      <c r="AF2434" s="454"/>
      <c r="AG2434" s="454"/>
      <c r="AH2434" s="454"/>
      <c r="AI2434" s="454"/>
      <c r="AJ2434" s="454"/>
      <c r="AK2434" s="454"/>
      <c r="AL2434" s="454"/>
      <c r="AM2434" s="454"/>
      <c r="AN2434" s="454"/>
      <c r="AO2434" s="454"/>
      <c r="AP2434" s="454"/>
      <c r="AQ2434" s="454"/>
      <c r="AR2434" s="454"/>
      <c r="AS2434" s="454"/>
      <c r="AT2434" s="454"/>
      <c r="AU2434" s="454"/>
      <c r="AV2434" s="454"/>
      <c r="AW2434" s="455"/>
      <c r="BA2434" s="12"/>
      <c r="BB2434" s="12"/>
      <c r="BC2434" s="12"/>
      <c r="BD2434" s="12"/>
      <c r="BE2434" s="12"/>
      <c r="BF2434" s="12"/>
      <c r="BG2434" s="12"/>
      <c r="BH2434" s="12"/>
      <c r="BI2434" s="12"/>
      <c r="BJ2434" s="12"/>
      <c r="BK2434" s="12"/>
      <c r="BL2434" s="12"/>
      <c r="BM2434" s="12"/>
      <c r="BN2434" s="12"/>
      <c r="BO2434" s="12"/>
      <c r="BP2434" s="12"/>
      <c r="BQ2434" s="12"/>
      <c r="BR2434" s="12"/>
      <c r="BS2434" s="12"/>
      <c r="BT2434" s="12"/>
      <c r="BU2434" s="12"/>
      <c r="BV2434" s="12"/>
      <c r="BW2434" s="12"/>
      <c r="BX2434" s="12"/>
    </row>
    <row r="2435" spans="1:76" ht="15" hidden="1" customHeight="1" outlineLevel="2" x14ac:dyDescent="0.25">
      <c r="A2435" s="1"/>
      <c r="B2435" s="1"/>
      <c r="C2435" s="1"/>
      <c r="D2435" s="1"/>
      <c r="E2435" s="285" t="s">
        <v>84</v>
      </c>
      <c r="F2435" s="286"/>
      <c r="G2435" s="286"/>
      <c r="H2435" s="287"/>
      <c r="I2435" s="248" t="s">
        <v>2101</v>
      </c>
      <c r="J2435" s="249"/>
      <c r="K2435" s="249"/>
      <c r="L2435" s="249"/>
      <c r="M2435" s="249"/>
      <c r="N2435" s="249"/>
      <c r="O2435" s="249"/>
      <c r="P2435" s="249"/>
      <c r="Q2435" s="249"/>
      <c r="R2435" s="249"/>
      <c r="S2435" s="249"/>
      <c r="T2435" s="249"/>
      <c r="U2435" s="249"/>
      <c r="V2435" s="249"/>
      <c r="W2435" s="249"/>
      <c r="X2435" s="249"/>
      <c r="Y2435" s="249"/>
      <c r="Z2435" s="249"/>
      <c r="AA2435" s="249"/>
      <c r="AB2435" s="249"/>
      <c r="AC2435" s="249"/>
      <c r="AD2435" s="249"/>
      <c r="AE2435" s="249"/>
      <c r="AF2435" s="249"/>
      <c r="AG2435" s="249"/>
      <c r="AH2435" s="249"/>
      <c r="AI2435" s="249"/>
      <c r="AJ2435" s="249"/>
      <c r="AK2435" s="249"/>
      <c r="AL2435" s="249"/>
      <c r="AM2435" s="249"/>
      <c r="AN2435" s="249"/>
      <c r="AO2435" s="249"/>
      <c r="AP2435" s="249"/>
      <c r="AQ2435" s="249"/>
      <c r="AR2435" s="249"/>
      <c r="AS2435" s="249"/>
      <c r="AT2435" s="249"/>
      <c r="AU2435" s="249"/>
      <c r="AV2435" s="249"/>
      <c r="AW2435" s="250"/>
      <c r="BA2435" s="12"/>
      <c r="BB2435" s="12"/>
      <c r="BC2435" s="12"/>
      <c r="BD2435" s="12"/>
      <c r="BE2435" s="12"/>
      <c r="BF2435" s="12"/>
      <c r="BG2435" s="12"/>
      <c r="BH2435" s="12"/>
      <c r="BI2435" s="12"/>
      <c r="BJ2435" s="12"/>
      <c r="BK2435" s="12"/>
      <c r="BL2435" s="12"/>
      <c r="BM2435" s="12"/>
      <c r="BN2435" s="12"/>
      <c r="BO2435" s="12"/>
      <c r="BP2435" s="12"/>
      <c r="BQ2435" s="12"/>
      <c r="BR2435" s="12"/>
      <c r="BS2435" s="12"/>
      <c r="BT2435" s="12"/>
      <c r="BU2435" s="12"/>
      <c r="BV2435" s="12"/>
      <c r="BW2435" s="12"/>
      <c r="BX2435" s="12"/>
    </row>
    <row r="2436" spans="1:76" ht="15" hidden="1" customHeight="1" outlineLevel="2" x14ac:dyDescent="0.25">
      <c r="A2436" s="1"/>
      <c r="B2436" s="1"/>
      <c r="C2436" s="1"/>
      <c r="D2436" s="1"/>
      <c r="E2436" s="288"/>
      <c r="F2436" s="289"/>
      <c r="G2436" s="289"/>
      <c r="H2436" s="290"/>
      <c r="I2436" s="251"/>
      <c r="J2436" s="252"/>
      <c r="K2436" s="252"/>
      <c r="L2436" s="252"/>
      <c r="M2436" s="252"/>
      <c r="N2436" s="252"/>
      <c r="O2436" s="252"/>
      <c r="P2436" s="252"/>
      <c r="Q2436" s="252"/>
      <c r="R2436" s="252"/>
      <c r="S2436" s="252"/>
      <c r="T2436" s="252"/>
      <c r="U2436" s="252"/>
      <c r="V2436" s="252"/>
      <c r="W2436" s="252"/>
      <c r="X2436" s="252"/>
      <c r="Y2436" s="252"/>
      <c r="Z2436" s="252"/>
      <c r="AA2436" s="252"/>
      <c r="AB2436" s="252"/>
      <c r="AC2436" s="252"/>
      <c r="AD2436" s="252"/>
      <c r="AE2436" s="252"/>
      <c r="AF2436" s="252"/>
      <c r="AG2436" s="252"/>
      <c r="AH2436" s="252"/>
      <c r="AI2436" s="252"/>
      <c r="AJ2436" s="252"/>
      <c r="AK2436" s="252"/>
      <c r="AL2436" s="252"/>
      <c r="AM2436" s="252"/>
      <c r="AN2436" s="252"/>
      <c r="AO2436" s="252"/>
      <c r="AP2436" s="252"/>
      <c r="AQ2436" s="252"/>
      <c r="AR2436" s="252"/>
      <c r="AS2436" s="252"/>
      <c r="AT2436" s="252"/>
      <c r="AU2436" s="252"/>
      <c r="AV2436" s="252"/>
      <c r="AW2436" s="253"/>
      <c r="BA2436" s="12"/>
      <c r="BB2436" s="12"/>
      <c r="BC2436" s="12"/>
      <c r="BD2436" s="12"/>
      <c r="BE2436" s="12"/>
      <c r="BF2436" s="12"/>
      <c r="BG2436" s="12"/>
      <c r="BH2436" s="12"/>
      <c r="BI2436" s="12"/>
      <c r="BJ2436" s="12"/>
      <c r="BK2436" s="12"/>
      <c r="BL2436" s="12"/>
      <c r="BM2436" s="12"/>
      <c r="BN2436" s="12"/>
      <c r="BO2436" s="12"/>
      <c r="BP2436" s="12"/>
      <c r="BQ2436" s="12"/>
      <c r="BR2436" s="12"/>
      <c r="BS2436" s="12"/>
      <c r="BT2436" s="12"/>
      <c r="BU2436" s="12"/>
      <c r="BV2436" s="12"/>
      <c r="BW2436" s="12"/>
      <c r="BX2436" s="12"/>
    </row>
    <row r="2437" spans="1:76" ht="15" hidden="1" customHeight="1" outlineLevel="1" collapsed="1" x14ac:dyDescent="0.25">
      <c r="A2437" s="1"/>
      <c r="B2437" s="1"/>
      <c r="C2437" s="1"/>
      <c r="D2437" s="1"/>
      <c r="E2437" s="285" t="s">
        <v>87</v>
      </c>
      <c r="F2437" s="286"/>
      <c r="G2437" s="286"/>
      <c r="H2437" s="287"/>
      <c r="I2437" s="248" t="s">
        <v>2102</v>
      </c>
      <c r="J2437" s="249"/>
      <c r="K2437" s="249"/>
      <c r="L2437" s="249"/>
      <c r="M2437" s="249"/>
      <c r="N2437" s="249"/>
      <c r="O2437" s="249"/>
      <c r="P2437" s="249"/>
      <c r="Q2437" s="249"/>
      <c r="R2437" s="249"/>
      <c r="S2437" s="249"/>
      <c r="T2437" s="249"/>
      <c r="U2437" s="249"/>
      <c r="V2437" s="249"/>
      <c r="W2437" s="249"/>
      <c r="X2437" s="249"/>
      <c r="Y2437" s="249"/>
      <c r="Z2437" s="249"/>
      <c r="AA2437" s="249"/>
      <c r="AB2437" s="249"/>
      <c r="AC2437" s="249"/>
      <c r="AD2437" s="249"/>
      <c r="AE2437" s="249"/>
      <c r="AF2437" s="249"/>
      <c r="AG2437" s="249"/>
      <c r="AH2437" s="249"/>
      <c r="AI2437" s="249"/>
      <c r="AJ2437" s="249"/>
      <c r="AK2437" s="249"/>
      <c r="AL2437" s="249"/>
      <c r="AM2437" s="249"/>
      <c r="AN2437" s="249"/>
      <c r="AO2437" s="249"/>
      <c r="AP2437" s="249"/>
      <c r="AQ2437" s="249"/>
      <c r="AR2437" s="249"/>
      <c r="AS2437" s="249"/>
      <c r="AT2437" s="249"/>
      <c r="AU2437" s="249"/>
      <c r="AV2437" s="249"/>
      <c r="AW2437" s="250"/>
      <c r="BA2437" s="12"/>
      <c r="BB2437" s="12"/>
      <c r="BC2437" s="12"/>
      <c r="BD2437" s="12"/>
      <c r="BE2437" s="12"/>
      <c r="BF2437" s="12"/>
      <c r="BG2437" s="12"/>
      <c r="BH2437" s="12"/>
      <c r="BI2437" s="12"/>
      <c r="BJ2437" s="12"/>
      <c r="BK2437" s="12"/>
      <c r="BL2437" s="12"/>
      <c r="BM2437" s="12"/>
      <c r="BN2437" s="12"/>
      <c r="BO2437" s="12"/>
      <c r="BP2437" s="12"/>
      <c r="BQ2437" s="12"/>
      <c r="BR2437" s="12"/>
      <c r="BS2437" s="12"/>
      <c r="BT2437" s="12"/>
      <c r="BU2437" s="12"/>
      <c r="BV2437" s="12"/>
      <c r="BW2437" s="12"/>
      <c r="BX2437" s="12"/>
    </row>
    <row r="2438" spans="1:76" ht="15" hidden="1" customHeight="1" outlineLevel="1" x14ac:dyDescent="0.25">
      <c r="A2438" s="1"/>
      <c r="B2438" s="1"/>
      <c r="C2438" s="1"/>
      <c r="D2438" s="1"/>
      <c r="E2438" s="291"/>
      <c r="F2438" s="292"/>
      <c r="G2438" s="292"/>
      <c r="H2438" s="293"/>
      <c r="I2438" s="254"/>
      <c r="J2438" s="255"/>
      <c r="K2438" s="255"/>
      <c r="L2438" s="255"/>
      <c r="M2438" s="255"/>
      <c r="N2438" s="255"/>
      <c r="O2438" s="255"/>
      <c r="P2438" s="255"/>
      <c r="Q2438" s="255"/>
      <c r="R2438" s="255"/>
      <c r="S2438" s="255"/>
      <c r="T2438" s="255"/>
      <c r="U2438" s="255"/>
      <c r="V2438" s="255"/>
      <c r="W2438" s="255"/>
      <c r="X2438" s="255"/>
      <c r="Y2438" s="255"/>
      <c r="Z2438" s="255"/>
      <c r="AA2438" s="255"/>
      <c r="AB2438" s="255"/>
      <c r="AC2438" s="255"/>
      <c r="AD2438" s="255"/>
      <c r="AE2438" s="255"/>
      <c r="AF2438" s="255"/>
      <c r="AG2438" s="255"/>
      <c r="AH2438" s="255"/>
      <c r="AI2438" s="255"/>
      <c r="AJ2438" s="255"/>
      <c r="AK2438" s="255"/>
      <c r="AL2438" s="255"/>
      <c r="AM2438" s="255"/>
      <c r="AN2438" s="255"/>
      <c r="AO2438" s="255"/>
      <c r="AP2438" s="255"/>
      <c r="AQ2438" s="255"/>
      <c r="AR2438" s="255"/>
      <c r="AS2438" s="255"/>
      <c r="AT2438" s="255"/>
      <c r="AU2438" s="255"/>
      <c r="AV2438" s="255"/>
      <c r="AW2438" s="256"/>
      <c r="BA2438" s="12"/>
      <c r="BB2438" s="12"/>
      <c r="BC2438" s="12"/>
      <c r="BD2438" s="12"/>
      <c r="BE2438" s="12"/>
      <c r="BF2438" s="12"/>
      <c r="BG2438" s="12"/>
      <c r="BH2438" s="12"/>
      <c r="BI2438" s="12"/>
      <c r="BJ2438" s="12"/>
      <c r="BK2438" s="12"/>
      <c r="BL2438" s="12"/>
      <c r="BM2438" s="12"/>
      <c r="BN2438" s="12"/>
      <c r="BO2438" s="12"/>
      <c r="BP2438" s="12"/>
      <c r="BQ2438" s="12"/>
      <c r="BR2438" s="12"/>
      <c r="BS2438" s="12"/>
      <c r="BT2438" s="12"/>
      <c r="BU2438" s="12"/>
      <c r="BV2438" s="12"/>
      <c r="BW2438" s="12"/>
      <c r="BX2438" s="12"/>
    </row>
    <row r="2439" spans="1:76" ht="15" hidden="1" customHeight="1" outlineLevel="1" x14ac:dyDescent="0.25">
      <c r="A2439" s="1"/>
      <c r="B2439" s="1"/>
      <c r="C2439" s="1"/>
      <c r="D2439" s="1"/>
      <c r="E2439" s="197" t="s">
        <v>89</v>
      </c>
      <c r="F2439" s="198"/>
      <c r="G2439" s="198"/>
      <c r="H2439" s="198"/>
      <c r="I2439" s="198"/>
      <c r="J2439" s="198"/>
      <c r="K2439" s="198"/>
      <c r="L2439" s="198"/>
      <c r="M2439" s="198"/>
      <c r="N2439" s="198"/>
      <c r="O2439" s="198"/>
      <c r="P2439" s="198"/>
      <c r="Q2439" s="198"/>
      <c r="R2439" s="198"/>
      <c r="S2439" s="198"/>
      <c r="T2439" s="198"/>
      <c r="U2439" s="198"/>
      <c r="V2439" s="198"/>
      <c r="W2439" s="198"/>
      <c r="X2439" s="198"/>
      <c r="Y2439" s="198"/>
      <c r="Z2439" s="198"/>
      <c r="AA2439" s="198"/>
      <c r="AB2439" s="198"/>
      <c r="AC2439" s="198"/>
      <c r="AD2439" s="198"/>
      <c r="AE2439" s="198"/>
      <c r="AF2439" s="198"/>
      <c r="AG2439" s="198"/>
      <c r="AH2439" s="198"/>
      <c r="AI2439" s="198"/>
      <c r="AJ2439" s="198"/>
      <c r="AK2439" s="198"/>
      <c r="AL2439" s="198"/>
      <c r="AM2439" s="198"/>
      <c r="AN2439" s="198"/>
      <c r="AO2439" s="198"/>
      <c r="AP2439" s="198"/>
      <c r="AQ2439" s="198"/>
      <c r="AR2439" s="198"/>
      <c r="AS2439" s="198"/>
      <c r="AT2439" s="198"/>
      <c r="AU2439" s="198"/>
      <c r="AV2439" s="198"/>
      <c r="AW2439" s="199"/>
      <c r="BA2439" s="12"/>
      <c r="BB2439" s="12"/>
      <c r="BC2439" s="12"/>
      <c r="BD2439" s="12"/>
      <c r="BE2439" s="12"/>
      <c r="BF2439" s="12"/>
      <c r="BG2439" s="12"/>
      <c r="BH2439" s="12"/>
      <c r="BI2439" s="12"/>
      <c r="BJ2439" s="12"/>
      <c r="BK2439" s="12"/>
      <c r="BL2439" s="12"/>
      <c r="BM2439" s="12"/>
      <c r="BN2439" s="12"/>
      <c r="BO2439" s="12"/>
      <c r="BP2439" s="12"/>
      <c r="BQ2439" s="12"/>
      <c r="BR2439" s="12"/>
      <c r="BS2439" s="12"/>
      <c r="BT2439" s="12"/>
      <c r="BU2439" s="12"/>
      <c r="BV2439" s="12"/>
      <c r="BW2439" s="12"/>
      <c r="BX2439" s="12"/>
    </row>
    <row r="2440" spans="1:76" ht="15" hidden="1" customHeight="1" outlineLevel="1" x14ac:dyDescent="0.25">
      <c r="A2440" s="1"/>
      <c r="B2440" s="1"/>
      <c r="C2440" s="1"/>
      <c r="D2440" s="1"/>
      <c r="E2440" s="28"/>
      <c r="F2440" s="285" t="s">
        <v>16</v>
      </c>
      <c r="G2440" s="286"/>
      <c r="H2440" s="286"/>
      <c r="I2440" s="287"/>
      <c r="J2440" s="436" t="s">
        <v>833</v>
      </c>
      <c r="K2440" s="437"/>
      <c r="L2440" s="437"/>
      <c r="M2440" s="438"/>
      <c r="N2440" s="285" t="s">
        <v>1261</v>
      </c>
      <c r="O2440" s="286"/>
      <c r="P2440" s="286"/>
      <c r="Q2440" s="286"/>
      <c r="R2440" s="286"/>
      <c r="S2440" s="286"/>
      <c r="T2440" s="286"/>
      <c r="U2440" s="286"/>
      <c r="V2440" s="286"/>
      <c r="W2440" s="286"/>
      <c r="X2440" s="286"/>
      <c r="Y2440" s="286"/>
      <c r="Z2440" s="286"/>
      <c r="AA2440" s="286"/>
      <c r="AB2440" s="286"/>
      <c r="AC2440" s="286"/>
      <c r="AD2440" s="286"/>
      <c r="AE2440" s="286"/>
      <c r="AF2440" s="286"/>
      <c r="AG2440" s="286"/>
      <c r="AH2440" s="286"/>
      <c r="AI2440" s="286"/>
      <c r="AJ2440" s="286"/>
      <c r="AK2440" s="286"/>
      <c r="AL2440" s="286"/>
      <c r="AM2440" s="286"/>
      <c r="AN2440" s="286"/>
      <c r="AO2440" s="286"/>
      <c r="AP2440" s="286"/>
      <c r="AQ2440" s="286"/>
      <c r="AR2440" s="286"/>
      <c r="AS2440" s="286"/>
      <c r="AT2440" s="287"/>
      <c r="AU2440" s="285" t="s">
        <v>19</v>
      </c>
      <c r="AV2440" s="286"/>
      <c r="AW2440" s="287"/>
      <c r="BA2440" s="12"/>
      <c r="BB2440" s="12"/>
      <c r="BC2440" s="12"/>
      <c r="BD2440" s="12"/>
      <c r="BE2440" s="12"/>
      <c r="BF2440" s="12"/>
      <c r="BG2440" s="12"/>
      <c r="BH2440" s="12"/>
      <c r="BI2440" s="12"/>
      <c r="BJ2440" s="12"/>
      <c r="BK2440" s="12"/>
      <c r="BL2440" s="12"/>
      <c r="BM2440" s="12"/>
      <c r="BN2440" s="12"/>
      <c r="BO2440" s="12"/>
      <c r="BP2440" s="12"/>
      <c r="BQ2440" s="12"/>
      <c r="BR2440" s="12"/>
      <c r="BS2440" s="12"/>
      <c r="BT2440" s="12"/>
      <c r="BU2440" s="12"/>
      <c r="BV2440" s="12"/>
      <c r="BW2440" s="12"/>
      <c r="BX2440" s="12"/>
    </row>
    <row r="2441" spans="1:76" ht="15" hidden="1" customHeight="1" outlineLevel="1" x14ac:dyDescent="0.25">
      <c r="A2441" s="1"/>
      <c r="B2441" s="1"/>
      <c r="C2441" s="1"/>
      <c r="D2441" s="1"/>
      <c r="E2441" s="4"/>
      <c r="F2441" s="291"/>
      <c r="G2441" s="292"/>
      <c r="H2441" s="292"/>
      <c r="I2441" s="293"/>
      <c r="J2441" s="439"/>
      <c r="K2441" s="440"/>
      <c r="L2441" s="440"/>
      <c r="M2441" s="441"/>
      <c r="N2441" s="291"/>
      <c r="O2441" s="292"/>
      <c r="P2441" s="292"/>
      <c r="Q2441" s="292"/>
      <c r="R2441" s="292"/>
      <c r="S2441" s="292"/>
      <c r="T2441" s="292"/>
      <c r="U2441" s="292"/>
      <c r="V2441" s="292"/>
      <c r="W2441" s="292"/>
      <c r="X2441" s="292"/>
      <c r="Y2441" s="292"/>
      <c r="Z2441" s="292"/>
      <c r="AA2441" s="292"/>
      <c r="AB2441" s="292"/>
      <c r="AC2441" s="292"/>
      <c r="AD2441" s="292"/>
      <c r="AE2441" s="292"/>
      <c r="AF2441" s="292"/>
      <c r="AG2441" s="292"/>
      <c r="AH2441" s="292"/>
      <c r="AI2441" s="292"/>
      <c r="AJ2441" s="292"/>
      <c r="AK2441" s="292"/>
      <c r="AL2441" s="292"/>
      <c r="AM2441" s="292"/>
      <c r="AN2441" s="292"/>
      <c r="AO2441" s="292"/>
      <c r="AP2441" s="292"/>
      <c r="AQ2441" s="292"/>
      <c r="AR2441" s="292"/>
      <c r="AS2441" s="292"/>
      <c r="AT2441" s="293"/>
      <c r="AU2441" s="291"/>
      <c r="AV2441" s="292"/>
      <c r="AW2441" s="293"/>
      <c r="BA2441" s="12"/>
      <c r="BB2441" s="12"/>
      <c r="BC2441" s="12"/>
      <c r="BD2441" s="12"/>
      <c r="BE2441" s="12"/>
      <c r="BF2441" s="12"/>
      <c r="BG2441" s="12"/>
      <c r="BH2441" s="12"/>
      <c r="BI2441" s="12"/>
      <c r="BJ2441" s="12"/>
      <c r="BK2441" s="12"/>
      <c r="BL2441" s="12"/>
      <c r="BM2441" s="12"/>
      <c r="BN2441" s="12"/>
      <c r="BO2441" s="12"/>
      <c r="BP2441" s="12"/>
      <c r="BQ2441" s="12"/>
      <c r="BR2441" s="12"/>
      <c r="BS2441" s="12"/>
      <c r="BT2441" s="12"/>
      <c r="BU2441" s="12"/>
      <c r="BV2441" s="12"/>
      <c r="BW2441" s="12"/>
      <c r="BX2441" s="12"/>
    </row>
    <row r="2442" spans="1:76" hidden="1" outlineLevel="1" x14ac:dyDescent="0.25">
      <c r="A2442" s="1"/>
      <c r="B2442" s="1"/>
      <c r="C2442" s="1"/>
      <c r="D2442" s="1"/>
      <c r="E2442" s="6"/>
      <c r="F2442" s="206"/>
      <c r="G2442" s="207"/>
      <c r="H2442" s="207"/>
      <c r="I2442" s="208"/>
      <c r="J2442" s="206"/>
      <c r="K2442" s="207"/>
      <c r="L2442" s="207"/>
      <c r="M2442" s="208"/>
      <c r="N2442" s="263" t="s">
        <v>16</v>
      </c>
      <c r="O2442" s="263"/>
      <c r="P2442" s="263"/>
      <c r="Q2442" s="263"/>
      <c r="R2442" s="263" t="s">
        <v>17</v>
      </c>
      <c r="S2442" s="263"/>
      <c r="T2442" s="263"/>
      <c r="U2442" s="263"/>
      <c r="V2442" s="263" t="s">
        <v>369</v>
      </c>
      <c r="W2442" s="263"/>
      <c r="X2442" s="263"/>
      <c r="Y2442" s="263"/>
      <c r="Z2442" s="263"/>
      <c r="AA2442" s="263"/>
      <c r="AB2442" s="263"/>
      <c r="AC2442" s="263" t="s">
        <v>2103</v>
      </c>
      <c r="AD2442" s="263"/>
      <c r="AE2442" s="263"/>
      <c r="AF2442" s="263"/>
      <c r="AG2442" s="263"/>
      <c r="AH2442" s="263"/>
      <c r="AI2442" s="263" t="s">
        <v>2104</v>
      </c>
      <c r="AJ2442" s="263"/>
      <c r="AK2442" s="263"/>
      <c r="AL2442" s="263"/>
      <c r="AM2442" s="263"/>
      <c r="AN2442" s="263"/>
      <c r="AO2442" s="263" t="s">
        <v>1244</v>
      </c>
      <c r="AP2442" s="263"/>
      <c r="AQ2442" s="263"/>
      <c r="AR2442" s="263" t="s">
        <v>1245</v>
      </c>
      <c r="AS2442" s="263"/>
      <c r="AT2442" s="263"/>
      <c r="AU2442" s="206"/>
      <c r="AV2442" s="207"/>
      <c r="AW2442" s="208"/>
      <c r="BA2442" s="12"/>
      <c r="BB2442" s="12"/>
      <c r="BC2442" s="12"/>
      <c r="BD2442" s="12"/>
      <c r="BE2442" s="12"/>
      <c r="BF2442" s="12"/>
      <c r="BG2442" s="12"/>
      <c r="BH2442" s="12"/>
      <c r="BI2442" s="12"/>
      <c r="BJ2442" s="12"/>
      <c r="BK2442" s="12"/>
      <c r="BL2442" s="12"/>
      <c r="BM2442" s="12"/>
      <c r="BN2442" s="12"/>
      <c r="BO2442" s="12"/>
      <c r="BP2442" s="12"/>
      <c r="BQ2442" s="12"/>
      <c r="BR2442" s="12"/>
      <c r="BS2442" s="12"/>
      <c r="BT2442" s="12"/>
      <c r="BU2442" s="12"/>
      <c r="BV2442" s="12"/>
      <c r="BW2442" s="12"/>
      <c r="BX2442" s="12"/>
    </row>
    <row r="2443" spans="1:76" hidden="1" outlineLevel="1" x14ac:dyDescent="0.25">
      <c r="A2443" s="1"/>
      <c r="B2443" s="1"/>
      <c r="C2443" s="1"/>
      <c r="D2443" s="1"/>
      <c r="E2443" s="6" t="s">
        <v>59</v>
      </c>
      <c r="F2443" s="351" t="s">
        <v>147</v>
      </c>
      <c r="G2443" s="578"/>
      <c r="H2443" s="578"/>
      <c r="I2443" s="579"/>
      <c r="J2443" s="206" t="s">
        <v>497</v>
      </c>
      <c r="K2443" s="207"/>
      <c r="L2443" s="207"/>
      <c r="M2443" s="208"/>
      <c r="N2443" s="300" t="s">
        <v>270</v>
      </c>
      <c r="O2443" s="300"/>
      <c r="P2443" s="300"/>
      <c r="Q2443" s="300"/>
      <c r="R2443" s="263">
        <f>M2399</f>
        <v>37</v>
      </c>
      <c r="S2443" s="263"/>
      <c r="T2443" s="263"/>
      <c r="U2443" s="263"/>
      <c r="V2443" s="300" t="s">
        <v>2105</v>
      </c>
      <c r="W2443" s="300"/>
      <c r="X2443" s="300"/>
      <c r="Y2443" s="300"/>
      <c r="Z2443" s="300"/>
      <c r="AA2443" s="300"/>
      <c r="AB2443" s="300"/>
      <c r="AC2443" s="300" t="s">
        <v>2039</v>
      </c>
      <c r="AD2443" s="300"/>
      <c r="AE2443" s="300"/>
      <c r="AF2443" s="300"/>
      <c r="AG2443" s="300"/>
      <c r="AH2443" s="300"/>
      <c r="AI2443" s="300" t="s">
        <v>1283</v>
      </c>
      <c r="AJ2443" s="300"/>
      <c r="AK2443" s="300"/>
      <c r="AL2443" s="300"/>
      <c r="AM2443" s="300"/>
      <c r="AN2443" s="300"/>
      <c r="AO2443" s="263">
        <v>42</v>
      </c>
      <c r="AP2443" s="263"/>
      <c r="AQ2443" s="263"/>
      <c r="AR2443" s="263">
        <v>67</v>
      </c>
      <c r="AS2443" s="263"/>
      <c r="AT2443" s="263"/>
      <c r="AU2443" s="206" t="s">
        <v>1618</v>
      </c>
      <c r="AV2443" s="207"/>
      <c r="AW2443" s="208"/>
      <c r="BA2443" s="12"/>
      <c r="BB2443" s="12"/>
      <c r="BC2443" s="12"/>
      <c r="BD2443" s="12"/>
      <c r="BE2443" s="12"/>
      <c r="BF2443" s="12"/>
      <c r="BG2443" s="12"/>
      <c r="BH2443" s="12"/>
      <c r="BI2443" s="12"/>
      <c r="BJ2443" s="12"/>
      <c r="BK2443" s="12"/>
      <c r="BL2443" s="12"/>
      <c r="BM2443" s="12"/>
      <c r="BN2443" s="12"/>
      <c r="BO2443" s="12"/>
      <c r="BP2443" s="12"/>
      <c r="BQ2443" s="12"/>
      <c r="BR2443" s="12"/>
      <c r="BS2443" s="12"/>
      <c r="BT2443" s="12"/>
      <c r="BU2443" s="12"/>
      <c r="BV2443" s="12"/>
      <c r="BW2443" s="12"/>
      <c r="BX2443" s="12"/>
    </row>
    <row r="2444" spans="1:76" hidden="1" outlineLevel="1" x14ac:dyDescent="0.25">
      <c r="A2444" s="1"/>
      <c r="B2444" s="1"/>
      <c r="C2444" s="1"/>
      <c r="D2444" s="1"/>
      <c r="E2444" s="6"/>
      <c r="F2444" s="206"/>
      <c r="G2444" s="207"/>
      <c r="H2444" s="207"/>
      <c r="I2444" s="208"/>
      <c r="J2444" s="206"/>
      <c r="K2444" s="207"/>
      <c r="L2444" s="207"/>
      <c r="M2444" s="208"/>
      <c r="N2444" s="263" t="s">
        <v>16</v>
      </c>
      <c r="O2444" s="263"/>
      <c r="P2444" s="263"/>
      <c r="Q2444" s="263"/>
      <c r="R2444" s="263" t="s">
        <v>17</v>
      </c>
      <c r="S2444" s="263"/>
      <c r="T2444" s="263"/>
      <c r="U2444" s="263"/>
      <c r="V2444" s="260" t="s">
        <v>2106</v>
      </c>
      <c r="W2444" s="261"/>
      <c r="X2444" s="261"/>
      <c r="Y2444" s="260" t="s">
        <v>369</v>
      </c>
      <c r="Z2444" s="261"/>
      <c r="AA2444" s="261"/>
      <c r="AB2444" s="261"/>
      <c r="AC2444" s="261"/>
      <c r="AD2444" s="262"/>
      <c r="AE2444" s="260" t="s">
        <v>2103</v>
      </c>
      <c r="AF2444" s="261"/>
      <c r="AG2444" s="261"/>
      <c r="AH2444" s="261"/>
      <c r="AI2444" s="262"/>
      <c r="AJ2444" s="260" t="s">
        <v>2104</v>
      </c>
      <c r="AK2444" s="261"/>
      <c r="AL2444" s="261"/>
      <c r="AM2444" s="261"/>
      <c r="AN2444" s="262"/>
      <c r="AO2444" s="263" t="s">
        <v>1244</v>
      </c>
      <c r="AP2444" s="263"/>
      <c r="AQ2444" s="263"/>
      <c r="AR2444" s="263" t="s">
        <v>1245</v>
      </c>
      <c r="AS2444" s="263"/>
      <c r="AT2444" s="263"/>
      <c r="AU2444" s="206"/>
      <c r="AV2444" s="207"/>
      <c r="AW2444" s="208"/>
      <c r="BA2444" s="12"/>
      <c r="BB2444" s="12"/>
      <c r="BC2444" s="12"/>
      <c r="BD2444" s="12"/>
      <c r="BE2444" s="12"/>
      <c r="BF2444" s="12"/>
      <c r="BG2444" s="12"/>
      <c r="BH2444" s="12"/>
      <c r="BI2444" s="12"/>
      <c r="BJ2444" s="12"/>
      <c r="BK2444" s="12"/>
      <c r="BL2444" s="12"/>
      <c r="BM2444" s="12"/>
      <c r="BN2444" s="12"/>
      <c r="BO2444" s="12"/>
      <c r="BP2444" s="12"/>
      <c r="BQ2444" s="12"/>
      <c r="BR2444" s="12"/>
      <c r="BS2444" s="12"/>
      <c r="BT2444" s="12"/>
      <c r="BU2444" s="12"/>
      <c r="BV2444" s="12"/>
      <c r="BW2444" s="12"/>
      <c r="BX2444" s="12"/>
    </row>
    <row r="2445" spans="1:76" hidden="1" outlineLevel="1" x14ac:dyDescent="0.25">
      <c r="A2445" s="1"/>
      <c r="B2445" s="1"/>
      <c r="C2445" s="1"/>
      <c r="D2445" s="1"/>
      <c r="E2445" s="6" t="s">
        <v>63</v>
      </c>
      <c r="F2445" s="351" t="s">
        <v>2107</v>
      </c>
      <c r="G2445" s="578"/>
      <c r="H2445" s="578"/>
      <c r="I2445" s="579"/>
      <c r="J2445" s="206" t="s">
        <v>497</v>
      </c>
      <c r="K2445" s="207"/>
      <c r="L2445" s="207"/>
      <c r="M2445" s="208"/>
      <c r="N2445" s="300" t="s">
        <v>2108</v>
      </c>
      <c r="O2445" s="300"/>
      <c r="P2445" s="300"/>
      <c r="Q2445" s="300"/>
      <c r="R2445" s="263" t="str">
        <f>DEC2HEX(HEX2DEC(M2399)+128,2)</f>
        <v>B7</v>
      </c>
      <c r="S2445" s="263"/>
      <c r="T2445" s="263"/>
      <c r="U2445" s="263"/>
      <c r="V2445" s="353" t="s">
        <v>199</v>
      </c>
      <c r="W2445" s="408"/>
      <c r="X2445" s="408"/>
      <c r="Y2445" s="353" t="s">
        <v>2105</v>
      </c>
      <c r="Z2445" s="408"/>
      <c r="AA2445" s="408"/>
      <c r="AB2445" s="408"/>
      <c r="AC2445" s="408"/>
      <c r="AD2445" s="409"/>
      <c r="AE2445" s="353" t="s">
        <v>2039</v>
      </c>
      <c r="AF2445" s="261"/>
      <c r="AG2445" s="261"/>
      <c r="AH2445" s="261"/>
      <c r="AI2445" s="262"/>
      <c r="AJ2445" s="353" t="s">
        <v>1283</v>
      </c>
      <c r="AK2445" s="261"/>
      <c r="AL2445" s="261"/>
      <c r="AM2445" s="261"/>
      <c r="AN2445" s="262"/>
      <c r="AO2445" s="300" t="s">
        <v>1327</v>
      </c>
      <c r="AP2445" s="263"/>
      <c r="AQ2445" s="263"/>
      <c r="AR2445" s="263" t="s">
        <v>1981</v>
      </c>
      <c r="AS2445" s="263"/>
      <c r="AT2445" s="263"/>
      <c r="AU2445" s="206" t="s">
        <v>1963</v>
      </c>
      <c r="AV2445" s="207"/>
      <c r="AW2445" s="208"/>
      <c r="BA2445" s="12"/>
      <c r="BB2445" s="12"/>
      <c r="BC2445" s="12"/>
      <c r="BD2445" s="12"/>
      <c r="BE2445" s="12"/>
      <c r="BF2445" s="12"/>
      <c r="BG2445" s="12"/>
      <c r="BH2445" s="12"/>
      <c r="BI2445" s="12"/>
      <c r="BJ2445" s="12"/>
      <c r="BK2445" s="12"/>
      <c r="BL2445" s="12"/>
      <c r="BM2445" s="12"/>
      <c r="BN2445" s="12"/>
      <c r="BO2445" s="12"/>
      <c r="BP2445" s="12"/>
      <c r="BQ2445" s="12"/>
      <c r="BR2445" s="12"/>
      <c r="BS2445" s="12"/>
      <c r="BT2445" s="12"/>
      <c r="BU2445" s="12"/>
      <c r="BV2445" s="12"/>
      <c r="BW2445" s="12"/>
      <c r="BX2445" s="12"/>
    </row>
    <row r="2446" spans="1:76" ht="15" hidden="1" customHeight="1" outlineLevel="1" x14ac:dyDescent="0.25">
      <c r="A2446" s="1"/>
      <c r="B2446" s="1"/>
      <c r="C2446" s="1"/>
      <c r="D2446" s="1"/>
      <c r="E2446" s="197" t="s">
        <v>93</v>
      </c>
      <c r="F2446" s="198"/>
      <c r="G2446" s="198"/>
      <c r="H2446" s="198"/>
      <c r="I2446" s="198"/>
      <c r="J2446" s="198"/>
      <c r="K2446" s="198"/>
      <c r="L2446" s="198"/>
      <c r="M2446" s="198"/>
      <c r="N2446" s="198"/>
      <c r="O2446" s="198"/>
      <c r="P2446" s="198"/>
      <c r="Q2446" s="198"/>
      <c r="R2446" s="198"/>
      <c r="S2446" s="198"/>
      <c r="T2446" s="198"/>
      <c r="U2446" s="198"/>
      <c r="V2446" s="198"/>
      <c r="W2446" s="198"/>
      <c r="X2446" s="198"/>
      <c r="Y2446" s="198"/>
      <c r="Z2446" s="198"/>
      <c r="AA2446" s="198"/>
      <c r="AB2446" s="198"/>
      <c r="AC2446" s="198"/>
      <c r="AD2446" s="198"/>
      <c r="AE2446" s="198"/>
      <c r="AF2446" s="198"/>
      <c r="AG2446" s="198"/>
      <c r="AH2446" s="198"/>
      <c r="AI2446" s="198"/>
      <c r="AJ2446" s="198"/>
      <c r="AK2446" s="198"/>
      <c r="AL2446" s="198"/>
      <c r="AM2446" s="198"/>
      <c r="AN2446" s="198"/>
      <c r="AO2446" s="198"/>
      <c r="AP2446" s="198"/>
      <c r="AQ2446" s="198"/>
      <c r="AR2446" s="198"/>
      <c r="AS2446" s="198"/>
      <c r="AT2446" s="198"/>
      <c r="AU2446" s="198"/>
      <c r="AV2446" s="198"/>
      <c r="AW2446" s="199"/>
      <c r="BA2446" s="12"/>
      <c r="BB2446" s="12"/>
      <c r="BC2446" s="12"/>
      <c r="BD2446" s="12"/>
      <c r="BE2446" s="12"/>
      <c r="BF2446" s="12"/>
      <c r="BG2446" s="12"/>
      <c r="BH2446" s="12"/>
      <c r="BI2446" s="12"/>
      <c r="BJ2446" s="12"/>
      <c r="BK2446" s="12"/>
      <c r="BL2446" s="12"/>
      <c r="BM2446" s="12"/>
      <c r="BN2446" s="12"/>
      <c r="BO2446" s="12"/>
      <c r="BP2446" s="12"/>
      <c r="BQ2446" s="12"/>
      <c r="BR2446" s="12"/>
      <c r="BS2446" s="12"/>
      <c r="BT2446" s="12"/>
      <c r="BU2446" s="12"/>
      <c r="BV2446" s="12"/>
      <c r="BW2446" s="12"/>
      <c r="BX2446" s="12"/>
    </row>
    <row r="2447" spans="1:76" ht="15" hidden="1" customHeight="1" outlineLevel="1" x14ac:dyDescent="0.25">
      <c r="A2447" s="1"/>
      <c r="B2447" s="1"/>
      <c r="C2447" s="1"/>
      <c r="D2447" s="1"/>
      <c r="E2447" s="267" t="s">
        <v>840</v>
      </c>
      <c r="F2447" s="268"/>
      <c r="G2447" s="268"/>
      <c r="H2447" s="268"/>
      <c r="I2447" s="268"/>
      <c r="J2447" s="268"/>
      <c r="K2447" s="268"/>
      <c r="L2447" s="268"/>
      <c r="M2447" s="269"/>
      <c r="N2447" s="267" t="s">
        <v>2109</v>
      </c>
      <c r="O2447" s="268"/>
      <c r="P2447" s="268"/>
      <c r="Q2447" s="268"/>
      <c r="R2447" s="268"/>
      <c r="S2447" s="268"/>
      <c r="T2447" s="268"/>
      <c r="U2447" s="268"/>
      <c r="V2447" s="268"/>
      <c r="W2447" s="268"/>
      <c r="X2447" s="268"/>
      <c r="Y2447" s="268"/>
      <c r="Z2447" s="268"/>
      <c r="AA2447" s="268"/>
      <c r="AB2447" s="268"/>
      <c r="AC2447" s="268"/>
      <c r="AD2447" s="268"/>
      <c r="AE2447" s="268"/>
      <c r="AF2447" s="268"/>
      <c r="AG2447" s="268"/>
      <c r="AH2447" s="268"/>
      <c r="AI2447" s="268"/>
      <c r="AJ2447" s="268"/>
      <c r="AK2447" s="268"/>
      <c r="AL2447" s="268"/>
      <c r="AM2447" s="268"/>
      <c r="AN2447" s="268"/>
      <c r="AO2447" s="268"/>
      <c r="AP2447" s="268"/>
      <c r="AQ2447" s="268"/>
      <c r="AR2447" s="268"/>
      <c r="AS2447" s="268"/>
      <c r="AT2447" s="268"/>
      <c r="AU2447" s="268"/>
      <c r="AV2447" s="268"/>
      <c r="AW2447" s="269"/>
      <c r="BA2447" s="12"/>
      <c r="BB2447" s="12"/>
      <c r="BC2447" s="12"/>
      <c r="BD2447" s="12"/>
      <c r="BE2447" s="12"/>
      <c r="BF2447" s="12"/>
      <c r="BG2447" s="12"/>
      <c r="BH2447" s="12"/>
      <c r="BI2447" s="12"/>
      <c r="BJ2447" s="12"/>
      <c r="BK2447" s="12"/>
      <c r="BL2447" s="12"/>
      <c r="BM2447" s="12"/>
      <c r="BN2447" s="12"/>
      <c r="BO2447" s="12"/>
      <c r="BP2447" s="12"/>
      <c r="BQ2447" s="12"/>
      <c r="BR2447" s="12"/>
      <c r="BS2447" s="12"/>
      <c r="BT2447" s="12"/>
      <c r="BU2447" s="12"/>
      <c r="BV2447" s="12"/>
      <c r="BW2447" s="12"/>
      <c r="BX2447" s="12"/>
    </row>
    <row r="2448" spans="1:76" ht="15" hidden="1" customHeight="1" outlineLevel="1" x14ac:dyDescent="0.25">
      <c r="A2448" s="1"/>
      <c r="B2448" s="1"/>
      <c r="C2448" s="1"/>
      <c r="D2448" s="1"/>
      <c r="E2448" s="267" t="s">
        <v>842</v>
      </c>
      <c r="F2448" s="268"/>
      <c r="G2448" s="268"/>
      <c r="H2448" s="268"/>
      <c r="I2448" s="268"/>
      <c r="J2448" s="268"/>
      <c r="K2448" s="268"/>
      <c r="L2448" s="268"/>
      <c r="M2448" s="269"/>
      <c r="N2448" s="267" t="s">
        <v>2110</v>
      </c>
      <c r="O2448" s="268"/>
      <c r="P2448" s="268"/>
      <c r="Q2448" s="268"/>
      <c r="R2448" s="268"/>
      <c r="S2448" s="268"/>
      <c r="T2448" s="268"/>
      <c r="U2448" s="268"/>
      <c r="V2448" s="268"/>
      <c r="W2448" s="268"/>
      <c r="X2448" s="268"/>
      <c r="Y2448" s="268"/>
      <c r="Z2448" s="268"/>
      <c r="AA2448" s="268"/>
      <c r="AB2448" s="268"/>
      <c r="AC2448" s="268"/>
      <c r="AD2448" s="268"/>
      <c r="AE2448" s="268"/>
      <c r="AF2448" s="268"/>
      <c r="AG2448" s="268"/>
      <c r="AH2448" s="268"/>
      <c r="AI2448" s="268"/>
      <c r="AJ2448" s="268"/>
      <c r="AK2448" s="268"/>
      <c r="AL2448" s="268"/>
      <c r="AM2448" s="268"/>
      <c r="AN2448" s="268"/>
      <c r="AO2448" s="268"/>
      <c r="AP2448" s="268"/>
      <c r="AQ2448" s="268"/>
      <c r="AR2448" s="268"/>
      <c r="AS2448" s="268"/>
      <c r="AT2448" s="268"/>
      <c r="AU2448" s="268"/>
      <c r="AV2448" s="268"/>
      <c r="AW2448" s="269"/>
      <c r="BA2448" s="12"/>
      <c r="BB2448" s="12"/>
      <c r="BC2448" s="12"/>
      <c r="BD2448" s="12"/>
      <c r="BE2448" s="12"/>
      <c r="BF2448" s="12"/>
      <c r="BG2448" s="12"/>
      <c r="BH2448" s="12"/>
      <c r="BI2448" s="12"/>
      <c r="BJ2448" s="12"/>
      <c r="BK2448" s="12"/>
      <c r="BL2448" s="12"/>
      <c r="BM2448" s="12"/>
      <c r="BN2448" s="12"/>
      <c r="BO2448" s="12"/>
      <c r="BP2448" s="12"/>
      <c r="BQ2448" s="12"/>
      <c r="BR2448" s="12"/>
      <c r="BS2448" s="12"/>
      <c r="BT2448" s="12"/>
      <c r="BU2448" s="12"/>
      <c r="BV2448" s="12"/>
      <c r="BW2448" s="12"/>
      <c r="BX2448" s="12"/>
    </row>
    <row r="2449" spans="1:76" ht="15" hidden="1" customHeight="1" outlineLevel="1" x14ac:dyDescent="0.25">
      <c r="B2449" s="1"/>
      <c r="D2449" s="1"/>
      <c r="AX2449" s="1"/>
      <c r="AY2449" s="12"/>
      <c r="AZ2449" s="12"/>
      <c r="BA2449" s="12"/>
      <c r="BB2449" s="12"/>
      <c r="BC2449" s="12"/>
      <c r="BD2449" s="12"/>
      <c r="BE2449" s="12"/>
      <c r="BF2449" s="12"/>
      <c r="BG2449" s="12"/>
      <c r="BH2449" s="12"/>
      <c r="BI2449" s="12"/>
      <c r="BJ2449" s="12"/>
      <c r="BK2449" s="12"/>
      <c r="BL2449" s="12"/>
      <c r="BM2449" s="12"/>
      <c r="BN2449" s="12"/>
      <c r="BO2449" s="12"/>
      <c r="BP2449" s="12"/>
      <c r="BQ2449" s="12"/>
      <c r="BR2449" s="12"/>
      <c r="BS2449" s="12"/>
      <c r="BT2449" s="12"/>
      <c r="BU2449" s="12"/>
      <c r="BV2449" s="12"/>
      <c r="BW2449" s="12"/>
      <c r="BX2449" s="12"/>
    </row>
    <row r="2450" spans="1:76" ht="15" hidden="1" customHeight="1" outlineLevel="1" x14ac:dyDescent="0.25">
      <c r="A2450" s="1"/>
      <c r="B2450" s="1"/>
      <c r="C2450" s="1"/>
      <c r="D2450" s="1"/>
      <c r="E2450" s="27"/>
      <c r="F2450" s="27"/>
      <c r="G2450" s="27"/>
      <c r="H2450" s="27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  <c r="AA2450" s="27"/>
      <c r="AB2450" s="27"/>
      <c r="AC2450" s="27"/>
      <c r="AD2450" s="27"/>
      <c r="AE2450" s="27"/>
      <c r="AF2450" s="27"/>
      <c r="AG2450" s="27"/>
      <c r="AH2450" s="27"/>
      <c r="AI2450" s="27"/>
      <c r="AJ2450" s="27"/>
      <c r="AK2450" s="27"/>
      <c r="AL2450" s="27"/>
      <c r="AM2450" s="27"/>
      <c r="AN2450" s="27"/>
      <c r="AO2450" s="27"/>
      <c r="AP2450" s="27"/>
      <c r="AQ2450" s="27"/>
      <c r="AR2450" s="27"/>
      <c r="AS2450" s="27"/>
      <c r="AT2450" s="27"/>
      <c r="AU2450" s="27"/>
      <c r="AV2450" s="27"/>
      <c r="AW2450" s="27"/>
      <c r="BA2450" s="12"/>
      <c r="BB2450" s="12"/>
      <c r="BC2450" s="12"/>
      <c r="BD2450" s="12"/>
      <c r="BE2450" s="12"/>
      <c r="BF2450" s="12"/>
      <c r="BG2450" s="12"/>
      <c r="BH2450" s="12"/>
      <c r="BI2450" s="12"/>
      <c r="BJ2450" s="12"/>
      <c r="BK2450" s="12"/>
      <c r="BL2450" s="12"/>
      <c r="BM2450" s="12"/>
      <c r="BN2450" s="12"/>
      <c r="BO2450" s="12"/>
      <c r="BP2450" s="12"/>
      <c r="BQ2450" s="12"/>
      <c r="BR2450" s="12"/>
      <c r="BS2450" s="12"/>
      <c r="BT2450" s="12"/>
      <c r="BU2450" s="12"/>
      <c r="BV2450" s="12"/>
      <c r="BW2450" s="12"/>
      <c r="BX2450" s="12"/>
    </row>
    <row r="2451" spans="1:76" collapsed="1" x14ac:dyDescent="0.25"/>
  </sheetData>
  <sheetProtection algorithmName="SHA-512" hashValue="is1/3dv9diGscSWratxyMLcSm0BQ2ePHl5c1usCaTjE31LEo06mFHfZJckomw+Eii4cXNWAGy6IeNefRzDWcRw==" saltValue="s/nEktK6/FMdgBTR9fp2Ig==" spinCount="100000" sheet="1" objects="1" scenarios="1" formatRows="0"/>
  <mergeCells count="7567">
    <mergeCell ref="E1079:AW1079"/>
    <mergeCell ref="E1078:AW1078"/>
    <mergeCell ref="AI923:AM923"/>
    <mergeCell ref="AN923:AR923"/>
    <mergeCell ref="AS923:AW923"/>
    <mergeCell ref="AI924:AM925"/>
    <mergeCell ref="AN924:AR925"/>
    <mergeCell ref="AS924:AW925"/>
    <mergeCell ref="N2445:Q2445"/>
    <mergeCell ref="R2445:U2445"/>
    <mergeCell ref="AO2445:AQ2445"/>
    <mergeCell ref="AR2445:AT2445"/>
    <mergeCell ref="V2444:X2444"/>
    <mergeCell ref="V2445:X2445"/>
    <mergeCell ref="Y2444:AD2444"/>
    <mergeCell ref="Y2445:AD2445"/>
    <mergeCell ref="AE2444:AI2444"/>
    <mergeCell ref="AE2445:AI2445"/>
    <mergeCell ref="AJ2445:AN2445"/>
    <mergeCell ref="AJ2444:AN2444"/>
    <mergeCell ref="E2431:AW2431"/>
    <mergeCell ref="AR2442:AT2442"/>
    <mergeCell ref="AR2443:AT2443"/>
    <mergeCell ref="AO2442:AQ2442"/>
    <mergeCell ref="AO2443:AQ2443"/>
    <mergeCell ref="V2442:AB2442"/>
    <mergeCell ref="V2443:AB2443"/>
    <mergeCell ref="AC2442:AH2442"/>
    <mergeCell ref="AC2443:AH2443"/>
    <mergeCell ref="AI2442:AN2442"/>
    <mergeCell ref="AI2443:AN2443"/>
    <mergeCell ref="N2444:Q2444"/>
    <mergeCell ref="R2444:U2444"/>
    <mergeCell ref="AO2444:AQ2444"/>
    <mergeCell ref="AR2444:AT2444"/>
    <mergeCell ref="F2445:I2445"/>
    <mergeCell ref="J2445:M2445"/>
    <mergeCell ref="AU2445:AW2445"/>
    <mergeCell ref="E2446:AW2446"/>
    <mergeCell ref="E2447:M2447"/>
    <mergeCell ref="N2447:AW2447"/>
    <mergeCell ref="E2448:M2448"/>
    <mergeCell ref="N2448:AW2448"/>
    <mergeCell ref="T2407:X2407"/>
    <mergeCell ref="Y2407:AC2407"/>
    <mergeCell ref="AD2407:AH2407"/>
    <mergeCell ref="AI2407:AM2407"/>
    <mergeCell ref="E2408:I2409"/>
    <mergeCell ref="J2408:N2409"/>
    <mergeCell ref="F2443:I2443"/>
    <mergeCell ref="J2443:M2443"/>
    <mergeCell ref="N2443:Q2443"/>
    <mergeCell ref="R2443:U2443"/>
    <mergeCell ref="AU2443:AW2443"/>
    <mergeCell ref="F2444:I2444"/>
    <mergeCell ref="J2444:M2444"/>
    <mergeCell ref="AU2444:AW2444"/>
    <mergeCell ref="E2437:H2438"/>
    <mergeCell ref="I2437:AW2438"/>
    <mergeCell ref="E2439:AW2439"/>
    <mergeCell ref="F2440:I2441"/>
    <mergeCell ref="J2440:M2441"/>
    <mergeCell ref="N2440:AT2441"/>
    <mergeCell ref="AU2440:AW2441"/>
    <mergeCell ref="F2442:I2442"/>
    <mergeCell ref="J2442:M2442"/>
    <mergeCell ref="N2442:Q2442"/>
    <mergeCell ref="R2442:U2442"/>
    <mergeCell ref="AU2442:AW2442"/>
    <mergeCell ref="E2425:AW2425"/>
    <mergeCell ref="E2426:AW2426"/>
    <mergeCell ref="E2427:AW2427"/>
    <mergeCell ref="E2428:AW2428"/>
    <mergeCell ref="E2432:AW2432"/>
    <mergeCell ref="E2433:AW2433"/>
    <mergeCell ref="E2434:AW2434"/>
    <mergeCell ref="E2435:H2436"/>
    <mergeCell ref="I2435:AW2436"/>
    <mergeCell ref="E2423:I2424"/>
    <mergeCell ref="J2423:N2424"/>
    <mergeCell ref="O2423:S2424"/>
    <mergeCell ref="T2423:X2424"/>
    <mergeCell ref="Y2423:AC2424"/>
    <mergeCell ref="AD2423:AH2424"/>
    <mergeCell ref="AI2423:AM2424"/>
    <mergeCell ref="AN2423:AR2424"/>
    <mergeCell ref="AS2423:AW2424"/>
    <mergeCell ref="E2429:AW2429"/>
    <mergeCell ref="E2430:AW2430"/>
    <mergeCell ref="E2410:AW2410"/>
    <mergeCell ref="E2411:AW2411"/>
    <mergeCell ref="E2412:AW2412"/>
    <mergeCell ref="E2413:AW2413"/>
    <mergeCell ref="E2414:AW2414"/>
    <mergeCell ref="E2415:AW2415"/>
    <mergeCell ref="E2417:AW2417"/>
    <mergeCell ref="E2418:AW2418"/>
    <mergeCell ref="E2419:AW2419"/>
    <mergeCell ref="E2420:AW2420"/>
    <mergeCell ref="E2421:AW2421"/>
    <mergeCell ref="E2422:I2422"/>
    <mergeCell ref="J2422:N2422"/>
    <mergeCell ref="O2422:S2422"/>
    <mergeCell ref="T2422:X2422"/>
    <mergeCell ref="Y2422:AC2422"/>
    <mergeCell ref="AD2422:AH2422"/>
    <mergeCell ref="AI2422:AM2422"/>
    <mergeCell ref="AN2422:AR2422"/>
    <mergeCell ref="AS2422:AW2422"/>
    <mergeCell ref="E2416:AW2416"/>
    <mergeCell ref="F2404:I2404"/>
    <mergeCell ref="J2404:M2404"/>
    <mergeCell ref="N2404:AT2404"/>
    <mergeCell ref="AU2404:AW2404"/>
    <mergeCell ref="F2405:I2405"/>
    <mergeCell ref="J2405:M2405"/>
    <mergeCell ref="N2405:AT2405"/>
    <mergeCell ref="AU2405:AW2405"/>
    <mergeCell ref="E2406:AW2406"/>
    <mergeCell ref="E2407:I2407"/>
    <mergeCell ref="J2407:N2407"/>
    <mergeCell ref="O2407:S2407"/>
    <mergeCell ref="AN2407:AR2407"/>
    <mergeCell ref="AS2407:AW2407"/>
    <mergeCell ref="O2408:S2409"/>
    <mergeCell ref="T2408:X2409"/>
    <mergeCell ref="Y2408:AC2409"/>
    <mergeCell ref="AD2408:AH2409"/>
    <mergeCell ref="AI2408:AM2409"/>
    <mergeCell ref="AN2408:AR2409"/>
    <mergeCell ref="AS2408:AW2409"/>
    <mergeCell ref="F2403:I2403"/>
    <mergeCell ref="J2403:M2403"/>
    <mergeCell ref="N2403:AT2403"/>
    <mergeCell ref="AU2403:AW2403"/>
    <mergeCell ref="F2394:I2394"/>
    <mergeCell ref="J2394:M2394"/>
    <mergeCell ref="N2394:R2394"/>
    <mergeCell ref="S2394:W2394"/>
    <mergeCell ref="X2394:AH2394"/>
    <mergeCell ref="AI2394:AN2394"/>
    <mergeCell ref="AO2394:AT2394"/>
    <mergeCell ref="AU2394:AW2394"/>
    <mergeCell ref="E2395:AW2395"/>
    <mergeCell ref="E2396:M2396"/>
    <mergeCell ref="N2396:AW2396"/>
    <mergeCell ref="E2397:M2397"/>
    <mergeCell ref="N2397:AW2397"/>
    <mergeCell ref="E2388:AW2388"/>
    <mergeCell ref="I2386:AW2387"/>
    <mergeCell ref="E2386:H2387"/>
    <mergeCell ref="E2399:L2399"/>
    <mergeCell ref="M2399:O2399"/>
    <mergeCell ref="P2399:AW2399"/>
    <mergeCell ref="E2401:J2402"/>
    <mergeCell ref="K2401:AW2402"/>
    <mergeCell ref="AQ2391:AT2391"/>
    <mergeCell ref="F2393:I2393"/>
    <mergeCell ref="J2393:M2393"/>
    <mergeCell ref="N2393:R2393"/>
    <mergeCell ref="S2393:W2393"/>
    <mergeCell ref="X2393:AH2393"/>
    <mergeCell ref="AI2393:AN2393"/>
    <mergeCell ref="AO2393:AT2393"/>
    <mergeCell ref="AU2393:AW2393"/>
    <mergeCell ref="E2400:M2400"/>
    <mergeCell ref="N2400:AW2400"/>
    <mergeCell ref="E2377:AW2377"/>
    <mergeCell ref="E2378:AW2378"/>
    <mergeCell ref="E2379:AW2379"/>
    <mergeCell ref="E2380:AW2380"/>
    <mergeCell ref="E2381:AW2381"/>
    <mergeCell ref="E2382:AW2382"/>
    <mergeCell ref="E2383:AW2383"/>
    <mergeCell ref="E2384:H2385"/>
    <mergeCell ref="I2384:AW2385"/>
    <mergeCell ref="AM2391:AP2391"/>
    <mergeCell ref="AF2391:AL2391"/>
    <mergeCell ref="Z2391:AE2391"/>
    <mergeCell ref="V2391:Y2391"/>
    <mergeCell ref="R2391:U2391"/>
    <mergeCell ref="N2391:Q2391"/>
    <mergeCell ref="AU2391:AW2391"/>
    <mergeCell ref="F2392:I2392"/>
    <mergeCell ref="J2392:M2392"/>
    <mergeCell ref="N2392:Q2392"/>
    <mergeCell ref="R2392:U2392"/>
    <mergeCell ref="V2392:Y2392"/>
    <mergeCell ref="Z2392:AE2392"/>
    <mergeCell ref="AF2392:AL2392"/>
    <mergeCell ref="AM2392:AP2392"/>
    <mergeCell ref="AQ2392:AT2392"/>
    <mergeCell ref="AU2392:AW2392"/>
    <mergeCell ref="AU2389:AW2390"/>
    <mergeCell ref="N2389:AT2390"/>
    <mergeCell ref="J2391:M2391"/>
    <mergeCell ref="F2391:I2391"/>
    <mergeCell ref="J2389:M2390"/>
    <mergeCell ref="F2389:I2390"/>
    <mergeCell ref="E2369:AW2369"/>
    <mergeCell ref="E2370:AW2370"/>
    <mergeCell ref="E2371:AW2371"/>
    <mergeCell ref="E2372:AW2372"/>
    <mergeCell ref="E2373:AW2373"/>
    <mergeCell ref="E2374:AW2374"/>
    <mergeCell ref="E2375:I2375"/>
    <mergeCell ref="J2375:N2375"/>
    <mergeCell ref="O2375:S2375"/>
    <mergeCell ref="T2375:X2375"/>
    <mergeCell ref="Y2375:AC2375"/>
    <mergeCell ref="AD2375:AH2375"/>
    <mergeCell ref="AI2375:AM2375"/>
    <mergeCell ref="AN2375:AR2375"/>
    <mergeCell ref="AS2375:AW2375"/>
    <mergeCell ref="E2376:I2376"/>
    <mergeCell ref="J2376:N2376"/>
    <mergeCell ref="O2376:S2376"/>
    <mergeCell ref="T2376:X2376"/>
    <mergeCell ref="Y2376:AC2376"/>
    <mergeCell ref="AD2376:AH2376"/>
    <mergeCell ref="AI2376:AM2376"/>
    <mergeCell ref="AN2376:AR2376"/>
    <mergeCell ref="AS2376:AW2376"/>
    <mergeCell ref="E2363:I2363"/>
    <mergeCell ref="J2363:N2363"/>
    <mergeCell ref="O2363:S2363"/>
    <mergeCell ref="T2363:AC2363"/>
    <mergeCell ref="AD2363:AM2363"/>
    <mergeCell ref="AN2363:AR2363"/>
    <mergeCell ref="AS2363:AW2363"/>
    <mergeCell ref="E2364:AW2364"/>
    <mergeCell ref="E2365:AW2365"/>
    <mergeCell ref="E2366:AW2366"/>
    <mergeCell ref="E2367:AW2367"/>
    <mergeCell ref="E2368:AW2368"/>
    <mergeCell ref="E2356:J2357"/>
    <mergeCell ref="K2356:AW2357"/>
    <mergeCell ref="F2358:I2358"/>
    <mergeCell ref="J2358:M2358"/>
    <mergeCell ref="N2358:AT2358"/>
    <mergeCell ref="AU2358:AW2358"/>
    <mergeCell ref="F2359:I2359"/>
    <mergeCell ref="J2359:M2359"/>
    <mergeCell ref="N2359:AT2359"/>
    <mergeCell ref="AU2359:AW2359"/>
    <mergeCell ref="F2360:I2360"/>
    <mergeCell ref="J2360:M2360"/>
    <mergeCell ref="N2360:AT2360"/>
    <mergeCell ref="AU2360:AW2360"/>
    <mergeCell ref="E2361:AW2361"/>
    <mergeCell ref="E2362:I2362"/>
    <mergeCell ref="J2362:N2362"/>
    <mergeCell ref="O2362:S2362"/>
    <mergeCell ref="T2362:AC2362"/>
    <mergeCell ref="AD2362:AM2362"/>
    <mergeCell ref="AN2362:AR2362"/>
    <mergeCell ref="AS2362:AW2362"/>
    <mergeCell ref="E2351:M2351"/>
    <mergeCell ref="N2351:AW2351"/>
    <mergeCell ref="E2352:M2352"/>
    <mergeCell ref="N2352:AW2352"/>
    <mergeCell ref="AD2300:AM2300"/>
    <mergeCell ref="AD2301:AM2301"/>
    <mergeCell ref="E2312:AW2312"/>
    <mergeCell ref="E2313:AW2313"/>
    <mergeCell ref="N2334:Q2334"/>
    <mergeCell ref="N2335:Q2335"/>
    <mergeCell ref="R2334:U2334"/>
    <mergeCell ref="R2335:U2335"/>
    <mergeCell ref="V2334:Y2334"/>
    <mergeCell ref="V2335:Y2335"/>
    <mergeCell ref="AQ2334:AT2334"/>
    <mergeCell ref="AQ2335:AT2335"/>
    <mergeCell ref="AM2334:AP2334"/>
    <mergeCell ref="AM2335:AP2335"/>
    <mergeCell ref="Z2334:AE2334"/>
    <mergeCell ref="Z2335:AE2335"/>
    <mergeCell ref="AF2334:AL2334"/>
    <mergeCell ref="AF2335:AL2335"/>
    <mergeCell ref="N2346:Q2346"/>
    <mergeCell ref="R2346:U2346"/>
    <mergeCell ref="V2346:Y2346"/>
    <mergeCell ref="Z2346:AE2346"/>
    <mergeCell ref="AF2346:AL2346"/>
    <mergeCell ref="F2348:I2348"/>
    <mergeCell ref="J2348:M2348"/>
    <mergeCell ref="N2348:R2348"/>
    <mergeCell ref="S2348:W2348"/>
    <mergeCell ref="X2348:AH2348"/>
    <mergeCell ref="AI2348:AN2348"/>
    <mergeCell ref="AO2348:AT2348"/>
    <mergeCell ref="AU2348:AW2348"/>
    <mergeCell ref="F2349:I2349"/>
    <mergeCell ref="J2349:M2349"/>
    <mergeCell ref="N2349:R2349"/>
    <mergeCell ref="S2349:W2349"/>
    <mergeCell ref="X2349:AH2349"/>
    <mergeCell ref="AI2349:AN2349"/>
    <mergeCell ref="AO2349:AT2349"/>
    <mergeCell ref="AU2349:AW2349"/>
    <mergeCell ref="E2350:AW2350"/>
    <mergeCell ref="F2346:I2346"/>
    <mergeCell ref="J2346:M2346"/>
    <mergeCell ref="AU2346:AW2346"/>
    <mergeCell ref="F2347:I2347"/>
    <mergeCell ref="J2347:M2347"/>
    <mergeCell ref="AU2347:AW2347"/>
    <mergeCell ref="AM2346:AP2346"/>
    <mergeCell ref="AQ2346:AT2346"/>
    <mergeCell ref="N2347:Q2347"/>
    <mergeCell ref="R2347:U2347"/>
    <mergeCell ref="V2347:Y2347"/>
    <mergeCell ref="Z2347:AE2347"/>
    <mergeCell ref="AF2347:AL2347"/>
    <mergeCell ref="AM2347:AP2347"/>
    <mergeCell ref="AQ2347:AT2347"/>
    <mergeCell ref="N2336:R2336"/>
    <mergeCell ref="S2336:W2336"/>
    <mergeCell ref="X2336:AH2336"/>
    <mergeCell ref="AI2336:AN2336"/>
    <mergeCell ref="AO2336:AT2336"/>
    <mergeCell ref="AU2336:AW2336"/>
    <mergeCell ref="F2337:I2337"/>
    <mergeCell ref="J2337:M2337"/>
    <mergeCell ref="N2337:R2337"/>
    <mergeCell ref="S2337:W2337"/>
    <mergeCell ref="X2337:AH2337"/>
    <mergeCell ref="AI2337:AN2337"/>
    <mergeCell ref="AO2337:AT2337"/>
    <mergeCell ref="AU2337:AW2337"/>
    <mergeCell ref="E2338:AW2338"/>
    <mergeCell ref="E2339:M2339"/>
    <mergeCell ref="N2339:AW2339"/>
    <mergeCell ref="F2296:I2296"/>
    <mergeCell ref="J2296:M2296"/>
    <mergeCell ref="N2296:AT2296"/>
    <mergeCell ref="AU2296:AW2296"/>
    <mergeCell ref="F2297:I2297"/>
    <mergeCell ref="J2297:M2297"/>
    <mergeCell ref="N2297:AT2297"/>
    <mergeCell ref="AU2297:AW2297"/>
    <mergeCell ref="T2319:X2319"/>
    <mergeCell ref="Y2319:AC2319"/>
    <mergeCell ref="AD2319:AH2319"/>
    <mergeCell ref="AI2319:AM2319"/>
    <mergeCell ref="AN2319:AR2319"/>
    <mergeCell ref="AS2319:AW2319"/>
    <mergeCell ref="E2320:AW2320"/>
    <mergeCell ref="E2321:AW2321"/>
    <mergeCell ref="E2322:AW2322"/>
    <mergeCell ref="J2301:N2301"/>
    <mergeCell ref="O2301:S2301"/>
    <mergeCell ref="T2301:AC2301"/>
    <mergeCell ref="AN2301:AR2301"/>
    <mergeCell ref="AS2301:AW2301"/>
    <mergeCell ref="E2302:AW2302"/>
    <mergeCell ref="E2303:AW2303"/>
    <mergeCell ref="E2304:AW2304"/>
    <mergeCell ref="E2306:AW2306"/>
    <mergeCell ref="E2307:AW2307"/>
    <mergeCell ref="E2308:AW2308"/>
    <mergeCell ref="E2309:AW2309"/>
    <mergeCell ref="E2310:AW2310"/>
    <mergeCell ref="E2311:AW2311"/>
    <mergeCell ref="E2315:AW2315"/>
    <mergeCell ref="J2287:M2287"/>
    <mergeCell ref="N2287:R2287"/>
    <mergeCell ref="S2287:W2287"/>
    <mergeCell ref="X2287:AH2287"/>
    <mergeCell ref="AI2287:AN2287"/>
    <mergeCell ref="AO2287:AT2287"/>
    <mergeCell ref="AU2287:AW2287"/>
    <mergeCell ref="E2289:M2289"/>
    <mergeCell ref="N2289:AW2289"/>
    <mergeCell ref="E2290:M2290"/>
    <mergeCell ref="N2290:AW2290"/>
    <mergeCell ref="E2292:L2292"/>
    <mergeCell ref="M2292:O2292"/>
    <mergeCell ref="P2292:AW2292"/>
    <mergeCell ref="E2293:M2293"/>
    <mergeCell ref="N2293:AW2293"/>
    <mergeCell ref="E2294:J2295"/>
    <mergeCell ref="K2294:AW2295"/>
    <mergeCell ref="E2279:H2280"/>
    <mergeCell ref="I2279:AW2280"/>
    <mergeCell ref="E2281:AW2281"/>
    <mergeCell ref="F2282:I2283"/>
    <mergeCell ref="J2282:M2283"/>
    <mergeCell ref="N2282:AT2283"/>
    <mergeCell ref="AU2282:AW2283"/>
    <mergeCell ref="F2284:I2284"/>
    <mergeCell ref="J2284:M2284"/>
    <mergeCell ref="N2284:R2284"/>
    <mergeCell ref="S2284:X2284"/>
    <mergeCell ref="Y2284:AD2284"/>
    <mergeCell ref="AE2284:AJ2284"/>
    <mergeCell ref="AK2284:AO2284"/>
    <mergeCell ref="AP2284:AT2284"/>
    <mergeCell ref="AU2284:AW2284"/>
    <mergeCell ref="E2276:AW2276"/>
    <mergeCell ref="E2277:M2277"/>
    <mergeCell ref="N2277:AW2277"/>
    <mergeCell ref="E2278:M2278"/>
    <mergeCell ref="N2278:AW2278"/>
    <mergeCell ref="E2261:AW2261"/>
    <mergeCell ref="E2354:L2354"/>
    <mergeCell ref="M2354:O2354"/>
    <mergeCell ref="P2354:AW2354"/>
    <mergeCell ref="E2355:M2355"/>
    <mergeCell ref="N2355:AW2355"/>
    <mergeCell ref="E2343:AW2343"/>
    <mergeCell ref="E2340:M2340"/>
    <mergeCell ref="N2340:AW2340"/>
    <mergeCell ref="E2341:H2342"/>
    <mergeCell ref="I2341:AW2342"/>
    <mergeCell ref="F2344:I2345"/>
    <mergeCell ref="J2344:M2345"/>
    <mergeCell ref="N2344:AT2345"/>
    <mergeCell ref="AU2344:AW2345"/>
    <mergeCell ref="F2335:I2335"/>
    <mergeCell ref="J2335:M2335"/>
    <mergeCell ref="AU2335:AW2335"/>
    <mergeCell ref="F2336:I2336"/>
    <mergeCell ref="J2336:M2336"/>
    <mergeCell ref="E2331:AW2331"/>
    <mergeCell ref="F2332:I2333"/>
    <mergeCell ref="J2332:M2333"/>
    <mergeCell ref="S2274:W2274"/>
    <mergeCell ref="X2274:AH2274"/>
    <mergeCell ref="AI2274:AN2274"/>
    <mergeCell ref="AO2274:AT2274"/>
    <mergeCell ref="N2275:R2275"/>
    <mergeCell ref="S2275:W2275"/>
    <mergeCell ref="X2275:AH2275"/>
    <mergeCell ref="AI2275:AN2275"/>
    <mergeCell ref="AO2275:AT2275"/>
    <mergeCell ref="N2332:AT2333"/>
    <mergeCell ref="AU2332:AW2333"/>
    <mergeCell ref="F2334:I2334"/>
    <mergeCell ref="J2334:M2334"/>
    <mergeCell ref="AU2334:AW2334"/>
    <mergeCell ref="E2325:AW2325"/>
    <mergeCell ref="E2314:AW2314"/>
    <mergeCell ref="E2316:AW2316"/>
    <mergeCell ref="E2317:AW2317"/>
    <mergeCell ref="E2318:I2318"/>
    <mergeCell ref="J2318:N2318"/>
    <mergeCell ref="O2318:S2318"/>
    <mergeCell ref="T2318:X2318"/>
    <mergeCell ref="Y2318:AC2318"/>
    <mergeCell ref="AD2318:AH2318"/>
    <mergeCell ref="AI2318:AM2318"/>
    <mergeCell ref="AN2318:AR2318"/>
    <mergeCell ref="AS2318:AW2318"/>
    <mergeCell ref="E2319:I2319"/>
    <mergeCell ref="J2319:N2319"/>
    <mergeCell ref="O2319:S2319"/>
    <mergeCell ref="E2323:AW2323"/>
    <mergeCell ref="E2324:AW2324"/>
    <mergeCell ref="E2326:AW2326"/>
    <mergeCell ref="E2327:H2328"/>
    <mergeCell ref="I2327:AW2328"/>
    <mergeCell ref="E2329:H2330"/>
    <mergeCell ref="I2329:AW2330"/>
    <mergeCell ref="E2299:AW2299"/>
    <mergeCell ref="E2305:AW2305"/>
    <mergeCell ref="F2298:I2298"/>
    <mergeCell ref="J2298:M2298"/>
    <mergeCell ref="N2298:AT2298"/>
    <mergeCell ref="AU2298:AW2298"/>
    <mergeCell ref="E2300:I2300"/>
    <mergeCell ref="J2300:N2300"/>
    <mergeCell ref="O2300:S2300"/>
    <mergeCell ref="T2300:AC2300"/>
    <mergeCell ref="AN2300:AR2300"/>
    <mergeCell ref="AS2300:AW2300"/>
    <mergeCell ref="E2301:I2301"/>
    <mergeCell ref="E2288:AW2288"/>
    <mergeCell ref="F2285:I2285"/>
    <mergeCell ref="J2285:M2285"/>
    <mergeCell ref="N2285:R2285"/>
    <mergeCell ref="S2285:X2285"/>
    <mergeCell ref="Y2285:AD2285"/>
    <mergeCell ref="AE2285:AJ2285"/>
    <mergeCell ref="AK2285:AO2285"/>
    <mergeCell ref="AP2285:AT2285"/>
    <mergeCell ref="AU2285:AW2285"/>
    <mergeCell ref="F2286:I2286"/>
    <mergeCell ref="J2286:M2286"/>
    <mergeCell ref="N2286:R2286"/>
    <mergeCell ref="S2286:W2286"/>
    <mergeCell ref="X2286:AH2286"/>
    <mergeCell ref="AI2286:AN2286"/>
    <mergeCell ref="AO2286:AT2286"/>
    <mergeCell ref="AU2286:AW2286"/>
    <mergeCell ref="F2287:I2287"/>
    <mergeCell ref="F2273:I2273"/>
    <mergeCell ref="J2273:M2273"/>
    <mergeCell ref="AU2273:AW2273"/>
    <mergeCell ref="F2274:I2274"/>
    <mergeCell ref="J2274:M2274"/>
    <mergeCell ref="AU2274:AW2274"/>
    <mergeCell ref="F2275:I2275"/>
    <mergeCell ref="J2275:M2275"/>
    <mergeCell ref="AU2275:AW2275"/>
    <mergeCell ref="AK2273:AO2273"/>
    <mergeCell ref="AP2273:AT2273"/>
    <mergeCell ref="N2273:R2273"/>
    <mergeCell ref="S2273:X2273"/>
    <mergeCell ref="Y2273:AD2273"/>
    <mergeCell ref="AE2273:AJ2273"/>
    <mergeCell ref="N2274:R2274"/>
    <mergeCell ref="E2258:AW2258"/>
    <mergeCell ref="E2259:AW2259"/>
    <mergeCell ref="E2260:AW2260"/>
    <mergeCell ref="E2262:AW2262"/>
    <mergeCell ref="E2263:AW2263"/>
    <mergeCell ref="E2264:AW2264"/>
    <mergeCell ref="E2265:H2266"/>
    <mergeCell ref="I2265:AW2266"/>
    <mergeCell ref="E2267:H2268"/>
    <mergeCell ref="I2267:AW2268"/>
    <mergeCell ref="E2269:AW2269"/>
    <mergeCell ref="F2270:I2271"/>
    <mergeCell ref="J2270:M2271"/>
    <mergeCell ref="N2270:AT2271"/>
    <mergeCell ref="AU2270:AW2271"/>
    <mergeCell ref="F2272:I2272"/>
    <mergeCell ref="J2272:M2272"/>
    <mergeCell ref="AU2272:AW2272"/>
    <mergeCell ref="AK2272:AO2272"/>
    <mergeCell ref="AP2272:AT2272"/>
    <mergeCell ref="N2272:R2272"/>
    <mergeCell ref="S2272:X2272"/>
    <mergeCell ref="Y2272:AD2272"/>
    <mergeCell ref="AE2272:AJ2272"/>
    <mergeCell ref="E2242:AW2242"/>
    <mergeCell ref="E2243:AW2243"/>
    <mergeCell ref="E2244:AW2244"/>
    <mergeCell ref="E2245:AW2245"/>
    <mergeCell ref="E2246:AW2246"/>
    <mergeCell ref="E2254:AW2254"/>
    <mergeCell ref="E2255:AW2255"/>
    <mergeCell ref="E2256:I2256"/>
    <mergeCell ref="J2256:N2256"/>
    <mergeCell ref="O2256:S2256"/>
    <mergeCell ref="T2256:X2256"/>
    <mergeCell ref="Y2256:AC2256"/>
    <mergeCell ref="AD2256:AH2256"/>
    <mergeCell ref="AI2256:AM2256"/>
    <mergeCell ref="AN2256:AR2256"/>
    <mergeCell ref="AS2256:AW2256"/>
    <mergeCell ref="E2257:I2257"/>
    <mergeCell ref="J2257:N2257"/>
    <mergeCell ref="O2257:S2257"/>
    <mergeCell ref="T2257:X2257"/>
    <mergeCell ref="Y2257:AC2257"/>
    <mergeCell ref="AD2257:AH2257"/>
    <mergeCell ref="AI2257:AM2257"/>
    <mergeCell ref="AN2257:AR2257"/>
    <mergeCell ref="AS2257:AW2257"/>
    <mergeCell ref="F2238:I2238"/>
    <mergeCell ref="J2238:M2238"/>
    <mergeCell ref="N2238:AT2238"/>
    <mergeCell ref="AU2238:AW2238"/>
    <mergeCell ref="E2239:AW2239"/>
    <mergeCell ref="E2240:I2240"/>
    <mergeCell ref="J2240:N2240"/>
    <mergeCell ref="O2240:S2240"/>
    <mergeCell ref="AD2240:AH2240"/>
    <mergeCell ref="AI2240:AM2240"/>
    <mergeCell ref="AN2240:AR2240"/>
    <mergeCell ref="AS2240:AW2240"/>
    <mergeCell ref="E2241:I2241"/>
    <mergeCell ref="J2241:N2241"/>
    <mergeCell ref="O2241:S2241"/>
    <mergeCell ref="AD2241:AH2241"/>
    <mergeCell ref="AI2241:AM2241"/>
    <mergeCell ref="AN2241:AR2241"/>
    <mergeCell ref="AS2241:AW2241"/>
    <mergeCell ref="E2247:AW2247"/>
    <mergeCell ref="E2248:AW2248"/>
    <mergeCell ref="T2240:AC2240"/>
    <mergeCell ref="T2241:AC2241"/>
    <mergeCell ref="E2249:AW2249"/>
    <mergeCell ref="E2250:AW2250"/>
    <mergeCell ref="E2251:AW2251"/>
    <mergeCell ref="E2252:AW2252"/>
    <mergeCell ref="E2253:AW2253"/>
    <mergeCell ref="C2228:C2229"/>
    <mergeCell ref="E2228:AW2229"/>
    <mergeCell ref="E2232:L2232"/>
    <mergeCell ref="M2232:O2232"/>
    <mergeCell ref="P2232:AW2232"/>
    <mergeCell ref="E2233:M2233"/>
    <mergeCell ref="N2233:AW2233"/>
    <mergeCell ref="E2234:J2235"/>
    <mergeCell ref="K2234:AW2235"/>
    <mergeCell ref="F2236:I2236"/>
    <mergeCell ref="J2236:M2236"/>
    <mergeCell ref="N2236:AT2236"/>
    <mergeCell ref="AU2236:AW2236"/>
    <mergeCell ref="F2237:I2237"/>
    <mergeCell ref="J2237:M2237"/>
    <mergeCell ref="N2237:AT2237"/>
    <mergeCell ref="AU2237:AW2237"/>
    <mergeCell ref="F1821:I1821"/>
    <mergeCell ref="J1821:M1821"/>
    <mergeCell ref="N1821:T1821"/>
    <mergeCell ref="U1821:AA1821"/>
    <mergeCell ref="AB1821:AH1821"/>
    <mergeCell ref="AI1821:AN1821"/>
    <mergeCell ref="AO1821:AT1821"/>
    <mergeCell ref="AU1821:AW1821"/>
    <mergeCell ref="E1822:AW1822"/>
    <mergeCell ref="E1823:M1823"/>
    <mergeCell ref="N1823:AW1823"/>
    <mergeCell ref="E1824:M1824"/>
    <mergeCell ref="N1824:AW1824"/>
    <mergeCell ref="AU1818:AW1818"/>
    <mergeCell ref="F1819:I1819"/>
    <mergeCell ref="J1819:M1819"/>
    <mergeCell ref="N1819:R1819"/>
    <mergeCell ref="S1819:W1819"/>
    <mergeCell ref="X1819:AB1819"/>
    <mergeCell ref="AC1819:AG1819"/>
    <mergeCell ref="AH1819:AL1819"/>
    <mergeCell ref="AM1819:AP1819"/>
    <mergeCell ref="AQ1819:AT1819"/>
    <mergeCell ref="AU1819:AW1819"/>
    <mergeCell ref="F1820:I1820"/>
    <mergeCell ref="J1820:M1820"/>
    <mergeCell ref="N1820:T1820"/>
    <mergeCell ref="U1820:AA1820"/>
    <mergeCell ref="AB1820:AH1820"/>
    <mergeCell ref="AI1820:AN1820"/>
    <mergeCell ref="AO1820:AT1820"/>
    <mergeCell ref="AU1820:AW1820"/>
    <mergeCell ref="E1810:AW1810"/>
    <mergeCell ref="E1811:H1812"/>
    <mergeCell ref="I1811:AW1812"/>
    <mergeCell ref="E1813:H1814"/>
    <mergeCell ref="I1813:AW1814"/>
    <mergeCell ref="AL1790:AW1790"/>
    <mergeCell ref="E1791:K1791"/>
    <mergeCell ref="L1791:M1791"/>
    <mergeCell ref="N1791:Y1791"/>
    <mergeCell ref="Z1791:AK1791"/>
    <mergeCell ref="AL1791:AW1791"/>
    <mergeCell ref="E1792:K1792"/>
    <mergeCell ref="L1792:M1792"/>
    <mergeCell ref="N1792:Y1792"/>
    <mergeCell ref="Z1792:AK1792"/>
    <mergeCell ref="AL1792:AW1792"/>
    <mergeCell ref="E1793:K1793"/>
    <mergeCell ref="L1793:M1793"/>
    <mergeCell ref="N1793:Y1793"/>
    <mergeCell ref="Z1793:AK1793"/>
    <mergeCell ref="AL1793:AW1793"/>
    <mergeCell ref="E1799:I1799"/>
    <mergeCell ref="AS1800:AW1800"/>
    <mergeCell ref="E1801:AW1801"/>
    <mergeCell ref="E1802:AW1802"/>
    <mergeCell ref="E1803:AW1803"/>
    <mergeCell ref="E1804:AW1804"/>
    <mergeCell ref="AN1800:AR1800"/>
    <mergeCell ref="N1789:Y1789"/>
    <mergeCell ref="Z1789:AK1789"/>
    <mergeCell ref="AL1789:AW1789"/>
    <mergeCell ref="E1790:K1790"/>
    <mergeCell ref="L1790:M1790"/>
    <mergeCell ref="N1790:Y1790"/>
    <mergeCell ref="Z1790:AK1790"/>
    <mergeCell ref="E1805:AW1805"/>
    <mergeCell ref="E1806:AW1806"/>
    <mergeCell ref="E1807:AW1807"/>
    <mergeCell ref="E1808:AW1808"/>
    <mergeCell ref="E1809:AW1809"/>
    <mergeCell ref="AS1776:AW1776"/>
    <mergeCell ref="J1799:N1799"/>
    <mergeCell ref="O1799:S1799"/>
    <mergeCell ref="T1799:X1799"/>
    <mergeCell ref="Y1799:AC1799"/>
    <mergeCell ref="AD1799:AH1799"/>
    <mergeCell ref="AI1799:AM1799"/>
    <mergeCell ref="AN1799:AR1799"/>
    <mergeCell ref="AS1799:AW1799"/>
    <mergeCell ref="E1777:AW1777"/>
    <mergeCell ref="E1778:AW1778"/>
    <mergeCell ref="E1780:AW1780"/>
    <mergeCell ref="E1781:AW1781"/>
    <mergeCell ref="E1783:K1786"/>
    <mergeCell ref="L1783:M1786"/>
    <mergeCell ref="N1783:AW1783"/>
    <mergeCell ref="N1784:Y1786"/>
    <mergeCell ref="Z1784:AK1786"/>
    <mergeCell ref="AL1784:AW1786"/>
    <mergeCell ref="E1787:K1787"/>
    <mergeCell ref="E1705:K1708"/>
    <mergeCell ref="L1705:M1708"/>
    <mergeCell ref="L1714:M1714"/>
    <mergeCell ref="L1715:M1715"/>
    <mergeCell ref="E1714:K1714"/>
    <mergeCell ref="E1715:K1715"/>
    <mergeCell ref="E1716:K1716"/>
    <mergeCell ref="E1717:K1717"/>
    <mergeCell ref="E1719:K1719"/>
    <mergeCell ref="L1787:M1787"/>
    <mergeCell ref="N1787:Y1787"/>
    <mergeCell ref="Z1787:AK1787"/>
    <mergeCell ref="AL1787:AW1787"/>
    <mergeCell ref="E1788:K1788"/>
    <mergeCell ref="L1788:M1788"/>
    <mergeCell ref="N1788:Y1788"/>
    <mergeCell ref="Z1788:AK1788"/>
    <mergeCell ref="AL1788:AW1788"/>
    <mergeCell ref="E1767:L1767"/>
    <mergeCell ref="M1767:O1767"/>
    <mergeCell ref="P1767:AW1767"/>
    <mergeCell ref="E1768:M1768"/>
    <mergeCell ref="N1768:AW1768"/>
    <mergeCell ref="E1769:J1770"/>
    <mergeCell ref="K1769:AW1770"/>
    <mergeCell ref="F1771:I1771"/>
    <mergeCell ref="J1771:M1771"/>
    <mergeCell ref="N1771:AT1771"/>
    <mergeCell ref="AU1771:AW1771"/>
    <mergeCell ref="E1720:AW1720"/>
    <mergeCell ref="E1728:AW1728"/>
    <mergeCell ref="E1729:AW1729"/>
    <mergeCell ref="E1722:AW1722"/>
    <mergeCell ref="E1718:K1718"/>
    <mergeCell ref="E1815:AW1815"/>
    <mergeCell ref="F1816:I1817"/>
    <mergeCell ref="J1816:M1817"/>
    <mergeCell ref="N1816:AT1817"/>
    <mergeCell ref="AU1816:AW1817"/>
    <mergeCell ref="F1818:I1818"/>
    <mergeCell ref="J1818:M1818"/>
    <mergeCell ref="N1818:R1818"/>
    <mergeCell ref="S1818:W1818"/>
    <mergeCell ref="X1818:AB1818"/>
    <mergeCell ref="AC1818:AG1818"/>
    <mergeCell ref="AH1818:AL1818"/>
    <mergeCell ref="AM1818:AP1818"/>
    <mergeCell ref="AQ1818:AT1818"/>
    <mergeCell ref="E1794:AW1794"/>
    <mergeCell ref="E1795:AW1795"/>
    <mergeCell ref="E1796:AW1796"/>
    <mergeCell ref="E1797:AW1797"/>
    <mergeCell ref="E1798:AW1798"/>
    <mergeCell ref="E1800:I1800"/>
    <mergeCell ref="J1800:N1800"/>
    <mergeCell ref="O1800:S1800"/>
    <mergeCell ref="T1800:X1800"/>
    <mergeCell ref="Y1800:AC1800"/>
    <mergeCell ref="AD1800:AH1800"/>
    <mergeCell ref="AI1800:AM1800"/>
    <mergeCell ref="E1782:AW1782"/>
    <mergeCell ref="E1789:K1789"/>
    <mergeCell ref="L1789:M1789"/>
    <mergeCell ref="E1721:AW1721"/>
    <mergeCell ref="E1779:AW1779"/>
    <mergeCell ref="E1763:AW1763"/>
    <mergeCell ref="E1764:M1764"/>
    <mergeCell ref="N1764:AW1764"/>
    <mergeCell ref="E1765:M1765"/>
    <mergeCell ref="N1765:AW1765"/>
    <mergeCell ref="F1772:I1772"/>
    <mergeCell ref="J1772:M1772"/>
    <mergeCell ref="N1772:AT1772"/>
    <mergeCell ref="AU1772:AW1772"/>
    <mergeCell ref="F1773:I1773"/>
    <mergeCell ref="J1773:M1773"/>
    <mergeCell ref="N1773:AT1773"/>
    <mergeCell ref="AU1773:AW1773"/>
    <mergeCell ref="E1774:AW1774"/>
    <mergeCell ref="E1775:I1775"/>
    <mergeCell ref="J1775:N1775"/>
    <mergeCell ref="O1775:S1775"/>
    <mergeCell ref="T1775:X1775"/>
    <mergeCell ref="Y1775:AC1775"/>
    <mergeCell ref="AD1775:AH1775"/>
    <mergeCell ref="AI1775:AM1775"/>
    <mergeCell ref="AN1775:AR1775"/>
    <mergeCell ref="AS1775:AW1775"/>
    <mergeCell ref="E1776:I1776"/>
    <mergeCell ref="J1776:N1776"/>
    <mergeCell ref="O1776:S1776"/>
    <mergeCell ref="T1776:X1776"/>
    <mergeCell ref="Y1776:AC1776"/>
    <mergeCell ref="AD1776:AH1776"/>
    <mergeCell ref="AI1776:AM1776"/>
    <mergeCell ref="AN1776:AR1776"/>
    <mergeCell ref="F1760:I1760"/>
    <mergeCell ref="J1760:M1760"/>
    <mergeCell ref="N1760:R1760"/>
    <mergeCell ref="S1760:W1760"/>
    <mergeCell ref="AU1760:AW1760"/>
    <mergeCell ref="F1761:I1761"/>
    <mergeCell ref="J1761:M1761"/>
    <mergeCell ref="N1761:T1761"/>
    <mergeCell ref="U1761:AA1761"/>
    <mergeCell ref="AB1761:AH1761"/>
    <mergeCell ref="AI1761:AN1761"/>
    <mergeCell ref="AO1761:AT1761"/>
    <mergeCell ref="AU1761:AW1761"/>
    <mergeCell ref="F1762:I1762"/>
    <mergeCell ref="J1762:M1762"/>
    <mergeCell ref="N1762:T1762"/>
    <mergeCell ref="U1762:AA1762"/>
    <mergeCell ref="AB1762:AH1762"/>
    <mergeCell ref="AI1762:AN1762"/>
    <mergeCell ref="AO1762:AT1762"/>
    <mergeCell ref="AU1762:AW1762"/>
    <mergeCell ref="X1760:AB1760"/>
    <mergeCell ref="AC1760:AG1760"/>
    <mergeCell ref="AH1760:AL1760"/>
    <mergeCell ref="AM1760:AP1760"/>
    <mergeCell ref="AQ1760:AT1760"/>
    <mergeCell ref="E1751:AW1751"/>
    <mergeCell ref="E1752:M1752"/>
    <mergeCell ref="N1752:AW1752"/>
    <mergeCell ref="E1753:M1753"/>
    <mergeCell ref="N1753:AW1753"/>
    <mergeCell ref="E1754:H1755"/>
    <mergeCell ref="I1754:AW1755"/>
    <mergeCell ref="E1756:AW1756"/>
    <mergeCell ref="F1757:I1758"/>
    <mergeCell ref="J1757:M1758"/>
    <mergeCell ref="N1757:AT1758"/>
    <mergeCell ref="AU1757:AW1758"/>
    <mergeCell ref="F1759:I1759"/>
    <mergeCell ref="J1759:M1759"/>
    <mergeCell ref="N1759:R1759"/>
    <mergeCell ref="S1759:W1759"/>
    <mergeCell ref="AU1759:AW1759"/>
    <mergeCell ref="X1759:AB1759"/>
    <mergeCell ref="AC1759:AG1759"/>
    <mergeCell ref="AH1759:AL1759"/>
    <mergeCell ref="AM1759:AP1759"/>
    <mergeCell ref="AQ1759:AT1759"/>
    <mergeCell ref="F1748:I1748"/>
    <mergeCell ref="J1748:M1748"/>
    <mergeCell ref="N1748:R1748"/>
    <mergeCell ref="S1748:W1748"/>
    <mergeCell ref="AU1748:AW1748"/>
    <mergeCell ref="F1749:I1749"/>
    <mergeCell ref="J1749:M1749"/>
    <mergeCell ref="N1749:T1749"/>
    <mergeCell ref="U1749:AA1749"/>
    <mergeCell ref="AB1749:AH1749"/>
    <mergeCell ref="AI1749:AN1749"/>
    <mergeCell ref="AO1749:AT1749"/>
    <mergeCell ref="AU1749:AW1749"/>
    <mergeCell ref="F1750:I1750"/>
    <mergeCell ref="J1750:M1750"/>
    <mergeCell ref="N1750:T1750"/>
    <mergeCell ref="U1750:AA1750"/>
    <mergeCell ref="AB1750:AH1750"/>
    <mergeCell ref="AI1750:AN1750"/>
    <mergeCell ref="AO1750:AT1750"/>
    <mergeCell ref="AU1750:AW1750"/>
    <mergeCell ref="X1748:AB1748"/>
    <mergeCell ref="AQ1748:AT1748"/>
    <mergeCell ref="AM1748:AP1748"/>
    <mergeCell ref="AC1748:AG1748"/>
    <mergeCell ref="AH1748:AL1748"/>
    <mergeCell ref="E1727:AW1727"/>
    <mergeCell ref="E1735:AW1735"/>
    <mergeCell ref="E1736:AW1736"/>
    <mergeCell ref="E1737:AW1737"/>
    <mergeCell ref="E1738:AW1738"/>
    <mergeCell ref="E1739:H1741"/>
    <mergeCell ref="E1742:H1743"/>
    <mergeCell ref="I1742:AW1743"/>
    <mergeCell ref="E1744:AW1744"/>
    <mergeCell ref="F1745:I1746"/>
    <mergeCell ref="J1745:M1746"/>
    <mergeCell ref="N1745:AT1746"/>
    <mergeCell ref="AU1745:AW1746"/>
    <mergeCell ref="F1747:I1747"/>
    <mergeCell ref="J1747:M1747"/>
    <mergeCell ref="N1747:R1747"/>
    <mergeCell ref="S1747:W1747"/>
    <mergeCell ref="AU1747:AW1747"/>
    <mergeCell ref="E1732:AW1732"/>
    <mergeCell ref="X1747:AB1747"/>
    <mergeCell ref="AQ1747:AT1747"/>
    <mergeCell ref="AM1747:AP1747"/>
    <mergeCell ref="AC1747:AG1747"/>
    <mergeCell ref="AH1747:AL1747"/>
    <mergeCell ref="I1739:AW1740"/>
    <mergeCell ref="I1741:AW1741"/>
    <mergeCell ref="E1731:AW1731"/>
    <mergeCell ref="E1733:AW1733"/>
    <mergeCell ref="E1734:AW1734"/>
    <mergeCell ref="E1730:AW1730"/>
    <mergeCell ref="E1723:AW1723"/>
    <mergeCell ref="E1724:AW1724"/>
    <mergeCell ref="E1725:I1725"/>
    <mergeCell ref="J1725:N1725"/>
    <mergeCell ref="O1725:S1725"/>
    <mergeCell ref="T1725:X1725"/>
    <mergeCell ref="Y1725:AC1725"/>
    <mergeCell ref="AD1725:AH1725"/>
    <mergeCell ref="AI1725:AM1725"/>
    <mergeCell ref="AN1725:AR1725"/>
    <mergeCell ref="AS1725:AW1725"/>
    <mergeCell ref="E1726:I1726"/>
    <mergeCell ref="J1726:N1726"/>
    <mergeCell ref="O1726:S1726"/>
    <mergeCell ref="T1726:X1726"/>
    <mergeCell ref="Y1726:AC1726"/>
    <mergeCell ref="AD1726:AH1726"/>
    <mergeCell ref="AI1726:AM1726"/>
    <mergeCell ref="AN1726:AR1726"/>
    <mergeCell ref="AS1726:AW1726"/>
    <mergeCell ref="E1697:AW1697"/>
    <mergeCell ref="E1698:AW1698"/>
    <mergeCell ref="E1699:AW1699"/>
    <mergeCell ref="E1700:AW1700"/>
    <mergeCell ref="E1704:AW1704"/>
    <mergeCell ref="E1694:AW1694"/>
    <mergeCell ref="E1695:I1695"/>
    <mergeCell ref="J1695:N1695"/>
    <mergeCell ref="O1695:S1695"/>
    <mergeCell ref="T1695:X1695"/>
    <mergeCell ref="Y1695:AC1695"/>
    <mergeCell ref="AD1695:AH1695"/>
    <mergeCell ref="AI1695:AM1695"/>
    <mergeCell ref="AN1695:AR1695"/>
    <mergeCell ref="AS1695:AW1695"/>
    <mergeCell ref="E1696:I1696"/>
    <mergeCell ref="J1696:N1696"/>
    <mergeCell ref="O1696:S1696"/>
    <mergeCell ref="T1696:X1696"/>
    <mergeCell ref="Y1696:AC1696"/>
    <mergeCell ref="AD1696:AH1696"/>
    <mergeCell ref="AI1696:AM1696"/>
    <mergeCell ref="AN1696:AR1696"/>
    <mergeCell ref="AS1696:AW1696"/>
    <mergeCell ref="E1703:AW1703"/>
    <mergeCell ref="E1702:AW1702"/>
    <mergeCell ref="F1693:I1693"/>
    <mergeCell ref="J1693:M1693"/>
    <mergeCell ref="N1693:AT1693"/>
    <mergeCell ref="AU1693:AW1693"/>
    <mergeCell ref="C1683:C1684"/>
    <mergeCell ref="E1683:AW1684"/>
    <mergeCell ref="E1687:L1687"/>
    <mergeCell ref="M1687:O1687"/>
    <mergeCell ref="P1687:AW1687"/>
    <mergeCell ref="E1688:M1688"/>
    <mergeCell ref="N1688:AW1688"/>
    <mergeCell ref="E1689:J1690"/>
    <mergeCell ref="K1689:AW1690"/>
    <mergeCell ref="F1691:I1691"/>
    <mergeCell ref="J1691:M1691"/>
    <mergeCell ref="N1691:AT1691"/>
    <mergeCell ref="AU1691:AW1691"/>
    <mergeCell ref="F1692:I1692"/>
    <mergeCell ref="J1692:M1692"/>
    <mergeCell ref="N1692:AT1692"/>
    <mergeCell ref="AU1692:AW1692"/>
    <mergeCell ref="F1272:I1272"/>
    <mergeCell ref="J1272:M1272"/>
    <mergeCell ref="N1272:U1272"/>
    <mergeCell ref="V1272:AD1272"/>
    <mergeCell ref="AE1272:AL1272"/>
    <mergeCell ref="F1273:I1273"/>
    <mergeCell ref="J1273:M1273"/>
    <mergeCell ref="AM1271:AT1271"/>
    <mergeCell ref="AU1271:AW1271"/>
    <mergeCell ref="AM1272:AT1272"/>
    <mergeCell ref="AU1272:AW1272"/>
    <mergeCell ref="F1274:I1274"/>
    <mergeCell ref="J1274:M1274"/>
    <mergeCell ref="E1275:AW1275"/>
    <mergeCell ref="E1276:M1276"/>
    <mergeCell ref="N1276:AW1276"/>
    <mergeCell ref="E1277:M1277"/>
    <mergeCell ref="N1277:AW1277"/>
    <mergeCell ref="AP1273:AT1273"/>
    <mergeCell ref="AU1273:AW1273"/>
    <mergeCell ref="N1274:S1274"/>
    <mergeCell ref="T1274:X1274"/>
    <mergeCell ref="AK1274:AO1274"/>
    <mergeCell ref="AP1274:AT1274"/>
    <mergeCell ref="AU1274:AW1274"/>
    <mergeCell ref="E1239:AW1239"/>
    <mergeCell ref="E1240:AW1240"/>
    <mergeCell ref="E1241:AW1241"/>
    <mergeCell ref="E1242:AW1242"/>
    <mergeCell ref="E1258:AW1258"/>
    <mergeCell ref="E1260:AW1260"/>
    <mergeCell ref="E1261:AW1261"/>
    <mergeCell ref="E1262:AW1262"/>
    <mergeCell ref="E1263:H1265"/>
    <mergeCell ref="I1263:AW1265"/>
    <mergeCell ref="E1266:H1267"/>
    <mergeCell ref="I1266:AW1266"/>
    <mergeCell ref="I1267:AW1267"/>
    <mergeCell ref="E1255:AW1255"/>
    <mergeCell ref="E1259:AW1259"/>
    <mergeCell ref="F1271:I1271"/>
    <mergeCell ref="J1271:M1271"/>
    <mergeCell ref="N1271:U1271"/>
    <mergeCell ref="V1271:AD1271"/>
    <mergeCell ref="AE1271:AL1271"/>
    <mergeCell ref="E1268:AW1268"/>
    <mergeCell ref="F1269:I1270"/>
    <mergeCell ref="J1269:M1270"/>
    <mergeCell ref="E1247:AW1247"/>
    <mergeCell ref="E1248:AW1248"/>
    <mergeCell ref="E1249:AW1249"/>
    <mergeCell ref="E1251:AW1251"/>
    <mergeCell ref="E1256:AW1256"/>
    <mergeCell ref="E1257:AW1257"/>
    <mergeCell ref="E1243:AW1243"/>
    <mergeCell ref="E1244:AW1244"/>
    <mergeCell ref="E1245:AW1245"/>
    <mergeCell ref="E1233:I1233"/>
    <mergeCell ref="J1233:N1233"/>
    <mergeCell ref="O1233:S1233"/>
    <mergeCell ref="T1233:X1233"/>
    <mergeCell ref="Y1233:AC1233"/>
    <mergeCell ref="AD1233:AH1233"/>
    <mergeCell ref="AI1233:AM1233"/>
    <mergeCell ref="AN1233:AR1233"/>
    <mergeCell ref="AS1233:AW1233"/>
    <mergeCell ref="E1234:I1235"/>
    <mergeCell ref="J1234:N1235"/>
    <mergeCell ref="O1234:S1235"/>
    <mergeCell ref="T1234:X1235"/>
    <mergeCell ref="Y1234:AC1235"/>
    <mergeCell ref="AD1234:AH1235"/>
    <mergeCell ref="AI1234:AM1235"/>
    <mergeCell ref="AN1234:AR1235"/>
    <mergeCell ref="AS1234:AW1235"/>
    <mergeCell ref="E1224:I1224"/>
    <mergeCell ref="J1224:N1224"/>
    <mergeCell ref="O1224:S1224"/>
    <mergeCell ref="T1224:X1224"/>
    <mergeCell ref="Y1224:AC1224"/>
    <mergeCell ref="AD1224:AH1224"/>
    <mergeCell ref="AI1224:AM1224"/>
    <mergeCell ref="AN1224:AR1224"/>
    <mergeCell ref="AS1224:AW1224"/>
    <mergeCell ref="E1225:I1225"/>
    <mergeCell ref="J1225:N1225"/>
    <mergeCell ref="O1225:S1225"/>
    <mergeCell ref="T1225:X1225"/>
    <mergeCell ref="Y1225:AC1225"/>
    <mergeCell ref="AD1225:AH1225"/>
    <mergeCell ref="AI1225:AM1225"/>
    <mergeCell ref="AN1225:AR1225"/>
    <mergeCell ref="AS1225:AW1225"/>
    <mergeCell ref="N1220:AT1220"/>
    <mergeCell ref="AU1220:AW1220"/>
    <mergeCell ref="F1221:I1221"/>
    <mergeCell ref="J1221:M1221"/>
    <mergeCell ref="N1221:AT1221"/>
    <mergeCell ref="AU1221:AW1221"/>
    <mergeCell ref="F1208:I1208"/>
    <mergeCell ref="J1208:M1208"/>
    <mergeCell ref="N1208:U1208"/>
    <mergeCell ref="V1208:AD1208"/>
    <mergeCell ref="AE1208:AL1208"/>
    <mergeCell ref="F1205:I1206"/>
    <mergeCell ref="J1205:M1206"/>
    <mergeCell ref="F1207:I1207"/>
    <mergeCell ref="J1207:M1207"/>
    <mergeCell ref="N1207:U1207"/>
    <mergeCell ref="V1207:AD1207"/>
    <mergeCell ref="AE1207:AL1207"/>
    <mergeCell ref="AV1205:AW1206"/>
    <mergeCell ref="AV1207:AW1207"/>
    <mergeCell ref="AR1209:AS1210"/>
    <mergeCell ref="AR1211:AS1211"/>
    <mergeCell ref="AL1209:AQ1210"/>
    <mergeCell ref="E1149:AW1149"/>
    <mergeCell ref="E1150:M1150"/>
    <mergeCell ref="N1150:AW1150"/>
    <mergeCell ref="E1151:M1151"/>
    <mergeCell ref="N1151:AW1151"/>
    <mergeCell ref="V1145:AD1145"/>
    <mergeCell ref="AE1145:AL1145"/>
    <mergeCell ref="AM1145:AT1145"/>
    <mergeCell ref="AU1145:AW1145"/>
    <mergeCell ref="E1183:AW1183"/>
    <mergeCell ref="J1173:AW1175"/>
    <mergeCell ref="N1209:O1210"/>
    <mergeCell ref="N1211:O1211"/>
    <mergeCell ref="P1209:Q1210"/>
    <mergeCell ref="P1211:Q1211"/>
    <mergeCell ref="E1173:I1173"/>
    <mergeCell ref="E1174:I1175"/>
    <mergeCell ref="AD1171:AH1172"/>
    <mergeCell ref="AI1171:AM1172"/>
    <mergeCell ref="AN1171:AR1172"/>
    <mergeCell ref="AS1171:AW1172"/>
    <mergeCell ref="N1159:AT1159"/>
    <mergeCell ref="AU1159:AW1159"/>
    <mergeCell ref="E1161:I1161"/>
    <mergeCell ref="J1161:N1161"/>
    <mergeCell ref="O1161:S1161"/>
    <mergeCell ref="T1161:X1161"/>
    <mergeCell ref="Y1161:AC1161"/>
    <mergeCell ref="AD1161:AH1161"/>
    <mergeCell ref="AI1161:AM1161"/>
    <mergeCell ref="AN1161:AR1161"/>
    <mergeCell ref="AS1161:AW1161"/>
    <mergeCell ref="I1140:AW1141"/>
    <mergeCell ref="E1142:AW1142"/>
    <mergeCell ref="F1143:I1144"/>
    <mergeCell ref="J1143:M1144"/>
    <mergeCell ref="N1143:AT1144"/>
    <mergeCell ref="AU1143:AW1144"/>
    <mergeCell ref="F1145:I1145"/>
    <mergeCell ref="J1145:M1145"/>
    <mergeCell ref="N1145:U1145"/>
    <mergeCell ref="AR1132:AW1132"/>
    <mergeCell ref="AR1133:AW1133"/>
    <mergeCell ref="N1147:S1147"/>
    <mergeCell ref="N1148:S1148"/>
    <mergeCell ref="AK1147:AO1147"/>
    <mergeCell ref="AK1148:AO1148"/>
    <mergeCell ref="AP1147:AT1147"/>
    <mergeCell ref="AP1148:AT1148"/>
    <mergeCell ref="T1147:X1147"/>
    <mergeCell ref="Y1147:AD1147"/>
    <mergeCell ref="Y1148:AD1148"/>
    <mergeCell ref="AE1147:AJ1147"/>
    <mergeCell ref="AE1148:AJ1148"/>
    <mergeCell ref="E1226:AW1226"/>
    <mergeCell ref="E1227:AW1227"/>
    <mergeCell ref="E1228:AW1228"/>
    <mergeCell ref="E1229:AW1229"/>
    <mergeCell ref="E1230:AW1230"/>
    <mergeCell ref="E1231:AW1231"/>
    <mergeCell ref="E1122:AW1122"/>
    <mergeCell ref="E1123:AW1123"/>
    <mergeCell ref="E1124:AW1124"/>
    <mergeCell ref="E1125:AW1125"/>
    <mergeCell ref="E1130:G1133"/>
    <mergeCell ref="E1129:G1129"/>
    <mergeCell ref="F1146:I1146"/>
    <mergeCell ref="J1146:M1146"/>
    <mergeCell ref="N1146:U1146"/>
    <mergeCell ref="V1146:AD1146"/>
    <mergeCell ref="AE1146:AL1146"/>
    <mergeCell ref="AM1146:AT1146"/>
    <mergeCell ref="AU1146:AW1146"/>
    <mergeCell ref="F1147:I1147"/>
    <mergeCell ref="J1147:M1147"/>
    <mergeCell ref="AU1147:AW1147"/>
    <mergeCell ref="F1148:I1148"/>
    <mergeCell ref="AV1208:AW1208"/>
    <mergeCell ref="AV1209:AW1210"/>
    <mergeCell ref="E1204:AW1204"/>
    <mergeCell ref="AV1211:AW1211"/>
    <mergeCell ref="N1205:AU1206"/>
    <mergeCell ref="AM1207:AU1207"/>
    <mergeCell ref="AM1208:AU1208"/>
    <mergeCell ref="AT1209:AU1210"/>
    <mergeCell ref="AT1211:AU1211"/>
    <mergeCell ref="E1232:AW1232"/>
    <mergeCell ref="E1223:AW1223"/>
    <mergeCell ref="F1222:I1222"/>
    <mergeCell ref="J1222:M1222"/>
    <mergeCell ref="N1222:AT1222"/>
    <mergeCell ref="AU1222:AW1222"/>
    <mergeCell ref="E1213:M1213"/>
    <mergeCell ref="N1213:AW1213"/>
    <mergeCell ref="E1214:M1214"/>
    <mergeCell ref="N1214:AW1214"/>
    <mergeCell ref="R1211:U1211"/>
    <mergeCell ref="R1209:U1210"/>
    <mergeCell ref="V1209:Y1210"/>
    <mergeCell ref="V1211:Y1211"/>
    <mergeCell ref="Z1209:AC1210"/>
    <mergeCell ref="Z1211:AC1211"/>
    <mergeCell ref="F1211:I1211"/>
    <mergeCell ref="J1211:M1211"/>
    <mergeCell ref="E1212:AW1212"/>
    <mergeCell ref="AD1209:AG1210"/>
    <mergeCell ref="AD1211:AG1211"/>
    <mergeCell ref="AH1209:AK1210"/>
    <mergeCell ref="AH1211:AK1211"/>
    <mergeCell ref="E1216:L1216"/>
    <mergeCell ref="M1216:O1216"/>
    <mergeCell ref="P1216:AW1216"/>
    <mergeCell ref="E1217:M1217"/>
    <mergeCell ref="N1217:AW1217"/>
    <mergeCell ref="E1218:J1219"/>
    <mergeCell ref="K1218:AW1219"/>
    <mergeCell ref="F1220:I1220"/>
    <mergeCell ref="J1220:M1220"/>
    <mergeCell ref="E1209:E1210"/>
    <mergeCell ref="F1209:I1210"/>
    <mergeCell ref="J1209:M1210"/>
    <mergeCell ref="AL1211:AQ1211"/>
    <mergeCell ref="E1193:H1195"/>
    <mergeCell ref="I1193:AW1195"/>
    <mergeCell ref="E1196:H1203"/>
    <mergeCell ref="I1199:AW1199"/>
    <mergeCell ref="I1200:AW1200"/>
    <mergeCell ref="I1197:AW1197"/>
    <mergeCell ref="E1187:AW1187"/>
    <mergeCell ref="E1188:AW1188"/>
    <mergeCell ref="I1196:AW1196"/>
    <mergeCell ref="I1203:AW1203"/>
    <mergeCell ref="I1202:AW1202"/>
    <mergeCell ref="I1201:AW1201"/>
    <mergeCell ref="I1198:AW1198"/>
    <mergeCell ref="E1179:AW1179"/>
    <mergeCell ref="E1180:AW1180"/>
    <mergeCell ref="E1181:AW1181"/>
    <mergeCell ref="E1182:AW1182"/>
    <mergeCell ref="E1185:AW1185"/>
    <mergeCell ref="E1190:AW1190"/>
    <mergeCell ref="E1189:AW1189"/>
    <mergeCell ref="E1184:AW1184"/>
    <mergeCell ref="E1186:AW1186"/>
    <mergeCell ref="E1191:AW1191"/>
    <mergeCell ref="E1192:AW1192"/>
    <mergeCell ref="E1168:AW1168"/>
    <mergeCell ref="E1169:AW1169"/>
    <mergeCell ref="E1176:AW1176"/>
    <mergeCell ref="E1177:AW1177"/>
    <mergeCell ref="E1178:AW1178"/>
    <mergeCell ref="E1167:AW1167"/>
    <mergeCell ref="E1170:I1170"/>
    <mergeCell ref="J1170:N1170"/>
    <mergeCell ref="O1170:S1170"/>
    <mergeCell ref="T1170:X1170"/>
    <mergeCell ref="Y1170:AC1170"/>
    <mergeCell ref="AD1170:AH1170"/>
    <mergeCell ref="AI1170:AM1170"/>
    <mergeCell ref="AN1170:AR1170"/>
    <mergeCell ref="AS1170:AW1170"/>
    <mergeCell ref="E1171:I1172"/>
    <mergeCell ref="J1171:N1172"/>
    <mergeCell ref="O1171:S1172"/>
    <mergeCell ref="T1171:X1172"/>
    <mergeCell ref="Y1171:AC1172"/>
    <mergeCell ref="E1165:AW1165"/>
    <mergeCell ref="E1166:AW1166"/>
    <mergeCell ref="E1160:AW1160"/>
    <mergeCell ref="E1163:AW1163"/>
    <mergeCell ref="E1164:AW1164"/>
    <mergeCell ref="E1155:J1156"/>
    <mergeCell ref="K1155:AW1156"/>
    <mergeCell ref="F1157:I1157"/>
    <mergeCell ref="J1157:M1157"/>
    <mergeCell ref="N1157:AT1157"/>
    <mergeCell ref="AU1157:AW1157"/>
    <mergeCell ref="F1158:I1158"/>
    <mergeCell ref="J1158:M1158"/>
    <mergeCell ref="N1158:AT1158"/>
    <mergeCell ref="AU1158:AW1158"/>
    <mergeCell ref="F1159:I1159"/>
    <mergeCell ref="J1159:M1159"/>
    <mergeCell ref="E1162:I1162"/>
    <mergeCell ref="J1162:N1162"/>
    <mergeCell ref="O1162:S1162"/>
    <mergeCell ref="T1162:X1162"/>
    <mergeCell ref="Y1162:AC1162"/>
    <mergeCell ref="AD1162:AH1162"/>
    <mergeCell ref="AI1162:AM1162"/>
    <mergeCell ref="AN1162:AR1162"/>
    <mergeCell ref="AS1162:AW1162"/>
    <mergeCell ref="E1153:L1153"/>
    <mergeCell ref="M1153:O1153"/>
    <mergeCell ref="P1153:AW1153"/>
    <mergeCell ref="E1154:M1154"/>
    <mergeCell ref="N1154:AW1154"/>
    <mergeCell ref="T1148:X1148"/>
    <mergeCell ref="E1134:AW1134"/>
    <mergeCell ref="E1135:AW1135"/>
    <mergeCell ref="E1136:AW1136"/>
    <mergeCell ref="Q1133:V1133"/>
    <mergeCell ref="W1133:AB1133"/>
    <mergeCell ref="AC1133:AE1133"/>
    <mergeCell ref="AF1133:AK1133"/>
    <mergeCell ref="AL1133:AQ1133"/>
    <mergeCell ref="Q1131:V1131"/>
    <mergeCell ref="W1131:AB1131"/>
    <mergeCell ref="AC1131:AE1131"/>
    <mergeCell ref="AF1131:AK1131"/>
    <mergeCell ref="AL1131:AQ1131"/>
    <mergeCell ref="AR1131:AW1131"/>
    <mergeCell ref="H1131:J1131"/>
    <mergeCell ref="H1132:J1132"/>
    <mergeCell ref="H1133:J1133"/>
    <mergeCell ref="K1131:P1131"/>
    <mergeCell ref="K1132:P1132"/>
    <mergeCell ref="K1133:P1133"/>
    <mergeCell ref="J1148:M1148"/>
    <mergeCell ref="AU1148:AW1148"/>
    <mergeCell ref="E1137:AW1137"/>
    <mergeCell ref="E1138:H1139"/>
    <mergeCell ref="I1138:AW1139"/>
    <mergeCell ref="E1140:H1141"/>
    <mergeCell ref="E1126:AW1126"/>
    <mergeCell ref="E1127:AW1127"/>
    <mergeCell ref="E1128:AW1128"/>
    <mergeCell ref="E1118:AW1118"/>
    <mergeCell ref="E1119:AW1119"/>
    <mergeCell ref="E1120:AW1120"/>
    <mergeCell ref="E1121:AW1121"/>
    <mergeCell ref="Q1132:V1132"/>
    <mergeCell ref="W1129:AB1129"/>
    <mergeCell ref="W1130:AB1130"/>
    <mergeCell ref="W1132:AB1132"/>
    <mergeCell ref="AC1129:AE1129"/>
    <mergeCell ref="AC1130:AE1130"/>
    <mergeCell ref="AC1132:AE1132"/>
    <mergeCell ref="AF1129:AK1129"/>
    <mergeCell ref="AF1130:AK1130"/>
    <mergeCell ref="AF1132:AK1132"/>
    <mergeCell ref="AL1129:AQ1129"/>
    <mergeCell ref="AL1130:AQ1130"/>
    <mergeCell ref="AL1132:AQ1132"/>
    <mergeCell ref="AR1129:AW1129"/>
    <mergeCell ref="AR1130:AW1130"/>
    <mergeCell ref="H1129:J1129"/>
    <mergeCell ref="H1130:J1130"/>
    <mergeCell ref="K1129:P1129"/>
    <mergeCell ref="K1130:P1130"/>
    <mergeCell ref="Q1129:V1129"/>
    <mergeCell ref="Q1130:V1130"/>
    <mergeCell ref="E1108:AW1108"/>
    <mergeCell ref="E1109:AW1109"/>
    <mergeCell ref="E1110:AW1110"/>
    <mergeCell ref="E1111:AW1111"/>
    <mergeCell ref="E1112:AW1112"/>
    <mergeCell ref="E1113:AW1113"/>
    <mergeCell ref="E1114:AW1114"/>
    <mergeCell ref="E1115:I1115"/>
    <mergeCell ref="J1115:N1115"/>
    <mergeCell ref="O1115:S1115"/>
    <mergeCell ref="T1115:X1115"/>
    <mergeCell ref="Y1115:AC1115"/>
    <mergeCell ref="AD1115:AH1115"/>
    <mergeCell ref="AI1115:AM1115"/>
    <mergeCell ref="AN1115:AR1115"/>
    <mergeCell ref="AS1115:AW1115"/>
    <mergeCell ref="E1116:I1117"/>
    <mergeCell ref="J1116:N1117"/>
    <mergeCell ref="O1116:S1117"/>
    <mergeCell ref="T1116:X1117"/>
    <mergeCell ref="Y1116:AC1117"/>
    <mergeCell ref="AD1116:AH1117"/>
    <mergeCell ref="AI1116:AM1117"/>
    <mergeCell ref="AN1116:AR1117"/>
    <mergeCell ref="AS1116:AW1117"/>
    <mergeCell ref="E1587:M1587"/>
    <mergeCell ref="N1587:AW1587"/>
    <mergeCell ref="E1098:L1098"/>
    <mergeCell ref="M1098:O1098"/>
    <mergeCell ref="P1098:AW1098"/>
    <mergeCell ref="E1099:M1099"/>
    <mergeCell ref="N1099:AW1099"/>
    <mergeCell ref="E1100:J1101"/>
    <mergeCell ref="K1100:AW1101"/>
    <mergeCell ref="F1102:I1102"/>
    <mergeCell ref="J1102:M1102"/>
    <mergeCell ref="N1102:AT1102"/>
    <mergeCell ref="AU1102:AW1102"/>
    <mergeCell ref="F1103:I1103"/>
    <mergeCell ref="J1103:M1103"/>
    <mergeCell ref="N1103:AT1103"/>
    <mergeCell ref="AU1103:AW1103"/>
    <mergeCell ref="F1104:I1104"/>
    <mergeCell ref="J1104:M1104"/>
    <mergeCell ref="N1104:AT1104"/>
    <mergeCell ref="AU1104:AW1104"/>
    <mergeCell ref="E1105:AW1105"/>
    <mergeCell ref="E1106:I1106"/>
    <mergeCell ref="J1106:N1106"/>
    <mergeCell ref="O1106:S1106"/>
    <mergeCell ref="T1106:X1106"/>
    <mergeCell ref="Y1106:AC1106"/>
    <mergeCell ref="AD1106:AH1106"/>
    <mergeCell ref="AI1106:AM1106"/>
    <mergeCell ref="AN1106:AR1106"/>
    <mergeCell ref="AS1106:AW1106"/>
    <mergeCell ref="E1107:I1107"/>
    <mergeCell ref="F1583:I1583"/>
    <mergeCell ref="J1583:M1583"/>
    <mergeCell ref="N1583:U1583"/>
    <mergeCell ref="V1583:AD1583"/>
    <mergeCell ref="AE1583:AL1583"/>
    <mergeCell ref="AM1583:AT1583"/>
    <mergeCell ref="AU1583:AW1583"/>
    <mergeCell ref="F1584:I1584"/>
    <mergeCell ref="J1584:M1584"/>
    <mergeCell ref="N1584:U1584"/>
    <mergeCell ref="V1584:AD1584"/>
    <mergeCell ref="AE1584:AL1584"/>
    <mergeCell ref="AM1584:AT1584"/>
    <mergeCell ref="AU1584:AW1584"/>
    <mergeCell ref="E1585:AW1585"/>
    <mergeCell ref="E1586:M1586"/>
    <mergeCell ref="N1586:AW1586"/>
    <mergeCell ref="E1576:H1577"/>
    <mergeCell ref="I1576:AW1577"/>
    <mergeCell ref="E1578:AW1578"/>
    <mergeCell ref="F1579:I1580"/>
    <mergeCell ref="J1579:M1580"/>
    <mergeCell ref="N1579:AT1580"/>
    <mergeCell ref="AU1579:AW1580"/>
    <mergeCell ref="F1581:I1581"/>
    <mergeCell ref="J1581:M1581"/>
    <mergeCell ref="N1581:S1581"/>
    <mergeCell ref="T1581:Y1581"/>
    <mergeCell ref="Z1581:AE1581"/>
    <mergeCell ref="AF1581:AJ1581"/>
    <mergeCell ref="AK1581:AO1581"/>
    <mergeCell ref="AP1581:AT1581"/>
    <mergeCell ref="AU1581:AW1581"/>
    <mergeCell ref="F1582:I1582"/>
    <mergeCell ref="J1582:M1582"/>
    <mergeCell ref="N1582:S1582"/>
    <mergeCell ref="T1582:Y1582"/>
    <mergeCell ref="Z1582:AE1582"/>
    <mergeCell ref="AF1582:AJ1582"/>
    <mergeCell ref="AK1582:AO1582"/>
    <mergeCell ref="AP1582:AT1582"/>
    <mergeCell ref="AU1582:AW1582"/>
    <mergeCell ref="O1519:S1519"/>
    <mergeCell ref="T1519:X1519"/>
    <mergeCell ref="Y1519:AC1519"/>
    <mergeCell ref="AD1519:AH1519"/>
    <mergeCell ref="AI1519:AM1519"/>
    <mergeCell ref="AN1519:AR1519"/>
    <mergeCell ref="AS1519:AW1519"/>
    <mergeCell ref="J1520:N1520"/>
    <mergeCell ref="O1520:S1520"/>
    <mergeCell ref="T1520:X1520"/>
    <mergeCell ref="Y1520:AC1520"/>
    <mergeCell ref="AD1520:AH1520"/>
    <mergeCell ref="AI1520:AM1520"/>
    <mergeCell ref="AN1520:AR1520"/>
    <mergeCell ref="AS1520:AW1520"/>
    <mergeCell ref="E1521:I1522"/>
    <mergeCell ref="J1521:N1521"/>
    <mergeCell ref="O1521:S1521"/>
    <mergeCell ref="T1521:X1521"/>
    <mergeCell ref="Y1521:AC1521"/>
    <mergeCell ref="AD1521:AH1521"/>
    <mergeCell ref="AI1521:AM1521"/>
    <mergeCell ref="AN1521:AR1521"/>
    <mergeCell ref="AS1521:AW1521"/>
    <mergeCell ref="J1522:N1522"/>
    <mergeCell ref="O1522:S1522"/>
    <mergeCell ref="T1522:X1522"/>
    <mergeCell ref="Y1522:AC1522"/>
    <mergeCell ref="AD1522:AH1522"/>
    <mergeCell ref="AI1522:AM1522"/>
    <mergeCell ref="AN1522:AR1522"/>
    <mergeCell ref="AS1522:AW1522"/>
    <mergeCell ref="E1528:I1528"/>
    <mergeCell ref="J1528:N1528"/>
    <mergeCell ref="O1528:S1528"/>
    <mergeCell ref="T1528:X1528"/>
    <mergeCell ref="Y1528:AC1528"/>
    <mergeCell ref="AD1528:AH1528"/>
    <mergeCell ref="AI1528:AM1528"/>
    <mergeCell ref="AN1528:AR1528"/>
    <mergeCell ref="AS1528:AW1528"/>
    <mergeCell ref="E1529:AW1529"/>
    <mergeCell ref="E1530:AW1530"/>
    <mergeCell ref="E1531:AW1531"/>
    <mergeCell ref="E1532:AW1532"/>
    <mergeCell ref="E1533:AW1533"/>
    <mergeCell ref="E1534:AW1534"/>
    <mergeCell ref="E1535:AW1535"/>
    <mergeCell ref="E1536:AW1536"/>
    <mergeCell ref="E1573:AW1573"/>
    <mergeCell ref="E1574:M1574"/>
    <mergeCell ref="N1574:AW1574"/>
    <mergeCell ref="E1575:M1575"/>
    <mergeCell ref="N1575:AW1575"/>
    <mergeCell ref="AM1571:AT1571"/>
    <mergeCell ref="AM1572:AT1572"/>
    <mergeCell ref="AE1571:AL1571"/>
    <mergeCell ref="AE1572:AL1572"/>
    <mergeCell ref="N1571:U1571"/>
    <mergeCell ref="N1572:U1572"/>
    <mergeCell ref="V1571:AD1571"/>
    <mergeCell ref="V1572:AD1572"/>
    <mergeCell ref="N1569:S1569"/>
    <mergeCell ref="N1570:S1570"/>
    <mergeCell ref="T1569:Y1569"/>
    <mergeCell ref="T1570:Y1570"/>
    <mergeCell ref="Z1569:AE1569"/>
    <mergeCell ref="F1570:I1570"/>
    <mergeCell ref="J1570:M1570"/>
    <mergeCell ref="AU1570:AW1570"/>
    <mergeCell ref="F1571:I1571"/>
    <mergeCell ref="J1571:M1571"/>
    <mergeCell ref="AU1571:AW1571"/>
    <mergeCell ref="F1572:I1572"/>
    <mergeCell ref="J1572:M1572"/>
    <mergeCell ref="AU1572:AW1572"/>
    <mergeCell ref="Z1570:AE1570"/>
    <mergeCell ref="AP1570:AT1570"/>
    <mergeCell ref="AK1570:AO1570"/>
    <mergeCell ref="AF1570:AJ1570"/>
    <mergeCell ref="E1546:AW1546"/>
    <mergeCell ref="E1564:H1565"/>
    <mergeCell ref="I1564:AW1565"/>
    <mergeCell ref="E1566:AW1566"/>
    <mergeCell ref="F1567:I1568"/>
    <mergeCell ref="J1567:M1568"/>
    <mergeCell ref="N1567:AT1568"/>
    <mergeCell ref="AU1567:AW1568"/>
    <mergeCell ref="F1569:I1569"/>
    <mergeCell ref="J1569:M1569"/>
    <mergeCell ref="AU1569:AW1569"/>
    <mergeCell ref="AP1569:AT1569"/>
    <mergeCell ref="AK1569:AO1569"/>
    <mergeCell ref="AF1569:AJ1569"/>
    <mergeCell ref="E1537:AW1537"/>
    <mergeCell ref="E1540:AW1540"/>
    <mergeCell ref="E1541:AW1541"/>
    <mergeCell ref="E1542:AW1542"/>
    <mergeCell ref="E1543:AW1543"/>
    <mergeCell ref="E1544:AW1544"/>
    <mergeCell ref="E1545:AW1545"/>
    <mergeCell ref="E1547:AW1547"/>
    <mergeCell ref="E1548:AW1548"/>
    <mergeCell ref="E1538:AW1538"/>
    <mergeCell ref="E1559:AW1559"/>
    <mergeCell ref="E1560:AW1560"/>
    <mergeCell ref="E1561:AW1561"/>
    <mergeCell ref="E1562:H1563"/>
    <mergeCell ref="I1562:AW1563"/>
    <mergeCell ref="E1539:AW1539"/>
    <mergeCell ref="E1549:AW1549"/>
    <mergeCell ref="E1550:AW1550"/>
    <mergeCell ref="E1551:AW1551"/>
    <mergeCell ref="E1552:AW1552"/>
    <mergeCell ref="E1555:I1555"/>
    <mergeCell ref="J1555:N1555"/>
    <mergeCell ref="O1555:S1555"/>
    <mergeCell ref="T1555:X1555"/>
    <mergeCell ref="Y1555:AC1555"/>
    <mergeCell ref="AD1555:AH1555"/>
    <mergeCell ref="AI1555:AM1555"/>
    <mergeCell ref="AN1555:AR1555"/>
    <mergeCell ref="AS1555:AW1555"/>
    <mergeCell ref="E1556:AW1556"/>
    <mergeCell ref="E1557:AW1557"/>
    <mergeCell ref="E1558:AW1558"/>
    <mergeCell ref="E1513:AW1513"/>
    <mergeCell ref="E1514:AW1514"/>
    <mergeCell ref="E1515:AW1515"/>
    <mergeCell ref="E1516:AW1516"/>
    <mergeCell ref="E1523:AW1523"/>
    <mergeCell ref="E1524:AW1524"/>
    <mergeCell ref="E1525:AW1525"/>
    <mergeCell ref="E1553:AW1553"/>
    <mergeCell ref="E1554:I1554"/>
    <mergeCell ref="J1554:N1554"/>
    <mergeCell ref="O1554:S1554"/>
    <mergeCell ref="T1554:X1554"/>
    <mergeCell ref="Y1554:AC1554"/>
    <mergeCell ref="AD1554:AH1554"/>
    <mergeCell ref="AI1554:AM1554"/>
    <mergeCell ref="AN1554:AR1554"/>
    <mergeCell ref="AS1554:AW1554"/>
    <mergeCell ref="E1526:AW1526"/>
    <mergeCell ref="E1527:I1527"/>
    <mergeCell ref="J1527:N1527"/>
    <mergeCell ref="O1527:S1527"/>
    <mergeCell ref="T1527:X1527"/>
    <mergeCell ref="Y1527:AC1527"/>
    <mergeCell ref="AD1527:AH1527"/>
    <mergeCell ref="AI1527:AM1527"/>
    <mergeCell ref="AN1527:AR1527"/>
    <mergeCell ref="AS1527:AW1527"/>
    <mergeCell ref="E1510:AW1510"/>
    <mergeCell ref="E1511:I1511"/>
    <mergeCell ref="J1511:N1511"/>
    <mergeCell ref="O1511:S1511"/>
    <mergeCell ref="T1511:X1511"/>
    <mergeCell ref="Y1511:AC1511"/>
    <mergeCell ref="AD1511:AH1511"/>
    <mergeCell ref="AI1511:AM1511"/>
    <mergeCell ref="AN1511:AR1511"/>
    <mergeCell ref="AS1511:AW1511"/>
    <mergeCell ref="E1512:I1512"/>
    <mergeCell ref="J1512:N1512"/>
    <mergeCell ref="O1512:S1512"/>
    <mergeCell ref="T1512:X1512"/>
    <mergeCell ref="Y1512:AC1512"/>
    <mergeCell ref="AD1512:AH1512"/>
    <mergeCell ref="AI1512:AM1512"/>
    <mergeCell ref="AN1512:AR1512"/>
    <mergeCell ref="AS1512:AW1512"/>
    <mergeCell ref="E1517:AW1517"/>
    <mergeCell ref="E1518:AW1518"/>
    <mergeCell ref="E1519:I1520"/>
    <mergeCell ref="J1519:N1519"/>
    <mergeCell ref="E1503:L1503"/>
    <mergeCell ref="M1503:O1503"/>
    <mergeCell ref="P1503:AW1503"/>
    <mergeCell ref="E1504:M1504"/>
    <mergeCell ref="N1504:AW1504"/>
    <mergeCell ref="E1505:J1506"/>
    <mergeCell ref="K1505:AW1506"/>
    <mergeCell ref="F1507:I1507"/>
    <mergeCell ref="J1507:M1507"/>
    <mergeCell ref="N1507:AT1507"/>
    <mergeCell ref="AU1507:AW1507"/>
    <mergeCell ref="F1508:I1508"/>
    <mergeCell ref="J1508:M1508"/>
    <mergeCell ref="N1508:AT1508"/>
    <mergeCell ref="AU1508:AW1508"/>
    <mergeCell ref="F1509:I1509"/>
    <mergeCell ref="J1509:M1509"/>
    <mergeCell ref="N1509:AT1509"/>
    <mergeCell ref="AU1509:AW1509"/>
    <mergeCell ref="E1074:I1076"/>
    <mergeCell ref="J1074:N1074"/>
    <mergeCell ref="O1074:S1074"/>
    <mergeCell ref="T1074:X1074"/>
    <mergeCell ref="Y1074:AC1074"/>
    <mergeCell ref="AD1074:AH1074"/>
    <mergeCell ref="AI1074:AM1074"/>
    <mergeCell ref="AN1074:AR1074"/>
    <mergeCell ref="AS1074:AW1074"/>
    <mergeCell ref="J1075:N1076"/>
    <mergeCell ref="O1075:S1076"/>
    <mergeCell ref="T1075:X1076"/>
    <mergeCell ref="Y1075:AC1076"/>
    <mergeCell ref="AD1075:AH1076"/>
    <mergeCell ref="AI1075:AM1076"/>
    <mergeCell ref="AN1075:AR1076"/>
    <mergeCell ref="AS1075:AW1076"/>
    <mergeCell ref="E1072:I1073"/>
    <mergeCell ref="J1072:N1072"/>
    <mergeCell ref="O1072:S1072"/>
    <mergeCell ref="T1072:X1072"/>
    <mergeCell ref="Y1072:AC1072"/>
    <mergeCell ref="AD1072:AH1072"/>
    <mergeCell ref="AI1072:AM1072"/>
    <mergeCell ref="AN1072:AR1072"/>
    <mergeCell ref="AS1072:AW1072"/>
    <mergeCell ref="J1073:N1073"/>
    <mergeCell ref="O1073:S1073"/>
    <mergeCell ref="T1073:X1073"/>
    <mergeCell ref="Y1073:AC1073"/>
    <mergeCell ref="AD1073:AH1073"/>
    <mergeCell ref="AI1073:AM1073"/>
    <mergeCell ref="AN1073:AR1073"/>
    <mergeCell ref="AS1073:AW1073"/>
    <mergeCell ref="E1070:I1071"/>
    <mergeCell ref="J1070:N1070"/>
    <mergeCell ref="O1070:S1070"/>
    <mergeCell ref="T1070:X1070"/>
    <mergeCell ref="Y1070:AC1070"/>
    <mergeCell ref="AD1070:AH1070"/>
    <mergeCell ref="AI1070:AM1070"/>
    <mergeCell ref="AN1070:AR1070"/>
    <mergeCell ref="AS1070:AW1070"/>
    <mergeCell ref="J1071:N1071"/>
    <mergeCell ref="O1071:S1071"/>
    <mergeCell ref="T1071:X1071"/>
    <mergeCell ref="Y1071:AC1071"/>
    <mergeCell ref="AD1071:AH1071"/>
    <mergeCell ref="AI1071:AM1071"/>
    <mergeCell ref="AN1071:AR1071"/>
    <mergeCell ref="AS1071:AW1071"/>
    <mergeCell ref="E1068:I1069"/>
    <mergeCell ref="J1068:N1068"/>
    <mergeCell ref="O1068:S1068"/>
    <mergeCell ref="T1068:X1068"/>
    <mergeCell ref="Y1068:AC1068"/>
    <mergeCell ref="AD1068:AH1068"/>
    <mergeCell ref="AI1068:AM1068"/>
    <mergeCell ref="AN1068:AR1068"/>
    <mergeCell ref="AS1068:AW1068"/>
    <mergeCell ref="J1069:N1069"/>
    <mergeCell ref="O1069:S1069"/>
    <mergeCell ref="T1069:X1069"/>
    <mergeCell ref="Y1069:AC1069"/>
    <mergeCell ref="AD1069:AH1069"/>
    <mergeCell ref="AI1069:AM1069"/>
    <mergeCell ref="AN1069:AR1069"/>
    <mergeCell ref="AS1069:AW1069"/>
    <mergeCell ref="E1066:I1067"/>
    <mergeCell ref="J1066:N1066"/>
    <mergeCell ref="O1066:S1066"/>
    <mergeCell ref="T1066:X1066"/>
    <mergeCell ref="Y1066:AC1066"/>
    <mergeCell ref="AD1066:AH1066"/>
    <mergeCell ref="AI1066:AM1066"/>
    <mergeCell ref="AN1066:AR1066"/>
    <mergeCell ref="AS1066:AW1066"/>
    <mergeCell ref="J1067:N1067"/>
    <mergeCell ref="O1067:S1067"/>
    <mergeCell ref="T1067:X1067"/>
    <mergeCell ref="Y1067:AC1067"/>
    <mergeCell ref="AD1067:AH1067"/>
    <mergeCell ref="AI1067:AM1067"/>
    <mergeCell ref="AN1067:AR1067"/>
    <mergeCell ref="AS1067:AW1067"/>
    <mergeCell ref="E1064:I1065"/>
    <mergeCell ref="J1064:N1064"/>
    <mergeCell ref="O1064:S1064"/>
    <mergeCell ref="T1064:X1064"/>
    <mergeCell ref="Y1064:AC1064"/>
    <mergeCell ref="AD1064:AH1064"/>
    <mergeCell ref="AI1064:AM1064"/>
    <mergeCell ref="AN1064:AR1064"/>
    <mergeCell ref="AS1064:AW1064"/>
    <mergeCell ref="J1065:N1065"/>
    <mergeCell ref="O1065:S1065"/>
    <mergeCell ref="T1065:X1065"/>
    <mergeCell ref="Y1065:AC1065"/>
    <mergeCell ref="AD1065:AH1065"/>
    <mergeCell ref="AI1065:AM1065"/>
    <mergeCell ref="AN1065:AR1065"/>
    <mergeCell ref="AS1065:AW1065"/>
    <mergeCell ref="E1062:I1063"/>
    <mergeCell ref="J1062:N1062"/>
    <mergeCell ref="O1062:S1062"/>
    <mergeCell ref="T1062:X1062"/>
    <mergeCell ref="Y1062:AC1062"/>
    <mergeCell ref="AD1062:AH1062"/>
    <mergeCell ref="AI1062:AM1062"/>
    <mergeCell ref="AN1062:AR1062"/>
    <mergeCell ref="AS1062:AW1062"/>
    <mergeCell ref="J1063:N1063"/>
    <mergeCell ref="O1063:S1063"/>
    <mergeCell ref="T1063:X1063"/>
    <mergeCell ref="Y1063:AC1063"/>
    <mergeCell ref="AD1063:AH1063"/>
    <mergeCell ref="AI1063:AM1063"/>
    <mergeCell ref="AN1063:AR1063"/>
    <mergeCell ref="AS1063:AW1063"/>
    <mergeCell ref="AD923:AH923"/>
    <mergeCell ref="AD924:AH925"/>
    <mergeCell ref="E1057:AW1057"/>
    <mergeCell ref="E1058:AW1058"/>
    <mergeCell ref="E1059:AW1059"/>
    <mergeCell ref="E1060:I1061"/>
    <mergeCell ref="J1060:N1060"/>
    <mergeCell ref="O1060:S1060"/>
    <mergeCell ref="T1060:X1060"/>
    <mergeCell ref="Y1060:AC1060"/>
    <mergeCell ref="AD1060:AH1060"/>
    <mergeCell ref="AI1060:AM1060"/>
    <mergeCell ref="AN1060:AR1060"/>
    <mergeCell ref="AS1060:AW1060"/>
    <mergeCell ref="J1061:N1061"/>
    <mergeCell ref="O1061:S1061"/>
    <mergeCell ref="T1061:X1061"/>
    <mergeCell ref="Y1061:AC1061"/>
    <mergeCell ref="AD1061:AH1061"/>
    <mergeCell ref="AI1061:AM1061"/>
    <mergeCell ref="AN1061:AR1061"/>
    <mergeCell ref="AS1061:AW1061"/>
    <mergeCell ref="E1013:I1014"/>
    <mergeCell ref="J1013:N1013"/>
    <mergeCell ref="O1013:S1013"/>
    <mergeCell ref="T1013:X1013"/>
    <mergeCell ref="Y1013:AC1013"/>
    <mergeCell ref="AD1013:AH1013"/>
    <mergeCell ref="AI1013:AM1013"/>
    <mergeCell ref="AN1013:AR1013"/>
    <mergeCell ref="AS1013:AW1013"/>
    <mergeCell ref="J1014:N1014"/>
    <mergeCell ref="J1467:N1467"/>
    <mergeCell ref="O1467:S1467"/>
    <mergeCell ref="T1467:X1467"/>
    <mergeCell ref="J1468:N1468"/>
    <mergeCell ref="O1468:S1468"/>
    <mergeCell ref="T1468:X1468"/>
    <mergeCell ref="J1469:N1469"/>
    <mergeCell ref="O1469:S1469"/>
    <mergeCell ref="T1469:X1469"/>
    <mergeCell ref="J1470:N1470"/>
    <mergeCell ref="E1487:AW1487"/>
    <mergeCell ref="E1472:AW1472"/>
    <mergeCell ref="E1473:AW1473"/>
    <mergeCell ref="E1474:AW1474"/>
    <mergeCell ref="E1475:AW1475"/>
    <mergeCell ref="E1476:H1477"/>
    <mergeCell ref="I1476:AW1477"/>
    <mergeCell ref="E1478:H1479"/>
    <mergeCell ref="I1478:AW1479"/>
    <mergeCell ref="E1480:AW1480"/>
    <mergeCell ref="F1481:I1482"/>
    <mergeCell ref="J1481:M1482"/>
    <mergeCell ref="N1481:AT1482"/>
    <mergeCell ref="AU1481:AW1482"/>
    <mergeCell ref="F1483:I1483"/>
    <mergeCell ref="J1483:M1483"/>
    <mergeCell ref="N1483:T1483"/>
    <mergeCell ref="U1483:AA1483"/>
    <mergeCell ref="AB1483:AH1483"/>
    <mergeCell ref="AI1483:AN1483"/>
    <mergeCell ref="AO1483:AT1483"/>
    <mergeCell ref="AU1483:AW1483"/>
    <mergeCell ref="E1488:M1488"/>
    <mergeCell ref="N1488:AW1488"/>
    <mergeCell ref="E1489:M1489"/>
    <mergeCell ref="N1489:AW1489"/>
    <mergeCell ref="F1484:I1484"/>
    <mergeCell ref="J1484:M1484"/>
    <mergeCell ref="N1484:T1484"/>
    <mergeCell ref="U1484:AA1484"/>
    <mergeCell ref="AB1484:AH1484"/>
    <mergeCell ref="AI1484:AN1484"/>
    <mergeCell ref="AO1484:AT1484"/>
    <mergeCell ref="AU1484:AW1484"/>
    <mergeCell ref="F1485:I1485"/>
    <mergeCell ref="J1485:M1485"/>
    <mergeCell ref="N1485:T1485"/>
    <mergeCell ref="U1485:AA1485"/>
    <mergeCell ref="AB1485:AH1485"/>
    <mergeCell ref="AI1485:AN1485"/>
    <mergeCell ref="AO1485:AT1485"/>
    <mergeCell ref="AU1485:AW1485"/>
    <mergeCell ref="F1486:I1486"/>
    <mergeCell ref="J1486:M1486"/>
    <mergeCell ref="N1486:T1486"/>
    <mergeCell ref="U1486:AA1486"/>
    <mergeCell ref="AB1486:AH1486"/>
    <mergeCell ref="AI1486:AN1486"/>
    <mergeCell ref="AO1486:AT1486"/>
    <mergeCell ref="AU1486:AW1486"/>
    <mergeCell ref="E1469:I1469"/>
    <mergeCell ref="Y1469:AC1469"/>
    <mergeCell ref="AD1469:AH1469"/>
    <mergeCell ref="AI1469:AM1469"/>
    <mergeCell ref="AN1469:AR1469"/>
    <mergeCell ref="AS1469:AW1469"/>
    <mergeCell ref="E1470:I1470"/>
    <mergeCell ref="Y1470:AC1470"/>
    <mergeCell ref="AD1470:AH1470"/>
    <mergeCell ref="AI1470:AM1470"/>
    <mergeCell ref="AN1470:AR1470"/>
    <mergeCell ref="AS1470:AW1470"/>
    <mergeCell ref="E1471:I1471"/>
    <mergeCell ref="Y1471:AC1471"/>
    <mergeCell ref="AD1471:AH1471"/>
    <mergeCell ref="AI1471:AM1471"/>
    <mergeCell ref="AN1471:AR1471"/>
    <mergeCell ref="AS1471:AW1471"/>
    <mergeCell ref="O1470:S1470"/>
    <mergeCell ref="T1470:X1470"/>
    <mergeCell ref="J1471:N1471"/>
    <mergeCell ref="O1471:S1471"/>
    <mergeCell ref="T1471:X1471"/>
    <mergeCell ref="E1463:AW1463"/>
    <mergeCell ref="E1464:AW1464"/>
    <mergeCell ref="E1465:AW1465"/>
    <mergeCell ref="E1466:AW1466"/>
    <mergeCell ref="E1467:I1467"/>
    <mergeCell ref="Y1467:AC1467"/>
    <mergeCell ref="AD1467:AH1467"/>
    <mergeCell ref="AI1467:AM1467"/>
    <mergeCell ref="AN1467:AR1467"/>
    <mergeCell ref="AS1467:AW1467"/>
    <mergeCell ref="E1468:I1468"/>
    <mergeCell ref="Y1468:AC1468"/>
    <mergeCell ref="AD1468:AH1468"/>
    <mergeCell ref="AI1468:AM1468"/>
    <mergeCell ref="AN1468:AR1468"/>
    <mergeCell ref="AS1468:AW1468"/>
    <mergeCell ref="E1451:AW1451"/>
    <mergeCell ref="E1452:AW1452"/>
    <mergeCell ref="E1459:AW1459"/>
    <mergeCell ref="E1460:AW1460"/>
    <mergeCell ref="E1461:I1461"/>
    <mergeCell ref="J1461:N1461"/>
    <mergeCell ref="O1461:S1461"/>
    <mergeCell ref="T1461:X1461"/>
    <mergeCell ref="Y1461:AC1461"/>
    <mergeCell ref="AD1461:AH1461"/>
    <mergeCell ref="AI1461:AM1461"/>
    <mergeCell ref="AN1461:AR1461"/>
    <mergeCell ref="AS1461:AW1461"/>
    <mergeCell ref="E1462:I1462"/>
    <mergeCell ref="J1462:N1462"/>
    <mergeCell ref="O1462:S1462"/>
    <mergeCell ref="T1462:X1462"/>
    <mergeCell ref="Y1462:AC1462"/>
    <mergeCell ref="AD1462:AH1462"/>
    <mergeCell ref="AI1462:AM1462"/>
    <mergeCell ref="AN1462:AR1462"/>
    <mergeCell ref="AS1462:AW1462"/>
    <mergeCell ref="AI1447:AM1447"/>
    <mergeCell ref="AN1447:AR1447"/>
    <mergeCell ref="AS1447:AW1447"/>
    <mergeCell ref="C1280:C1281"/>
    <mergeCell ref="E1280:AW1281"/>
    <mergeCell ref="E1438:L1438"/>
    <mergeCell ref="M1438:O1438"/>
    <mergeCell ref="P1438:AW1438"/>
    <mergeCell ref="E1439:M1439"/>
    <mergeCell ref="N1439:AW1439"/>
    <mergeCell ref="E1440:J1441"/>
    <mergeCell ref="K1440:AW1441"/>
    <mergeCell ref="F1442:I1442"/>
    <mergeCell ref="J1442:M1442"/>
    <mergeCell ref="N1442:AT1442"/>
    <mergeCell ref="AU1442:AW1442"/>
    <mergeCell ref="F1443:I1443"/>
    <mergeCell ref="J1443:M1443"/>
    <mergeCell ref="N1443:AT1443"/>
    <mergeCell ref="AU1443:AW1443"/>
    <mergeCell ref="E1453:AW1453"/>
    <mergeCell ref="E1454:AW1454"/>
    <mergeCell ref="E1455:AW1455"/>
    <mergeCell ref="E1456:AW1456"/>
    <mergeCell ref="E1457:AW1457"/>
    <mergeCell ref="E1458:AW1458"/>
    <mergeCell ref="O1014:S1014"/>
    <mergeCell ref="T1014:X1014"/>
    <mergeCell ref="Y1014:AC1014"/>
    <mergeCell ref="AD1014:AH1014"/>
    <mergeCell ref="AI1014:AM1014"/>
    <mergeCell ref="AN1014:AR1014"/>
    <mergeCell ref="AS1014:AW1014"/>
    <mergeCell ref="E1011:I1012"/>
    <mergeCell ref="J1011:N1011"/>
    <mergeCell ref="O1011:S1011"/>
    <mergeCell ref="T1011:X1011"/>
    <mergeCell ref="Y1011:AC1011"/>
    <mergeCell ref="AD1011:AH1011"/>
    <mergeCell ref="AI1011:AM1011"/>
    <mergeCell ref="AN1011:AR1011"/>
    <mergeCell ref="AS1011:AW1011"/>
    <mergeCell ref="J1012:N1012"/>
    <mergeCell ref="O1012:S1012"/>
    <mergeCell ref="T1012:X1012"/>
    <mergeCell ref="Y1012:AC1012"/>
    <mergeCell ref="AD1012:AH1012"/>
    <mergeCell ref="AI1012:AM1012"/>
    <mergeCell ref="AN1012:AR1012"/>
    <mergeCell ref="AS1012:AW1012"/>
    <mergeCell ref="Y1007:AC1007"/>
    <mergeCell ref="AD1007:AH1007"/>
    <mergeCell ref="AI1007:AM1007"/>
    <mergeCell ref="AN1007:AR1007"/>
    <mergeCell ref="AS1007:AW1007"/>
    <mergeCell ref="J1008:N1008"/>
    <mergeCell ref="O1008:S1008"/>
    <mergeCell ref="T1008:X1008"/>
    <mergeCell ref="Y1008:AC1008"/>
    <mergeCell ref="AD1008:AH1008"/>
    <mergeCell ref="AI1008:AM1008"/>
    <mergeCell ref="AN1008:AR1008"/>
    <mergeCell ref="AS1008:AW1008"/>
    <mergeCell ref="E1009:I1010"/>
    <mergeCell ref="J1009:N1009"/>
    <mergeCell ref="O1009:S1009"/>
    <mergeCell ref="T1009:X1009"/>
    <mergeCell ref="Y1009:AC1009"/>
    <mergeCell ref="AD1009:AH1009"/>
    <mergeCell ref="AI1009:AM1009"/>
    <mergeCell ref="AN1009:AR1009"/>
    <mergeCell ref="AS1009:AW1009"/>
    <mergeCell ref="J1010:N1010"/>
    <mergeCell ref="O1010:S1010"/>
    <mergeCell ref="T1010:X1010"/>
    <mergeCell ref="Y1010:AC1010"/>
    <mergeCell ref="AD1010:AH1010"/>
    <mergeCell ref="AI1010:AM1010"/>
    <mergeCell ref="AN1010:AR1010"/>
    <mergeCell ref="AS1010:AW1010"/>
    <mergeCell ref="O1049:S1049"/>
    <mergeCell ref="T1049:X1049"/>
    <mergeCell ref="Y1049:AC1049"/>
    <mergeCell ref="J1004:N1004"/>
    <mergeCell ref="O1004:S1004"/>
    <mergeCell ref="T1004:X1004"/>
    <mergeCell ref="Y1004:AC1004"/>
    <mergeCell ref="AD1004:AH1004"/>
    <mergeCell ref="AI1004:AM1004"/>
    <mergeCell ref="AN1004:AR1004"/>
    <mergeCell ref="AS1004:AW1004"/>
    <mergeCell ref="E1005:I1006"/>
    <mergeCell ref="J1005:N1005"/>
    <mergeCell ref="O1005:S1005"/>
    <mergeCell ref="T1005:X1005"/>
    <mergeCell ref="Y1005:AC1005"/>
    <mergeCell ref="AD1005:AH1005"/>
    <mergeCell ref="AI1005:AM1005"/>
    <mergeCell ref="AN1005:AR1005"/>
    <mergeCell ref="AS1005:AW1005"/>
    <mergeCell ref="J1006:N1006"/>
    <mergeCell ref="O1006:S1006"/>
    <mergeCell ref="T1006:X1006"/>
    <mergeCell ref="Y1006:AC1006"/>
    <mergeCell ref="AD1006:AH1006"/>
    <mergeCell ref="AI1006:AM1006"/>
    <mergeCell ref="AN1006:AR1006"/>
    <mergeCell ref="AS1006:AW1006"/>
    <mergeCell ref="E1007:I1008"/>
    <mergeCell ref="J1007:N1007"/>
    <mergeCell ref="O1007:S1007"/>
    <mergeCell ref="T1007:X1007"/>
    <mergeCell ref="E1054:AW1054"/>
    <mergeCell ref="E1055:AW1055"/>
    <mergeCell ref="E1056:AW1056"/>
    <mergeCell ref="E1094:AW1094"/>
    <mergeCell ref="J1050:N1050"/>
    <mergeCell ref="O1050:S1050"/>
    <mergeCell ref="T1050:X1050"/>
    <mergeCell ref="Y1050:AC1050"/>
    <mergeCell ref="AD1050:AH1050"/>
    <mergeCell ref="AI1050:AM1050"/>
    <mergeCell ref="AN1050:AR1050"/>
    <mergeCell ref="AS1050:AW1050"/>
    <mergeCell ref="E1015:AW1015"/>
    <mergeCell ref="E1003:I1004"/>
    <mergeCell ref="J1003:N1003"/>
    <mergeCell ref="O1003:S1003"/>
    <mergeCell ref="T1003:X1003"/>
    <mergeCell ref="Y1003:AC1003"/>
    <mergeCell ref="AD1003:AH1003"/>
    <mergeCell ref="AI1003:AM1003"/>
    <mergeCell ref="AN1003:AR1003"/>
    <mergeCell ref="AS1003:AW1003"/>
    <mergeCell ref="AN1047:AR1047"/>
    <mergeCell ref="AS1047:AW1047"/>
    <mergeCell ref="J1048:N1048"/>
    <mergeCell ref="O1048:S1048"/>
    <mergeCell ref="T1048:X1048"/>
    <mergeCell ref="Y1048:AC1048"/>
    <mergeCell ref="AD1048:AH1048"/>
    <mergeCell ref="AI1048:AM1048"/>
    <mergeCell ref="AN1048:AR1048"/>
    <mergeCell ref="AS1048:AW1048"/>
    <mergeCell ref="E1077:AW1077"/>
    <mergeCell ref="E1445:AW1445"/>
    <mergeCell ref="E1448:AW1448"/>
    <mergeCell ref="E1449:AW1449"/>
    <mergeCell ref="E1450:AW1450"/>
    <mergeCell ref="E1446:I1446"/>
    <mergeCell ref="J1446:N1446"/>
    <mergeCell ref="O1446:S1446"/>
    <mergeCell ref="T1446:X1446"/>
    <mergeCell ref="Y1446:AC1446"/>
    <mergeCell ref="AD1446:AH1446"/>
    <mergeCell ref="AI1446:AM1446"/>
    <mergeCell ref="AN1446:AR1446"/>
    <mergeCell ref="AS1446:AW1446"/>
    <mergeCell ref="E1447:I1447"/>
    <mergeCell ref="J1447:N1447"/>
    <mergeCell ref="O1447:S1447"/>
    <mergeCell ref="T1447:X1447"/>
    <mergeCell ref="Y1447:AC1447"/>
    <mergeCell ref="AD1447:AH1447"/>
    <mergeCell ref="F1444:I1444"/>
    <mergeCell ref="J1444:M1444"/>
    <mergeCell ref="N1444:AT1444"/>
    <mergeCell ref="AU1444:AW1444"/>
    <mergeCell ref="J1107:N1107"/>
    <mergeCell ref="O1107:S1107"/>
    <mergeCell ref="T1107:X1107"/>
    <mergeCell ref="Y1107:AC1107"/>
    <mergeCell ref="AD1107:AH1107"/>
    <mergeCell ref="AI1107:AM1107"/>
    <mergeCell ref="AN1107:AR1107"/>
    <mergeCell ref="AS1107:AW1107"/>
    <mergeCell ref="E1037:AW1037"/>
    <mergeCell ref="E1038:AW1038"/>
    <mergeCell ref="E1039:AW1039"/>
    <mergeCell ref="E1040:AW1040"/>
    <mergeCell ref="E1041:AW1041"/>
    <mergeCell ref="E1042:AW1042"/>
    <mergeCell ref="E1043:AW1043"/>
    <mergeCell ref="E1044:AW1044"/>
    <mergeCell ref="E1045:AW1045"/>
    <mergeCell ref="E1051:AW1051"/>
    <mergeCell ref="E1052:AW1052"/>
    <mergeCell ref="E1053:AW1053"/>
    <mergeCell ref="E1046:I1050"/>
    <mergeCell ref="J1046:N1046"/>
    <mergeCell ref="O1046:S1046"/>
    <mergeCell ref="T1046:X1046"/>
    <mergeCell ref="Y1046:AC1046"/>
    <mergeCell ref="AD1046:AH1046"/>
    <mergeCell ref="AI1046:AM1046"/>
    <mergeCell ref="AN1046:AR1046"/>
    <mergeCell ref="AS1046:AW1046"/>
    <mergeCell ref="J1047:N1047"/>
    <mergeCell ref="O1047:S1047"/>
    <mergeCell ref="T1047:X1047"/>
    <mergeCell ref="Y1047:AC1047"/>
    <mergeCell ref="AD1047:AH1047"/>
    <mergeCell ref="AI1047:AM1047"/>
    <mergeCell ref="AD1049:AH1049"/>
    <mergeCell ref="AI1049:AM1049"/>
    <mergeCell ref="AN1049:AR1049"/>
    <mergeCell ref="AS1049:AW1049"/>
    <mergeCell ref="J1049:N1049"/>
    <mergeCell ref="E1020:AW1020"/>
    <mergeCell ref="E1021:AW1021"/>
    <mergeCell ref="E1022:AW1022"/>
    <mergeCell ref="E1023:AW1023"/>
    <mergeCell ref="E1024:AW1024"/>
    <mergeCell ref="E1025:AW1025"/>
    <mergeCell ref="E1026:AW1026"/>
    <mergeCell ref="E1027:AW1027"/>
    <mergeCell ref="E1028:AW1028"/>
    <mergeCell ref="E1029:AW1029"/>
    <mergeCell ref="E1030:AW1030"/>
    <mergeCell ref="E1031:AW1031"/>
    <mergeCell ref="E1032:AW1032"/>
    <mergeCell ref="E1033:AW1033"/>
    <mergeCell ref="E1034:AW1034"/>
    <mergeCell ref="E1035:AW1035"/>
    <mergeCell ref="E1036:AW1036"/>
    <mergeCell ref="E1016:AW1016"/>
    <mergeCell ref="E1017:AW1017"/>
    <mergeCell ref="E1018:AW1018"/>
    <mergeCell ref="E1019:AW1019"/>
    <mergeCell ref="J923:N923"/>
    <mergeCell ref="O923:S923"/>
    <mergeCell ref="T923:X923"/>
    <mergeCell ref="Y923:AC923"/>
    <mergeCell ref="E924:I925"/>
    <mergeCell ref="J924:N925"/>
    <mergeCell ref="O924:S925"/>
    <mergeCell ref="T924:X925"/>
    <mergeCell ref="Y924:AC925"/>
    <mergeCell ref="F1093:I1093"/>
    <mergeCell ref="J1093:M1093"/>
    <mergeCell ref="N1093:T1093"/>
    <mergeCell ref="U1093:AA1093"/>
    <mergeCell ref="AB1093:AH1093"/>
    <mergeCell ref="AI1093:AN1093"/>
    <mergeCell ref="AO1093:AT1093"/>
    <mergeCell ref="AU1093:AW1093"/>
    <mergeCell ref="N1091:U1091"/>
    <mergeCell ref="V1091:AD1091"/>
    <mergeCell ref="AE1091:AL1091"/>
    <mergeCell ref="AM1091:AT1091"/>
    <mergeCell ref="AU1091:AW1091"/>
    <mergeCell ref="F1092:I1092"/>
    <mergeCell ref="J1092:M1092"/>
    <mergeCell ref="N1092:T1092"/>
    <mergeCell ref="U1092:AA1092"/>
    <mergeCell ref="AB1092:AH1092"/>
    <mergeCell ref="AI1092:AN1092"/>
    <mergeCell ref="E1095:M1095"/>
    <mergeCell ref="N1095:AW1095"/>
    <mergeCell ref="E1096:M1096"/>
    <mergeCell ref="N1096:AW1096"/>
    <mergeCell ref="E920:I920"/>
    <mergeCell ref="J920:N920"/>
    <mergeCell ref="O920:S920"/>
    <mergeCell ref="T920:X920"/>
    <mergeCell ref="Y920:AC920"/>
    <mergeCell ref="AD920:AH920"/>
    <mergeCell ref="AI920:AM920"/>
    <mergeCell ref="AN920:AR920"/>
    <mergeCell ref="AS920:AW920"/>
    <mergeCell ref="E921:I922"/>
    <mergeCell ref="J921:N922"/>
    <mergeCell ref="O921:S922"/>
    <mergeCell ref="T921:X922"/>
    <mergeCell ref="Y921:AC922"/>
    <mergeCell ref="AD921:AH922"/>
    <mergeCell ref="AI921:AM922"/>
    <mergeCell ref="AN921:AR922"/>
    <mergeCell ref="AS921:AW922"/>
    <mergeCell ref="E923:I923"/>
    <mergeCell ref="F1090:I1090"/>
    <mergeCell ref="J1090:M1090"/>
    <mergeCell ref="N1090:U1090"/>
    <mergeCell ref="V1090:AD1090"/>
    <mergeCell ref="AE1090:AL1090"/>
    <mergeCell ref="AM1090:AT1090"/>
    <mergeCell ref="AU1090:AW1090"/>
    <mergeCell ref="F1091:I1091"/>
    <mergeCell ref="J1091:M1091"/>
    <mergeCell ref="AO1092:AT1092"/>
    <mergeCell ref="AU1092:AW1092"/>
    <mergeCell ref="E984:AW984"/>
    <mergeCell ref="E985:AW985"/>
    <mergeCell ref="E986:AW986"/>
    <mergeCell ref="E987:AW987"/>
    <mergeCell ref="E988:AW988"/>
    <mergeCell ref="E989:AW989"/>
    <mergeCell ref="E990:AW990"/>
    <mergeCell ref="E1080:AW1080"/>
    <mergeCell ref="E1081:AW1081"/>
    <mergeCell ref="E1082:AW1082"/>
    <mergeCell ref="E1083:H1084"/>
    <mergeCell ref="I1083:AW1084"/>
    <mergeCell ref="E1085:H1086"/>
    <mergeCell ref="I1085:AW1086"/>
    <mergeCell ref="E1087:AW1087"/>
    <mergeCell ref="F1088:I1089"/>
    <mergeCell ref="J1088:M1089"/>
    <mergeCell ref="N1088:AT1089"/>
    <mergeCell ref="AU1088:AW1089"/>
    <mergeCell ref="E991:AW991"/>
    <mergeCell ref="E992:AW992"/>
    <mergeCell ref="E993:AW993"/>
    <mergeCell ref="E994:AW994"/>
    <mergeCell ref="E995:AW995"/>
    <mergeCell ref="E996:AW996"/>
    <mergeCell ref="E997:AW997"/>
    <mergeCell ref="E998:AW998"/>
    <mergeCell ref="E999:AW999"/>
    <mergeCell ref="E1000:AW1000"/>
    <mergeCell ref="E1001:AW1001"/>
    <mergeCell ref="E1002:AW1002"/>
    <mergeCell ref="E975:I975"/>
    <mergeCell ref="J975:N975"/>
    <mergeCell ref="O975:S975"/>
    <mergeCell ref="T975:X975"/>
    <mergeCell ref="Y975:AC975"/>
    <mergeCell ref="AD975:AH975"/>
    <mergeCell ref="AI975:AM975"/>
    <mergeCell ref="AN975:AR975"/>
    <mergeCell ref="AS975:AW975"/>
    <mergeCell ref="E976:AW976"/>
    <mergeCell ref="E977:AW977"/>
    <mergeCell ref="E978:AW978"/>
    <mergeCell ref="E979:AW979"/>
    <mergeCell ref="E980:AW980"/>
    <mergeCell ref="E981:AW981"/>
    <mergeCell ref="E982:AW982"/>
    <mergeCell ref="E983:AW983"/>
    <mergeCell ref="E973:I973"/>
    <mergeCell ref="J973:N973"/>
    <mergeCell ref="O973:S973"/>
    <mergeCell ref="T973:X973"/>
    <mergeCell ref="Y973:AC973"/>
    <mergeCell ref="AD973:AH973"/>
    <mergeCell ref="AI973:AM973"/>
    <mergeCell ref="AN973:AR973"/>
    <mergeCell ref="AS973:AW973"/>
    <mergeCell ref="E974:I974"/>
    <mergeCell ref="J974:N974"/>
    <mergeCell ref="O974:S974"/>
    <mergeCell ref="T974:X974"/>
    <mergeCell ref="Y974:AC974"/>
    <mergeCell ref="AD974:AH974"/>
    <mergeCell ref="AI974:AM974"/>
    <mergeCell ref="AN974:AR974"/>
    <mergeCell ref="AS974:AW974"/>
    <mergeCell ref="E968:AW968"/>
    <mergeCell ref="E969:AW969"/>
    <mergeCell ref="E970:AW970"/>
    <mergeCell ref="E971:I971"/>
    <mergeCell ref="J971:N971"/>
    <mergeCell ref="O971:S971"/>
    <mergeCell ref="T971:X971"/>
    <mergeCell ref="Y971:AC971"/>
    <mergeCell ref="AD971:AH971"/>
    <mergeCell ref="AI971:AM971"/>
    <mergeCell ref="AN971:AR971"/>
    <mergeCell ref="AS971:AW971"/>
    <mergeCell ref="E972:I972"/>
    <mergeCell ref="J972:N972"/>
    <mergeCell ref="O972:S972"/>
    <mergeCell ref="T972:X972"/>
    <mergeCell ref="Y972:AC972"/>
    <mergeCell ref="AD972:AH972"/>
    <mergeCell ref="AI972:AM972"/>
    <mergeCell ref="AN972:AR972"/>
    <mergeCell ref="AS972:AW972"/>
    <mergeCell ref="E963:AW963"/>
    <mergeCell ref="E964:AW964"/>
    <mergeCell ref="E965:AW965"/>
    <mergeCell ref="E966:I967"/>
    <mergeCell ref="J966:N966"/>
    <mergeCell ref="O966:S966"/>
    <mergeCell ref="T966:X966"/>
    <mergeCell ref="Y966:AC966"/>
    <mergeCell ref="AD966:AH966"/>
    <mergeCell ref="AI966:AM966"/>
    <mergeCell ref="AN966:AR966"/>
    <mergeCell ref="AS966:AW966"/>
    <mergeCell ref="J967:N967"/>
    <mergeCell ref="O967:S967"/>
    <mergeCell ref="T967:X967"/>
    <mergeCell ref="Y967:AC967"/>
    <mergeCell ref="AD967:AH967"/>
    <mergeCell ref="AI967:AM967"/>
    <mergeCell ref="AN967:AR967"/>
    <mergeCell ref="AS967:AW967"/>
    <mergeCell ref="E958:AW958"/>
    <mergeCell ref="E959:AW959"/>
    <mergeCell ref="E960:AW960"/>
    <mergeCell ref="E961:I962"/>
    <mergeCell ref="J961:N961"/>
    <mergeCell ref="O961:S961"/>
    <mergeCell ref="T961:X961"/>
    <mergeCell ref="Y961:AC961"/>
    <mergeCell ref="AD961:AH961"/>
    <mergeCell ref="AI961:AM961"/>
    <mergeCell ref="AN961:AR961"/>
    <mergeCell ref="AS961:AW961"/>
    <mergeCell ref="J962:N962"/>
    <mergeCell ref="O962:S962"/>
    <mergeCell ref="T962:X962"/>
    <mergeCell ref="Y962:AC962"/>
    <mergeCell ref="AD962:AH962"/>
    <mergeCell ref="AI962:AM962"/>
    <mergeCell ref="AN962:AR962"/>
    <mergeCell ref="AS962:AW962"/>
    <mergeCell ref="E953:AW953"/>
    <mergeCell ref="E954:AW954"/>
    <mergeCell ref="E955:AW955"/>
    <mergeCell ref="E956:I957"/>
    <mergeCell ref="J956:N956"/>
    <mergeCell ref="O956:S956"/>
    <mergeCell ref="T956:X956"/>
    <mergeCell ref="Y956:AC956"/>
    <mergeCell ref="AD956:AH956"/>
    <mergeCell ref="AI956:AM956"/>
    <mergeCell ref="AN956:AR956"/>
    <mergeCell ref="AS956:AW956"/>
    <mergeCell ref="J957:N957"/>
    <mergeCell ref="O957:S957"/>
    <mergeCell ref="T957:X957"/>
    <mergeCell ref="Y957:AC957"/>
    <mergeCell ref="AD957:AH957"/>
    <mergeCell ref="AI957:AM957"/>
    <mergeCell ref="AN957:AR957"/>
    <mergeCell ref="AS957:AW957"/>
    <mergeCell ref="E948:AW948"/>
    <mergeCell ref="E949:AW949"/>
    <mergeCell ref="E950:AW950"/>
    <mergeCell ref="E951:I952"/>
    <mergeCell ref="J951:N951"/>
    <mergeCell ref="O951:S951"/>
    <mergeCell ref="T951:X951"/>
    <mergeCell ref="Y951:AC951"/>
    <mergeCell ref="AD951:AH951"/>
    <mergeCell ref="AI951:AM951"/>
    <mergeCell ref="AN951:AR951"/>
    <mergeCell ref="AS951:AW951"/>
    <mergeCell ref="J952:N952"/>
    <mergeCell ref="O952:S952"/>
    <mergeCell ref="T952:X952"/>
    <mergeCell ref="Y952:AC952"/>
    <mergeCell ref="AD952:AH952"/>
    <mergeCell ref="AI952:AM952"/>
    <mergeCell ref="AN952:AR952"/>
    <mergeCell ref="AS952:AW952"/>
    <mergeCell ref="E942:AW942"/>
    <mergeCell ref="E943:AW943"/>
    <mergeCell ref="E944:AW944"/>
    <mergeCell ref="E945:AW945"/>
    <mergeCell ref="E946:I947"/>
    <mergeCell ref="J946:N946"/>
    <mergeCell ref="O946:S946"/>
    <mergeCell ref="T946:X946"/>
    <mergeCell ref="Y946:AC946"/>
    <mergeCell ref="AD946:AH946"/>
    <mergeCell ref="AI946:AM946"/>
    <mergeCell ref="AN946:AR946"/>
    <mergeCell ref="AS946:AW946"/>
    <mergeCell ref="J947:N947"/>
    <mergeCell ref="O947:S947"/>
    <mergeCell ref="T947:X947"/>
    <mergeCell ref="Y947:AC947"/>
    <mergeCell ref="AD947:AH947"/>
    <mergeCell ref="AI947:AM947"/>
    <mergeCell ref="AN947:AR947"/>
    <mergeCell ref="AS947:AW947"/>
    <mergeCell ref="E936:AW936"/>
    <mergeCell ref="E937:AW937"/>
    <mergeCell ref="E938:AW938"/>
    <mergeCell ref="E939:AW939"/>
    <mergeCell ref="E940:I941"/>
    <mergeCell ref="J940:N940"/>
    <mergeCell ref="O940:S940"/>
    <mergeCell ref="T940:X940"/>
    <mergeCell ref="Y940:AC940"/>
    <mergeCell ref="AD940:AH940"/>
    <mergeCell ref="AI940:AM940"/>
    <mergeCell ref="AN940:AR940"/>
    <mergeCell ref="AS940:AW940"/>
    <mergeCell ref="J941:N941"/>
    <mergeCell ref="O941:S941"/>
    <mergeCell ref="T941:X941"/>
    <mergeCell ref="Y941:AC941"/>
    <mergeCell ref="AD941:AH941"/>
    <mergeCell ref="AI941:AM941"/>
    <mergeCell ref="AN941:AR941"/>
    <mergeCell ref="AS941:AW941"/>
    <mergeCell ref="E926:AW926"/>
    <mergeCell ref="E927:AW927"/>
    <mergeCell ref="E928:AW928"/>
    <mergeCell ref="E929:AW929"/>
    <mergeCell ref="E930:AW930"/>
    <mergeCell ref="E931:AW931"/>
    <mergeCell ref="E932:AW932"/>
    <mergeCell ref="E933:AW933"/>
    <mergeCell ref="E934:I935"/>
    <mergeCell ref="J934:N934"/>
    <mergeCell ref="O934:S934"/>
    <mergeCell ref="T934:X934"/>
    <mergeCell ref="Y934:AC934"/>
    <mergeCell ref="AD934:AH934"/>
    <mergeCell ref="AI934:AM934"/>
    <mergeCell ref="AN934:AR934"/>
    <mergeCell ref="AS934:AW934"/>
    <mergeCell ref="J935:N935"/>
    <mergeCell ref="O935:S935"/>
    <mergeCell ref="T935:X935"/>
    <mergeCell ref="Y935:AC935"/>
    <mergeCell ref="AD935:AH935"/>
    <mergeCell ref="AI935:AM935"/>
    <mergeCell ref="AN935:AR935"/>
    <mergeCell ref="AS935:AW935"/>
    <mergeCell ref="E917:I917"/>
    <mergeCell ref="J917:N917"/>
    <mergeCell ref="O917:S917"/>
    <mergeCell ref="T917:X917"/>
    <mergeCell ref="Y917:AC917"/>
    <mergeCell ref="AD917:AH917"/>
    <mergeCell ref="AI917:AM917"/>
    <mergeCell ref="AN917:AR917"/>
    <mergeCell ref="AS917:AW917"/>
    <mergeCell ref="E918:I919"/>
    <mergeCell ref="J918:N919"/>
    <mergeCell ref="O918:S919"/>
    <mergeCell ref="T918:X919"/>
    <mergeCell ref="Y918:AC919"/>
    <mergeCell ref="AD918:AH919"/>
    <mergeCell ref="AI918:AM919"/>
    <mergeCell ref="AN918:AR919"/>
    <mergeCell ref="AS918:AW919"/>
    <mergeCell ref="E914:I914"/>
    <mergeCell ref="J914:N914"/>
    <mergeCell ref="O914:S914"/>
    <mergeCell ref="T914:X914"/>
    <mergeCell ref="Y914:AC914"/>
    <mergeCell ref="AD914:AH914"/>
    <mergeCell ref="AI914:AM914"/>
    <mergeCell ref="AN914:AR914"/>
    <mergeCell ref="AS914:AW914"/>
    <mergeCell ref="E915:I916"/>
    <mergeCell ref="J915:N916"/>
    <mergeCell ref="O915:S916"/>
    <mergeCell ref="T915:X916"/>
    <mergeCell ref="Y915:AC916"/>
    <mergeCell ref="AD915:AH916"/>
    <mergeCell ref="AI915:AM916"/>
    <mergeCell ref="AN915:AR916"/>
    <mergeCell ref="AS915:AW916"/>
    <mergeCell ref="E904:AW904"/>
    <mergeCell ref="E905:AW905"/>
    <mergeCell ref="E906:AW906"/>
    <mergeCell ref="E907:AW907"/>
    <mergeCell ref="E908:AW908"/>
    <mergeCell ref="E909:AW909"/>
    <mergeCell ref="E910:AW910"/>
    <mergeCell ref="E911:I911"/>
    <mergeCell ref="J911:N911"/>
    <mergeCell ref="O911:S911"/>
    <mergeCell ref="T911:X911"/>
    <mergeCell ref="Y911:AC911"/>
    <mergeCell ref="AD911:AH911"/>
    <mergeCell ref="AI911:AM911"/>
    <mergeCell ref="AN911:AR911"/>
    <mergeCell ref="AS911:AW911"/>
    <mergeCell ref="E912:I913"/>
    <mergeCell ref="J912:N913"/>
    <mergeCell ref="O912:S913"/>
    <mergeCell ref="T912:X913"/>
    <mergeCell ref="Y912:AC913"/>
    <mergeCell ref="AD912:AH913"/>
    <mergeCell ref="AI912:AM913"/>
    <mergeCell ref="AN912:AR913"/>
    <mergeCell ref="AS912:AW913"/>
    <mergeCell ref="E901:AW901"/>
    <mergeCell ref="E902:I902"/>
    <mergeCell ref="J902:N902"/>
    <mergeCell ref="O902:S902"/>
    <mergeCell ref="T902:X902"/>
    <mergeCell ref="Y902:AC902"/>
    <mergeCell ref="AD902:AH902"/>
    <mergeCell ref="AI902:AM902"/>
    <mergeCell ref="AN902:AR902"/>
    <mergeCell ref="AS902:AW902"/>
    <mergeCell ref="E903:I903"/>
    <mergeCell ref="J903:N903"/>
    <mergeCell ref="O903:S903"/>
    <mergeCell ref="T903:X903"/>
    <mergeCell ref="Y903:AC903"/>
    <mergeCell ref="AD903:AH903"/>
    <mergeCell ref="AI903:AM903"/>
    <mergeCell ref="AN903:AR903"/>
    <mergeCell ref="AS903:AW903"/>
    <mergeCell ref="T570:AW572"/>
    <mergeCell ref="E894:L894"/>
    <mergeCell ref="M894:O894"/>
    <mergeCell ref="P894:AW894"/>
    <mergeCell ref="E895:M895"/>
    <mergeCell ref="N895:AW895"/>
    <mergeCell ref="E896:J897"/>
    <mergeCell ref="K896:AW897"/>
    <mergeCell ref="F898:I898"/>
    <mergeCell ref="J898:M898"/>
    <mergeCell ref="N898:AT898"/>
    <mergeCell ref="AU898:AW898"/>
    <mergeCell ref="F899:I899"/>
    <mergeCell ref="J899:M899"/>
    <mergeCell ref="N899:AT899"/>
    <mergeCell ref="AU899:AW899"/>
    <mergeCell ref="F900:I900"/>
    <mergeCell ref="J900:M900"/>
    <mergeCell ref="N900:AT900"/>
    <mergeCell ref="AU900:AW900"/>
    <mergeCell ref="E652:M652"/>
    <mergeCell ref="N652:AW652"/>
    <mergeCell ref="E653:M653"/>
    <mergeCell ref="N653:AW653"/>
    <mergeCell ref="E619:I620"/>
    <mergeCell ref="J620:N620"/>
    <mergeCell ref="O620:S620"/>
    <mergeCell ref="T620:X620"/>
    <mergeCell ref="Y620:AC620"/>
    <mergeCell ref="AD620:AH620"/>
    <mergeCell ref="AI620:AM620"/>
    <mergeCell ref="AN620:AR620"/>
    <mergeCell ref="F649:I649"/>
    <mergeCell ref="J649:M649"/>
    <mergeCell ref="N649:T649"/>
    <mergeCell ref="U649:AA649"/>
    <mergeCell ref="AB649:AH649"/>
    <mergeCell ref="AI649:AN649"/>
    <mergeCell ref="AO649:AT649"/>
    <mergeCell ref="AU649:AW649"/>
    <mergeCell ref="F650:I650"/>
    <mergeCell ref="J650:M650"/>
    <mergeCell ref="N650:T650"/>
    <mergeCell ref="U650:AA650"/>
    <mergeCell ref="AB650:AH650"/>
    <mergeCell ref="AI650:AN650"/>
    <mergeCell ref="AO650:AT650"/>
    <mergeCell ref="AU650:AW650"/>
    <mergeCell ref="AS620:AW620"/>
    <mergeCell ref="E621:I622"/>
    <mergeCell ref="J621:N621"/>
    <mergeCell ref="O621:S621"/>
    <mergeCell ref="T621:X621"/>
    <mergeCell ref="Y621:AC621"/>
    <mergeCell ref="AD621:AH621"/>
    <mergeCell ref="AI621:AM621"/>
    <mergeCell ref="AN621:AR621"/>
    <mergeCell ref="AS621:AW621"/>
    <mergeCell ref="J622:N622"/>
    <mergeCell ref="O622:S622"/>
    <mergeCell ref="T622:X622"/>
    <mergeCell ref="Y622:AC622"/>
    <mergeCell ref="AD622:AH622"/>
    <mergeCell ref="AI622:AM622"/>
    <mergeCell ref="AN603:AR603"/>
    <mergeCell ref="AS603:AW603"/>
    <mergeCell ref="J604:N604"/>
    <mergeCell ref="O604:S604"/>
    <mergeCell ref="T604:X604"/>
    <mergeCell ref="Y604:AC604"/>
    <mergeCell ref="AD604:AH604"/>
    <mergeCell ref="AI604:AM604"/>
    <mergeCell ref="AN604:AR604"/>
    <mergeCell ref="AS604:AW604"/>
    <mergeCell ref="F648:I648"/>
    <mergeCell ref="J648:M648"/>
    <mergeCell ref="N648:U648"/>
    <mergeCell ref="V648:AD648"/>
    <mergeCell ref="AE648:AL648"/>
    <mergeCell ref="AM648:AT648"/>
    <mergeCell ref="AU648:AW648"/>
    <mergeCell ref="AN622:AR622"/>
    <mergeCell ref="AS622:AW622"/>
    <mergeCell ref="AI635:AM635"/>
    <mergeCell ref="AN635:AR635"/>
    <mergeCell ref="AS635:AW635"/>
    <mergeCell ref="E634:I635"/>
    <mergeCell ref="E636:AW636"/>
    <mergeCell ref="J633:N633"/>
    <mergeCell ref="O633:S633"/>
    <mergeCell ref="T633:X633"/>
    <mergeCell ref="Y633:AC633"/>
    <mergeCell ref="AD633:AH633"/>
    <mergeCell ref="AI633:AM633"/>
    <mergeCell ref="AN633:AR633"/>
    <mergeCell ref="AS633:AW633"/>
    <mergeCell ref="J585:N585"/>
    <mergeCell ref="O585:S585"/>
    <mergeCell ref="T585:X585"/>
    <mergeCell ref="Y585:AC585"/>
    <mergeCell ref="AD585:AH585"/>
    <mergeCell ref="AI585:AM585"/>
    <mergeCell ref="AN585:AR585"/>
    <mergeCell ref="AS585:AW585"/>
    <mergeCell ref="E589:AW589"/>
    <mergeCell ref="E590:AW590"/>
    <mergeCell ref="E591:AW591"/>
    <mergeCell ref="E592:AW592"/>
    <mergeCell ref="E593:I597"/>
    <mergeCell ref="J595:N595"/>
    <mergeCell ref="O595:S595"/>
    <mergeCell ref="T595:X595"/>
    <mergeCell ref="Y595:AC595"/>
    <mergeCell ref="AD595:AH595"/>
    <mergeCell ref="AI595:AM595"/>
    <mergeCell ref="AN595:AR595"/>
    <mergeCell ref="AS595:AW595"/>
    <mergeCell ref="J596:N596"/>
    <mergeCell ref="O596:S596"/>
    <mergeCell ref="T596:X596"/>
    <mergeCell ref="Y596:AC596"/>
    <mergeCell ref="AD596:AH596"/>
    <mergeCell ref="AI596:AM596"/>
    <mergeCell ref="AN596:AR596"/>
    <mergeCell ref="AS596:AW596"/>
    <mergeCell ref="J597:N597"/>
    <mergeCell ref="T586:X586"/>
    <mergeCell ref="Y586:AC586"/>
    <mergeCell ref="O570:S570"/>
    <mergeCell ref="J571:N572"/>
    <mergeCell ref="O571:S572"/>
    <mergeCell ref="E584:I588"/>
    <mergeCell ref="J584:N584"/>
    <mergeCell ref="O584:S584"/>
    <mergeCell ref="E639:AW639"/>
    <mergeCell ref="E644:AW644"/>
    <mergeCell ref="E651:AW651"/>
    <mergeCell ref="E640:H641"/>
    <mergeCell ref="I640:AW641"/>
    <mergeCell ref="E642:H643"/>
    <mergeCell ref="I642:AW643"/>
    <mergeCell ref="F645:I646"/>
    <mergeCell ref="J645:M646"/>
    <mergeCell ref="N645:AT646"/>
    <mergeCell ref="AU645:AW646"/>
    <mergeCell ref="F647:I647"/>
    <mergeCell ref="J647:M647"/>
    <mergeCell ref="N647:U647"/>
    <mergeCell ref="V647:AD647"/>
    <mergeCell ref="AE647:AL647"/>
    <mergeCell ref="AM647:AT647"/>
    <mergeCell ref="AU647:AW647"/>
    <mergeCell ref="E637:AW637"/>
    <mergeCell ref="E638:AW638"/>
    <mergeCell ref="J635:N635"/>
    <mergeCell ref="O635:S635"/>
    <mergeCell ref="T635:X635"/>
    <mergeCell ref="Y635:AC635"/>
    <mergeCell ref="AD635:AH635"/>
    <mergeCell ref="AN584:AR584"/>
    <mergeCell ref="J634:N634"/>
    <mergeCell ref="O634:S634"/>
    <mergeCell ref="T634:X634"/>
    <mergeCell ref="Y634:AC634"/>
    <mergeCell ref="AD634:AH634"/>
    <mergeCell ref="AI634:AM634"/>
    <mergeCell ref="AN634:AR634"/>
    <mergeCell ref="AS634:AW634"/>
    <mergeCell ref="E632:I633"/>
    <mergeCell ref="J632:N632"/>
    <mergeCell ref="O632:S632"/>
    <mergeCell ref="T632:X632"/>
    <mergeCell ref="Y632:AC632"/>
    <mergeCell ref="AD632:AH632"/>
    <mergeCell ref="AI632:AM632"/>
    <mergeCell ref="AN632:AR632"/>
    <mergeCell ref="AS632:AW632"/>
    <mergeCell ref="E631:AW631"/>
    <mergeCell ref="E629:AW629"/>
    <mergeCell ref="E630:AW630"/>
    <mergeCell ref="E628:AW628"/>
    <mergeCell ref="E624:AW624"/>
    <mergeCell ref="E625:AW625"/>
    <mergeCell ref="E626:AW626"/>
    <mergeCell ref="E627:AW627"/>
    <mergeCell ref="J618:N618"/>
    <mergeCell ref="O618:S618"/>
    <mergeCell ref="T618:X618"/>
    <mergeCell ref="Y618:AC618"/>
    <mergeCell ref="AD618:AH618"/>
    <mergeCell ref="AI618:AM618"/>
    <mergeCell ref="AN618:AR618"/>
    <mergeCell ref="AS618:AW618"/>
    <mergeCell ref="J619:N619"/>
    <mergeCell ref="O619:S619"/>
    <mergeCell ref="T619:X619"/>
    <mergeCell ref="Y619:AC619"/>
    <mergeCell ref="AD619:AH619"/>
    <mergeCell ref="AI619:AM619"/>
    <mergeCell ref="AN619:AR619"/>
    <mergeCell ref="AS619:AW619"/>
    <mergeCell ref="E617:I618"/>
    <mergeCell ref="E623:AW623"/>
    <mergeCell ref="J616:N616"/>
    <mergeCell ref="O616:S616"/>
    <mergeCell ref="T616:X616"/>
    <mergeCell ref="Y616:AC616"/>
    <mergeCell ref="AD616:AH616"/>
    <mergeCell ref="AI616:AM616"/>
    <mergeCell ref="AN616:AR616"/>
    <mergeCell ref="AS616:AW616"/>
    <mergeCell ref="J617:N617"/>
    <mergeCell ref="O617:S617"/>
    <mergeCell ref="T617:X617"/>
    <mergeCell ref="Y617:AC617"/>
    <mergeCell ref="AD617:AH617"/>
    <mergeCell ref="AI617:AM617"/>
    <mergeCell ref="AN617:AR617"/>
    <mergeCell ref="AS617:AW617"/>
    <mergeCell ref="E615:I616"/>
    <mergeCell ref="J614:N614"/>
    <mergeCell ref="O614:S614"/>
    <mergeCell ref="T614:X614"/>
    <mergeCell ref="Y614:AC614"/>
    <mergeCell ref="AD614:AH614"/>
    <mergeCell ref="AI614:AM614"/>
    <mergeCell ref="AN614:AR614"/>
    <mergeCell ref="AS614:AW614"/>
    <mergeCell ref="J615:N615"/>
    <mergeCell ref="O615:S615"/>
    <mergeCell ref="T615:X615"/>
    <mergeCell ref="Y615:AC615"/>
    <mergeCell ref="AD615:AH615"/>
    <mergeCell ref="AI615:AM615"/>
    <mergeCell ref="AN615:AR615"/>
    <mergeCell ref="AS615:AW615"/>
    <mergeCell ref="E613:I614"/>
    <mergeCell ref="J612:N612"/>
    <mergeCell ref="O612:S612"/>
    <mergeCell ref="T612:X612"/>
    <mergeCell ref="Y612:AC612"/>
    <mergeCell ref="AD612:AH612"/>
    <mergeCell ref="AI612:AM612"/>
    <mergeCell ref="AN612:AR612"/>
    <mergeCell ref="AS612:AW612"/>
    <mergeCell ref="J613:N613"/>
    <mergeCell ref="O613:S613"/>
    <mergeCell ref="T613:X613"/>
    <mergeCell ref="Y613:AC613"/>
    <mergeCell ref="AD613:AH613"/>
    <mergeCell ref="AI613:AM613"/>
    <mergeCell ref="AN613:AR613"/>
    <mergeCell ref="AS613:AW613"/>
    <mergeCell ref="E611:I612"/>
    <mergeCell ref="J611:N611"/>
    <mergeCell ref="O611:S611"/>
    <mergeCell ref="T611:X611"/>
    <mergeCell ref="Y611:AC611"/>
    <mergeCell ref="AD611:AH611"/>
    <mergeCell ref="AI611:AM611"/>
    <mergeCell ref="AN611:AR611"/>
    <mergeCell ref="AS611:AW611"/>
    <mergeCell ref="E610:AW610"/>
    <mergeCell ref="E608:AW608"/>
    <mergeCell ref="E609:AW609"/>
    <mergeCell ref="AI600:AM600"/>
    <mergeCell ref="AN600:AR600"/>
    <mergeCell ref="AS600:AW600"/>
    <mergeCell ref="J601:N601"/>
    <mergeCell ref="O601:S601"/>
    <mergeCell ref="T601:X601"/>
    <mergeCell ref="Y601:AC601"/>
    <mergeCell ref="AD601:AH601"/>
    <mergeCell ref="AI601:AM601"/>
    <mergeCell ref="AN601:AR601"/>
    <mergeCell ref="AS601:AW601"/>
    <mergeCell ref="E605:AW605"/>
    <mergeCell ref="E606:AW606"/>
    <mergeCell ref="E607:AW607"/>
    <mergeCell ref="E600:I604"/>
    <mergeCell ref="J602:N602"/>
    <mergeCell ref="O602:S602"/>
    <mergeCell ref="T602:X602"/>
    <mergeCell ref="Y602:AC602"/>
    <mergeCell ref="AD602:AH602"/>
    <mergeCell ref="AI602:AM602"/>
    <mergeCell ref="AN602:AR602"/>
    <mergeCell ref="AS602:AW602"/>
    <mergeCell ref="J603:N603"/>
    <mergeCell ref="O603:S603"/>
    <mergeCell ref="T603:X603"/>
    <mergeCell ref="Y603:AC603"/>
    <mergeCell ref="AD603:AH603"/>
    <mergeCell ref="AI603:AM603"/>
    <mergeCell ref="J600:N600"/>
    <mergeCell ref="O600:S600"/>
    <mergeCell ref="T600:X600"/>
    <mergeCell ref="Y600:AC600"/>
    <mergeCell ref="AD600:AH600"/>
    <mergeCell ref="J593:N593"/>
    <mergeCell ref="O593:S593"/>
    <mergeCell ref="T593:X593"/>
    <mergeCell ref="Y593:AC593"/>
    <mergeCell ref="AD593:AH593"/>
    <mergeCell ref="AI593:AM593"/>
    <mergeCell ref="AN593:AR593"/>
    <mergeCell ref="AS593:AW593"/>
    <mergeCell ref="J594:N594"/>
    <mergeCell ref="O594:S594"/>
    <mergeCell ref="T594:X594"/>
    <mergeCell ref="Y594:AC594"/>
    <mergeCell ref="AD594:AH594"/>
    <mergeCell ref="AI594:AM594"/>
    <mergeCell ref="AN594:AR594"/>
    <mergeCell ref="AS594:AW594"/>
    <mergeCell ref="E598:AW598"/>
    <mergeCell ref="E599:AW599"/>
    <mergeCell ref="AD586:AH586"/>
    <mergeCell ref="AI586:AM586"/>
    <mergeCell ref="AN586:AR586"/>
    <mergeCell ref="AS586:AW586"/>
    <mergeCell ref="J587:N587"/>
    <mergeCell ref="O587:S587"/>
    <mergeCell ref="T587:X587"/>
    <mergeCell ref="Y587:AC587"/>
    <mergeCell ref="AD587:AH587"/>
    <mergeCell ref="AI587:AM587"/>
    <mergeCell ref="AN587:AR587"/>
    <mergeCell ref="AS587:AW587"/>
    <mergeCell ref="O597:S597"/>
    <mergeCell ref="T597:X597"/>
    <mergeCell ref="Y597:AC597"/>
    <mergeCell ref="AD597:AH597"/>
    <mergeCell ref="AI597:AM597"/>
    <mergeCell ref="AN597:AR597"/>
    <mergeCell ref="AS597:AW597"/>
    <mergeCell ref="J588:N588"/>
    <mergeCell ref="O588:S588"/>
    <mergeCell ref="T588:X588"/>
    <mergeCell ref="Y588:AC588"/>
    <mergeCell ref="AD588:AH588"/>
    <mergeCell ref="AI588:AM588"/>
    <mergeCell ref="AN588:AR588"/>
    <mergeCell ref="AS588:AW588"/>
    <mergeCell ref="J586:N586"/>
    <mergeCell ref="O586:S586"/>
    <mergeCell ref="T584:X584"/>
    <mergeCell ref="Y584:AC584"/>
    <mergeCell ref="AD584:AH584"/>
    <mergeCell ref="AI584:AM584"/>
    <mergeCell ref="J580:N580"/>
    <mergeCell ref="O580:S580"/>
    <mergeCell ref="T580:X580"/>
    <mergeCell ref="Y580:AC580"/>
    <mergeCell ref="AD580:AH580"/>
    <mergeCell ref="AI580:AM580"/>
    <mergeCell ref="AN580:AR580"/>
    <mergeCell ref="AS580:AW580"/>
    <mergeCell ref="J581:N581"/>
    <mergeCell ref="O581:S581"/>
    <mergeCell ref="T581:X581"/>
    <mergeCell ref="Y581:AC581"/>
    <mergeCell ref="AD581:AH581"/>
    <mergeCell ref="AI581:AM581"/>
    <mergeCell ref="AN581:AR581"/>
    <mergeCell ref="AS581:AW581"/>
    <mergeCell ref="E582:AW582"/>
    <mergeCell ref="E583:AW583"/>
    <mergeCell ref="AS584:AW584"/>
    <mergeCell ref="E570:I570"/>
    <mergeCell ref="E571:I572"/>
    <mergeCell ref="E573:AW573"/>
    <mergeCell ref="E574:AW574"/>
    <mergeCell ref="E575:AW575"/>
    <mergeCell ref="E576:AW576"/>
    <mergeCell ref="E577:I581"/>
    <mergeCell ref="J577:N577"/>
    <mergeCell ref="O577:S577"/>
    <mergeCell ref="T577:X577"/>
    <mergeCell ref="Y577:AC577"/>
    <mergeCell ref="AD577:AH577"/>
    <mergeCell ref="AI577:AM577"/>
    <mergeCell ref="AN577:AR577"/>
    <mergeCell ref="AS577:AW577"/>
    <mergeCell ref="J578:N578"/>
    <mergeCell ref="O578:S578"/>
    <mergeCell ref="T578:X578"/>
    <mergeCell ref="Y578:AC578"/>
    <mergeCell ref="AD578:AH578"/>
    <mergeCell ref="AI578:AM578"/>
    <mergeCell ref="AN578:AR578"/>
    <mergeCell ref="AS578:AW578"/>
    <mergeCell ref="J579:N579"/>
    <mergeCell ref="O579:S579"/>
    <mergeCell ref="T579:X579"/>
    <mergeCell ref="Y579:AC579"/>
    <mergeCell ref="AD579:AH579"/>
    <mergeCell ref="AI579:AM579"/>
    <mergeCell ref="AN579:AR579"/>
    <mergeCell ref="AS579:AW579"/>
    <mergeCell ref="J570:N570"/>
    <mergeCell ref="E560:AW560"/>
    <mergeCell ref="E561:AW561"/>
    <mergeCell ref="E562:AW562"/>
    <mergeCell ref="E563:AW563"/>
    <mergeCell ref="E564:AW564"/>
    <mergeCell ref="E565:AW565"/>
    <mergeCell ref="E566:AW566"/>
    <mergeCell ref="E567:I567"/>
    <mergeCell ref="J567:N567"/>
    <mergeCell ref="O567:S567"/>
    <mergeCell ref="T567:X567"/>
    <mergeCell ref="Y567:AC567"/>
    <mergeCell ref="AD567:AH567"/>
    <mergeCell ref="AI567:AM567"/>
    <mergeCell ref="AN567:AR567"/>
    <mergeCell ref="AS567:AW567"/>
    <mergeCell ref="E568:I569"/>
    <mergeCell ref="J568:N569"/>
    <mergeCell ref="O568:S569"/>
    <mergeCell ref="T568:X569"/>
    <mergeCell ref="Y568:AC569"/>
    <mergeCell ref="AD568:AH569"/>
    <mergeCell ref="AI568:AM569"/>
    <mergeCell ref="AN568:AR569"/>
    <mergeCell ref="AS568:AW569"/>
    <mergeCell ref="E557:AW557"/>
    <mergeCell ref="E558:I558"/>
    <mergeCell ref="J558:N558"/>
    <mergeCell ref="O558:S558"/>
    <mergeCell ref="T558:X558"/>
    <mergeCell ref="Y558:AC558"/>
    <mergeCell ref="AD558:AH558"/>
    <mergeCell ref="AI558:AM558"/>
    <mergeCell ref="AN558:AR558"/>
    <mergeCell ref="AS558:AW558"/>
    <mergeCell ref="E559:I559"/>
    <mergeCell ref="J559:N559"/>
    <mergeCell ref="O559:S559"/>
    <mergeCell ref="T559:X559"/>
    <mergeCell ref="Y559:AC559"/>
    <mergeCell ref="AD559:AH559"/>
    <mergeCell ref="AI559:AM559"/>
    <mergeCell ref="AN559:AR559"/>
    <mergeCell ref="AS559:AW559"/>
    <mergeCell ref="E550:L550"/>
    <mergeCell ref="M550:O550"/>
    <mergeCell ref="P550:AW550"/>
    <mergeCell ref="E551:M551"/>
    <mergeCell ref="N551:AW551"/>
    <mergeCell ref="E552:J553"/>
    <mergeCell ref="K552:AW553"/>
    <mergeCell ref="F554:I554"/>
    <mergeCell ref="J554:M554"/>
    <mergeCell ref="N554:AT554"/>
    <mergeCell ref="AU554:AW554"/>
    <mergeCell ref="F555:I555"/>
    <mergeCell ref="J555:M555"/>
    <mergeCell ref="N555:AT555"/>
    <mergeCell ref="AU555:AW555"/>
    <mergeCell ref="F556:I556"/>
    <mergeCell ref="J556:M556"/>
    <mergeCell ref="N556:AT556"/>
    <mergeCell ref="AU556:AW556"/>
    <mergeCell ref="E525:I526"/>
    <mergeCell ref="J525:N525"/>
    <mergeCell ref="O525:S525"/>
    <mergeCell ref="T525:X525"/>
    <mergeCell ref="Y525:AC525"/>
    <mergeCell ref="AD525:AH525"/>
    <mergeCell ref="AI525:AM525"/>
    <mergeCell ref="AN525:AR525"/>
    <mergeCell ref="AS525:AW525"/>
    <mergeCell ref="J526:N526"/>
    <mergeCell ref="O526:S526"/>
    <mergeCell ref="T526:X526"/>
    <mergeCell ref="Y526:AC526"/>
    <mergeCell ref="AD526:AH526"/>
    <mergeCell ref="AI526:AM526"/>
    <mergeCell ref="AN526:AR526"/>
    <mergeCell ref="AS526:AW526"/>
    <mergeCell ref="E523:I524"/>
    <mergeCell ref="J523:N523"/>
    <mergeCell ref="O523:S523"/>
    <mergeCell ref="T523:X523"/>
    <mergeCell ref="Y523:AC523"/>
    <mergeCell ref="AD523:AH523"/>
    <mergeCell ref="AI523:AM523"/>
    <mergeCell ref="AN523:AR523"/>
    <mergeCell ref="AS523:AW523"/>
    <mergeCell ref="J524:N524"/>
    <mergeCell ref="O524:S524"/>
    <mergeCell ref="T524:X524"/>
    <mergeCell ref="Y524:AC524"/>
    <mergeCell ref="AD524:AH524"/>
    <mergeCell ref="AI524:AM524"/>
    <mergeCell ref="AN524:AR524"/>
    <mergeCell ref="AS524:AW524"/>
    <mergeCell ref="E521:I522"/>
    <mergeCell ref="J521:N521"/>
    <mergeCell ref="O521:S521"/>
    <mergeCell ref="T521:X521"/>
    <mergeCell ref="Y521:AC521"/>
    <mergeCell ref="AD521:AH521"/>
    <mergeCell ref="AI521:AM521"/>
    <mergeCell ref="AN521:AR521"/>
    <mergeCell ref="AS521:AW521"/>
    <mergeCell ref="J522:N522"/>
    <mergeCell ref="O522:S522"/>
    <mergeCell ref="T522:X522"/>
    <mergeCell ref="Y522:AC522"/>
    <mergeCell ref="AD522:AH522"/>
    <mergeCell ref="AI522:AM522"/>
    <mergeCell ref="AN522:AR522"/>
    <mergeCell ref="AS522:AW522"/>
    <mergeCell ref="E519:I520"/>
    <mergeCell ref="J519:N519"/>
    <mergeCell ref="O519:S519"/>
    <mergeCell ref="T519:X519"/>
    <mergeCell ref="Y519:AC519"/>
    <mergeCell ref="AD519:AH519"/>
    <mergeCell ref="AI519:AM519"/>
    <mergeCell ref="AN519:AR519"/>
    <mergeCell ref="AS519:AW519"/>
    <mergeCell ref="J520:N520"/>
    <mergeCell ref="O520:S520"/>
    <mergeCell ref="T520:X520"/>
    <mergeCell ref="Y520:AC520"/>
    <mergeCell ref="AD520:AH520"/>
    <mergeCell ref="AI520:AM520"/>
    <mergeCell ref="AN520:AR520"/>
    <mergeCell ref="AS520:AW520"/>
    <mergeCell ref="AD518:AH518"/>
    <mergeCell ref="AI518:AM518"/>
    <mergeCell ref="AN518:AR518"/>
    <mergeCell ref="AS518:AW518"/>
    <mergeCell ref="E513:I514"/>
    <mergeCell ref="J513:N513"/>
    <mergeCell ref="O513:S513"/>
    <mergeCell ref="T513:X513"/>
    <mergeCell ref="Y513:AC513"/>
    <mergeCell ref="AD513:AH513"/>
    <mergeCell ref="AI513:AM513"/>
    <mergeCell ref="AN513:AR513"/>
    <mergeCell ref="AS513:AW513"/>
    <mergeCell ref="J514:N514"/>
    <mergeCell ref="O514:S514"/>
    <mergeCell ref="T514:X514"/>
    <mergeCell ref="Y514:AC514"/>
    <mergeCell ref="AD514:AH514"/>
    <mergeCell ref="AI514:AM514"/>
    <mergeCell ref="AN514:AR514"/>
    <mergeCell ref="AS514:AW514"/>
    <mergeCell ref="E476:I478"/>
    <mergeCell ref="E479:I481"/>
    <mergeCell ref="E503:I504"/>
    <mergeCell ref="J503:N503"/>
    <mergeCell ref="O503:S503"/>
    <mergeCell ref="T503:X503"/>
    <mergeCell ref="Y503:AC503"/>
    <mergeCell ref="AD503:AH503"/>
    <mergeCell ref="AI503:AM503"/>
    <mergeCell ref="AN503:AR503"/>
    <mergeCell ref="AS503:AW503"/>
    <mergeCell ref="J504:N504"/>
    <mergeCell ref="O504:S504"/>
    <mergeCell ref="T504:X504"/>
    <mergeCell ref="Y504:AC504"/>
    <mergeCell ref="AD504:AH504"/>
    <mergeCell ref="AI504:AM504"/>
    <mergeCell ref="AN504:AR504"/>
    <mergeCell ref="AS504:AW504"/>
    <mergeCell ref="T479:X479"/>
    <mergeCell ref="Y479:AC479"/>
    <mergeCell ref="AD479:AH479"/>
    <mergeCell ref="AI479:AM479"/>
    <mergeCell ref="AN479:AR479"/>
    <mergeCell ref="AS479:AW479"/>
    <mergeCell ref="J480:N480"/>
    <mergeCell ref="O480:S480"/>
    <mergeCell ref="T480:X480"/>
    <mergeCell ref="Y480:AC480"/>
    <mergeCell ref="AI477:AM477"/>
    <mergeCell ref="AN477:AR477"/>
    <mergeCell ref="AS477:AW477"/>
    <mergeCell ref="E546:AW546"/>
    <mergeCell ref="E547:M547"/>
    <mergeCell ref="N547:AW547"/>
    <mergeCell ref="E548:M548"/>
    <mergeCell ref="N548:AW548"/>
    <mergeCell ref="F545:I545"/>
    <mergeCell ref="J545:M545"/>
    <mergeCell ref="N545:T545"/>
    <mergeCell ref="U545:AA545"/>
    <mergeCell ref="AB545:AH545"/>
    <mergeCell ref="AI545:AN545"/>
    <mergeCell ref="AO545:AT545"/>
    <mergeCell ref="AU545:AW545"/>
    <mergeCell ref="N542:U542"/>
    <mergeCell ref="V542:AD542"/>
    <mergeCell ref="AE542:AL542"/>
    <mergeCell ref="AM542:AT542"/>
    <mergeCell ref="AU542:AW542"/>
    <mergeCell ref="F543:I543"/>
    <mergeCell ref="J543:M543"/>
    <mergeCell ref="N543:U543"/>
    <mergeCell ref="V543:AD543"/>
    <mergeCell ref="AE543:AL543"/>
    <mergeCell ref="AM543:AT543"/>
    <mergeCell ref="AU543:AW543"/>
    <mergeCell ref="F544:I544"/>
    <mergeCell ref="J544:M544"/>
    <mergeCell ref="N544:T544"/>
    <mergeCell ref="U544:AA544"/>
    <mergeCell ref="AB544:AH544"/>
    <mergeCell ref="AI544:AN544"/>
    <mergeCell ref="AO544:AT544"/>
    <mergeCell ref="J478:N478"/>
    <mergeCell ref="O478:S478"/>
    <mergeCell ref="T478:X478"/>
    <mergeCell ref="Y478:AC478"/>
    <mergeCell ref="AD478:AH478"/>
    <mergeCell ref="AI478:AM478"/>
    <mergeCell ref="AN478:AR478"/>
    <mergeCell ref="AS478:AW478"/>
    <mergeCell ref="AD480:AH480"/>
    <mergeCell ref="AI480:AM480"/>
    <mergeCell ref="AN480:AR480"/>
    <mergeCell ref="AS480:AW480"/>
    <mergeCell ref="J481:N481"/>
    <mergeCell ref="O481:S481"/>
    <mergeCell ref="T481:X481"/>
    <mergeCell ref="Y481:AC481"/>
    <mergeCell ref="AD481:AH481"/>
    <mergeCell ref="AI481:AM481"/>
    <mergeCell ref="AN481:AR481"/>
    <mergeCell ref="AS481:AW481"/>
    <mergeCell ref="AU544:AW544"/>
    <mergeCell ref="E531:AW531"/>
    <mergeCell ref="E532:AW532"/>
    <mergeCell ref="E533:AW533"/>
    <mergeCell ref="E534:AW534"/>
    <mergeCell ref="E535:H536"/>
    <mergeCell ref="I535:AW536"/>
    <mergeCell ref="E537:H538"/>
    <mergeCell ref="I537:AW538"/>
    <mergeCell ref="E539:AW539"/>
    <mergeCell ref="F540:I541"/>
    <mergeCell ref="J540:M541"/>
    <mergeCell ref="N540:AT541"/>
    <mergeCell ref="AU540:AW541"/>
    <mergeCell ref="F542:I542"/>
    <mergeCell ref="J542:M542"/>
    <mergeCell ref="E529:AW529"/>
    <mergeCell ref="E530:AW530"/>
    <mergeCell ref="E527:AW527"/>
    <mergeCell ref="E528:AW528"/>
    <mergeCell ref="E515:I516"/>
    <mergeCell ref="J515:N515"/>
    <mergeCell ref="O515:S515"/>
    <mergeCell ref="T515:X515"/>
    <mergeCell ref="Y515:AC515"/>
    <mergeCell ref="AD515:AH515"/>
    <mergeCell ref="AI515:AM515"/>
    <mergeCell ref="AN515:AR515"/>
    <mergeCell ref="AS515:AW515"/>
    <mergeCell ref="J516:N516"/>
    <mergeCell ref="O516:S516"/>
    <mergeCell ref="T516:X516"/>
    <mergeCell ref="Y516:AC516"/>
    <mergeCell ref="AD516:AH516"/>
    <mergeCell ref="AI516:AM516"/>
    <mergeCell ref="AN516:AR516"/>
    <mergeCell ref="AS516:AW516"/>
    <mergeCell ref="E517:I518"/>
    <mergeCell ref="J517:N517"/>
    <mergeCell ref="O517:S517"/>
    <mergeCell ref="T517:X517"/>
    <mergeCell ref="Y517:AC517"/>
    <mergeCell ref="AD517:AH517"/>
    <mergeCell ref="AI517:AM517"/>
    <mergeCell ref="AN517:AR517"/>
    <mergeCell ref="AS517:AW517"/>
    <mergeCell ref="J518:N518"/>
    <mergeCell ref="O518:S518"/>
    <mergeCell ref="T518:X518"/>
    <mergeCell ref="Y518:AC518"/>
    <mergeCell ref="T501:X501"/>
    <mergeCell ref="Y501:AC501"/>
    <mergeCell ref="AD501:AH501"/>
    <mergeCell ref="AI501:AM501"/>
    <mergeCell ref="AN501:AR501"/>
    <mergeCell ref="AS501:AW501"/>
    <mergeCell ref="E509:AW509"/>
    <mergeCell ref="E510:AW510"/>
    <mergeCell ref="E511:I512"/>
    <mergeCell ref="J511:N511"/>
    <mergeCell ref="O511:S511"/>
    <mergeCell ref="T511:X511"/>
    <mergeCell ref="Y511:AC511"/>
    <mergeCell ref="AD511:AH511"/>
    <mergeCell ref="AI511:AM511"/>
    <mergeCell ref="AN511:AR511"/>
    <mergeCell ref="AS511:AW511"/>
    <mergeCell ref="J512:N512"/>
    <mergeCell ref="O512:S512"/>
    <mergeCell ref="T512:X512"/>
    <mergeCell ref="Y512:AC512"/>
    <mergeCell ref="AD512:AH512"/>
    <mergeCell ref="AI512:AM512"/>
    <mergeCell ref="AN512:AR512"/>
    <mergeCell ref="AS512:AW512"/>
    <mergeCell ref="J502:N502"/>
    <mergeCell ref="O502:S502"/>
    <mergeCell ref="T502:X502"/>
    <mergeCell ref="Y502:AC502"/>
    <mergeCell ref="T500:X500"/>
    <mergeCell ref="Y500:AC500"/>
    <mergeCell ref="AD500:AH500"/>
    <mergeCell ref="AI500:AM500"/>
    <mergeCell ref="AN500:AR500"/>
    <mergeCell ref="AS500:AW500"/>
    <mergeCell ref="AD502:AH502"/>
    <mergeCell ref="AI502:AM502"/>
    <mergeCell ref="AN502:AR502"/>
    <mergeCell ref="AS502:AW502"/>
    <mergeCell ref="E507:AW507"/>
    <mergeCell ref="E508:AW508"/>
    <mergeCell ref="AD506:AH506"/>
    <mergeCell ref="AI506:AM506"/>
    <mergeCell ref="AN506:AR506"/>
    <mergeCell ref="AS506:AW506"/>
    <mergeCell ref="E505:I506"/>
    <mergeCell ref="J505:N505"/>
    <mergeCell ref="O505:S505"/>
    <mergeCell ref="T505:X505"/>
    <mergeCell ref="Y505:AC505"/>
    <mergeCell ref="AD505:AH505"/>
    <mergeCell ref="AI505:AM505"/>
    <mergeCell ref="AN505:AR505"/>
    <mergeCell ref="AS505:AW505"/>
    <mergeCell ref="J506:N506"/>
    <mergeCell ref="O506:S506"/>
    <mergeCell ref="T506:X506"/>
    <mergeCell ref="Y506:AC506"/>
    <mergeCell ref="E501:I502"/>
    <mergeCell ref="J501:N501"/>
    <mergeCell ref="O501:S501"/>
    <mergeCell ref="E497:I498"/>
    <mergeCell ref="J497:N497"/>
    <mergeCell ref="O497:S497"/>
    <mergeCell ref="T497:X497"/>
    <mergeCell ref="Y497:AC497"/>
    <mergeCell ref="AD497:AH497"/>
    <mergeCell ref="AI497:AM497"/>
    <mergeCell ref="AN497:AR497"/>
    <mergeCell ref="AS497:AW497"/>
    <mergeCell ref="J498:N498"/>
    <mergeCell ref="O498:S498"/>
    <mergeCell ref="T498:X498"/>
    <mergeCell ref="Y498:AC498"/>
    <mergeCell ref="AD498:AH498"/>
    <mergeCell ref="AI498:AM498"/>
    <mergeCell ref="AN498:AR498"/>
    <mergeCell ref="AS498:AW498"/>
    <mergeCell ref="E499:I500"/>
    <mergeCell ref="J499:N499"/>
    <mergeCell ref="O499:S499"/>
    <mergeCell ref="T499:X499"/>
    <mergeCell ref="Y499:AC499"/>
    <mergeCell ref="AD499:AH499"/>
    <mergeCell ref="AI499:AM499"/>
    <mergeCell ref="AN499:AR499"/>
    <mergeCell ref="AS499:AW499"/>
    <mergeCell ref="J500:N500"/>
    <mergeCell ref="O500:S500"/>
    <mergeCell ref="AS487:AW487"/>
    <mergeCell ref="J488:N488"/>
    <mergeCell ref="O488:S488"/>
    <mergeCell ref="T488:X488"/>
    <mergeCell ref="Y488:AC488"/>
    <mergeCell ref="AD488:AH488"/>
    <mergeCell ref="AI488:AM488"/>
    <mergeCell ref="AN488:AR488"/>
    <mergeCell ref="AS488:AW488"/>
    <mergeCell ref="E489:AW489"/>
    <mergeCell ref="E490:AW490"/>
    <mergeCell ref="E491:AW491"/>
    <mergeCell ref="E492:AW492"/>
    <mergeCell ref="E493:AW493"/>
    <mergeCell ref="E494:AW494"/>
    <mergeCell ref="E495:I496"/>
    <mergeCell ref="J495:N495"/>
    <mergeCell ref="O495:S495"/>
    <mergeCell ref="T495:X495"/>
    <mergeCell ref="Y495:AC495"/>
    <mergeCell ref="AD495:AH495"/>
    <mergeCell ref="AI495:AM495"/>
    <mergeCell ref="AN495:AR495"/>
    <mergeCell ref="AS495:AW495"/>
    <mergeCell ref="J496:N496"/>
    <mergeCell ref="O496:S496"/>
    <mergeCell ref="T496:X496"/>
    <mergeCell ref="Y496:AC496"/>
    <mergeCell ref="AD496:AH496"/>
    <mergeCell ref="AI496:AM496"/>
    <mergeCell ref="AN496:AR496"/>
    <mergeCell ref="AS496:AW496"/>
    <mergeCell ref="E484:I488"/>
    <mergeCell ref="J484:N484"/>
    <mergeCell ref="O484:S484"/>
    <mergeCell ref="T484:X484"/>
    <mergeCell ref="Y484:AC484"/>
    <mergeCell ref="AD484:AH484"/>
    <mergeCell ref="AI484:AM484"/>
    <mergeCell ref="AN484:AR484"/>
    <mergeCell ref="AS484:AW484"/>
    <mergeCell ref="J485:N485"/>
    <mergeCell ref="O485:S485"/>
    <mergeCell ref="T485:X485"/>
    <mergeCell ref="Y485:AC485"/>
    <mergeCell ref="AD485:AH485"/>
    <mergeCell ref="AI485:AM485"/>
    <mergeCell ref="AN485:AR485"/>
    <mergeCell ref="AS485:AW485"/>
    <mergeCell ref="J486:N486"/>
    <mergeCell ref="O486:S486"/>
    <mergeCell ref="T486:X486"/>
    <mergeCell ref="Y486:AC486"/>
    <mergeCell ref="AD486:AH486"/>
    <mergeCell ref="AI486:AM486"/>
    <mergeCell ref="AN486:AR486"/>
    <mergeCell ref="AS486:AW486"/>
    <mergeCell ref="J487:N487"/>
    <mergeCell ref="O487:S487"/>
    <mergeCell ref="T487:X487"/>
    <mergeCell ref="Y487:AC487"/>
    <mergeCell ref="AD487:AH487"/>
    <mergeCell ref="AI487:AM487"/>
    <mergeCell ref="AN487:AR487"/>
    <mergeCell ref="E482:AW482"/>
    <mergeCell ref="E469:AW469"/>
    <mergeCell ref="E470:AW470"/>
    <mergeCell ref="J473:N473"/>
    <mergeCell ref="O473:S473"/>
    <mergeCell ref="T473:X473"/>
    <mergeCell ref="Y473:AC473"/>
    <mergeCell ref="AD473:AH473"/>
    <mergeCell ref="AI473:AM473"/>
    <mergeCell ref="AN473:AR473"/>
    <mergeCell ref="AS473:AW473"/>
    <mergeCell ref="J474:N474"/>
    <mergeCell ref="O474:S474"/>
    <mergeCell ref="T474:X474"/>
    <mergeCell ref="Y474:AC474"/>
    <mergeCell ref="AD474:AH474"/>
    <mergeCell ref="E483:AW483"/>
    <mergeCell ref="J479:N479"/>
    <mergeCell ref="O479:S479"/>
    <mergeCell ref="J476:N476"/>
    <mergeCell ref="O476:S476"/>
    <mergeCell ref="T476:X476"/>
    <mergeCell ref="Y476:AC476"/>
    <mergeCell ref="AD476:AH476"/>
    <mergeCell ref="AI476:AM476"/>
    <mergeCell ref="AN476:AR476"/>
    <mergeCell ref="AS476:AW476"/>
    <mergeCell ref="J477:N477"/>
    <mergeCell ref="O477:S477"/>
    <mergeCell ref="T477:X477"/>
    <mergeCell ref="Y477:AC477"/>
    <mergeCell ref="AD477:AH477"/>
    <mergeCell ref="Y467:AC467"/>
    <mergeCell ref="AD467:AH467"/>
    <mergeCell ref="AI467:AM467"/>
    <mergeCell ref="AN467:AR467"/>
    <mergeCell ref="AS467:AW467"/>
    <mergeCell ref="J468:N468"/>
    <mergeCell ref="O468:S468"/>
    <mergeCell ref="T468:X468"/>
    <mergeCell ref="Y468:AC468"/>
    <mergeCell ref="AD468:AH468"/>
    <mergeCell ref="AI468:AM468"/>
    <mergeCell ref="AN468:AR468"/>
    <mergeCell ref="AS468:AW468"/>
    <mergeCell ref="AI474:AM474"/>
    <mergeCell ref="AN474:AR474"/>
    <mergeCell ref="AS474:AW474"/>
    <mergeCell ref="J475:N475"/>
    <mergeCell ref="O475:S475"/>
    <mergeCell ref="T475:X475"/>
    <mergeCell ref="Y475:AC475"/>
    <mergeCell ref="AD475:AH475"/>
    <mergeCell ref="AI475:AM475"/>
    <mergeCell ref="AN475:AR475"/>
    <mergeCell ref="AS475:AW475"/>
    <mergeCell ref="E471:AW471"/>
    <mergeCell ref="E472:AW472"/>
    <mergeCell ref="E473:I475"/>
    <mergeCell ref="E460:AW460"/>
    <mergeCell ref="E461:AW461"/>
    <mergeCell ref="E462:AW462"/>
    <mergeCell ref="E463:AW463"/>
    <mergeCell ref="E464:I468"/>
    <mergeCell ref="J464:N464"/>
    <mergeCell ref="O464:S464"/>
    <mergeCell ref="T464:X464"/>
    <mergeCell ref="Y464:AC464"/>
    <mergeCell ref="AD464:AH464"/>
    <mergeCell ref="AI464:AM464"/>
    <mergeCell ref="AN464:AR464"/>
    <mergeCell ref="AS464:AW464"/>
    <mergeCell ref="J465:N465"/>
    <mergeCell ref="O465:S465"/>
    <mergeCell ref="T465:X465"/>
    <mergeCell ref="Y465:AC465"/>
    <mergeCell ref="AD465:AH465"/>
    <mergeCell ref="AI465:AM465"/>
    <mergeCell ref="AN465:AR465"/>
    <mergeCell ref="AS465:AW465"/>
    <mergeCell ref="J466:N466"/>
    <mergeCell ref="O466:S466"/>
    <mergeCell ref="T466:X466"/>
    <mergeCell ref="Y466:AC466"/>
    <mergeCell ref="AD466:AH466"/>
    <mergeCell ref="AI466:AM466"/>
    <mergeCell ref="AN466:AR466"/>
    <mergeCell ref="AS466:AW466"/>
    <mergeCell ref="J467:N467"/>
    <mergeCell ref="O467:S467"/>
    <mergeCell ref="T467:X467"/>
    <mergeCell ref="E458:I459"/>
    <mergeCell ref="J457:AW459"/>
    <mergeCell ref="E455:I456"/>
    <mergeCell ref="J455:N456"/>
    <mergeCell ref="O455:S456"/>
    <mergeCell ref="T455:X456"/>
    <mergeCell ref="Y455:AC456"/>
    <mergeCell ref="AD455:AH456"/>
    <mergeCell ref="AI455:AM456"/>
    <mergeCell ref="AN455:AR456"/>
    <mergeCell ref="AS455:AW456"/>
    <mergeCell ref="E457:I457"/>
    <mergeCell ref="E446:I446"/>
    <mergeCell ref="J446:N446"/>
    <mergeCell ref="O446:S446"/>
    <mergeCell ref="T446:X446"/>
    <mergeCell ref="Y446:AC446"/>
    <mergeCell ref="AD446:AH446"/>
    <mergeCell ref="AI446:AM446"/>
    <mergeCell ref="AN446:AR446"/>
    <mergeCell ref="AS446:AW446"/>
    <mergeCell ref="E447:AW447"/>
    <mergeCell ref="E448:AW448"/>
    <mergeCell ref="E449:AW449"/>
    <mergeCell ref="E450:AW450"/>
    <mergeCell ref="E451:AW451"/>
    <mergeCell ref="E452:AW452"/>
    <mergeCell ref="E453:AW453"/>
    <mergeCell ref="E454:I454"/>
    <mergeCell ref="J454:N454"/>
    <mergeCell ref="O454:S454"/>
    <mergeCell ref="T454:X454"/>
    <mergeCell ref="Y454:AC454"/>
    <mergeCell ref="AD454:AH454"/>
    <mergeCell ref="AI454:AM454"/>
    <mergeCell ref="AN454:AR454"/>
    <mergeCell ref="AS454:AW454"/>
    <mergeCell ref="F441:I441"/>
    <mergeCell ref="J441:M441"/>
    <mergeCell ref="N441:AT441"/>
    <mergeCell ref="AU441:AW441"/>
    <mergeCell ref="F442:I442"/>
    <mergeCell ref="J442:M442"/>
    <mergeCell ref="N442:AT442"/>
    <mergeCell ref="AU442:AW442"/>
    <mergeCell ref="F443:I443"/>
    <mergeCell ref="J443:M443"/>
    <mergeCell ref="N443:AT443"/>
    <mergeCell ref="AU443:AW443"/>
    <mergeCell ref="E444:AW444"/>
    <mergeCell ref="E445:I445"/>
    <mergeCell ref="J445:N445"/>
    <mergeCell ref="O445:S445"/>
    <mergeCell ref="T445:X445"/>
    <mergeCell ref="Y445:AC445"/>
    <mergeCell ref="AD445:AH445"/>
    <mergeCell ref="AI445:AM445"/>
    <mergeCell ref="AN445:AR445"/>
    <mergeCell ref="AS445:AW445"/>
    <mergeCell ref="E363:AW363"/>
    <mergeCell ref="J362:N362"/>
    <mergeCell ref="O362:S362"/>
    <mergeCell ref="T362:X362"/>
    <mergeCell ref="Y362:AC362"/>
    <mergeCell ref="AD362:AH362"/>
    <mergeCell ref="AI362:AM362"/>
    <mergeCell ref="AN362:AR362"/>
    <mergeCell ref="AS362:AW362"/>
    <mergeCell ref="E402:AW402"/>
    <mergeCell ref="E437:L437"/>
    <mergeCell ref="M437:O437"/>
    <mergeCell ref="P437:AW437"/>
    <mergeCell ref="E438:M438"/>
    <mergeCell ref="N438:AW438"/>
    <mergeCell ref="E439:J440"/>
    <mergeCell ref="K439:AW440"/>
    <mergeCell ref="J406:N406"/>
    <mergeCell ref="O406:S406"/>
    <mergeCell ref="T406:X406"/>
    <mergeCell ref="Y406:AC406"/>
    <mergeCell ref="AD406:AH406"/>
    <mergeCell ref="AI406:AM406"/>
    <mergeCell ref="AN406:AR406"/>
    <mergeCell ref="AS406:AW406"/>
    <mergeCell ref="E406:I407"/>
    <mergeCell ref="J407:N407"/>
    <mergeCell ref="O407:S407"/>
    <mergeCell ref="T407:X407"/>
    <mergeCell ref="Y407:AC407"/>
    <mergeCell ref="AD407:AH407"/>
    <mergeCell ref="AI407:AM407"/>
    <mergeCell ref="AN407:AR407"/>
    <mergeCell ref="AS407:AW407"/>
    <mergeCell ref="E386:AW386"/>
    <mergeCell ref="E387:AW387"/>
    <mergeCell ref="E388:AW388"/>
    <mergeCell ref="E389:AW389"/>
    <mergeCell ref="E390:AW390"/>
    <mergeCell ref="E391:AW391"/>
    <mergeCell ref="J395:N395"/>
    <mergeCell ref="O395:S395"/>
    <mergeCell ref="T395:X395"/>
    <mergeCell ref="Y395:AC395"/>
    <mergeCell ref="AD395:AH395"/>
    <mergeCell ref="AI395:AM395"/>
    <mergeCell ref="AN395:AR395"/>
    <mergeCell ref="AS395:AW395"/>
    <mergeCell ref="J396:N396"/>
    <mergeCell ref="O396:S396"/>
    <mergeCell ref="T396:X396"/>
    <mergeCell ref="Y396:AC396"/>
    <mergeCell ref="AD396:AH396"/>
    <mergeCell ref="AI396:AM396"/>
    <mergeCell ref="AN396:AR396"/>
    <mergeCell ref="AS396:AW396"/>
    <mergeCell ref="E392:I393"/>
    <mergeCell ref="J392:N392"/>
    <mergeCell ref="O392:S392"/>
    <mergeCell ref="T392:X392"/>
    <mergeCell ref="Y392:AC392"/>
    <mergeCell ref="AD392:AH392"/>
    <mergeCell ref="AI392:AM392"/>
    <mergeCell ref="AN392:AR392"/>
    <mergeCell ref="AS392:AW392"/>
    <mergeCell ref="J393:N393"/>
    <mergeCell ref="E380:AW380"/>
    <mergeCell ref="J383:N383"/>
    <mergeCell ref="O383:S383"/>
    <mergeCell ref="T383:X383"/>
    <mergeCell ref="Y383:AC383"/>
    <mergeCell ref="AD383:AH383"/>
    <mergeCell ref="AI383:AM383"/>
    <mergeCell ref="AN383:AR383"/>
    <mergeCell ref="AS383:AW383"/>
    <mergeCell ref="J384:N384"/>
    <mergeCell ref="O384:S384"/>
    <mergeCell ref="T384:X384"/>
    <mergeCell ref="Y384:AC384"/>
    <mergeCell ref="AD384:AH384"/>
    <mergeCell ref="AI384:AM384"/>
    <mergeCell ref="AN384:AR384"/>
    <mergeCell ref="AS384:AW384"/>
    <mergeCell ref="O393:S393"/>
    <mergeCell ref="T393:X393"/>
    <mergeCell ref="Y393:AC393"/>
    <mergeCell ref="AD393:AH393"/>
    <mergeCell ref="AI393:AM393"/>
    <mergeCell ref="AN393:AR393"/>
    <mergeCell ref="AS393:AW393"/>
    <mergeCell ref="T374:X374"/>
    <mergeCell ref="Y374:AC374"/>
    <mergeCell ref="AD374:AH374"/>
    <mergeCell ref="AI374:AM374"/>
    <mergeCell ref="AN374:AR374"/>
    <mergeCell ref="AS374:AW374"/>
    <mergeCell ref="J378:N378"/>
    <mergeCell ref="O378:S378"/>
    <mergeCell ref="T378:X378"/>
    <mergeCell ref="Y378:AC378"/>
    <mergeCell ref="AD378:AH378"/>
    <mergeCell ref="AI378:AM378"/>
    <mergeCell ref="AN378:AR378"/>
    <mergeCell ref="AS378:AW378"/>
    <mergeCell ref="E379:AW379"/>
    <mergeCell ref="AS375:AW375"/>
    <mergeCell ref="J376:N376"/>
    <mergeCell ref="O376:S376"/>
    <mergeCell ref="T376:X376"/>
    <mergeCell ref="Y376:AC376"/>
    <mergeCell ref="AD376:AH376"/>
    <mergeCell ref="AI376:AM376"/>
    <mergeCell ref="AN376:AR376"/>
    <mergeCell ref="AS376:AW376"/>
    <mergeCell ref="J377:N377"/>
    <mergeCell ref="O377:S377"/>
    <mergeCell ref="T377:X377"/>
    <mergeCell ref="Y377:AC377"/>
    <mergeCell ref="AD377:AH377"/>
    <mergeCell ref="AI377:AM377"/>
    <mergeCell ref="AN377:AR377"/>
    <mergeCell ref="AS377:AW377"/>
    <mergeCell ref="E662:AW662"/>
    <mergeCell ref="J367:N367"/>
    <mergeCell ref="O367:S367"/>
    <mergeCell ref="T367:X367"/>
    <mergeCell ref="Y367:AC367"/>
    <mergeCell ref="AD367:AH367"/>
    <mergeCell ref="AI367:AM367"/>
    <mergeCell ref="AN367:AR367"/>
    <mergeCell ref="AS367:AW367"/>
    <mergeCell ref="J368:N368"/>
    <mergeCell ref="O368:S368"/>
    <mergeCell ref="T368:X368"/>
    <mergeCell ref="Y368:AC368"/>
    <mergeCell ref="AD368:AH368"/>
    <mergeCell ref="AI368:AM368"/>
    <mergeCell ref="AN368:AR368"/>
    <mergeCell ref="AS368:AW368"/>
    <mergeCell ref="E365:I369"/>
    <mergeCell ref="J365:N365"/>
    <mergeCell ref="O365:S365"/>
    <mergeCell ref="T365:X365"/>
    <mergeCell ref="Y365:AC365"/>
    <mergeCell ref="AD365:AH365"/>
    <mergeCell ref="AI365:AM365"/>
    <mergeCell ref="AN365:AR365"/>
    <mergeCell ref="AS365:AW365"/>
    <mergeCell ref="J366:N366"/>
    <mergeCell ref="O366:S366"/>
    <mergeCell ref="T366:X366"/>
    <mergeCell ref="Y366:AC366"/>
    <mergeCell ref="AD366:AH366"/>
    <mergeCell ref="AI366:AM366"/>
    <mergeCell ref="AS663:AW663"/>
    <mergeCell ref="E664:I664"/>
    <mergeCell ref="E434:M434"/>
    <mergeCell ref="N434:AW434"/>
    <mergeCell ref="E435:M435"/>
    <mergeCell ref="N435:AW435"/>
    <mergeCell ref="E364:AW364"/>
    <mergeCell ref="E370:AW370"/>
    <mergeCell ref="E371:AW371"/>
    <mergeCell ref="E404:AW404"/>
    <mergeCell ref="E405:AW405"/>
    <mergeCell ref="F432:I432"/>
    <mergeCell ref="J432:M432"/>
    <mergeCell ref="N432:T432"/>
    <mergeCell ref="U432:AA432"/>
    <mergeCell ref="AB432:AH432"/>
    <mergeCell ref="AI432:AN432"/>
    <mergeCell ref="AO432:AT432"/>
    <mergeCell ref="AU432:AW432"/>
    <mergeCell ref="E433:AW433"/>
    <mergeCell ref="F430:I430"/>
    <mergeCell ref="J430:M430"/>
    <mergeCell ref="E418:AW418"/>
    <mergeCell ref="E419:AW419"/>
    <mergeCell ref="E420:AW420"/>
    <mergeCell ref="E410:AW410"/>
    <mergeCell ref="E411:AW411"/>
    <mergeCell ref="E412:AW412"/>
    <mergeCell ref="E413:AW413"/>
    <mergeCell ref="J664:N664"/>
    <mergeCell ref="O664:S664"/>
    <mergeCell ref="T664:X664"/>
    <mergeCell ref="E421:AW421"/>
    <mergeCell ref="E422:H423"/>
    <mergeCell ref="I422:AW423"/>
    <mergeCell ref="E424:H425"/>
    <mergeCell ref="I424:AW425"/>
    <mergeCell ref="E426:AW426"/>
    <mergeCell ref="AU430:AW430"/>
    <mergeCell ref="F431:I431"/>
    <mergeCell ref="J431:M431"/>
    <mergeCell ref="N431:T431"/>
    <mergeCell ref="U431:AA431"/>
    <mergeCell ref="AB431:AH431"/>
    <mergeCell ref="AI431:AN431"/>
    <mergeCell ref="AO431:AT431"/>
    <mergeCell ref="AU431:AW431"/>
    <mergeCell ref="F427:I428"/>
    <mergeCell ref="J427:M428"/>
    <mergeCell ref="N427:AT428"/>
    <mergeCell ref="AU427:AW428"/>
    <mergeCell ref="F429:I429"/>
    <mergeCell ref="J429:M429"/>
    <mergeCell ref="AU429:AW429"/>
    <mergeCell ref="N429:U429"/>
    <mergeCell ref="N430:U430"/>
    <mergeCell ref="V429:AD429"/>
    <mergeCell ref="V430:AD430"/>
    <mergeCell ref="AE429:AL429"/>
    <mergeCell ref="AM429:AT429"/>
    <mergeCell ref="AE430:AL430"/>
    <mergeCell ref="AM430:AT430"/>
    <mergeCell ref="E354:AW354"/>
    <mergeCell ref="E355:AW355"/>
    <mergeCell ref="E356:AW356"/>
    <mergeCell ref="E357:AW357"/>
    <mergeCell ref="E348:I348"/>
    <mergeCell ref="J348:N348"/>
    <mergeCell ref="O348:S348"/>
    <mergeCell ref="T348:X348"/>
    <mergeCell ref="Y348:AC348"/>
    <mergeCell ref="AD348:AH348"/>
    <mergeCell ref="AI348:AM348"/>
    <mergeCell ref="AN348:AR348"/>
    <mergeCell ref="AS348:AW348"/>
    <mergeCell ref="E349:I350"/>
    <mergeCell ref="J349:N350"/>
    <mergeCell ref="O349:S350"/>
    <mergeCell ref="T349:X350"/>
    <mergeCell ref="Y349:AC350"/>
    <mergeCell ref="AD349:AH350"/>
    <mergeCell ref="AI349:AM350"/>
    <mergeCell ref="AN349:AR350"/>
    <mergeCell ref="AS349:AW350"/>
    <mergeCell ref="E351:I351"/>
    <mergeCell ref="E344:AW344"/>
    <mergeCell ref="E345:AW345"/>
    <mergeCell ref="E346:AW346"/>
    <mergeCell ref="E347:AW347"/>
    <mergeCell ref="AD352:AH353"/>
    <mergeCell ref="AI352:AM353"/>
    <mergeCell ref="AN352:AR353"/>
    <mergeCell ref="AS352:AW353"/>
    <mergeCell ref="J351:N351"/>
    <mergeCell ref="O351:S351"/>
    <mergeCell ref="T351:X351"/>
    <mergeCell ref="Y351:AC351"/>
    <mergeCell ref="AD351:AH351"/>
    <mergeCell ref="AI351:AM351"/>
    <mergeCell ref="AN351:AR351"/>
    <mergeCell ref="AS351:AW351"/>
    <mergeCell ref="E352:I353"/>
    <mergeCell ref="J352:N353"/>
    <mergeCell ref="O352:S353"/>
    <mergeCell ref="T352:X353"/>
    <mergeCell ref="Y352:AC353"/>
    <mergeCell ref="E341:AW341"/>
    <mergeCell ref="E342:AW342"/>
    <mergeCell ref="E343:AW343"/>
    <mergeCell ref="E340:I340"/>
    <mergeCell ref="J340:N340"/>
    <mergeCell ref="O340:S340"/>
    <mergeCell ref="T340:X340"/>
    <mergeCell ref="Y340:AC340"/>
    <mergeCell ref="AD340:AH340"/>
    <mergeCell ref="AI340:AM340"/>
    <mergeCell ref="AN340:AR340"/>
    <mergeCell ref="AS340:AW340"/>
    <mergeCell ref="F337:I337"/>
    <mergeCell ref="J337:M337"/>
    <mergeCell ref="N337:AT337"/>
    <mergeCell ref="AU337:AW337"/>
    <mergeCell ref="E338:AW338"/>
    <mergeCell ref="E339:I339"/>
    <mergeCell ref="J339:N339"/>
    <mergeCell ref="O339:S339"/>
    <mergeCell ref="T339:X339"/>
    <mergeCell ref="Y339:AC339"/>
    <mergeCell ref="AD339:AH339"/>
    <mergeCell ref="AI339:AM339"/>
    <mergeCell ref="AN339:AR339"/>
    <mergeCell ref="AS339:AW339"/>
    <mergeCell ref="E333:J334"/>
    <mergeCell ref="K333:AW334"/>
    <mergeCell ref="F335:I335"/>
    <mergeCell ref="J335:M335"/>
    <mergeCell ref="N335:AT335"/>
    <mergeCell ref="AU335:AW335"/>
    <mergeCell ref="F336:I336"/>
    <mergeCell ref="J336:M336"/>
    <mergeCell ref="N336:AT336"/>
    <mergeCell ref="AU336:AW336"/>
    <mergeCell ref="E327:AW327"/>
    <mergeCell ref="E328:M328"/>
    <mergeCell ref="N328:AW328"/>
    <mergeCell ref="E329:M329"/>
    <mergeCell ref="N329:AW329"/>
    <mergeCell ref="E331:L331"/>
    <mergeCell ref="M331:O331"/>
    <mergeCell ref="P331:AW331"/>
    <mergeCell ref="E332:M332"/>
    <mergeCell ref="N332:AW332"/>
    <mergeCell ref="F325:I325"/>
    <mergeCell ref="J325:M325"/>
    <mergeCell ref="N325:T325"/>
    <mergeCell ref="U325:AA325"/>
    <mergeCell ref="AB325:AH325"/>
    <mergeCell ref="AI325:AN325"/>
    <mergeCell ref="AO325:AT325"/>
    <mergeCell ref="AU325:AW325"/>
    <mergeCell ref="F326:I326"/>
    <mergeCell ref="J326:M326"/>
    <mergeCell ref="N326:T326"/>
    <mergeCell ref="U326:AA326"/>
    <mergeCell ref="AB326:AH326"/>
    <mergeCell ref="AI326:AN326"/>
    <mergeCell ref="AO326:AT326"/>
    <mergeCell ref="AU326:AW326"/>
    <mergeCell ref="F323:I323"/>
    <mergeCell ref="J323:M323"/>
    <mergeCell ref="N323:T323"/>
    <mergeCell ref="U323:AA323"/>
    <mergeCell ref="AB323:AH323"/>
    <mergeCell ref="AI323:AN323"/>
    <mergeCell ref="AO323:AT323"/>
    <mergeCell ref="AU323:AW323"/>
    <mergeCell ref="F324:I324"/>
    <mergeCell ref="J324:M324"/>
    <mergeCell ref="N324:T324"/>
    <mergeCell ref="U324:AA324"/>
    <mergeCell ref="AB324:AH324"/>
    <mergeCell ref="AI324:AN324"/>
    <mergeCell ref="AO324:AT324"/>
    <mergeCell ref="AU324:AW324"/>
    <mergeCell ref="E318:H319"/>
    <mergeCell ref="I318:AW319"/>
    <mergeCell ref="E320:AW320"/>
    <mergeCell ref="F321:I322"/>
    <mergeCell ref="J321:M322"/>
    <mergeCell ref="N321:AT322"/>
    <mergeCell ref="AU321:AW322"/>
    <mergeCell ref="E287:I287"/>
    <mergeCell ref="Y287:AC287"/>
    <mergeCell ref="AD287:AH287"/>
    <mergeCell ref="AI287:AM287"/>
    <mergeCell ref="AN287:AR287"/>
    <mergeCell ref="AS287:AW287"/>
    <mergeCell ref="E286:I286"/>
    <mergeCell ref="Y286:AC286"/>
    <mergeCell ref="AD286:AH286"/>
    <mergeCell ref="AI286:AM286"/>
    <mergeCell ref="AN286:AR286"/>
    <mergeCell ref="AS286:AW286"/>
    <mergeCell ref="E316:M316"/>
    <mergeCell ref="N316:AW316"/>
    <mergeCell ref="E317:M317"/>
    <mergeCell ref="N317:AW317"/>
    <mergeCell ref="E306:H307"/>
    <mergeCell ref="I306:AW307"/>
    <mergeCell ref="E308:AW308"/>
    <mergeCell ref="F309:I310"/>
    <mergeCell ref="J309:M310"/>
    <mergeCell ref="N309:AT310"/>
    <mergeCell ref="AU309:AW310"/>
    <mergeCell ref="F311:I311"/>
    <mergeCell ref="J311:M311"/>
    <mergeCell ref="N311:T311"/>
    <mergeCell ref="U311:AA311"/>
    <mergeCell ref="AB311:AH311"/>
    <mergeCell ref="AI311:AN311"/>
    <mergeCell ref="AO311:AT311"/>
    <mergeCell ref="AU311:AW311"/>
    <mergeCell ref="J283:X283"/>
    <mergeCell ref="J284:X284"/>
    <mergeCell ref="J285:X285"/>
    <mergeCell ref="J286:X286"/>
    <mergeCell ref="J287:X287"/>
    <mergeCell ref="E283:I283"/>
    <mergeCell ref="Y283:AC283"/>
    <mergeCell ref="AD283:AH283"/>
    <mergeCell ref="AI283:AM283"/>
    <mergeCell ref="E315:AW315"/>
    <mergeCell ref="F312:I312"/>
    <mergeCell ref="J312:M312"/>
    <mergeCell ref="N312:T312"/>
    <mergeCell ref="U312:AA312"/>
    <mergeCell ref="AB312:AH312"/>
    <mergeCell ref="AI312:AN312"/>
    <mergeCell ref="AO312:AT312"/>
    <mergeCell ref="AU312:AW312"/>
    <mergeCell ref="F313:I313"/>
    <mergeCell ref="J313:M313"/>
    <mergeCell ref="N313:T313"/>
    <mergeCell ref="U313:AA313"/>
    <mergeCell ref="AB313:AH313"/>
    <mergeCell ref="AI313:AN313"/>
    <mergeCell ref="AO313:AT313"/>
    <mergeCell ref="AU313:AW313"/>
    <mergeCell ref="F314:I314"/>
    <mergeCell ref="J314:M314"/>
    <mergeCell ref="N314:T314"/>
    <mergeCell ref="U314:AA314"/>
    <mergeCell ref="AB314:AH314"/>
    <mergeCell ref="AI314:AN314"/>
    <mergeCell ref="AO314:AT314"/>
    <mergeCell ref="AU314:AW314"/>
    <mergeCell ref="E200:AW200"/>
    <mergeCell ref="E201:AW201"/>
    <mergeCell ref="E243:AW243"/>
    <mergeCell ref="E261:AW261"/>
    <mergeCell ref="E262:AW262"/>
    <mergeCell ref="E216:AW216"/>
    <mergeCell ref="F143:I143"/>
    <mergeCell ref="AU140:AW140"/>
    <mergeCell ref="F141:I141"/>
    <mergeCell ref="J141:M141"/>
    <mergeCell ref="AU141:AW141"/>
    <mergeCell ref="E244:AW244"/>
    <mergeCell ref="E231:L231"/>
    <mergeCell ref="M231:O231"/>
    <mergeCell ref="P231:AW231"/>
    <mergeCell ref="E247:AW247"/>
    <mergeCell ref="E253:AW253"/>
    <mergeCell ref="E257:AW257"/>
    <mergeCell ref="E194:AW194"/>
    <mergeCell ref="E187:L187"/>
    <mergeCell ref="M187:O187"/>
    <mergeCell ref="P187:AW187"/>
    <mergeCell ref="E189:J190"/>
    <mergeCell ref="K189:AW190"/>
    <mergeCell ref="AD123:AH123"/>
    <mergeCell ref="AI123:AM123"/>
    <mergeCell ref="AN123:AR123"/>
    <mergeCell ref="AS123:AW123"/>
    <mergeCell ref="J156:N156"/>
    <mergeCell ref="O156:S156"/>
    <mergeCell ref="T156:X156"/>
    <mergeCell ref="Y156:AC156"/>
    <mergeCell ref="AD156:AH156"/>
    <mergeCell ref="AI156:AM156"/>
    <mergeCell ref="AN156:AR156"/>
    <mergeCell ref="AS156:AW156"/>
    <mergeCell ref="J157:N157"/>
    <mergeCell ref="O157:S157"/>
    <mergeCell ref="T157:X157"/>
    <mergeCell ref="Y157:AC157"/>
    <mergeCell ref="AD157:AH157"/>
    <mergeCell ref="E150:J151"/>
    <mergeCell ref="K150:AW151"/>
    <mergeCell ref="E127:AW127"/>
    <mergeCell ref="E130:AW130"/>
    <mergeCell ref="E131:AW131"/>
    <mergeCell ref="E132:AW132"/>
    <mergeCell ref="E128:AW128"/>
    <mergeCell ref="E129:AW129"/>
    <mergeCell ref="E197:AW197"/>
    <mergeCell ref="E198:AW198"/>
    <mergeCell ref="E199:AW199"/>
    <mergeCell ref="AI157:AM157"/>
    <mergeCell ref="AN157:AR157"/>
    <mergeCell ref="AS157:AW157"/>
    <mergeCell ref="E163:AW163"/>
    <mergeCell ref="F142:I142"/>
    <mergeCell ref="E159:AW159"/>
    <mergeCell ref="E160:AW160"/>
    <mergeCell ref="E173:H174"/>
    <mergeCell ref="E162:AW162"/>
    <mergeCell ref="E183:AW183"/>
    <mergeCell ref="E105:M105"/>
    <mergeCell ref="N105:AW105"/>
    <mergeCell ref="I133:AW134"/>
    <mergeCell ref="I135:AW136"/>
    <mergeCell ref="E135:H136"/>
    <mergeCell ref="AM182:AT182"/>
    <mergeCell ref="AU182:AW182"/>
    <mergeCell ref="E184:M184"/>
    <mergeCell ref="J178:M179"/>
    <mergeCell ref="N178:AT179"/>
    <mergeCell ref="AU178:AW179"/>
    <mergeCell ref="N149:AW149"/>
    <mergeCell ref="E177:AW177"/>
    <mergeCell ref="E133:H134"/>
    <mergeCell ref="E161:AW161"/>
    <mergeCell ref="E155:AW155"/>
    <mergeCell ref="E156:I156"/>
    <mergeCell ref="E157:I157"/>
    <mergeCell ref="E158:AW158"/>
    <mergeCell ref="E24:AW24"/>
    <mergeCell ref="J142:M142"/>
    <mergeCell ref="AU142:AW142"/>
    <mergeCell ref="E117:AW117"/>
    <mergeCell ref="E148:L148"/>
    <mergeCell ref="M148:O148"/>
    <mergeCell ref="F152:I152"/>
    <mergeCell ref="J152:M152"/>
    <mergeCell ref="N152:AT152"/>
    <mergeCell ref="AU152:AW152"/>
    <mergeCell ref="P148:AW148"/>
    <mergeCell ref="E35:AW98"/>
    <mergeCell ref="E26:AW26"/>
    <mergeCell ref="E31:AW31"/>
    <mergeCell ref="E32:AW32"/>
    <mergeCell ref="E33:AW33"/>
    <mergeCell ref="J113:N113"/>
    <mergeCell ref="O113:S113"/>
    <mergeCell ref="P104:AW104"/>
    <mergeCell ref="E106:J107"/>
    <mergeCell ref="E123:I123"/>
    <mergeCell ref="J123:N123"/>
    <mergeCell ref="O123:S123"/>
    <mergeCell ref="T123:X123"/>
    <mergeCell ref="Y123:AC123"/>
    <mergeCell ref="AU110:AW110"/>
    <mergeCell ref="AS124:AW124"/>
    <mergeCell ref="T124:X124"/>
    <mergeCell ref="Y124:AC124"/>
    <mergeCell ref="AD124:AH124"/>
    <mergeCell ref="AI124:AM124"/>
    <mergeCell ref="E149:M149"/>
    <mergeCell ref="E22:AW22"/>
    <mergeCell ref="E23:AW23"/>
    <mergeCell ref="F109:I109"/>
    <mergeCell ref="J109:M109"/>
    <mergeCell ref="N109:AT109"/>
    <mergeCell ref="AU109:AW109"/>
    <mergeCell ref="F110:I110"/>
    <mergeCell ref="J110:M110"/>
    <mergeCell ref="N110:AT110"/>
    <mergeCell ref="K106:AW107"/>
    <mergeCell ref="E122:AW122"/>
    <mergeCell ref="E121:AW121"/>
    <mergeCell ref="E119:AW119"/>
    <mergeCell ref="E120:AW120"/>
    <mergeCell ref="E25:AW25"/>
    <mergeCell ref="AN124:AR124"/>
    <mergeCell ref="Q14:AQ14"/>
    <mergeCell ref="Q15:AQ15"/>
    <mergeCell ref="W20:AE20"/>
    <mergeCell ref="W21:AE21"/>
    <mergeCell ref="E18:AW18"/>
    <mergeCell ref="E111:AW111"/>
    <mergeCell ref="E112:I112"/>
    <mergeCell ref="J112:N112"/>
    <mergeCell ref="O112:S112"/>
    <mergeCell ref="T112:X112"/>
    <mergeCell ref="Y112:AC112"/>
    <mergeCell ref="AD112:AH112"/>
    <mergeCell ref="AI112:AM112"/>
    <mergeCell ref="AN112:AR112"/>
    <mergeCell ref="AS112:AW112"/>
    <mergeCell ref="E113:I113"/>
    <mergeCell ref="E2:AW3"/>
    <mergeCell ref="C2:C3"/>
    <mergeCell ref="E13:AW13"/>
    <mergeCell ref="E16:AW16"/>
    <mergeCell ref="E14:J14"/>
    <mergeCell ref="K14:P14"/>
    <mergeCell ref="K15:P15"/>
    <mergeCell ref="AR14:AW14"/>
    <mergeCell ref="E15:J15"/>
    <mergeCell ref="E20:M20"/>
    <mergeCell ref="E21:M21"/>
    <mergeCell ref="N20:V20"/>
    <mergeCell ref="N21:V21"/>
    <mergeCell ref="E5:AW5"/>
    <mergeCell ref="E6:AW6"/>
    <mergeCell ref="E7:AW7"/>
    <mergeCell ref="E8:AW8"/>
    <mergeCell ref="E9:AW9"/>
    <mergeCell ref="E11:AW11"/>
    <mergeCell ref="E12:AW12"/>
    <mergeCell ref="E17:AW17"/>
    <mergeCell ref="E19:AW19"/>
    <mergeCell ref="AF20:AN20"/>
    <mergeCell ref="AF21:AN21"/>
    <mergeCell ref="AO20:AW20"/>
    <mergeCell ref="AO21:AW21"/>
    <mergeCell ref="AR15:AW15"/>
    <mergeCell ref="C227:C228"/>
    <mergeCell ref="E227:AW228"/>
    <mergeCell ref="E137:AW137"/>
    <mergeCell ref="E144:AW144"/>
    <mergeCell ref="F138:I139"/>
    <mergeCell ref="J138:M139"/>
    <mergeCell ref="N138:AT139"/>
    <mergeCell ref="AU138:AW139"/>
    <mergeCell ref="E27:AW27"/>
    <mergeCell ref="E28:AW28"/>
    <mergeCell ref="J143:M143"/>
    <mergeCell ref="AU143:AW143"/>
    <mergeCell ref="E145:M145"/>
    <mergeCell ref="E146:M146"/>
    <mergeCell ref="N145:AW145"/>
    <mergeCell ref="N146:AW146"/>
    <mergeCell ref="C100:C101"/>
    <mergeCell ref="E100:AW101"/>
    <mergeCell ref="E34:AW34"/>
    <mergeCell ref="N143:U143"/>
    <mergeCell ref="V143:AD143"/>
    <mergeCell ref="AE143:AL143"/>
    <mergeCell ref="AM143:AT143"/>
    <mergeCell ref="E29:AW29"/>
    <mergeCell ref="F140:I140"/>
    <mergeCell ref="J140:M140"/>
    <mergeCell ref="E104:L104"/>
    <mergeCell ref="M104:O104"/>
    <mergeCell ref="F108:I108"/>
    <mergeCell ref="J108:M108"/>
    <mergeCell ref="N108:AT108"/>
    <mergeCell ref="AU108:AW108"/>
    <mergeCell ref="N219:U219"/>
    <mergeCell ref="E241:AW241"/>
    <mergeCell ref="E242:AW242"/>
    <mergeCell ref="E266:AW266"/>
    <mergeCell ref="E291:AW291"/>
    <mergeCell ref="F235:I235"/>
    <mergeCell ref="J235:M235"/>
    <mergeCell ref="N235:AT235"/>
    <mergeCell ref="AU235:AW235"/>
    <mergeCell ref="E268:AW268"/>
    <mergeCell ref="E282:AW282"/>
    <mergeCell ref="E281:AW281"/>
    <mergeCell ref="E280:AW280"/>
    <mergeCell ref="E279:AW279"/>
    <mergeCell ref="E269:AW269"/>
    <mergeCell ref="E270:AW270"/>
    <mergeCell ref="E275:AW275"/>
    <mergeCell ref="Y285:AC285"/>
    <mergeCell ref="AD285:AH285"/>
    <mergeCell ref="E276:AW276"/>
    <mergeCell ref="E288:AW288"/>
    <mergeCell ref="E289:AW289"/>
    <mergeCell ref="E271:AW271"/>
    <mergeCell ref="E248:AW248"/>
    <mergeCell ref="E239:I239"/>
    <mergeCell ref="J239:N239"/>
    <mergeCell ref="O239:S239"/>
    <mergeCell ref="T239:X239"/>
    <mergeCell ref="Y239:AC239"/>
    <mergeCell ref="AD239:AH239"/>
    <mergeCell ref="AN283:AR283"/>
    <mergeCell ref="AI239:AM239"/>
    <mergeCell ref="E304:M304"/>
    <mergeCell ref="N304:AW304"/>
    <mergeCell ref="E305:M305"/>
    <mergeCell ref="N305:AW305"/>
    <mergeCell ref="F302:I302"/>
    <mergeCell ref="J302:M302"/>
    <mergeCell ref="AU302:AW302"/>
    <mergeCell ref="E303:AW303"/>
    <mergeCell ref="F300:I300"/>
    <mergeCell ref="J300:M300"/>
    <mergeCell ref="AU300:AW300"/>
    <mergeCell ref="N300:T300"/>
    <mergeCell ref="U300:AA300"/>
    <mergeCell ref="AB300:AH300"/>
    <mergeCell ref="N302:T302"/>
    <mergeCell ref="F301:I301"/>
    <mergeCell ref="J301:M301"/>
    <mergeCell ref="AU301:AW301"/>
    <mergeCell ref="AI300:AN300"/>
    <mergeCell ref="AO300:AT300"/>
    <mergeCell ref="AN239:AR239"/>
    <mergeCell ref="AS239:AW239"/>
    <mergeCell ref="E238:AW238"/>
    <mergeCell ref="E263:AW263"/>
    <mergeCell ref="E264:AW264"/>
    <mergeCell ref="T113:X113"/>
    <mergeCell ref="Y113:AC113"/>
    <mergeCell ref="AD113:AH113"/>
    <mergeCell ref="AI113:AM113"/>
    <mergeCell ref="AN113:AR113"/>
    <mergeCell ref="AS113:AW113"/>
    <mergeCell ref="E114:AW114"/>
    <mergeCell ref="E115:AW115"/>
    <mergeCell ref="E116:AW116"/>
    <mergeCell ref="F181:I181"/>
    <mergeCell ref="J181:M181"/>
    <mergeCell ref="N181:U181"/>
    <mergeCell ref="V181:AD181"/>
    <mergeCell ref="AE181:AL181"/>
    <mergeCell ref="AM181:AT181"/>
    <mergeCell ref="AU181:AW181"/>
    <mergeCell ref="N184:AW184"/>
    <mergeCell ref="E185:M185"/>
    <mergeCell ref="N185:AW185"/>
    <mergeCell ref="E124:I124"/>
    <mergeCell ref="J124:N124"/>
    <mergeCell ref="O124:S124"/>
    <mergeCell ref="J219:M219"/>
    <mergeCell ref="AM180:AT180"/>
    <mergeCell ref="E175:H176"/>
    <mergeCell ref="I175:AW176"/>
    <mergeCell ref="F178:I179"/>
    <mergeCell ref="AU180:AW180"/>
    <mergeCell ref="I173:AW174"/>
    <mergeCell ref="F153:I153"/>
    <mergeCell ref="J153:M153"/>
    <mergeCell ref="N153:AT153"/>
    <mergeCell ref="AU153:AW153"/>
    <mergeCell ref="F154:I154"/>
    <mergeCell ref="J154:M154"/>
    <mergeCell ref="N154:AT154"/>
    <mergeCell ref="AU154:AW154"/>
    <mergeCell ref="E125:AW125"/>
    <mergeCell ref="E126:AW126"/>
    <mergeCell ref="AN196:AR196"/>
    <mergeCell ref="AN195:AR195"/>
    <mergeCell ref="AS195:AW195"/>
    <mergeCell ref="E118:AW118"/>
    <mergeCell ref="N140:R140"/>
    <mergeCell ref="N141:R141"/>
    <mergeCell ref="S140:W140"/>
    <mergeCell ref="S141:W141"/>
    <mergeCell ref="N142:U142"/>
    <mergeCell ref="V142:AD142"/>
    <mergeCell ref="AE142:AL142"/>
    <mergeCell ref="AM142:AT142"/>
    <mergeCell ref="X140:AE140"/>
    <mergeCell ref="X141:AE141"/>
    <mergeCell ref="AF140:AJ140"/>
    <mergeCell ref="AF141:AJ141"/>
    <mergeCell ref="AK140:AO140"/>
    <mergeCell ref="AK141:AO141"/>
    <mergeCell ref="AP140:AT140"/>
    <mergeCell ref="AP141:AT141"/>
    <mergeCell ref="F182:I182"/>
    <mergeCell ref="J182:M182"/>
    <mergeCell ref="N182:U182"/>
    <mergeCell ref="V182:AD182"/>
    <mergeCell ref="AE182:AL182"/>
    <mergeCell ref="E188:M188"/>
    <mergeCell ref="N188:AW188"/>
    <mergeCell ref="F180:I180"/>
    <mergeCell ref="J180:M180"/>
    <mergeCell ref="N180:U180"/>
    <mergeCell ref="V180:AD180"/>
    <mergeCell ref="AE180:AL180"/>
    <mergeCell ref="F219:I219"/>
    <mergeCell ref="I214:AW215"/>
    <mergeCell ref="F217:I218"/>
    <mergeCell ref="J217:M218"/>
    <mergeCell ref="N217:AT218"/>
    <mergeCell ref="AU217:AW218"/>
    <mergeCell ref="F191:I191"/>
    <mergeCell ref="J191:M191"/>
    <mergeCell ref="N191:AT191"/>
    <mergeCell ref="AU191:AW191"/>
    <mergeCell ref="F192:I192"/>
    <mergeCell ref="J192:M192"/>
    <mergeCell ref="N192:AT192"/>
    <mergeCell ref="AU192:AW192"/>
    <mergeCell ref="F193:I193"/>
    <mergeCell ref="J193:M193"/>
    <mergeCell ref="N193:AT193"/>
    <mergeCell ref="AU193:AW193"/>
    <mergeCell ref="E195:I195"/>
    <mergeCell ref="J195:N195"/>
    <mergeCell ref="O195:S195"/>
    <mergeCell ref="T195:X195"/>
    <mergeCell ref="Y195:AC195"/>
    <mergeCell ref="AD195:AH195"/>
    <mergeCell ref="AI195:AM195"/>
    <mergeCell ref="E196:I196"/>
    <mergeCell ref="J196:N196"/>
    <mergeCell ref="O196:S196"/>
    <mergeCell ref="T196:X196"/>
    <mergeCell ref="Y196:AC196"/>
    <mergeCell ref="AD196:AH196"/>
    <mergeCell ref="AI196:AM196"/>
    <mergeCell ref="N237:AT237"/>
    <mergeCell ref="E232:M232"/>
    <mergeCell ref="N232:AW232"/>
    <mergeCell ref="E233:J234"/>
    <mergeCell ref="K233:AW234"/>
    <mergeCell ref="F236:I236"/>
    <mergeCell ref="J236:M236"/>
    <mergeCell ref="N236:AT236"/>
    <mergeCell ref="AU236:AW236"/>
    <mergeCell ref="V219:AD219"/>
    <mergeCell ref="AE219:AL219"/>
    <mergeCell ref="AM219:AT219"/>
    <mergeCell ref="AU219:AW219"/>
    <mergeCell ref="F220:I220"/>
    <mergeCell ref="J220:M220"/>
    <mergeCell ref="N220:U220"/>
    <mergeCell ref="V220:AD220"/>
    <mergeCell ref="AE220:AL220"/>
    <mergeCell ref="AM220:AT220"/>
    <mergeCell ref="AU220:AW220"/>
    <mergeCell ref="F221:I221"/>
    <mergeCell ref="J221:M221"/>
    <mergeCell ref="N221:U221"/>
    <mergeCell ref="V221:AD221"/>
    <mergeCell ref="AE221:AL221"/>
    <mergeCell ref="E222:AW222"/>
    <mergeCell ref="E223:M223"/>
    <mergeCell ref="N223:AW223"/>
    <mergeCell ref="E224:M224"/>
    <mergeCell ref="N224:AW224"/>
    <mergeCell ref="AM221:AT221"/>
    <mergeCell ref="AU221:AW221"/>
    <mergeCell ref="E290:AW290"/>
    <mergeCell ref="AS196:AW196"/>
    <mergeCell ref="E202:AW202"/>
    <mergeCell ref="E212:H213"/>
    <mergeCell ref="I212:AW213"/>
    <mergeCell ref="E214:H215"/>
    <mergeCell ref="F237:I237"/>
    <mergeCell ref="J237:M237"/>
    <mergeCell ref="E252:AW252"/>
    <mergeCell ref="E251:AW251"/>
    <mergeCell ref="E245:AW245"/>
    <mergeCell ref="E246:AW246"/>
    <mergeCell ref="J240:N240"/>
    <mergeCell ref="O240:S240"/>
    <mergeCell ref="T240:X240"/>
    <mergeCell ref="Y240:AC240"/>
    <mergeCell ref="AD240:AH240"/>
    <mergeCell ref="AI240:AM240"/>
    <mergeCell ref="AN240:AR240"/>
    <mergeCell ref="AS240:AW240"/>
    <mergeCell ref="E254:AW254"/>
    <mergeCell ref="E255:AW255"/>
    <mergeCell ref="E256:AW256"/>
    <mergeCell ref="E272:AW272"/>
    <mergeCell ref="E274:AW274"/>
    <mergeCell ref="E258:AW258"/>
    <mergeCell ref="E259:AW259"/>
    <mergeCell ref="E260:AW260"/>
    <mergeCell ref="E267:AW267"/>
    <mergeCell ref="E265:AW265"/>
    <mergeCell ref="E296:AW296"/>
    <mergeCell ref="E273:AW273"/>
    <mergeCell ref="N299:T299"/>
    <mergeCell ref="U299:AA299"/>
    <mergeCell ref="AB299:AH299"/>
    <mergeCell ref="AI299:AN299"/>
    <mergeCell ref="AO299:AT299"/>
    <mergeCell ref="AI285:AM285"/>
    <mergeCell ref="AN285:AR285"/>
    <mergeCell ref="AS285:AW285"/>
    <mergeCell ref="E278:I278"/>
    <mergeCell ref="J278:N278"/>
    <mergeCell ref="O278:S278"/>
    <mergeCell ref="T278:X278"/>
    <mergeCell ref="Y278:AC278"/>
    <mergeCell ref="AD278:AH278"/>
    <mergeCell ref="AI278:AM278"/>
    <mergeCell ref="AN278:AR278"/>
    <mergeCell ref="AS278:AW278"/>
    <mergeCell ref="E277:I277"/>
    <mergeCell ref="J277:N277"/>
    <mergeCell ref="O277:S277"/>
    <mergeCell ref="T277:X277"/>
    <mergeCell ref="Y277:AC277"/>
    <mergeCell ref="AD277:AH277"/>
    <mergeCell ref="AI277:AM277"/>
    <mergeCell ref="AN277:AR277"/>
    <mergeCell ref="AS277:AW277"/>
    <mergeCell ref="U302:AA302"/>
    <mergeCell ref="AB302:AH302"/>
    <mergeCell ref="AI302:AN302"/>
    <mergeCell ref="AO302:AT302"/>
    <mergeCell ref="N301:T301"/>
    <mergeCell ref="U301:AA301"/>
    <mergeCell ref="AB301:AH301"/>
    <mergeCell ref="AI301:AN301"/>
    <mergeCell ref="AO301:AT301"/>
    <mergeCell ref="F297:I298"/>
    <mergeCell ref="J297:M298"/>
    <mergeCell ref="N297:AT298"/>
    <mergeCell ref="AU297:AW298"/>
    <mergeCell ref="F299:I299"/>
    <mergeCell ref="J299:M299"/>
    <mergeCell ref="AU299:AW299"/>
    <mergeCell ref="AU237:AW237"/>
    <mergeCell ref="E249:AW249"/>
    <mergeCell ref="E250:AW250"/>
    <mergeCell ref="AS283:AW283"/>
    <mergeCell ref="E284:I284"/>
    <mergeCell ref="Y284:AC284"/>
    <mergeCell ref="AD284:AH284"/>
    <mergeCell ref="AI284:AM284"/>
    <mergeCell ref="AN284:AR284"/>
    <mergeCell ref="AS284:AW284"/>
    <mergeCell ref="E285:I285"/>
    <mergeCell ref="E240:I240"/>
    <mergeCell ref="E292:H293"/>
    <mergeCell ref="I292:AW293"/>
    <mergeCell ref="E294:H295"/>
    <mergeCell ref="I294:AW295"/>
    <mergeCell ref="E764:L764"/>
    <mergeCell ref="M764:O764"/>
    <mergeCell ref="P764:AW764"/>
    <mergeCell ref="AS664:AW664"/>
    <mergeCell ref="E667:AW667"/>
    <mergeCell ref="E668:AW668"/>
    <mergeCell ref="E669:AW669"/>
    <mergeCell ref="E670:AW670"/>
    <mergeCell ref="E671:AW671"/>
    <mergeCell ref="E672:I672"/>
    <mergeCell ref="J672:N672"/>
    <mergeCell ref="O672:S672"/>
    <mergeCell ref="T672:X672"/>
    <mergeCell ref="Y672:AC672"/>
    <mergeCell ref="AD672:AH672"/>
    <mergeCell ref="AI672:AM672"/>
    <mergeCell ref="E765:M765"/>
    <mergeCell ref="N765:AW765"/>
    <mergeCell ref="E766:J767"/>
    <mergeCell ref="K766:AW767"/>
    <mergeCell ref="F768:I768"/>
    <mergeCell ref="J768:M768"/>
    <mergeCell ref="N768:AT768"/>
    <mergeCell ref="AU768:AW768"/>
    <mergeCell ref="F769:I769"/>
    <mergeCell ref="J769:M769"/>
    <mergeCell ref="N769:AT769"/>
    <mergeCell ref="AU769:AW769"/>
    <mergeCell ref="F770:I770"/>
    <mergeCell ref="J770:M770"/>
    <mergeCell ref="N770:AT770"/>
    <mergeCell ref="AU770:AW770"/>
    <mergeCell ref="E771:AW771"/>
    <mergeCell ref="E772:I772"/>
    <mergeCell ref="J772:N772"/>
    <mergeCell ref="O772:S772"/>
    <mergeCell ref="T772:X772"/>
    <mergeCell ref="Y772:AC772"/>
    <mergeCell ref="AD772:AH772"/>
    <mergeCell ref="AI772:AM772"/>
    <mergeCell ref="AN772:AR772"/>
    <mergeCell ref="AS772:AW772"/>
    <mergeCell ref="E773:I773"/>
    <mergeCell ref="J773:N773"/>
    <mergeCell ref="O773:S773"/>
    <mergeCell ref="T773:X773"/>
    <mergeCell ref="Y773:AC773"/>
    <mergeCell ref="AD773:AH773"/>
    <mergeCell ref="AI773:AM773"/>
    <mergeCell ref="AN773:AR773"/>
    <mergeCell ref="AS773:AW773"/>
    <mergeCell ref="E774:AW774"/>
    <mergeCell ref="E775:AW775"/>
    <mergeCell ref="E776:AW776"/>
    <mergeCell ref="E777:AW777"/>
    <mergeCell ref="E778:AW778"/>
    <mergeCell ref="E779:AW779"/>
    <mergeCell ref="E780:AW780"/>
    <mergeCell ref="E781:I781"/>
    <mergeCell ref="J781:N781"/>
    <mergeCell ref="O781:S781"/>
    <mergeCell ref="T781:X781"/>
    <mergeCell ref="Y781:AC781"/>
    <mergeCell ref="AD781:AH781"/>
    <mergeCell ref="AI781:AM781"/>
    <mergeCell ref="AN781:AR781"/>
    <mergeCell ref="AS781:AW781"/>
    <mergeCell ref="E782:I783"/>
    <mergeCell ref="J782:N783"/>
    <mergeCell ref="O782:S783"/>
    <mergeCell ref="T782:X783"/>
    <mergeCell ref="Y782:AC783"/>
    <mergeCell ref="AD782:AH783"/>
    <mergeCell ref="AI782:AM783"/>
    <mergeCell ref="AN782:AR783"/>
    <mergeCell ref="AS782:AW783"/>
    <mergeCell ref="E784:I784"/>
    <mergeCell ref="J784:N784"/>
    <mergeCell ref="O784:S784"/>
    <mergeCell ref="T784:X784"/>
    <mergeCell ref="Y784:AC784"/>
    <mergeCell ref="AD784:AH784"/>
    <mergeCell ref="AI784:AM784"/>
    <mergeCell ref="AN784:AR784"/>
    <mergeCell ref="AS784:AW784"/>
    <mergeCell ref="E785:I786"/>
    <mergeCell ref="J785:N786"/>
    <mergeCell ref="O785:S786"/>
    <mergeCell ref="T785:X786"/>
    <mergeCell ref="Y785:AC786"/>
    <mergeCell ref="AD785:AH786"/>
    <mergeCell ref="AI785:AM786"/>
    <mergeCell ref="AN785:AR786"/>
    <mergeCell ref="AS785:AW786"/>
    <mergeCell ref="E787:I787"/>
    <mergeCell ref="J787:N787"/>
    <mergeCell ref="O787:S787"/>
    <mergeCell ref="T787:X787"/>
    <mergeCell ref="Y787:AC787"/>
    <mergeCell ref="AD787:AH787"/>
    <mergeCell ref="AI787:AM787"/>
    <mergeCell ref="AN787:AR787"/>
    <mergeCell ref="AS787:AW787"/>
    <mergeCell ref="E788:I789"/>
    <mergeCell ref="J788:N789"/>
    <mergeCell ref="O788:S789"/>
    <mergeCell ref="T788:X789"/>
    <mergeCell ref="Y788:AC789"/>
    <mergeCell ref="AD788:AH789"/>
    <mergeCell ref="AI788:AM789"/>
    <mergeCell ref="AN788:AR789"/>
    <mergeCell ref="AS788:AW789"/>
    <mergeCell ref="E790:I790"/>
    <mergeCell ref="J790:N790"/>
    <mergeCell ref="O790:S790"/>
    <mergeCell ref="T790:X790"/>
    <mergeCell ref="Y790:AC790"/>
    <mergeCell ref="AD790:AW792"/>
    <mergeCell ref="E791:I792"/>
    <mergeCell ref="J791:N792"/>
    <mergeCell ref="O791:S792"/>
    <mergeCell ref="T791:X792"/>
    <mergeCell ref="Y791:AC792"/>
    <mergeCell ref="E793:AW793"/>
    <mergeCell ref="E794:AW794"/>
    <mergeCell ref="E795:AW795"/>
    <mergeCell ref="E796:AW796"/>
    <mergeCell ref="E797:AW797"/>
    <mergeCell ref="E798:AW798"/>
    <mergeCell ref="E799:AW799"/>
    <mergeCell ref="E800:AW800"/>
    <mergeCell ref="E801:I802"/>
    <mergeCell ref="J801:N801"/>
    <mergeCell ref="O801:S801"/>
    <mergeCell ref="T801:X801"/>
    <mergeCell ref="Y801:AC801"/>
    <mergeCell ref="AD801:AH801"/>
    <mergeCell ref="AI801:AM801"/>
    <mergeCell ref="AN801:AR801"/>
    <mergeCell ref="AS801:AW801"/>
    <mergeCell ref="J802:N802"/>
    <mergeCell ref="O802:S802"/>
    <mergeCell ref="T802:X802"/>
    <mergeCell ref="Y802:AC802"/>
    <mergeCell ref="AD802:AH802"/>
    <mergeCell ref="AI802:AM802"/>
    <mergeCell ref="AN802:AR802"/>
    <mergeCell ref="AS802:AW802"/>
    <mergeCell ref="E803:AW803"/>
    <mergeCell ref="E804:AW804"/>
    <mergeCell ref="E805:AW805"/>
    <mergeCell ref="E806:AW806"/>
    <mergeCell ref="E807:I808"/>
    <mergeCell ref="J807:N807"/>
    <mergeCell ref="O807:S807"/>
    <mergeCell ref="T807:X807"/>
    <mergeCell ref="Y807:AC807"/>
    <mergeCell ref="AD807:AH807"/>
    <mergeCell ref="AI807:AM807"/>
    <mergeCell ref="AN807:AR807"/>
    <mergeCell ref="AS807:AW807"/>
    <mergeCell ref="J808:N808"/>
    <mergeCell ref="O808:S808"/>
    <mergeCell ref="T808:X808"/>
    <mergeCell ref="Y808:AC808"/>
    <mergeCell ref="AD808:AH808"/>
    <mergeCell ref="AI808:AM808"/>
    <mergeCell ref="AN808:AR808"/>
    <mergeCell ref="AS808:AW808"/>
    <mergeCell ref="E809:AW809"/>
    <mergeCell ref="E810:AW810"/>
    <mergeCell ref="E811:AW811"/>
    <mergeCell ref="E812:AW812"/>
    <mergeCell ref="E813:I814"/>
    <mergeCell ref="J813:N813"/>
    <mergeCell ref="O813:S813"/>
    <mergeCell ref="T813:X813"/>
    <mergeCell ref="Y813:AC813"/>
    <mergeCell ref="AD813:AH813"/>
    <mergeCell ref="AI813:AM813"/>
    <mergeCell ref="AN813:AR813"/>
    <mergeCell ref="AS813:AW813"/>
    <mergeCell ref="J814:N814"/>
    <mergeCell ref="O814:S814"/>
    <mergeCell ref="T814:X814"/>
    <mergeCell ref="Y814:AC814"/>
    <mergeCell ref="AD814:AH814"/>
    <mergeCell ref="AI814:AM814"/>
    <mergeCell ref="AN814:AR814"/>
    <mergeCell ref="AS814:AW814"/>
    <mergeCell ref="E815:AW815"/>
    <mergeCell ref="E816:AW816"/>
    <mergeCell ref="E817:AW817"/>
    <mergeCell ref="E818:I819"/>
    <mergeCell ref="J818:N818"/>
    <mergeCell ref="O818:S818"/>
    <mergeCell ref="T818:X818"/>
    <mergeCell ref="Y818:AC818"/>
    <mergeCell ref="AD818:AH818"/>
    <mergeCell ref="AI818:AM818"/>
    <mergeCell ref="AN818:AR818"/>
    <mergeCell ref="AS818:AW818"/>
    <mergeCell ref="J819:N819"/>
    <mergeCell ref="O819:S819"/>
    <mergeCell ref="T819:X819"/>
    <mergeCell ref="Y819:AC819"/>
    <mergeCell ref="AD819:AH819"/>
    <mergeCell ref="AI819:AM819"/>
    <mergeCell ref="AN819:AR819"/>
    <mergeCell ref="AS819:AW819"/>
    <mergeCell ref="E820:AW820"/>
    <mergeCell ref="E821:AW821"/>
    <mergeCell ref="E822:AW822"/>
    <mergeCell ref="E823:I824"/>
    <mergeCell ref="J823:N823"/>
    <mergeCell ref="O823:S823"/>
    <mergeCell ref="T823:X823"/>
    <mergeCell ref="Y823:AC823"/>
    <mergeCell ref="AD823:AH823"/>
    <mergeCell ref="AI823:AM823"/>
    <mergeCell ref="AN823:AR823"/>
    <mergeCell ref="AS823:AW823"/>
    <mergeCell ref="J824:N824"/>
    <mergeCell ref="O824:S824"/>
    <mergeCell ref="T824:X824"/>
    <mergeCell ref="Y824:AC824"/>
    <mergeCell ref="AD824:AH824"/>
    <mergeCell ref="AI824:AM824"/>
    <mergeCell ref="AN824:AR824"/>
    <mergeCell ref="AS824:AW824"/>
    <mergeCell ref="E825:AW825"/>
    <mergeCell ref="E826:AW826"/>
    <mergeCell ref="E827:AW827"/>
    <mergeCell ref="E828:I829"/>
    <mergeCell ref="J828:N828"/>
    <mergeCell ref="O828:S828"/>
    <mergeCell ref="T828:X828"/>
    <mergeCell ref="Y828:AC828"/>
    <mergeCell ref="AD828:AH828"/>
    <mergeCell ref="AI828:AM828"/>
    <mergeCell ref="AN828:AR828"/>
    <mergeCell ref="AS828:AW828"/>
    <mergeCell ref="J829:N829"/>
    <mergeCell ref="O829:S829"/>
    <mergeCell ref="T829:X829"/>
    <mergeCell ref="Y829:AC829"/>
    <mergeCell ref="AD829:AH829"/>
    <mergeCell ref="AI829:AM829"/>
    <mergeCell ref="AN829:AR829"/>
    <mergeCell ref="AS829:AW829"/>
    <mergeCell ref="E830:AW830"/>
    <mergeCell ref="E831:AW831"/>
    <mergeCell ref="E832:AW832"/>
    <mergeCell ref="E833:I834"/>
    <mergeCell ref="J833:N833"/>
    <mergeCell ref="O833:S833"/>
    <mergeCell ref="T833:X833"/>
    <mergeCell ref="Y833:AC833"/>
    <mergeCell ref="AD833:AH833"/>
    <mergeCell ref="AI833:AM833"/>
    <mergeCell ref="AN833:AR833"/>
    <mergeCell ref="AS833:AW833"/>
    <mergeCell ref="J834:N834"/>
    <mergeCell ref="O834:S834"/>
    <mergeCell ref="T834:X834"/>
    <mergeCell ref="Y834:AC834"/>
    <mergeCell ref="AD834:AH834"/>
    <mergeCell ref="AI834:AM834"/>
    <mergeCell ref="AN834:AR834"/>
    <mergeCell ref="AS834:AW834"/>
    <mergeCell ref="E835:AW835"/>
    <mergeCell ref="E836:AW836"/>
    <mergeCell ref="E837:AW837"/>
    <mergeCell ref="E838:I839"/>
    <mergeCell ref="J838:N838"/>
    <mergeCell ref="O838:S838"/>
    <mergeCell ref="T838:X838"/>
    <mergeCell ref="Y838:AC838"/>
    <mergeCell ref="AD838:AH838"/>
    <mergeCell ref="AI838:AM838"/>
    <mergeCell ref="AN838:AR838"/>
    <mergeCell ref="AS838:AW838"/>
    <mergeCell ref="J839:N839"/>
    <mergeCell ref="O839:S839"/>
    <mergeCell ref="T839:X839"/>
    <mergeCell ref="Y839:AC839"/>
    <mergeCell ref="AD839:AH839"/>
    <mergeCell ref="AI839:AM839"/>
    <mergeCell ref="AN839:AR839"/>
    <mergeCell ref="AS839:AW839"/>
    <mergeCell ref="E840:AW840"/>
    <mergeCell ref="E841:AW841"/>
    <mergeCell ref="E842:AW842"/>
    <mergeCell ref="E843:I844"/>
    <mergeCell ref="J843:N843"/>
    <mergeCell ref="O843:S843"/>
    <mergeCell ref="T843:X843"/>
    <mergeCell ref="Y843:AC843"/>
    <mergeCell ref="AD843:AH843"/>
    <mergeCell ref="AI843:AM843"/>
    <mergeCell ref="AN843:AR843"/>
    <mergeCell ref="AS843:AW843"/>
    <mergeCell ref="J844:N844"/>
    <mergeCell ref="O844:S844"/>
    <mergeCell ref="T844:X844"/>
    <mergeCell ref="Y844:AC844"/>
    <mergeCell ref="AD844:AH844"/>
    <mergeCell ref="AI844:AM844"/>
    <mergeCell ref="AN844:AR844"/>
    <mergeCell ref="AS844:AW844"/>
    <mergeCell ref="E845:AW845"/>
    <mergeCell ref="E846:AW846"/>
    <mergeCell ref="E847:AW847"/>
    <mergeCell ref="E848:I848"/>
    <mergeCell ref="J848:N848"/>
    <mergeCell ref="O848:S848"/>
    <mergeCell ref="T848:X848"/>
    <mergeCell ref="Y848:AC848"/>
    <mergeCell ref="AD848:AH848"/>
    <mergeCell ref="AI848:AM848"/>
    <mergeCell ref="AN848:AR848"/>
    <mergeCell ref="AS848:AW848"/>
    <mergeCell ref="E849:I849"/>
    <mergeCell ref="J849:N849"/>
    <mergeCell ref="O849:S849"/>
    <mergeCell ref="T849:X849"/>
    <mergeCell ref="Y849:AC849"/>
    <mergeCell ref="AD849:AH849"/>
    <mergeCell ref="AI849:AM849"/>
    <mergeCell ref="AN849:AR849"/>
    <mergeCell ref="AS849:AW849"/>
    <mergeCell ref="E850:I850"/>
    <mergeCell ref="J850:N850"/>
    <mergeCell ref="O850:S850"/>
    <mergeCell ref="T850:X850"/>
    <mergeCell ref="Y850:AC850"/>
    <mergeCell ref="AD850:AH850"/>
    <mergeCell ref="AI850:AM850"/>
    <mergeCell ref="AN850:AR850"/>
    <mergeCell ref="AS850:AW850"/>
    <mergeCell ref="E851:I851"/>
    <mergeCell ref="J851:N851"/>
    <mergeCell ref="O851:S851"/>
    <mergeCell ref="T851:X851"/>
    <mergeCell ref="Y851:AC851"/>
    <mergeCell ref="AD851:AH851"/>
    <mergeCell ref="AI851:AM851"/>
    <mergeCell ref="AN851:AR851"/>
    <mergeCell ref="AS851:AW851"/>
    <mergeCell ref="E852:I852"/>
    <mergeCell ref="J852:N852"/>
    <mergeCell ref="O852:S852"/>
    <mergeCell ref="T852:X852"/>
    <mergeCell ref="Y852:AC852"/>
    <mergeCell ref="AD852:AH852"/>
    <mergeCell ref="AI852:AM852"/>
    <mergeCell ref="AN852:AR852"/>
    <mergeCell ref="AS852:AW852"/>
    <mergeCell ref="E853:AW853"/>
    <mergeCell ref="E854:AW854"/>
    <mergeCell ref="E855:AW855"/>
    <mergeCell ref="E856:AW856"/>
    <mergeCell ref="E857:AW857"/>
    <mergeCell ref="E858:AW858"/>
    <mergeCell ref="E859:AW859"/>
    <mergeCell ref="E860:AW860"/>
    <mergeCell ref="E861:AW861"/>
    <mergeCell ref="E862:AW862"/>
    <mergeCell ref="E863:AW863"/>
    <mergeCell ref="E864:AW864"/>
    <mergeCell ref="E865:AW865"/>
    <mergeCell ref="E866:AW866"/>
    <mergeCell ref="E867:AW867"/>
    <mergeCell ref="E868:AW868"/>
    <mergeCell ref="E869:AW869"/>
    <mergeCell ref="E870:AW870"/>
    <mergeCell ref="E871:I872"/>
    <mergeCell ref="J871:N871"/>
    <mergeCell ref="O871:S871"/>
    <mergeCell ref="T871:X871"/>
    <mergeCell ref="Y871:AC871"/>
    <mergeCell ref="AD871:AH871"/>
    <mergeCell ref="AI871:AM871"/>
    <mergeCell ref="AN871:AR871"/>
    <mergeCell ref="AS871:AW871"/>
    <mergeCell ref="J872:N872"/>
    <mergeCell ref="O872:S872"/>
    <mergeCell ref="T872:X872"/>
    <mergeCell ref="Y872:AC872"/>
    <mergeCell ref="AD872:AH872"/>
    <mergeCell ref="AI872:AM872"/>
    <mergeCell ref="AN872:AR872"/>
    <mergeCell ref="AS872:AW872"/>
    <mergeCell ref="E873:I874"/>
    <mergeCell ref="J873:N873"/>
    <mergeCell ref="O873:S873"/>
    <mergeCell ref="T873:X873"/>
    <mergeCell ref="Y873:AC873"/>
    <mergeCell ref="AD873:AH873"/>
    <mergeCell ref="AI873:AM873"/>
    <mergeCell ref="AN873:AR873"/>
    <mergeCell ref="AS873:AW873"/>
    <mergeCell ref="J874:N874"/>
    <mergeCell ref="O874:S874"/>
    <mergeCell ref="T874:X874"/>
    <mergeCell ref="Y874:AC874"/>
    <mergeCell ref="AD874:AH874"/>
    <mergeCell ref="AI874:AM874"/>
    <mergeCell ref="AN874:AR874"/>
    <mergeCell ref="AS874:AW874"/>
    <mergeCell ref="E875:AW875"/>
    <mergeCell ref="E876:AW876"/>
    <mergeCell ref="E877:AW877"/>
    <mergeCell ref="E878:AW878"/>
    <mergeCell ref="E879:H880"/>
    <mergeCell ref="I879:AW880"/>
    <mergeCell ref="E881:H882"/>
    <mergeCell ref="I881:AW882"/>
    <mergeCell ref="E883:AW883"/>
    <mergeCell ref="F884:I885"/>
    <mergeCell ref="J884:M885"/>
    <mergeCell ref="N884:AT885"/>
    <mergeCell ref="AU884:AW885"/>
    <mergeCell ref="F886:I886"/>
    <mergeCell ref="J886:M886"/>
    <mergeCell ref="N886:U886"/>
    <mergeCell ref="V886:AD886"/>
    <mergeCell ref="AE886:AL886"/>
    <mergeCell ref="AM886:AT886"/>
    <mergeCell ref="AU886:AW886"/>
    <mergeCell ref="F887:I887"/>
    <mergeCell ref="J887:M887"/>
    <mergeCell ref="N887:U887"/>
    <mergeCell ref="V887:AD887"/>
    <mergeCell ref="AE887:AL887"/>
    <mergeCell ref="AM887:AT887"/>
    <mergeCell ref="AU887:AW887"/>
    <mergeCell ref="F888:I888"/>
    <mergeCell ref="J888:M888"/>
    <mergeCell ref="N888:T888"/>
    <mergeCell ref="U888:AA888"/>
    <mergeCell ref="AB888:AH888"/>
    <mergeCell ref="AI888:AN888"/>
    <mergeCell ref="AO888:AT888"/>
    <mergeCell ref="AU888:AW888"/>
    <mergeCell ref="F889:I889"/>
    <mergeCell ref="J889:M889"/>
    <mergeCell ref="N889:T889"/>
    <mergeCell ref="U889:AA889"/>
    <mergeCell ref="AB889:AH889"/>
    <mergeCell ref="AI889:AN889"/>
    <mergeCell ref="AO889:AT889"/>
    <mergeCell ref="AU889:AW889"/>
    <mergeCell ref="E890:AW890"/>
    <mergeCell ref="E891:M891"/>
    <mergeCell ref="N891:AW891"/>
    <mergeCell ref="E892:M892"/>
    <mergeCell ref="N892:AW892"/>
    <mergeCell ref="E655:L655"/>
    <mergeCell ref="M655:O655"/>
    <mergeCell ref="P655:AW655"/>
    <mergeCell ref="E656:M656"/>
    <mergeCell ref="N656:AW656"/>
    <mergeCell ref="E657:J658"/>
    <mergeCell ref="K657:AW658"/>
    <mergeCell ref="F659:I659"/>
    <mergeCell ref="J659:M659"/>
    <mergeCell ref="N659:AT659"/>
    <mergeCell ref="AU659:AW659"/>
    <mergeCell ref="F660:I660"/>
    <mergeCell ref="J660:M660"/>
    <mergeCell ref="N660:AT660"/>
    <mergeCell ref="AU660:AW660"/>
    <mergeCell ref="F661:I661"/>
    <mergeCell ref="J661:M661"/>
    <mergeCell ref="N661:AT661"/>
    <mergeCell ref="AU661:AW661"/>
    <mergeCell ref="E663:I663"/>
    <mergeCell ref="J663:N663"/>
    <mergeCell ref="O663:S663"/>
    <mergeCell ref="T663:X663"/>
    <mergeCell ref="Y663:AC663"/>
    <mergeCell ref="AD663:AH663"/>
    <mergeCell ref="AI663:AM663"/>
    <mergeCell ref="AN663:AR663"/>
    <mergeCell ref="AN672:AR672"/>
    <mergeCell ref="AS672:AW672"/>
    <mergeCell ref="E673:I674"/>
    <mergeCell ref="J673:N674"/>
    <mergeCell ref="O673:S674"/>
    <mergeCell ref="T673:X674"/>
    <mergeCell ref="Y673:AC674"/>
    <mergeCell ref="AD673:AH674"/>
    <mergeCell ref="AI673:AM674"/>
    <mergeCell ref="AN673:AR674"/>
    <mergeCell ref="AS673:AW674"/>
    <mergeCell ref="E666:AW666"/>
    <mergeCell ref="Y664:AC664"/>
    <mergeCell ref="AD664:AH664"/>
    <mergeCell ref="AI664:AM664"/>
    <mergeCell ref="AN664:AR664"/>
    <mergeCell ref="E665:AW665"/>
    <mergeCell ref="E675:I675"/>
    <mergeCell ref="J675:N675"/>
    <mergeCell ref="O675:S675"/>
    <mergeCell ref="T675:X675"/>
    <mergeCell ref="Y675:AC675"/>
    <mergeCell ref="AD675:AH675"/>
    <mergeCell ref="AI675:AM675"/>
    <mergeCell ref="AN675:AR675"/>
    <mergeCell ref="AS675:AW675"/>
    <mergeCell ref="E676:I677"/>
    <mergeCell ref="J676:N677"/>
    <mergeCell ref="O676:S677"/>
    <mergeCell ref="T676:X677"/>
    <mergeCell ref="Y676:AC677"/>
    <mergeCell ref="AD676:AH677"/>
    <mergeCell ref="AI676:AM677"/>
    <mergeCell ref="AN676:AR677"/>
    <mergeCell ref="AS676:AW677"/>
    <mergeCell ref="E678:I678"/>
    <mergeCell ref="J678:N678"/>
    <mergeCell ref="O678:S678"/>
    <mergeCell ref="T678:X678"/>
    <mergeCell ref="Y678:AC678"/>
    <mergeCell ref="AD678:AH678"/>
    <mergeCell ref="AI678:AM678"/>
    <mergeCell ref="AN678:AR678"/>
    <mergeCell ref="AS678:AW678"/>
    <mergeCell ref="E679:I680"/>
    <mergeCell ref="J679:N680"/>
    <mergeCell ref="O679:S680"/>
    <mergeCell ref="T679:X680"/>
    <mergeCell ref="Y679:AC680"/>
    <mergeCell ref="AD679:AH680"/>
    <mergeCell ref="AI679:AM680"/>
    <mergeCell ref="AN679:AR680"/>
    <mergeCell ref="AS679:AW680"/>
    <mergeCell ref="E681:AW681"/>
    <mergeCell ref="E682:AW682"/>
    <mergeCell ref="E683:AW683"/>
    <mergeCell ref="E684:AW684"/>
    <mergeCell ref="E685:AW685"/>
    <mergeCell ref="E686:AW686"/>
    <mergeCell ref="E687:AW687"/>
    <mergeCell ref="E688:AW688"/>
    <mergeCell ref="E689:I690"/>
    <mergeCell ref="J689:N689"/>
    <mergeCell ref="O689:S689"/>
    <mergeCell ref="T689:X689"/>
    <mergeCell ref="Y689:AC689"/>
    <mergeCell ref="AD689:AH689"/>
    <mergeCell ref="AI689:AM689"/>
    <mergeCell ref="AN689:AR689"/>
    <mergeCell ref="AS689:AW689"/>
    <mergeCell ref="J690:N690"/>
    <mergeCell ref="O690:S690"/>
    <mergeCell ref="T690:X690"/>
    <mergeCell ref="Y690:AC690"/>
    <mergeCell ref="AD690:AH690"/>
    <mergeCell ref="AI690:AM690"/>
    <mergeCell ref="AN690:AR690"/>
    <mergeCell ref="AS690:AW690"/>
    <mergeCell ref="E691:AW691"/>
    <mergeCell ref="E692:AW692"/>
    <mergeCell ref="E693:AW693"/>
    <mergeCell ref="E694:AW694"/>
    <mergeCell ref="E695:I696"/>
    <mergeCell ref="J695:N695"/>
    <mergeCell ref="O695:S695"/>
    <mergeCell ref="T695:X695"/>
    <mergeCell ref="Y695:AC695"/>
    <mergeCell ref="AD695:AH695"/>
    <mergeCell ref="AI695:AM695"/>
    <mergeCell ref="AN695:AR695"/>
    <mergeCell ref="AS695:AW695"/>
    <mergeCell ref="J696:N696"/>
    <mergeCell ref="O696:S696"/>
    <mergeCell ref="T696:X696"/>
    <mergeCell ref="Y696:AC696"/>
    <mergeCell ref="AD696:AH696"/>
    <mergeCell ref="AI696:AM696"/>
    <mergeCell ref="AN696:AR696"/>
    <mergeCell ref="AS696:AW696"/>
    <mergeCell ref="E697:AW697"/>
    <mergeCell ref="E698:AW698"/>
    <mergeCell ref="E699:AW699"/>
    <mergeCell ref="E700:AW700"/>
    <mergeCell ref="E701:I702"/>
    <mergeCell ref="J701:N701"/>
    <mergeCell ref="O701:S701"/>
    <mergeCell ref="T701:X701"/>
    <mergeCell ref="Y701:AC701"/>
    <mergeCell ref="AD701:AH701"/>
    <mergeCell ref="AI701:AM701"/>
    <mergeCell ref="AN701:AR701"/>
    <mergeCell ref="AS701:AW701"/>
    <mergeCell ref="J702:N702"/>
    <mergeCell ref="O702:S702"/>
    <mergeCell ref="T702:X702"/>
    <mergeCell ref="Y702:AC702"/>
    <mergeCell ref="AD702:AH702"/>
    <mergeCell ref="AI702:AM702"/>
    <mergeCell ref="AN702:AR702"/>
    <mergeCell ref="AS702:AW702"/>
    <mergeCell ref="E703:AW703"/>
    <mergeCell ref="E704:AW704"/>
    <mergeCell ref="E705:AW705"/>
    <mergeCell ref="E706:I707"/>
    <mergeCell ref="J706:N706"/>
    <mergeCell ref="O706:S706"/>
    <mergeCell ref="T706:X706"/>
    <mergeCell ref="Y706:AC706"/>
    <mergeCell ref="AD706:AH706"/>
    <mergeCell ref="AI706:AM706"/>
    <mergeCell ref="AN706:AR706"/>
    <mergeCell ref="AS706:AW706"/>
    <mergeCell ref="J707:N707"/>
    <mergeCell ref="O707:S707"/>
    <mergeCell ref="T707:X707"/>
    <mergeCell ref="Y707:AC707"/>
    <mergeCell ref="AD707:AH707"/>
    <mergeCell ref="AI707:AM707"/>
    <mergeCell ref="AN707:AR707"/>
    <mergeCell ref="AS707:AW707"/>
    <mergeCell ref="E708:AW708"/>
    <mergeCell ref="E709:AW709"/>
    <mergeCell ref="E710:AW710"/>
    <mergeCell ref="E711:I712"/>
    <mergeCell ref="J711:N711"/>
    <mergeCell ref="O711:S711"/>
    <mergeCell ref="T711:X711"/>
    <mergeCell ref="Y711:AC711"/>
    <mergeCell ref="AD711:AH711"/>
    <mergeCell ref="AI711:AM711"/>
    <mergeCell ref="AN711:AR711"/>
    <mergeCell ref="AS711:AW711"/>
    <mergeCell ref="J712:N712"/>
    <mergeCell ref="O712:S712"/>
    <mergeCell ref="T712:X712"/>
    <mergeCell ref="Y712:AC712"/>
    <mergeCell ref="AD712:AH712"/>
    <mergeCell ref="AI712:AM712"/>
    <mergeCell ref="AN712:AR712"/>
    <mergeCell ref="AS712:AW712"/>
    <mergeCell ref="E713:AW713"/>
    <mergeCell ref="E714:AW714"/>
    <mergeCell ref="E715:AW715"/>
    <mergeCell ref="E716:I717"/>
    <mergeCell ref="J716:N716"/>
    <mergeCell ref="O716:S716"/>
    <mergeCell ref="T716:X716"/>
    <mergeCell ref="Y716:AC716"/>
    <mergeCell ref="AD716:AH716"/>
    <mergeCell ref="AI716:AM716"/>
    <mergeCell ref="AN716:AR716"/>
    <mergeCell ref="AS716:AW716"/>
    <mergeCell ref="J717:N717"/>
    <mergeCell ref="O717:S717"/>
    <mergeCell ref="T717:X717"/>
    <mergeCell ref="Y717:AC717"/>
    <mergeCell ref="AD717:AH717"/>
    <mergeCell ref="AI717:AM717"/>
    <mergeCell ref="AN717:AR717"/>
    <mergeCell ref="AS717:AW717"/>
    <mergeCell ref="E718:AW718"/>
    <mergeCell ref="E719:AW719"/>
    <mergeCell ref="E720:AW720"/>
    <mergeCell ref="E721:I722"/>
    <mergeCell ref="J721:N721"/>
    <mergeCell ref="O721:S721"/>
    <mergeCell ref="T721:X721"/>
    <mergeCell ref="Y721:AC721"/>
    <mergeCell ref="AD721:AH721"/>
    <mergeCell ref="AI721:AM721"/>
    <mergeCell ref="AN721:AR721"/>
    <mergeCell ref="AS721:AW721"/>
    <mergeCell ref="J722:N722"/>
    <mergeCell ref="O722:S722"/>
    <mergeCell ref="T722:X722"/>
    <mergeCell ref="Y722:AC722"/>
    <mergeCell ref="AD722:AH722"/>
    <mergeCell ref="AI722:AM722"/>
    <mergeCell ref="AN722:AR722"/>
    <mergeCell ref="AS722:AW722"/>
    <mergeCell ref="E723:AW723"/>
    <mergeCell ref="E724:AW724"/>
    <mergeCell ref="E725:AW725"/>
    <mergeCell ref="E726:I726"/>
    <mergeCell ref="J726:N726"/>
    <mergeCell ref="O726:S726"/>
    <mergeCell ref="T726:X726"/>
    <mergeCell ref="Y726:AC726"/>
    <mergeCell ref="AD726:AH726"/>
    <mergeCell ref="AI726:AM726"/>
    <mergeCell ref="AN726:AR726"/>
    <mergeCell ref="AS726:AW726"/>
    <mergeCell ref="E727:I727"/>
    <mergeCell ref="J727:N727"/>
    <mergeCell ref="O727:S727"/>
    <mergeCell ref="T727:X727"/>
    <mergeCell ref="Y727:AC727"/>
    <mergeCell ref="AD727:AH727"/>
    <mergeCell ref="AI727:AM727"/>
    <mergeCell ref="AN727:AR727"/>
    <mergeCell ref="AS727:AW727"/>
    <mergeCell ref="E728:I728"/>
    <mergeCell ref="J728:N728"/>
    <mergeCell ref="O728:S728"/>
    <mergeCell ref="T728:X728"/>
    <mergeCell ref="Y728:AC728"/>
    <mergeCell ref="AD728:AH728"/>
    <mergeCell ref="AI728:AM728"/>
    <mergeCell ref="AN728:AR728"/>
    <mergeCell ref="AS728:AW728"/>
    <mergeCell ref="E729:I729"/>
    <mergeCell ref="J729:N729"/>
    <mergeCell ref="O729:S729"/>
    <mergeCell ref="T729:X729"/>
    <mergeCell ref="Y729:AC729"/>
    <mergeCell ref="AD729:AH729"/>
    <mergeCell ref="AI729:AM729"/>
    <mergeCell ref="AN729:AR729"/>
    <mergeCell ref="AS729:AW729"/>
    <mergeCell ref="E730:I730"/>
    <mergeCell ref="J730:N730"/>
    <mergeCell ref="O730:S730"/>
    <mergeCell ref="T730:X730"/>
    <mergeCell ref="Y730:AC730"/>
    <mergeCell ref="AD730:AH730"/>
    <mergeCell ref="AI730:AM730"/>
    <mergeCell ref="AN730:AR730"/>
    <mergeCell ref="AS730:AW730"/>
    <mergeCell ref="E731:AW731"/>
    <mergeCell ref="E732:AW732"/>
    <mergeCell ref="E733:AW733"/>
    <mergeCell ref="E734:AW734"/>
    <mergeCell ref="E735:AW735"/>
    <mergeCell ref="E736:AW736"/>
    <mergeCell ref="E737:AW737"/>
    <mergeCell ref="E738:AW738"/>
    <mergeCell ref="E739:AW739"/>
    <mergeCell ref="E740:AW740"/>
    <mergeCell ref="E741:AW741"/>
    <mergeCell ref="E742:AW742"/>
    <mergeCell ref="E743:AW743"/>
    <mergeCell ref="E744:AW744"/>
    <mergeCell ref="E745:AW745"/>
    <mergeCell ref="E746:AW746"/>
    <mergeCell ref="E747:AW747"/>
    <mergeCell ref="E748:AW748"/>
    <mergeCell ref="E749:H750"/>
    <mergeCell ref="I749:AW750"/>
    <mergeCell ref="E751:H752"/>
    <mergeCell ref="I751:AW752"/>
    <mergeCell ref="E753:AW753"/>
    <mergeCell ref="F754:I755"/>
    <mergeCell ref="J754:M755"/>
    <mergeCell ref="N754:AT755"/>
    <mergeCell ref="AU754:AW755"/>
    <mergeCell ref="F756:I756"/>
    <mergeCell ref="J756:M756"/>
    <mergeCell ref="N756:U756"/>
    <mergeCell ref="V756:AD756"/>
    <mergeCell ref="AE756:AL756"/>
    <mergeCell ref="AM756:AT756"/>
    <mergeCell ref="AU756:AW756"/>
    <mergeCell ref="F757:I757"/>
    <mergeCell ref="J757:M757"/>
    <mergeCell ref="N757:U757"/>
    <mergeCell ref="V757:AD757"/>
    <mergeCell ref="AE757:AL757"/>
    <mergeCell ref="AM757:AT757"/>
    <mergeCell ref="AU757:AW757"/>
    <mergeCell ref="F758:I758"/>
    <mergeCell ref="J758:M758"/>
    <mergeCell ref="N758:T758"/>
    <mergeCell ref="U758:AA758"/>
    <mergeCell ref="AB758:AH758"/>
    <mergeCell ref="AI758:AN758"/>
    <mergeCell ref="AO758:AT758"/>
    <mergeCell ref="AU758:AW758"/>
    <mergeCell ref="F759:I759"/>
    <mergeCell ref="J759:M759"/>
    <mergeCell ref="N759:T759"/>
    <mergeCell ref="U759:AA759"/>
    <mergeCell ref="AB759:AH759"/>
    <mergeCell ref="AI759:AN759"/>
    <mergeCell ref="AO759:AT759"/>
    <mergeCell ref="AU759:AW759"/>
    <mergeCell ref="E760:AW760"/>
    <mergeCell ref="E761:M761"/>
    <mergeCell ref="N761:AW761"/>
    <mergeCell ref="E762:M762"/>
    <mergeCell ref="N762:AW762"/>
    <mergeCell ref="E358:I362"/>
    <mergeCell ref="J358:N358"/>
    <mergeCell ref="O358:S358"/>
    <mergeCell ref="T358:X358"/>
    <mergeCell ref="Y358:AC358"/>
    <mergeCell ref="AD358:AH358"/>
    <mergeCell ref="AI358:AM358"/>
    <mergeCell ref="AN358:AR358"/>
    <mergeCell ref="AS358:AW358"/>
    <mergeCell ref="J359:N359"/>
    <mergeCell ref="O359:S359"/>
    <mergeCell ref="T359:X359"/>
    <mergeCell ref="Y359:AC359"/>
    <mergeCell ref="AD359:AH359"/>
    <mergeCell ref="AI359:AM359"/>
    <mergeCell ref="AN359:AR359"/>
    <mergeCell ref="AS359:AW359"/>
    <mergeCell ref="J360:N360"/>
    <mergeCell ref="O360:S360"/>
    <mergeCell ref="E400:AW400"/>
    <mergeCell ref="E401:AW401"/>
    <mergeCell ref="E403:AW403"/>
    <mergeCell ref="J369:N369"/>
    <mergeCell ref="O369:S369"/>
    <mergeCell ref="T369:X369"/>
    <mergeCell ref="Y369:AC369"/>
    <mergeCell ref="AD369:AH369"/>
    <mergeCell ref="AI369:AM369"/>
    <mergeCell ref="AN369:AR369"/>
    <mergeCell ref="AS369:AW369"/>
    <mergeCell ref="T360:X360"/>
    <mergeCell ref="Y360:AC360"/>
    <mergeCell ref="AD360:AH360"/>
    <mergeCell ref="AI360:AM360"/>
    <mergeCell ref="AN360:AR360"/>
    <mergeCell ref="AS360:AW360"/>
    <mergeCell ref="J361:N361"/>
    <mergeCell ref="O361:S361"/>
    <mergeCell ref="T361:X361"/>
    <mergeCell ref="Y361:AC361"/>
    <mergeCell ref="AD361:AH361"/>
    <mergeCell ref="AI361:AM361"/>
    <mergeCell ref="AN361:AR361"/>
    <mergeCell ref="AS361:AW361"/>
    <mergeCell ref="E373:AW373"/>
    <mergeCell ref="J375:N375"/>
    <mergeCell ref="O375:S375"/>
    <mergeCell ref="T375:X375"/>
    <mergeCell ref="Y375:AC375"/>
    <mergeCell ref="AD375:AH375"/>
    <mergeCell ref="AI375:AM375"/>
    <mergeCell ref="AN366:AR366"/>
    <mergeCell ref="AS366:AW366"/>
    <mergeCell ref="E374:I378"/>
    <mergeCell ref="E381:I385"/>
    <mergeCell ref="J381:N381"/>
    <mergeCell ref="O381:S381"/>
    <mergeCell ref="T381:X381"/>
    <mergeCell ref="Y381:AC381"/>
    <mergeCell ref="AD381:AH381"/>
    <mergeCell ref="AI381:AM381"/>
    <mergeCell ref="AN381:AR381"/>
    <mergeCell ref="AS381:AW381"/>
    <mergeCell ref="J382:N382"/>
    <mergeCell ref="O382:S382"/>
    <mergeCell ref="T382:X382"/>
    <mergeCell ref="Y382:AC382"/>
    <mergeCell ref="AD382:AH382"/>
    <mergeCell ref="AI382:AM382"/>
    <mergeCell ref="AN382:AR382"/>
    <mergeCell ref="AS382:AW382"/>
    <mergeCell ref="J385:N385"/>
    <mergeCell ref="O385:S385"/>
    <mergeCell ref="T385:X385"/>
    <mergeCell ref="Y385:AC385"/>
    <mergeCell ref="AD385:AH385"/>
    <mergeCell ref="AI385:AM385"/>
    <mergeCell ref="AN385:AR385"/>
    <mergeCell ref="AS385:AW385"/>
    <mergeCell ref="AN375:AR375"/>
    <mergeCell ref="E372:AW372"/>
    <mergeCell ref="J374:N374"/>
    <mergeCell ref="O374:S374"/>
    <mergeCell ref="E394:I395"/>
    <mergeCell ref="J394:N394"/>
    <mergeCell ref="O394:S394"/>
    <mergeCell ref="T394:X394"/>
    <mergeCell ref="Y394:AC394"/>
    <mergeCell ref="AD394:AH394"/>
    <mergeCell ref="AI394:AM394"/>
    <mergeCell ref="AN394:AR394"/>
    <mergeCell ref="AS394:AW394"/>
    <mergeCell ref="E396:I397"/>
    <mergeCell ref="J397:N397"/>
    <mergeCell ref="O397:S397"/>
    <mergeCell ref="T397:X397"/>
    <mergeCell ref="Y397:AC397"/>
    <mergeCell ref="AD397:AH397"/>
    <mergeCell ref="AI397:AM397"/>
    <mergeCell ref="AN397:AR397"/>
    <mergeCell ref="AS397:AW397"/>
    <mergeCell ref="E398:I399"/>
    <mergeCell ref="J398:N398"/>
    <mergeCell ref="O398:S398"/>
    <mergeCell ref="T398:X398"/>
    <mergeCell ref="Y398:AC398"/>
    <mergeCell ref="AD398:AH398"/>
    <mergeCell ref="AI398:AM398"/>
    <mergeCell ref="AN398:AR398"/>
    <mergeCell ref="AS398:AW398"/>
    <mergeCell ref="J399:N399"/>
    <mergeCell ref="O399:S399"/>
    <mergeCell ref="T399:X399"/>
    <mergeCell ref="Y399:AC399"/>
    <mergeCell ref="AD399:AH399"/>
    <mergeCell ref="AI399:AM399"/>
    <mergeCell ref="AN399:AR399"/>
    <mergeCell ref="AS399:AW399"/>
    <mergeCell ref="E408:I409"/>
    <mergeCell ref="J408:N408"/>
    <mergeCell ref="O408:S408"/>
    <mergeCell ref="T408:X408"/>
    <mergeCell ref="Y408:AC408"/>
    <mergeCell ref="AD408:AH408"/>
    <mergeCell ref="AI408:AM408"/>
    <mergeCell ref="AN408:AR408"/>
    <mergeCell ref="AS408:AW408"/>
    <mergeCell ref="J409:N409"/>
    <mergeCell ref="O409:S409"/>
    <mergeCell ref="T409:X409"/>
    <mergeCell ref="Y409:AC409"/>
    <mergeCell ref="AD409:AH409"/>
    <mergeCell ref="AI409:AM409"/>
    <mergeCell ref="AN409:AR409"/>
    <mergeCell ref="AS409:AW409"/>
    <mergeCell ref="E414:I415"/>
    <mergeCell ref="J414:N414"/>
    <mergeCell ref="O414:S414"/>
    <mergeCell ref="T414:X414"/>
    <mergeCell ref="Y414:AC414"/>
    <mergeCell ref="AD414:AH414"/>
    <mergeCell ref="AI414:AM414"/>
    <mergeCell ref="AN414:AR414"/>
    <mergeCell ref="AS414:AW414"/>
    <mergeCell ref="J415:N415"/>
    <mergeCell ref="O415:S415"/>
    <mergeCell ref="T415:X415"/>
    <mergeCell ref="Y415:AC415"/>
    <mergeCell ref="AD415:AH415"/>
    <mergeCell ref="AI415:AM415"/>
    <mergeCell ref="AN415:AR415"/>
    <mergeCell ref="AS415:AW415"/>
    <mergeCell ref="E416:I417"/>
    <mergeCell ref="J416:N416"/>
    <mergeCell ref="O416:S416"/>
    <mergeCell ref="T416:X416"/>
    <mergeCell ref="Y416:AC416"/>
    <mergeCell ref="AD416:AH416"/>
    <mergeCell ref="AI416:AM416"/>
    <mergeCell ref="AN416:AR416"/>
    <mergeCell ref="AS416:AW416"/>
    <mergeCell ref="J417:N417"/>
    <mergeCell ref="O417:S417"/>
    <mergeCell ref="T417:X417"/>
    <mergeCell ref="Y417:AC417"/>
    <mergeCell ref="AD417:AH417"/>
    <mergeCell ref="AI417:AM417"/>
    <mergeCell ref="AN417:AR417"/>
    <mergeCell ref="AS417:AW417"/>
    <mergeCell ref="E1284:L1284"/>
    <mergeCell ref="M1284:O1284"/>
    <mergeCell ref="P1284:AW1284"/>
    <mergeCell ref="E1285:M1285"/>
    <mergeCell ref="N1285:AW1285"/>
    <mergeCell ref="E1286:J1287"/>
    <mergeCell ref="K1286:AW1287"/>
    <mergeCell ref="F1288:I1288"/>
    <mergeCell ref="J1288:M1288"/>
    <mergeCell ref="N1288:AT1288"/>
    <mergeCell ref="AU1288:AW1288"/>
    <mergeCell ref="F1289:I1289"/>
    <mergeCell ref="J1289:M1289"/>
    <mergeCell ref="N1289:AT1289"/>
    <mergeCell ref="AU1289:AW1289"/>
    <mergeCell ref="F1290:I1290"/>
    <mergeCell ref="J1290:M1290"/>
    <mergeCell ref="N1290:AT1290"/>
    <mergeCell ref="AU1290:AW1290"/>
    <mergeCell ref="E1294:AW1294"/>
    <mergeCell ref="E1295:I1295"/>
    <mergeCell ref="J1295:N1295"/>
    <mergeCell ref="O1295:S1295"/>
    <mergeCell ref="T1295:X1295"/>
    <mergeCell ref="Y1295:AC1295"/>
    <mergeCell ref="AD1295:AH1295"/>
    <mergeCell ref="AI1295:AM1295"/>
    <mergeCell ref="AN1295:AR1295"/>
    <mergeCell ref="AS1295:AW1295"/>
    <mergeCell ref="E1296:I1296"/>
    <mergeCell ref="J1296:N1296"/>
    <mergeCell ref="O1296:S1296"/>
    <mergeCell ref="T1296:X1296"/>
    <mergeCell ref="Y1296:AC1296"/>
    <mergeCell ref="AD1296:AH1296"/>
    <mergeCell ref="AI1296:AM1296"/>
    <mergeCell ref="AN1296:AR1296"/>
    <mergeCell ref="AS1296:AW1296"/>
    <mergeCell ref="E1328:I1328"/>
    <mergeCell ref="J1328:N1328"/>
    <mergeCell ref="O1328:S1328"/>
    <mergeCell ref="T1328:X1328"/>
    <mergeCell ref="Y1328:AC1328"/>
    <mergeCell ref="AD1328:AH1328"/>
    <mergeCell ref="AI1328:AM1328"/>
    <mergeCell ref="AN1328:AR1328"/>
    <mergeCell ref="AS1328:AW1328"/>
    <mergeCell ref="E1329:AW1329"/>
    <mergeCell ref="E1330:AW1330"/>
    <mergeCell ref="E1331:AW1331"/>
    <mergeCell ref="E1332:AW1332"/>
    <mergeCell ref="E1297:AW1297"/>
    <mergeCell ref="E1298:AW1298"/>
    <mergeCell ref="E1301:AW1301"/>
    <mergeCell ref="E1302:AW1302"/>
    <mergeCell ref="E1304:AW1304"/>
    <mergeCell ref="E1305:AW1305"/>
    <mergeCell ref="E1303:AW1303"/>
    <mergeCell ref="E1325:AW1325"/>
    <mergeCell ref="E1326:AW1326"/>
    <mergeCell ref="E1327:I1327"/>
    <mergeCell ref="J1327:N1327"/>
    <mergeCell ref="O1327:S1327"/>
    <mergeCell ref="T1327:X1327"/>
    <mergeCell ref="Y1327:AC1327"/>
    <mergeCell ref="AD1327:AH1327"/>
    <mergeCell ref="AI1327:AM1327"/>
    <mergeCell ref="AN1327:AR1327"/>
    <mergeCell ref="AS1327:AW1327"/>
    <mergeCell ref="E1306:I1307"/>
    <mergeCell ref="E1333:AW1333"/>
    <mergeCell ref="E1334:AW1334"/>
    <mergeCell ref="E1335:AW1335"/>
    <mergeCell ref="E1336:H1337"/>
    <mergeCell ref="I1336:AW1337"/>
    <mergeCell ref="E1338:H1339"/>
    <mergeCell ref="I1338:AW1339"/>
    <mergeCell ref="E1340:AW1340"/>
    <mergeCell ref="F1341:I1342"/>
    <mergeCell ref="J1341:M1342"/>
    <mergeCell ref="N1341:AT1342"/>
    <mergeCell ref="AU1341:AW1342"/>
    <mergeCell ref="F1343:I1343"/>
    <mergeCell ref="J1343:M1343"/>
    <mergeCell ref="AI1343:AN1343"/>
    <mergeCell ref="AO1343:AT1343"/>
    <mergeCell ref="AU1343:AW1343"/>
    <mergeCell ref="N1343:R1343"/>
    <mergeCell ref="S1343:W1343"/>
    <mergeCell ref="X1343:AH1343"/>
    <mergeCell ref="F1344:I1344"/>
    <mergeCell ref="J1344:M1344"/>
    <mergeCell ref="AI1344:AN1344"/>
    <mergeCell ref="AO1344:AT1344"/>
    <mergeCell ref="AU1344:AW1344"/>
    <mergeCell ref="F1345:I1345"/>
    <mergeCell ref="J1345:M1345"/>
    <mergeCell ref="N1345:T1345"/>
    <mergeCell ref="U1345:AA1345"/>
    <mergeCell ref="AB1345:AH1345"/>
    <mergeCell ref="AI1345:AN1345"/>
    <mergeCell ref="AO1345:AT1345"/>
    <mergeCell ref="AU1345:AW1345"/>
    <mergeCell ref="F1346:I1346"/>
    <mergeCell ref="J1346:M1346"/>
    <mergeCell ref="N1346:T1346"/>
    <mergeCell ref="U1346:AA1346"/>
    <mergeCell ref="AB1346:AH1346"/>
    <mergeCell ref="AI1346:AN1346"/>
    <mergeCell ref="AO1346:AT1346"/>
    <mergeCell ref="AU1346:AW1346"/>
    <mergeCell ref="N1344:R1344"/>
    <mergeCell ref="S1344:W1344"/>
    <mergeCell ref="X1344:AH1344"/>
    <mergeCell ref="E1347:AW1347"/>
    <mergeCell ref="E1348:M1348"/>
    <mergeCell ref="N1348:AW1348"/>
    <mergeCell ref="E1349:M1349"/>
    <mergeCell ref="N1349:AW1349"/>
    <mergeCell ref="E1490:H1491"/>
    <mergeCell ref="I1490:AW1491"/>
    <mergeCell ref="E1492:AW1492"/>
    <mergeCell ref="F1493:I1494"/>
    <mergeCell ref="J1493:M1494"/>
    <mergeCell ref="N1493:AT1494"/>
    <mergeCell ref="AU1493:AW1494"/>
    <mergeCell ref="F1495:I1495"/>
    <mergeCell ref="J1495:M1495"/>
    <mergeCell ref="N1495:T1495"/>
    <mergeCell ref="U1495:AA1495"/>
    <mergeCell ref="AB1495:AH1495"/>
    <mergeCell ref="AI1495:AN1495"/>
    <mergeCell ref="AO1495:AT1495"/>
    <mergeCell ref="AU1495:AW1495"/>
    <mergeCell ref="AU1355:AW1355"/>
    <mergeCell ref="F1356:I1356"/>
    <mergeCell ref="J1356:M1356"/>
    <mergeCell ref="N1356:R1356"/>
    <mergeCell ref="S1356:W1356"/>
    <mergeCell ref="X1356:AH1356"/>
    <mergeCell ref="AI1356:AN1356"/>
    <mergeCell ref="AO1356:AT1356"/>
    <mergeCell ref="AU1356:AW1356"/>
    <mergeCell ref="F1357:I1357"/>
    <mergeCell ref="J1357:M1357"/>
    <mergeCell ref="N1357:T1357"/>
    <mergeCell ref="F1496:I1496"/>
    <mergeCell ref="J1496:M1496"/>
    <mergeCell ref="N1496:T1496"/>
    <mergeCell ref="U1496:AA1496"/>
    <mergeCell ref="AB1496:AH1496"/>
    <mergeCell ref="AI1496:AN1496"/>
    <mergeCell ref="AO1496:AT1496"/>
    <mergeCell ref="AU1496:AW1496"/>
    <mergeCell ref="F1497:I1497"/>
    <mergeCell ref="J1497:M1497"/>
    <mergeCell ref="N1497:T1497"/>
    <mergeCell ref="U1497:AA1497"/>
    <mergeCell ref="AB1497:AH1497"/>
    <mergeCell ref="AI1497:AN1497"/>
    <mergeCell ref="AO1497:AT1497"/>
    <mergeCell ref="AU1497:AW1497"/>
    <mergeCell ref="F1498:I1498"/>
    <mergeCell ref="J1498:M1498"/>
    <mergeCell ref="N1498:T1498"/>
    <mergeCell ref="U1498:AA1498"/>
    <mergeCell ref="AB1498:AH1498"/>
    <mergeCell ref="AI1498:AN1498"/>
    <mergeCell ref="AO1498:AT1498"/>
    <mergeCell ref="AU1498:AW1498"/>
    <mergeCell ref="E1499:AW1499"/>
    <mergeCell ref="E1500:M1500"/>
    <mergeCell ref="N1500:AW1500"/>
    <mergeCell ref="E1501:M1501"/>
    <mergeCell ref="N1501:AW1501"/>
    <mergeCell ref="E1322:AW1322"/>
    <mergeCell ref="E1323:AW1323"/>
    <mergeCell ref="E1324:AW1324"/>
    <mergeCell ref="E1320:I1321"/>
    <mergeCell ref="J1320:N1320"/>
    <mergeCell ref="O1320:S1320"/>
    <mergeCell ref="T1320:X1320"/>
    <mergeCell ref="Y1320:AC1320"/>
    <mergeCell ref="AD1320:AH1320"/>
    <mergeCell ref="AI1320:AM1320"/>
    <mergeCell ref="AN1320:AR1320"/>
    <mergeCell ref="AS1320:AW1320"/>
    <mergeCell ref="J1321:N1321"/>
    <mergeCell ref="O1321:S1321"/>
    <mergeCell ref="T1321:X1321"/>
    <mergeCell ref="Y1321:AC1321"/>
    <mergeCell ref="AD1321:AH1321"/>
    <mergeCell ref="AI1321:AM1321"/>
    <mergeCell ref="AN1321:AR1321"/>
    <mergeCell ref="AS1321:AW1321"/>
    <mergeCell ref="F1355:I1355"/>
    <mergeCell ref="J1355:M1355"/>
    <mergeCell ref="N1355:R1355"/>
    <mergeCell ref="S1355:W1355"/>
    <mergeCell ref="X1355:AH1355"/>
    <mergeCell ref="AI1355:AN1355"/>
    <mergeCell ref="AO1355:AT1355"/>
    <mergeCell ref="J1306:N1306"/>
    <mergeCell ref="O1306:S1306"/>
    <mergeCell ref="T1306:X1306"/>
    <mergeCell ref="Y1306:AC1306"/>
    <mergeCell ref="AD1306:AH1306"/>
    <mergeCell ref="AI1306:AM1306"/>
    <mergeCell ref="AN1306:AR1306"/>
    <mergeCell ref="AS1306:AW1306"/>
    <mergeCell ref="J1307:N1307"/>
    <mergeCell ref="O1307:S1307"/>
    <mergeCell ref="T1307:X1307"/>
    <mergeCell ref="Y1307:AC1307"/>
    <mergeCell ref="AD1307:AH1307"/>
    <mergeCell ref="AI1307:AM1307"/>
    <mergeCell ref="AN1307:AR1307"/>
    <mergeCell ref="AS1307:AW1307"/>
    <mergeCell ref="E1308:I1309"/>
    <mergeCell ref="J1308:N1308"/>
    <mergeCell ref="O1308:S1308"/>
    <mergeCell ref="T1308:X1308"/>
    <mergeCell ref="Y1308:AC1308"/>
    <mergeCell ref="AD1308:AH1308"/>
    <mergeCell ref="AI1308:AM1308"/>
    <mergeCell ref="AN1308:AR1308"/>
    <mergeCell ref="AS1308:AW1308"/>
    <mergeCell ref="J1309:N1309"/>
    <mergeCell ref="O1309:S1309"/>
    <mergeCell ref="T1309:X1309"/>
    <mergeCell ref="Y1309:AC1309"/>
    <mergeCell ref="AD1309:AH1309"/>
    <mergeCell ref="AI1309:AM1309"/>
    <mergeCell ref="AN1309:AR1309"/>
    <mergeCell ref="AS1309:AW1309"/>
    <mergeCell ref="E1310:I1311"/>
    <mergeCell ref="J1310:N1310"/>
    <mergeCell ref="O1310:S1310"/>
    <mergeCell ref="T1310:X1310"/>
    <mergeCell ref="Y1310:AC1310"/>
    <mergeCell ref="AD1310:AH1310"/>
    <mergeCell ref="AI1310:AM1310"/>
    <mergeCell ref="AN1310:AR1310"/>
    <mergeCell ref="AS1310:AW1310"/>
    <mergeCell ref="J1311:N1311"/>
    <mergeCell ref="O1311:S1311"/>
    <mergeCell ref="T1311:X1311"/>
    <mergeCell ref="Y1311:AC1311"/>
    <mergeCell ref="AD1311:AH1311"/>
    <mergeCell ref="AI1311:AM1311"/>
    <mergeCell ref="AN1311:AR1311"/>
    <mergeCell ref="AS1311:AW1311"/>
    <mergeCell ref="E1312:I1313"/>
    <mergeCell ref="J1312:N1312"/>
    <mergeCell ref="O1312:S1312"/>
    <mergeCell ref="T1312:X1312"/>
    <mergeCell ref="Y1312:AC1312"/>
    <mergeCell ref="AD1312:AH1312"/>
    <mergeCell ref="AI1312:AM1312"/>
    <mergeCell ref="AN1312:AR1312"/>
    <mergeCell ref="AS1312:AW1312"/>
    <mergeCell ref="J1313:N1313"/>
    <mergeCell ref="O1313:S1313"/>
    <mergeCell ref="T1313:X1313"/>
    <mergeCell ref="Y1313:AC1313"/>
    <mergeCell ref="AD1313:AH1313"/>
    <mergeCell ref="AI1313:AM1313"/>
    <mergeCell ref="AN1313:AR1313"/>
    <mergeCell ref="AS1313:AW1313"/>
    <mergeCell ref="AI1316:AM1316"/>
    <mergeCell ref="AN1316:AR1316"/>
    <mergeCell ref="AS1316:AW1316"/>
    <mergeCell ref="J1317:N1317"/>
    <mergeCell ref="O1317:S1317"/>
    <mergeCell ref="T1317:X1317"/>
    <mergeCell ref="Y1317:AC1317"/>
    <mergeCell ref="AD1317:AH1317"/>
    <mergeCell ref="AI1317:AM1317"/>
    <mergeCell ref="AN1317:AR1317"/>
    <mergeCell ref="AS1317:AW1317"/>
    <mergeCell ref="E1314:I1315"/>
    <mergeCell ref="J1314:N1314"/>
    <mergeCell ref="O1314:S1314"/>
    <mergeCell ref="T1314:X1314"/>
    <mergeCell ref="Y1314:AC1314"/>
    <mergeCell ref="AD1314:AH1314"/>
    <mergeCell ref="AI1314:AM1314"/>
    <mergeCell ref="AN1314:AR1314"/>
    <mergeCell ref="AS1314:AW1314"/>
    <mergeCell ref="J1315:N1315"/>
    <mergeCell ref="O1315:S1315"/>
    <mergeCell ref="T1315:X1315"/>
    <mergeCell ref="Y1315:AC1315"/>
    <mergeCell ref="AD1315:AH1315"/>
    <mergeCell ref="AI1315:AM1315"/>
    <mergeCell ref="AN1315:AR1315"/>
    <mergeCell ref="AS1315:AW1315"/>
    <mergeCell ref="E1291:AW1291"/>
    <mergeCell ref="E1292:I1292"/>
    <mergeCell ref="J1292:N1292"/>
    <mergeCell ref="O1292:S1292"/>
    <mergeCell ref="T1292:X1292"/>
    <mergeCell ref="Y1292:AC1292"/>
    <mergeCell ref="AD1292:AH1292"/>
    <mergeCell ref="AI1292:AM1292"/>
    <mergeCell ref="AN1292:AR1292"/>
    <mergeCell ref="AS1292:AW1292"/>
    <mergeCell ref="E1293:I1293"/>
    <mergeCell ref="J1293:N1293"/>
    <mergeCell ref="O1293:S1293"/>
    <mergeCell ref="T1293:X1293"/>
    <mergeCell ref="Y1293:AC1293"/>
    <mergeCell ref="AD1293:AH1293"/>
    <mergeCell ref="AI1293:AM1293"/>
    <mergeCell ref="AN1293:AR1293"/>
    <mergeCell ref="AS1293:AW1293"/>
    <mergeCell ref="E1300:AW1300"/>
    <mergeCell ref="E1299:AW1299"/>
    <mergeCell ref="E1318:I1319"/>
    <mergeCell ref="J1318:N1318"/>
    <mergeCell ref="O1318:S1318"/>
    <mergeCell ref="T1318:X1318"/>
    <mergeCell ref="Y1318:AC1318"/>
    <mergeCell ref="AD1318:AH1318"/>
    <mergeCell ref="AI1318:AM1318"/>
    <mergeCell ref="AN1318:AR1318"/>
    <mergeCell ref="AS1318:AW1318"/>
    <mergeCell ref="E1350:H1351"/>
    <mergeCell ref="I1350:AW1351"/>
    <mergeCell ref="E1352:AW1352"/>
    <mergeCell ref="F1353:I1354"/>
    <mergeCell ref="J1353:M1354"/>
    <mergeCell ref="N1353:AT1354"/>
    <mergeCell ref="AU1353:AW1354"/>
    <mergeCell ref="J1319:N1319"/>
    <mergeCell ref="O1319:S1319"/>
    <mergeCell ref="T1319:X1319"/>
    <mergeCell ref="Y1319:AC1319"/>
    <mergeCell ref="AD1319:AH1319"/>
    <mergeCell ref="AI1319:AM1319"/>
    <mergeCell ref="AN1319:AR1319"/>
    <mergeCell ref="AS1319:AW1319"/>
    <mergeCell ref="E1316:I1317"/>
    <mergeCell ref="J1316:N1316"/>
    <mergeCell ref="O1316:S1316"/>
    <mergeCell ref="T1316:X1316"/>
    <mergeCell ref="Y1316:AC1316"/>
    <mergeCell ref="AD1316:AH1316"/>
    <mergeCell ref="U1357:AA1357"/>
    <mergeCell ref="AB1357:AH1357"/>
    <mergeCell ref="AI1357:AN1357"/>
    <mergeCell ref="AO1357:AT1357"/>
    <mergeCell ref="AU1357:AW1357"/>
    <mergeCell ref="F1358:I1358"/>
    <mergeCell ref="J1358:M1358"/>
    <mergeCell ref="N1358:T1358"/>
    <mergeCell ref="U1358:AA1358"/>
    <mergeCell ref="AB1358:AH1358"/>
    <mergeCell ref="AI1358:AN1358"/>
    <mergeCell ref="AO1358:AT1358"/>
    <mergeCell ref="AU1358:AW1358"/>
    <mergeCell ref="E1359:AW1359"/>
    <mergeCell ref="E1360:M1360"/>
    <mergeCell ref="N1360:AW1360"/>
    <mergeCell ref="E1361:M1361"/>
    <mergeCell ref="N1361:AW1361"/>
    <mergeCell ref="E1363:L1363"/>
    <mergeCell ref="M1363:O1363"/>
    <mergeCell ref="P1363:AW1363"/>
    <mergeCell ref="E1364:M1364"/>
    <mergeCell ref="N1364:AW1364"/>
    <mergeCell ref="E1365:J1366"/>
    <mergeCell ref="K1365:AW1366"/>
    <mergeCell ref="F1367:I1367"/>
    <mergeCell ref="J1367:M1367"/>
    <mergeCell ref="N1367:AT1367"/>
    <mergeCell ref="AU1367:AW1367"/>
    <mergeCell ref="F1368:I1368"/>
    <mergeCell ref="J1368:M1368"/>
    <mergeCell ref="N1368:AT1368"/>
    <mergeCell ref="AU1368:AW1368"/>
    <mergeCell ref="F1369:I1369"/>
    <mergeCell ref="J1369:M1369"/>
    <mergeCell ref="N1369:AT1369"/>
    <mergeCell ref="AU1369:AW1369"/>
    <mergeCell ref="E1370:AW1370"/>
    <mergeCell ref="E1371:I1371"/>
    <mergeCell ref="J1371:N1371"/>
    <mergeCell ref="O1371:S1371"/>
    <mergeCell ref="T1371:X1371"/>
    <mergeCell ref="Y1371:AC1371"/>
    <mergeCell ref="AD1371:AH1371"/>
    <mergeCell ref="AI1371:AM1371"/>
    <mergeCell ref="AN1371:AR1371"/>
    <mergeCell ref="AS1371:AW1371"/>
    <mergeCell ref="E1372:I1372"/>
    <mergeCell ref="J1372:N1372"/>
    <mergeCell ref="O1372:S1372"/>
    <mergeCell ref="T1372:X1372"/>
    <mergeCell ref="Y1372:AC1372"/>
    <mergeCell ref="AD1372:AH1372"/>
    <mergeCell ref="AI1372:AM1372"/>
    <mergeCell ref="AN1372:AR1372"/>
    <mergeCell ref="AS1372:AW1372"/>
    <mergeCell ref="E1373:AW1373"/>
    <mergeCell ref="E1374:AW1374"/>
    <mergeCell ref="E1375:AW1375"/>
    <mergeCell ref="E1388:AW1388"/>
    <mergeCell ref="E1389:AW1389"/>
    <mergeCell ref="E1390:AW1390"/>
    <mergeCell ref="E1391:AW1391"/>
    <mergeCell ref="E1392:I1393"/>
    <mergeCell ref="J1392:N1392"/>
    <mergeCell ref="O1392:S1392"/>
    <mergeCell ref="T1392:X1392"/>
    <mergeCell ref="Y1392:AC1392"/>
    <mergeCell ref="AD1392:AH1392"/>
    <mergeCell ref="AI1392:AM1392"/>
    <mergeCell ref="AN1392:AR1392"/>
    <mergeCell ref="AS1392:AW1392"/>
    <mergeCell ref="J1393:N1393"/>
    <mergeCell ref="O1393:S1393"/>
    <mergeCell ref="T1393:X1393"/>
    <mergeCell ref="Y1393:AC1393"/>
    <mergeCell ref="AD1393:AH1393"/>
    <mergeCell ref="AI1393:AM1393"/>
    <mergeCell ref="AN1393:AR1393"/>
    <mergeCell ref="AS1393:AW1393"/>
    <mergeCell ref="E1376:AW1376"/>
    <mergeCell ref="E1377:AW1377"/>
    <mergeCell ref="E1378:AW1378"/>
    <mergeCell ref="E1379:AW1379"/>
    <mergeCell ref="E1380:I1380"/>
    <mergeCell ref="J1380:N1380"/>
    <mergeCell ref="Y1380:AC1380"/>
    <mergeCell ref="AD1380:AH1380"/>
    <mergeCell ref="E1394:I1395"/>
    <mergeCell ref="J1394:N1394"/>
    <mergeCell ref="O1394:S1394"/>
    <mergeCell ref="T1394:X1394"/>
    <mergeCell ref="Y1394:AC1394"/>
    <mergeCell ref="AD1394:AH1394"/>
    <mergeCell ref="AI1394:AM1394"/>
    <mergeCell ref="AN1394:AR1394"/>
    <mergeCell ref="AS1394:AW1394"/>
    <mergeCell ref="J1395:N1395"/>
    <mergeCell ref="O1395:S1395"/>
    <mergeCell ref="T1395:X1395"/>
    <mergeCell ref="Y1395:AC1395"/>
    <mergeCell ref="AD1395:AH1395"/>
    <mergeCell ref="AI1395:AM1395"/>
    <mergeCell ref="AN1395:AR1395"/>
    <mergeCell ref="AS1395:AW1395"/>
    <mergeCell ref="E1396:I1397"/>
    <mergeCell ref="J1396:N1396"/>
    <mergeCell ref="O1396:S1396"/>
    <mergeCell ref="T1396:X1396"/>
    <mergeCell ref="Y1396:AC1396"/>
    <mergeCell ref="AD1396:AH1396"/>
    <mergeCell ref="AI1396:AM1396"/>
    <mergeCell ref="AN1396:AR1396"/>
    <mergeCell ref="AS1396:AW1396"/>
    <mergeCell ref="J1397:N1397"/>
    <mergeCell ref="O1397:S1397"/>
    <mergeCell ref="T1397:X1397"/>
    <mergeCell ref="Y1397:AC1397"/>
    <mergeCell ref="AD1397:AH1397"/>
    <mergeCell ref="AI1397:AM1397"/>
    <mergeCell ref="AN1397:AR1397"/>
    <mergeCell ref="AS1397:AW1397"/>
    <mergeCell ref="E1398:I1399"/>
    <mergeCell ref="J1398:N1398"/>
    <mergeCell ref="O1398:S1398"/>
    <mergeCell ref="T1398:X1398"/>
    <mergeCell ref="Y1398:AC1398"/>
    <mergeCell ref="AD1398:AH1398"/>
    <mergeCell ref="AI1398:AM1398"/>
    <mergeCell ref="AN1398:AR1398"/>
    <mergeCell ref="AS1398:AW1398"/>
    <mergeCell ref="J1399:N1399"/>
    <mergeCell ref="O1399:S1399"/>
    <mergeCell ref="T1399:X1399"/>
    <mergeCell ref="Y1399:AC1399"/>
    <mergeCell ref="AD1399:AH1399"/>
    <mergeCell ref="AI1399:AM1399"/>
    <mergeCell ref="AN1399:AR1399"/>
    <mergeCell ref="AS1399:AW1399"/>
    <mergeCell ref="E1400:I1401"/>
    <mergeCell ref="J1400:N1400"/>
    <mergeCell ref="O1400:S1400"/>
    <mergeCell ref="T1400:X1400"/>
    <mergeCell ref="Y1400:AC1400"/>
    <mergeCell ref="AD1400:AH1400"/>
    <mergeCell ref="AI1400:AM1400"/>
    <mergeCell ref="AN1400:AR1400"/>
    <mergeCell ref="AS1400:AW1400"/>
    <mergeCell ref="J1401:N1401"/>
    <mergeCell ref="O1401:S1401"/>
    <mergeCell ref="T1401:X1401"/>
    <mergeCell ref="Y1401:AC1401"/>
    <mergeCell ref="AD1401:AH1401"/>
    <mergeCell ref="AI1401:AM1401"/>
    <mergeCell ref="AN1401:AR1401"/>
    <mergeCell ref="AS1401:AW1401"/>
    <mergeCell ref="O1405:S1405"/>
    <mergeCell ref="T1405:X1405"/>
    <mergeCell ref="Y1405:AC1405"/>
    <mergeCell ref="AD1405:AH1405"/>
    <mergeCell ref="AI1405:AM1405"/>
    <mergeCell ref="AN1405:AR1405"/>
    <mergeCell ref="AS1405:AW1405"/>
    <mergeCell ref="E1402:I1403"/>
    <mergeCell ref="J1402:N1402"/>
    <mergeCell ref="O1402:S1402"/>
    <mergeCell ref="T1402:X1402"/>
    <mergeCell ref="Y1402:AC1402"/>
    <mergeCell ref="AD1402:AH1402"/>
    <mergeCell ref="AI1402:AM1402"/>
    <mergeCell ref="AN1402:AR1402"/>
    <mergeCell ref="AS1402:AW1402"/>
    <mergeCell ref="J1403:N1403"/>
    <mergeCell ref="O1403:S1403"/>
    <mergeCell ref="T1403:X1403"/>
    <mergeCell ref="Y1403:AC1403"/>
    <mergeCell ref="AD1403:AH1403"/>
    <mergeCell ref="AI1403:AM1403"/>
    <mergeCell ref="AN1403:AR1403"/>
    <mergeCell ref="AS1403:AW1403"/>
    <mergeCell ref="E1425:H1426"/>
    <mergeCell ref="I1425:AW1426"/>
    <mergeCell ref="E1427:AW1427"/>
    <mergeCell ref="F1428:I1429"/>
    <mergeCell ref="J1428:M1429"/>
    <mergeCell ref="N1428:AT1429"/>
    <mergeCell ref="AU1428:AW1429"/>
    <mergeCell ref="F1430:I1430"/>
    <mergeCell ref="J1430:M1430"/>
    <mergeCell ref="AU1430:AW1430"/>
    <mergeCell ref="AI1380:AM1380"/>
    <mergeCell ref="AN1380:AR1380"/>
    <mergeCell ref="AS1380:AW1380"/>
    <mergeCell ref="E1381:I1381"/>
    <mergeCell ref="J1381:N1381"/>
    <mergeCell ref="Y1381:AC1381"/>
    <mergeCell ref="AD1381:AH1381"/>
    <mergeCell ref="AI1381:AM1381"/>
    <mergeCell ref="AN1381:AR1381"/>
    <mergeCell ref="AS1381:AW1381"/>
    <mergeCell ref="O1380:X1380"/>
    <mergeCell ref="O1381:X1381"/>
    <mergeCell ref="F1418:I1418"/>
    <mergeCell ref="J1418:M1418"/>
    <mergeCell ref="AU1418:AW1418"/>
    <mergeCell ref="F1419:I1419"/>
    <mergeCell ref="J1419:M1419"/>
    <mergeCell ref="E1415:AW1415"/>
    <mergeCell ref="F1416:I1417"/>
    <mergeCell ref="J1416:M1417"/>
    <mergeCell ref="N1416:AT1417"/>
    <mergeCell ref="T1407:X1407"/>
    <mergeCell ref="O1407:S1407"/>
    <mergeCell ref="AU1419:AW1419"/>
    <mergeCell ref="E1385:AW1385"/>
    <mergeCell ref="E1386:AW1386"/>
    <mergeCell ref="E1387:AW1387"/>
    <mergeCell ref="E1408:AW1408"/>
    <mergeCell ref="E1409:AW1409"/>
    <mergeCell ref="E1410:AW1410"/>
    <mergeCell ref="E1411:H1412"/>
    <mergeCell ref="I1411:AW1412"/>
    <mergeCell ref="E1413:H1414"/>
    <mergeCell ref="I1413:AW1414"/>
    <mergeCell ref="E1422:AW1422"/>
    <mergeCell ref="E1423:M1423"/>
    <mergeCell ref="N1423:AW1423"/>
    <mergeCell ref="E1424:M1424"/>
    <mergeCell ref="N1424:AW1424"/>
    <mergeCell ref="Y1407:AC1407"/>
    <mergeCell ref="AD1407:AH1407"/>
    <mergeCell ref="AI1407:AM1407"/>
    <mergeCell ref="AN1407:AR1407"/>
    <mergeCell ref="AS1407:AW1407"/>
    <mergeCell ref="E1404:I1405"/>
    <mergeCell ref="J1404:N1404"/>
    <mergeCell ref="O1404:S1404"/>
    <mergeCell ref="T1404:X1404"/>
    <mergeCell ref="Y1404:AC1404"/>
    <mergeCell ref="AD1404:AH1404"/>
    <mergeCell ref="AI1404:AM1404"/>
    <mergeCell ref="AN1404:AR1404"/>
    <mergeCell ref="AS1404:AW1404"/>
    <mergeCell ref="J1405:N1405"/>
    <mergeCell ref="AE1430:AL1430"/>
    <mergeCell ref="AM1430:AT1430"/>
    <mergeCell ref="E1434:AW1434"/>
    <mergeCell ref="E1435:M1435"/>
    <mergeCell ref="N1435:AW1435"/>
    <mergeCell ref="E1436:M1436"/>
    <mergeCell ref="N1436:AW1436"/>
    <mergeCell ref="AM1431:AT1431"/>
    <mergeCell ref="N1432:R1432"/>
    <mergeCell ref="S1432:W1432"/>
    <mergeCell ref="X1432:AH1432"/>
    <mergeCell ref="N1433:R1433"/>
    <mergeCell ref="AS1384:AW1384"/>
    <mergeCell ref="O1383:X1383"/>
    <mergeCell ref="O1384:X1384"/>
    <mergeCell ref="F1420:I1420"/>
    <mergeCell ref="J1420:M1420"/>
    <mergeCell ref="N1420:R1420"/>
    <mergeCell ref="S1420:W1420"/>
    <mergeCell ref="X1420:AH1420"/>
    <mergeCell ref="AI1420:AN1420"/>
    <mergeCell ref="AU1416:AW1417"/>
    <mergeCell ref="E1406:I1407"/>
    <mergeCell ref="J1406:N1406"/>
    <mergeCell ref="O1406:S1406"/>
    <mergeCell ref="T1406:X1406"/>
    <mergeCell ref="Y1406:AC1406"/>
    <mergeCell ref="AD1406:AH1406"/>
    <mergeCell ref="AI1406:AM1406"/>
    <mergeCell ref="AN1406:AR1406"/>
    <mergeCell ref="AS1406:AW1406"/>
    <mergeCell ref="J1407:N1407"/>
    <mergeCell ref="E1246:AW1246"/>
    <mergeCell ref="E1250:AW1250"/>
    <mergeCell ref="E1252:AW1252"/>
    <mergeCell ref="E1253:AW1253"/>
    <mergeCell ref="E1254:AW1254"/>
    <mergeCell ref="F1431:I1431"/>
    <mergeCell ref="J1431:M1431"/>
    <mergeCell ref="AU1431:AW1431"/>
    <mergeCell ref="F1432:I1432"/>
    <mergeCell ref="S1433:W1433"/>
    <mergeCell ref="X1433:AH1433"/>
    <mergeCell ref="AO1420:AT1420"/>
    <mergeCell ref="AU1420:AW1420"/>
    <mergeCell ref="F1421:I1421"/>
    <mergeCell ref="J1421:M1421"/>
    <mergeCell ref="N1421:R1421"/>
    <mergeCell ref="S1421:W1421"/>
    <mergeCell ref="X1421:AH1421"/>
    <mergeCell ref="AI1421:AN1421"/>
    <mergeCell ref="AO1421:AT1421"/>
    <mergeCell ref="AU1421:AW1421"/>
    <mergeCell ref="AM1418:AT1418"/>
    <mergeCell ref="AM1419:AT1419"/>
    <mergeCell ref="AE1418:AL1418"/>
    <mergeCell ref="AE1419:AL1419"/>
    <mergeCell ref="N1418:U1418"/>
    <mergeCell ref="N1419:U1419"/>
    <mergeCell ref="V1418:AD1418"/>
    <mergeCell ref="V1419:AD1419"/>
    <mergeCell ref="N1273:S1273"/>
    <mergeCell ref="T1273:X1273"/>
    <mergeCell ref="AK1273:AO1273"/>
    <mergeCell ref="E1236:I1236"/>
    <mergeCell ref="J1236:N1236"/>
    <mergeCell ref="O1236:S1236"/>
    <mergeCell ref="T1236:X1236"/>
    <mergeCell ref="Y1236:AC1236"/>
    <mergeCell ref="AD1236:AH1236"/>
    <mergeCell ref="AI1236:AM1236"/>
    <mergeCell ref="AN1236:AR1236"/>
    <mergeCell ref="AS1236:AW1236"/>
    <mergeCell ref="E1237:I1238"/>
    <mergeCell ref="J1237:N1238"/>
    <mergeCell ref="O1237:S1238"/>
    <mergeCell ref="T1237:X1238"/>
    <mergeCell ref="Y1237:AC1238"/>
    <mergeCell ref="AD1237:AH1238"/>
    <mergeCell ref="AI1237:AM1238"/>
    <mergeCell ref="AN1237:AR1238"/>
    <mergeCell ref="AS1237:AW1238"/>
    <mergeCell ref="N1269:AT1270"/>
    <mergeCell ref="AU1269:AW1270"/>
    <mergeCell ref="Y1273:AJ1273"/>
    <mergeCell ref="Y1274:AJ1274"/>
    <mergeCell ref="AU1433:AW1433"/>
    <mergeCell ref="N1431:U1431"/>
    <mergeCell ref="V1431:AD1431"/>
    <mergeCell ref="AE1431:AL1431"/>
    <mergeCell ref="E1382:AW1382"/>
    <mergeCell ref="E1383:I1383"/>
    <mergeCell ref="J1383:N1383"/>
    <mergeCell ref="Y1383:AC1383"/>
    <mergeCell ref="AD1383:AH1383"/>
    <mergeCell ref="AI1383:AM1383"/>
    <mergeCell ref="AN1383:AR1383"/>
    <mergeCell ref="AS1383:AW1383"/>
    <mergeCell ref="E1384:I1384"/>
    <mergeCell ref="J1384:N1384"/>
    <mergeCell ref="Y1384:AC1384"/>
    <mergeCell ref="AD1384:AH1384"/>
    <mergeCell ref="AI1384:AM1384"/>
    <mergeCell ref="AN1384:AR1384"/>
    <mergeCell ref="J1432:M1432"/>
    <mergeCell ref="AI1432:AN1432"/>
    <mergeCell ref="AO1432:AT1432"/>
    <mergeCell ref="AU1432:AW1432"/>
    <mergeCell ref="F1433:I1433"/>
    <mergeCell ref="J1433:M1433"/>
    <mergeCell ref="AI1433:AN1433"/>
    <mergeCell ref="AO1433:AT1433"/>
    <mergeCell ref="N1430:U1430"/>
    <mergeCell ref="V1430:AD1430"/>
    <mergeCell ref="E1826:L1826"/>
    <mergeCell ref="M1826:O1826"/>
    <mergeCell ref="P1826:AW1826"/>
    <mergeCell ref="E1827:M1827"/>
    <mergeCell ref="N1827:AW1827"/>
    <mergeCell ref="E1828:J1829"/>
    <mergeCell ref="K1828:AW1829"/>
    <mergeCell ref="F1830:I1830"/>
    <mergeCell ref="J1830:M1830"/>
    <mergeCell ref="N1830:AT1830"/>
    <mergeCell ref="AU1830:AW1830"/>
    <mergeCell ref="F1831:I1831"/>
    <mergeCell ref="J1831:M1831"/>
    <mergeCell ref="N1831:AT1831"/>
    <mergeCell ref="AU1831:AW1831"/>
    <mergeCell ref="F1832:I1832"/>
    <mergeCell ref="J1832:M1832"/>
    <mergeCell ref="N1832:AT1832"/>
    <mergeCell ref="AU1832:AW1832"/>
    <mergeCell ref="E1836:AW1836"/>
    <mergeCell ref="E1837:AW1837"/>
    <mergeCell ref="E1838:AW1838"/>
    <mergeCell ref="E1848:AW1848"/>
    <mergeCell ref="E1849:AW1849"/>
    <mergeCell ref="E1833:AW1833"/>
    <mergeCell ref="E1834:I1834"/>
    <mergeCell ref="J1834:N1834"/>
    <mergeCell ref="O1834:S1834"/>
    <mergeCell ref="T1834:X1834"/>
    <mergeCell ref="Y1834:AC1834"/>
    <mergeCell ref="AD1834:AH1834"/>
    <mergeCell ref="AI1834:AM1834"/>
    <mergeCell ref="AN1834:AR1834"/>
    <mergeCell ref="AS1834:AW1834"/>
    <mergeCell ref="E1835:I1835"/>
    <mergeCell ref="J1835:N1835"/>
    <mergeCell ref="O1835:S1835"/>
    <mergeCell ref="T1835:X1835"/>
    <mergeCell ref="Y1835:AC1835"/>
    <mergeCell ref="AD1835:AH1835"/>
    <mergeCell ref="AI1835:AM1835"/>
    <mergeCell ref="AN1835:AR1835"/>
    <mergeCell ref="AS1835:AW1835"/>
    <mergeCell ref="E1839:AW1839"/>
    <mergeCell ref="E1840:AW1840"/>
    <mergeCell ref="E1841:AW1841"/>
    <mergeCell ref="E1842:AW1842"/>
    <mergeCell ref="E1843:I1843"/>
    <mergeCell ref="J1843:N1843"/>
    <mergeCell ref="Y1843:AC1843"/>
    <mergeCell ref="AD1843:AH1843"/>
    <mergeCell ref="E1844:I1844"/>
    <mergeCell ref="J1844:N1844"/>
    <mergeCell ref="Y1844:AC1844"/>
    <mergeCell ref="AD1844:AH1844"/>
    <mergeCell ref="AI1844:AM1844"/>
    <mergeCell ref="AN1844:AR1844"/>
    <mergeCell ref="AS1844:AW1844"/>
    <mergeCell ref="E1845:AW1845"/>
    <mergeCell ref="E1846:AW1846"/>
    <mergeCell ref="E1847:AW1847"/>
    <mergeCell ref="E1865:AW1865"/>
    <mergeCell ref="E1850:AW1850"/>
    <mergeCell ref="E1851:AW1851"/>
    <mergeCell ref="E1858:I1859"/>
    <mergeCell ref="J1858:N1858"/>
    <mergeCell ref="O1858:S1858"/>
    <mergeCell ref="T1858:X1858"/>
    <mergeCell ref="Y1858:AC1858"/>
    <mergeCell ref="AD1858:AH1858"/>
    <mergeCell ref="AI1858:AM1858"/>
    <mergeCell ref="AN1858:AR1858"/>
    <mergeCell ref="AS1858:AW1858"/>
    <mergeCell ref="J1859:N1859"/>
    <mergeCell ref="E1852:I1853"/>
    <mergeCell ref="J1852:N1852"/>
    <mergeCell ref="E1854:I1855"/>
    <mergeCell ref="J1854:N1854"/>
    <mergeCell ref="O1854:S1854"/>
    <mergeCell ref="T1854:X1854"/>
    <mergeCell ref="O1852:S1852"/>
    <mergeCell ref="T1852:X1852"/>
    <mergeCell ref="Y1852:AC1852"/>
    <mergeCell ref="AI1843:AM1843"/>
    <mergeCell ref="AN1843:AR1843"/>
    <mergeCell ref="AS1843:AW1843"/>
    <mergeCell ref="F1878:I1878"/>
    <mergeCell ref="J1878:M1878"/>
    <mergeCell ref="N1878:T1878"/>
    <mergeCell ref="U1878:AA1878"/>
    <mergeCell ref="AB1878:AH1878"/>
    <mergeCell ref="AI1878:AN1878"/>
    <mergeCell ref="AO1878:AT1878"/>
    <mergeCell ref="AU1878:AW1878"/>
    <mergeCell ref="E1879:AW1879"/>
    <mergeCell ref="E1880:M1880"/>
    <mergeCell ref="N1880:AW1880"/>
    <mergeCell ref="E1881:M1881"/>
    <mergeCell ref="N1881:AW1881"/>
    <mergeCell ref="E1864:AW1864"/>
    <mergeCell ref="F1876:I1876"/>
    <mergeCell ref="J1876:M1876"/>
    <mergeCell ref="AU1876:AW1876"/>
    <mergeCell ref="F1877:I1877"/>
    <mergeCell ref="J1877:M1877"/>
    <mergeCell ref="N1877:T1877"/>
    <mergeCell ref="U1877:AA1877"/>
    <mergeCell ref="AB1877:AH1877"/>
    <mergeCell ref="AI1877:AN1877"/>
    <mergeCell ref="AO1877:AT1877"/>
    <mergeCell ref="AU1877:AW1877"/>
    <mergeCell ref="E1866:AW1866"/>
    <mergeCell ref="E1867:AW1867"/>
    <mergeCell ref="E1868:H1869"/>
    <mergeCell ref="I1868:AW1869"/>
    <mergeCell ref="AD1852:AH1852"/>
    <mergeCell ref="AI1852:AM1852"/>
    <mergeCell ref="AN1852:AR1852"/>
    <mergeCell ref="AS1852:AW1852"/>
    <mergeCell ref="J1853:N1853"/>
    <mergeCell ref="O1853:S1853"/>
    <mergeCell ref="T1853:X1853"/>
    <mergeCell ref="Y1853:AC1853"/>
    <mergeCell ref="AD1853:AH1853"/>
    <mergeCell ref="AI1853:AM1853"/>
    <mergeCell ref="AN1853:AR1853"/>
    <mergeCell ref="AS1853:AW1853"/>
    <mergeCell ref="E1856:I1857"/>
    <mergeCell ref="J1856:N1856"/>
    <mergeCell ref="O1856:S1856"/>
    <mergeCell ref="T1856:X1856"/>
    <mergeCell ref="Y1856:AC1856"/>
    <mergeCell ref="AD1856:AH1856"/>
    <mergeCell ref="AI1856:AM1856"/>
    <mergeCell ref="AN1856:AR1856"/>
    <mergeCell ref="AS1856:AW1856"/>
    <mergeCell ref="J1857:N1857"/>
    <mergeCell ref="O1857:S1857"/>
    <mergeCell ref="T1857:X1857"/>
    <mergeCell ref="Y1857:AC1857"/>
    <mergeCell ref="AD1857:AH1857"/>
    <mergeCell ref="AI1857:AM1857"/>
    <mergeCell ref="AN1857:AR1857"/>
    <mergeCell ref="AS1857:AW1857"/>
    <mergeCell ref="O1861:S1861"/>
    <mergeCell ref="T1861:X1861"/>
    <mergeCell ref="Y1861:AC1861"/>
    <mergeCell ref="AD1861:AH1861"/>
    <mergeCell ref="AI1861:AM1861"/>
    <mergeCell ref="AN1861:AR1861"/>
    <mergeCell ref="AS1861:AW1861"/>
    <mergeCell ref="O1859:S1859"/>
    <mergeCell ref="T1859:X1859"/>
    <mergeCell ref="AI1854:AM1854"/>
    <mergeCell ref="AN1854:AR1854"/>
    <mergeCell ref="AS1854:AW1854"/>
    <mergeCell ref="J1855:N1855"/>
    <mergeCell ref="O1855:S1855"/>
    <mergeCell ref="T1855:X1855"/>
    <mergeCell ref="Y1855:AC1855"/>
    <mergeCell ref="AD1855:AH1855"/>
    <mergeCell ref="AI1855:AM1855"/>
    <mergeCell ref="AN1855:AR1855"/>
    <mergeCell ref="AS1855:AW1855"/>
    <mergeCell ref="Y1854:AC1854"/>
    <mergeCell ref="AD1854:AH1854"/>
    <mergeCell ref="O1843:X1843"/>
    <mergeCell ref="O1844:X1844"/>
    <mergeCell ref="N1875:U1875"/>
    <mergeCell ref="N1876:U1876"/>
    <mergeCell ref="V1875:AD1875"/>
    <mergeCell ref="V1876:AD1876"/>
    <mergeCell ref="AE1875:AL1875"/>
    <mergeCell ref="AE1876:AL1876"/>
    <mergeCell ref="AM1875:AT1875"/>
    <mergeCell ref="AM1876:AT1876"/>
    <mergeCell ref="E1883:L1883"/>
    <mergeCell ref="M1883:O1883"/>
    <mergeCell ref="P1883:AW1883"/>
    <mergeCell ref="E1884:M1884"/>
    <mergeCell ref="N1884:AW1884"/>
    <mergeCell ref="AN1863:AR1863"/>
    <mergeCell ref="AS1863:AW1863"/>
    <mergeCell ref="Y1859:AC1859"/>
    <mergeCell ref="AD1859:AH1859"/>
    <mergeCell ref="AI1859:AM1859"/>
    <mergeCell ref="AN1859:AR1859"/>
    <mergeCell ref="AS1859:AW1859"/>
    <mergeCell ref="E1860:I1861"/>
    <mergeCell ref="J1860:N1860"/>
    <mergeCell ref="O1860:S1860"/>
    <mergeCell ref="T1860:X1860"/>
    <mergeCell ref="Y1860:AC1860"/>
    <mergeCell ref="AD1860:AH1860"/>
    <mergeCell ref="AI1860:AM1860"/>
    <mergeCell ref="AN1860:AR1860"/>
    <mergeCell ref="AS1860:AW1860"/>
    <mergeCell ref="J1861:N1861"/>
    <mergeCell ref="E1885:J1886"/>
    <mergeCell ref="K1885:AW1886"/>
    <mergeCell ref="E1862:I1863"/>
    <mergeCell ref="J1862:N1862"/>
    <mergeCell ref="O1862:S1862"/>
    <mergeCell ref="T1862:X1862"/>
    <mergeCell ref="Y1862:AC1862"/>
    <mergeCell ref="AD1862:AH1862"/>
    <mergeCell ref="AI1862:AM1862"/>
    <mergeCell ref="AN1862:AR1862"/>
    <mergeCell ref="AS1862:AW1862"/>
    <mergeCell ref="J1863:N1863"/>
    <mergeCell ref="O1863:S1863"/>
    <mergeCell ref="T1863:X1863"/>
    <mergeCell ref="Y1863:AC1863"/>
    <mergeCell ref="AD1863:AH1863"/>
    <mergeCell ref="AI1863:AM1863"/>
    <mergeCell ref="E1870:H1871"/>
    <mergeCell ref="I1870:AW1871"/>
    <mergeCell ref="E1872:AW1872"/>
    <mergeCell ref="F1873:I1874"/>
    <mergeCell ref="J1873:M1874"/>
    <mergeCell ref="N1873:AT1874"/>
    <mergeCell ref="AU1873:AW1874"/>
    <mergeCell ref="F1875:I1875"/>
    <mergeCell ref="J1875:M1875"/>
    <mergeCell ref="AU1875:AW1875"/>
    <mergeCell ref="F1887:I1887"/>
    <mergeCell ref="J1887:M1887"/>
    <mergeCell ref="N1887:AT1887"/>
    <mergeCell ref="AU1887:AW1887"/>
    <mergeCell ref="F1888:I1888"/>
    <mergeCell ref="J1888:M1888"/>
    <mergeCell ref="N1888:AT1888"/>
    <mergeCell ref="AU1888:AW1888"/>
    <mergeCell ref="F1889:I1889"/>
    <mergeCell ref="J1889:M1889"/>
    <mergeCell ref="N1889:AT1889"/>
    <mergeCell ref="AU1889:AW1889"/>
    <mergeCell ref="E1890:AW1890"/>
    <mergeCell ref="E1891:I1891"/>
    <mergeCell ref="J1891:N1891"/>
    <mergeCell ref="O1891:S1891"/>
    <mergeCell ref="T1891:X1891"/>
    <mergeCell ref="Y1891:AC1891"/>
    <mergeCell ref="AD1891:AH1891"/>
    <mergeCell ref="AI1891:AM1891"/>
    <mergeCell ref="AN1891:AR1891"/>
    <mergeCell ref="AS1891:AW1891"/>
    <mergeCell ref="E1906:AW1906"/>
    <mergeCell ref="E1907:AW1907"/>
    <mergeCell ref="E1908:AW1908"/>
    <mergeCell ref="E1909:AW1909"/>
    <mergeCell ref="E1910:AW1910"/>
    <mergeCell ref="E1911:AW1911"/>
    <mergeCell ref="E1892:I1892"/>
    <mergeCell ref="J1892:N1892"/>
    <mergeCell ref="O1892:S1892"/>
    <mergeCell ref="T1892:X1892"/>
    <mergeCell ref="Y1892:AC1892"/>
    <mergeCell ref="AD1892:AH1892"/>
    <mergeCell ref="AI1892:AM1892"/>
    <mergeCell ref="AN1892:AR1892"/>
    <mergeCell ref="AS1892:AW1892"/>
    <mergeCell ref="E1893:AW1893"/>
    <mergeCell ref="E1894:AW1894"/>
    <mergeCell ref="E1895:AW1895"/>
    <mergeCell ref="E1896:AW1896"/>
    <mergeCell ref="E1897:AW1897"/>
    <mergeCell ref="E1898:AW1898"/>
    <mergeCell ref="E1899:AW1899"/>
    <mergeCell ref="E1900:I1900"/>
    <mergeCell ref="J1900:N1900"/>
    <mergeCell ref="Y1900:AC1900"/>
    <mergeCell ref="AD1900:AH1900"/>
    <mergeCell ref="AI1900:AM1900"/>
    <mergeCell ref="AN1900:AR1900"/>
    <mergeCell ref="AS1900:AW1900"/>
    <mergeCell ref="O1900:S1900"/>
    <mergeCell ref="T1900:X1900"/>
    <mergeCell ref="E1901:I1902"/>
    <mergeCell ref="AO1938:AW1938"/>
    <mergeCell ref="T1914:X1914"/>
    <mergeCell ref="Y1914:AC1914"/>
    <mergeCell ref="AD1914:AH1914"/>
    <mergeCell ref="AI1914:AM1914"/>
    <mergeCell ref="AN1914:AR1914"/>
    <mergeCell ref="AS1914:AW1914"/>
    <mergeCell ref="J1915:N1915"/>
    <mergeCell ref="O1915:S1915"/>
    <mergeCell ref="T1915:X1915"/>
    <mergeCell ref="Y1915:AC1915"/>
    <mergeCell ref="AD1915:AH1915"/>
    <mergeCell ref="AI1915:AM1915"/>
    <mergeCell ref="AN1915:AR1915"/>
    <mergeCell ref="AS1915:AW1915"/>
    <mergeCell ref="E1912:I1913"/>
    <mergeCell ref="J1912:N1912"/>
    <mergeCell ref="O1912:S1912"/>
    <mergeCell ref="T1912:X1912"/>
    <mergeCell ref="Y1912:AC1912"/>
    <mergeCell ref="AD1912:AH1912"/>
    <mergeCell ref="AI1912:AM1912"/>
    <mergeCell ref="AN1912:AR1912"/>
    <mergeCell ref="AS1912:AW1912"/>
    <mergeCell ref="J1913:N1913"/>
    <mergeCell ref="O1913:S1913"/>
    <mergeCell ref="T1913:X1913"/>
    <mergeCell ref="Y1913:AC1913"/>
    <mergeCell ref="AD1913:AH1913"/>
    <mergeCell ref="AI1913:AM1913"/>
    <mergeCell ref="AN1913:AR1913"/>
    <mergeCell ref="AS1913:AW1913"/>
    <mergeCell ref="AI1917:AM1917"/>
    <mergeCell ref="J1970:M1970"/>
    <mergeCell ref="N1970:T1970"/>
    <mergeCell ref="U1970:AA1970"/>
    <mergeCell ref="AB1970:AH1970"/>
    <mergeCell ref="AI1970:AN1970"/>
    <mergeCell ref="AO1970:AT1970"/>
    <mergeCell ref="AU1970:AW1970"/>
    <mergeCell ref="E1918:AW1918"/>
    <mergeCell ref="E1946:AW1946"/>
    <mergeCell ref="E1947:AW1947"/>
    <mergeCell ref="E1959:AW1959"/>
    <mergeCell ref="E1960:H1961"/>
    <mergeCell ref="I1960:AW1961"/>
    <mergeCell ref="E1962:H1963"/>
    <mergeCell ref="I1962:AW1963"/>
    <mergeCell ref="E1964:AW1964"/>
    <mergeCell ref="F1965:I1966"/>
    <mergeCell ref="J1965:M1966"/>
    <mergeCell ref="N1965:AT1966"/>
    <mergeCell ref="AU1965:AW1966"/>
    <mergeCell ref="F1967:I1967"/>
    <mergeCell ref="J1967:M1967"/>
    <mergeCell ref="N1967:U1967"/>
    <mergeCell ref="V1967:AD1967"/>
    <mergeCell ref="AE1967:AL1967"/>
    <mergeCell ref="AM1967:AT1967"/>
    <mergeCell ref="AU1967:AW1967"/>
    <mergeCell ref="E1938:M1938"/>
    <mergeCell ref="N1938:V1938"/>
    <mergeCell ref="W1938:AE1938"/>
    <mergeCell ref="AF1938:AN1938"/>
    <mergeCell ref="O1914:S1914"/>
    <mergeCell ref="J1901:N1902"/>
    <mergeCell ref="O1901:S1902"/>
    <mergeCell ref="AN1901:AR1902"/>
    <mergeCell ref="AS1901:AW1902"/>
    <mergeCell ref="T1901:X1902"/>
    <mergeCell ref="Y1901:AC1902"/>
    <mergeCell ref="AD1901:AH1902"/>
    <mergeCell ref="AI1901:AM1902"/>
    <mergeCell ref="E1903:I1903"/>
    <mergeCell ref="J1903:N1903"/>
    <mergeCell ref="O1903:S1903"/>
    <mergeCell ref="E1904:I1905"/>
    <mergeCell ref="J1904:N1905"/>
    <mergeCell ref="O1904:S1905"/>
    <mergeCell ref="E1939:M1940"/>
    <mergeCell ref="N1939:V1940"/>
    <mergeCell ref="W1939:AE1940"/>
    <mergeCell ref="AF1939:AN1940"/>
    <mergeCell ref="AO1939:AW1940"/>
    <mergeCell ref="O1916:S1916"/>
    <mergeCell ref="T1916:X1916"/>
    <mergeCell ref="Y1916:AC1916"/>
    <mergeCell ref="AD1916:AH1916"/>
    <mergeCell ref="AI1916:AM1916"/>
    <mergeCell ref="AN1916:AR1916"/>
    <mergeCell ref="AS1916:AW1916"/>
    <mergeCell ref="J1917:N1917"/>
    <mergeCell ref="O1917:S1917"/>
    <mergeCell ref="T1917:X1917"/>
    <mergeCell ref="Y1917:AC1917"/>
    <mergeCell ref="AD1917:AH1917"/>
    <mergeCell ref="O1951:S1951"/>
    <mergeCell ref="E1944:AW1944"/>
    <mergeCell ref="E1945:AW1945"/>
    <mergeCell ref="T1903:AW1905"/>
    <mergeCell ref="E1919:AW1919"/>
    <mergeCell ref="E1920:AW1920"/>
    <mergeCell ref="E1921:AW1921"/>
    <mergeCell ref="E1922:AW1922"/>
    <mergeCell ref="E1923:AW1923"/>
    <mergeCell ref="E1924:AW1924"/>
    <mergeCell ref="E1941:AW1941"/>
    <mergeCell ref="E1942:AW1942"/>
    <mergeCell ref="E1943:AW1943"/>
    <mergeCell ref="E1925:AW1925"/>
    <mergeCell ref="E1927:AW1927"/>
    <mergeCell ref="E1928:AW1928"/>
    <mergeCell ref="E1929:AW1929"/>
    <mergeCell ref="E1930:AW1930"/>
    <mergeCell ref="E1931:AW1931"/>
    <mergeCell ref="E1932:AW1932"/>
    <mergeCell ref="E1934:AW1934"/>
    <mergeCell ref="E1935:AW1935"/>
    <mergeCell ref="E1933:AW1933"/>
    <mergeCell ref="E1926:AW1926"/>
    <mergeCell ref="E1936:AW1936"/>
    <mergeCell ref="E1937:AW1937"/>
    <mergeCell ref="E1916:I1917"/>
    <mergeCell ref="J1916:N1916"/>
    <mergeCell ref="AN1917:AR1917"/>
    <mergeCell ref="AS1917:AW1917"/>
    <mergeCell ref="E1914:I1915"/>
    <mergeCell ref="J1914:N1914"/>
    <mergeCell ref="AE1968:AL1968"/>
    <mergeCell ref="E1950:AW1950"/>
    <mergeCell ref="E1953:AW1953"/>
    <mergeCell ref="E1954:I1954"/>
    <mergeCell ref="J1954:N1954"/>
    <mergeCell ref="O1954:S1954"/>
    <mergeCell ref="T1954:X1954"/>
    <mergeCell ref="Y1954:AC1954"/>
    <mergeCell ref="AD1954:AH1954"/>
    <mergeCell ref="E1956:AW1956"/>
    <mergeCell ref="E1957:AW1957"/>
    <mergeCell ref="E1958:AW1958"/>
    <mergeCell ref="J1948:N1948"/>
    <mergeCell ref="O1948:S1948"/>
    <mergeCell ref="T1948:X1948"/>
    <mergeCell ref="Y1948:AC1948"/>
    <mergeCell ref="AD1948:AH1948"/>
    <mergeCell ref="AI1948:AM1948"/>
    <mergeCell ref="AN1948:AR1948"/>
    <mergeCell ref="AS1948:AW1948"/>
    <mergeCell ref="J1949:N1949"/>
    <mergeCell ref="O1949:S1949"/>
    <mergeCell ref="T1949:X1949"/>
    <mergeCell ref="Y1949:AC1949"/>
    <mergeCell ref="AD1949:AH1949"/>
    <mergeCell ref="AI1949:AM1949"/>
    <mergeCell ref="AN1949:AR1949"/>
    <mergeCell ref="AS1949:AW1949"/>
    <mergeCell ref="E1948:I1948"/>
    <mergeCell ref="E1949:I1949"/>
    <mergeCell ref="E1951:I1951"/>
    <mergeCell ref="J1951:N1951"/>
    <mergeCell ref="F1970:I1970"/>
    <mergeCell ref="C1977:C1978"/>
    <mergeCell ref="E1977:AW1978"/>
    <mergeCell ref="E1981:L1981"/>
    <mergeCell ref="M1981:O1981"/>
    <mergeCell ref="P1981:AW1981"/>
    <mergeCell ref="E1982:M1982"/>
    <mergeCell ref="N1982:AW1982"/>
    <mergeCell ref="AN1951:AR1951"/>
    <mergeCell ref="AS1951:AW1951"/>
    <mergeCell ref="E1952:I1952"/>
    <mergeCell ref="J1952:N1952"/>
    <mergeCell ref="O1952:S1952"/>
    <mergeCell ref="T1952:X1952"/>
    <mergeCell ref="Y1952:AC1952"/>
    <mergeCell ref="AD1952:AH1952"/>
    <mergeCell ref="AI1952:AM1952"/>
    <mergeCell ref="AN1952:AR1952"/>
    <mergeCell ref="AS1952:AW1952"/>
    <mergeCell ref="T1951:X1951"/>
    <mergeCell ref="Y1951:AC1951"/>
    <mergeCell ref="AD1951:AH1951"/>
    <mergeCell ref="AI1951:AM1951"/>
    <mergeCell ref="E1971:AW1971"/>
    <mergeCell ref="E1972:M1972"/>
    <mergeCell ref="N1972:AW1972"/>
    <mergeCell ref="E1973:M1973"/>
    <mergeCell ref="N1973:AW1973"/>
    <mergeCell ref="F1968:I1968"/>
    <mergeCell ref="J1968:M1968"/>
    <mergeCell ref="N1968:U1968"/>
    <mergeCell ref="V1968:AD1968"/>
    <mergeCell ref="AS1990:AW1990"/>
    <mergeCell ref="E1983:J1984"/>
    <mergeCell ref="K1983:AW1984"/>
    <mergeCell ref="F1985:I1985"/>
    <mergeCell ref="J1985:M1985"/>
    <mergeCell ref="N1985:AT1985"/>
    <mergeCell ref="AU1985:AW1985"/>
    <mergeCell ref="F1986:I1986"/>
    <mergeCell ref="J1986:M1986"/>
    <mergeCell ref="N1986:AT1986"/>
    <mergeCell ref="AU1986:AW1986"/>
    <mergeCell ref="F1987:I1987"/>
    <mergeCell ref="J1987:M1987"/>
    <mergeCell ref="N1987:AT1987"/>
    <mergeCell ref="AU1987:AW1987"/>
    <mergeCell ref="E1955:I1955"/>
    <mergeCell ref="J1955:N1955"/>
    <mergeCell ref="O1955:S1955"/>
    <mergeCell ref="T1955:X1955"/>
    <mergeCell ref="Y1955:AC1955"/>
    <mergeCell ref="AD1955:AH1955"/>
    <mergeCell ref="AI1954:AW1955"/>
    <mergeCell ref="AM1968:AT1968"/>
    <mergeCell ref="AU1968:AW1968"/>
    <mergeCell ref="F1969:I1969"/>
    <mergeCell ref="J1969:M1969"/>
    <mergeCell ref="N1969:T1969"/>
    <mergeCell ref="U1969:AA1969"/>
    <mergeCell ref="AB1969:AH1969"/>
    <mergeCell ref="AI1969:AN1969"/>
    <mergeCell ref="AO1969:AT1969"/>
    <mergeCell ref="AU1969:AW1969"/>
    <mergeCell ref="T2008:X2008"/>
    <mergeCell ref="Y2008:AC2008"/>
    <mergeCell ref="AD2008:AH2008"/>
    <mergeCell ref="AI2008:AM2008"/>
    <mergeCell ref="AN2008:AR2008"/>
    <mergeCell ref="AS2008:AW2008"/>
    <mergeCell ref="E2007:I2008"/>
    <mergeCell ref="J2007:N2007"/>
    <mergeCell ref="O2007:S2007"/>
    <mergeCell ref="T2007:X2007"/>
    <mergeCell ref="Y2007:AC2007"/>
    <mergeCell ref="AD2007:AH2007"/>
    <mergeCell ref="AI2007:AM2007"/>
    <mergeCell ref="AN2007:AR2007"/>
    <mergeCell ref="E1988:AW1988"/>
    <mergeCell ref="E1989:I1989"/>
    <mergeCell ref="J1989:N1989"/>
    <mergeCell ref="O1989:S1989"/>
    <mergeCell ref="T1989:X1989"/>
    <mergeCell ref="Y1989:AC1989"/>
    <mergeCell ref="AD1989:AH1989"/>
    <mergeCell ref="AI1989:AM1989"/>
    <mergeCell ref="AN1989:AR1989"/>
    <mergeCell ref="AS1989:AW1989"/>
    <mergeCell ref="E1990:I1990"/>
    <mergeCell ref="J1990:N1990"/>
    <mergeCell ref="O1990:S1990"/>
    <mergeCell ref="T1990:X1990"/>
    <mergeCell ref="Y1990:AC1990"/>
    <mergeCell ref="AD1990:AH1990"/>
    <mergeCell ref="AI1990:AM1990"/>
    <mergeCell ref="AN1990:AR1990"/>
    <mergeCell ref="Y2054:AC2054"/>
    <mergeCell ref="AD2054:AH2054"/>
    <mergeCell ref="AI2054:AM2054"/>
    <mergeCell ref="AN2054:AR2054"/>
    <mergeCell ref="AS2054:AW2054"/>
    <mergeCell ref="E2046:L2046"/>
    <mergeCell ref="M2046:O2046"/>
    <mergeCell ref="P2046:AW2046"/>
    <mergeCell ref="E2047:M2047"/>
    <mergeCell ref="N2047:AW2047"/>
    <mergeCell ref="E2031:M2031"/>
    <mergeCell ref="N2031:AW2031"/>
    <mergeCell ref="E2032:M2032"/>
    <mergeCell ref="N2032:AW2032"/>
    <mergeCell ref="F2028:I2028"/>
    <mergeCell ref="J2028:M2028"/>
    <mergeCell ref="AU2028:AW2028"/>
    <mergeCell ref="F2029:I2029"/>
    <mergeCell ref="J2029:M2029"/>
    <mergeCell ref="AU2029:AW2029"/>
    <mergeCell ref="E2030:AW2030"/>
    <mergeCell ref="E2042:AW2042"/>
    <mergeCell ref="F2041:I2041"/>
    <mergeCell ref="J2041:M2041"/>
    <mergeCell ref="N2041:S2041"/>
    <mergeCell ref="T2041:X2041"/>
    <mergeCell ref="Y2041:AJ2041"/>
    <mergeCell ref="AK2041:AO2041"/>
    <mergeCell ref="AP2041:AT2041"/>
    <mergeCell ref="AU2041:AW2041"/>
    <mergeCell ref="E2043:M2043"/>
    <mergeCell ref="N2043:AW2043"/>
    <mergeCell ref="E2059:AW2059"/>
    <mergeCell ref="E2055:I2055"/>
    <mergeCell ref="J2055:N2055"/>
    <mergeCell ref="O2055:S2055"/>
    <mergeCell ref="T2055:X2055"/>
    <mergeCell ref="Y2055:AC2055"/>
    <mergeCell ref="AD2055:AH2055"/>
    <mergeCell ref="AI2055:AM2055"/>
    <mergeCell ref="AN2055:AR2055"/>
    <mergeCell ref="AS2055:AW2055"/>
    <mergeCell ref="E2056:AW2056"/>
    <mergeCell ref="E2057:AW2057"/>
    <mergeCell ref="E2058:AW2058"/>
    <mergeCell ref="E2048:J2049"/>
    <mergeCell ref="K2048:AW2049"/>
    <mergeCell ref="F2050:I2050"/>
    <mergeCell ref="J2050:M2050"/>
    <mergeCell ref="N2050:AT2050"/>
    <mergeCell ref="AU2050:AW2050"/>
    <mergeCell ref="F2051:I2051"/>
    <mergeCell ref="J2051:M2051"/>
    <mergeCell ref="N2051:AT2051"/>
    <mergeCell ref="AU2051:AW2051"/>
    <mergeCell ref="F2052:I2052"/>
    <mergeCell ref="J2052:M2052"/>
    <mergeCell ref="N2052:AT2052"/>
    <mergeCell ref="AU2052:AW2052"/>
    <mergeCell ref="E2053:AW2053"/>
    <mergeCell ref="E2054:I2054"/>
    <mergeCell ref="J2054:N2054"/>
    <mergeCell ref="O2054:S2054"/>
    <mergeCell ref="T2054:X2054"/>
    <mergeCell ref="E2060:AW2060"/>
    <mergeCell ref="E2061:AW2061"/>
    <mergeCell ref="E2062:AW2062"/>
    <mergeCell ref="E2063:I2063"/>
    <mergeCell ref="J2063:N2063"/>
    <mergeCell ref="O2063:S2063"/>
    <mergeCell ref="T2063:X2063"/>
    <mergeCell ref="Y2063:AC2063"/>
    <mergeCell ref="AD2063:AH2063"/>
    <mergeCell ref="AI2063:AM2063"/>
    <mergeCell ref="AN2063:AR2063"/>
    <mergeCell ref="AS2063:AW2063"/>
    <mergeCell ref="E2064:I2064"/>
    <mergeCell ref="J2064:N2064"/>
    <mergeCell ref="O2064:S2064"/>
    <mergeCell ref="T2064:X2064"/>
    <mergeCell ref="Y2064:AC2064"/>
    <mergeCell ref="AD2064:AH2064"/>
    <mergeCell ref="AI2064:AM2064"/>
    <mergeCell ref="AN2064:AR2064"/>
    <mergeCell ref="AS2064:AW2064"/>
    <mergeCell ref="F2083:I2083"/>
    <mergeCell ref="J2083:M2083"/>
    <mergeCell ref="AU2083:AW2083"/>
    <mergeCell ref="N2082:U2082"/>
    <mergeCell ref="V2082:AD2082"/>
    <mergeCell ref="AE2082:AL2082"/>
    <mergeCell ref="AM2082:AT2082"/>
    <mergeCell ref="N2083:U2083"/>
    <mergeCell ref="V2083:AD2083"/>
    <mergeCell ref="AE2083:AL2083"/>
    <mergeCell ref="AM2083:AT2083"/>
    <mergeCell ref="E2065:AW2065"/>
    <mergeCell ref="E2066:AW2066"/>
    <mergeCell ref="E2067:AW2067"/>
    <mergeCell ref="E2068:AW2068"/>
    <mergeCell ref="E2069:AW2069"/>
    <mergeCell ref="E2070:AW2070"/>
    <mergeCell ref="E2071:AW2071"/>
    <mergeCell ref="E2072:AW2072"/>
    <mergeCell ref="E2073:AW2073"/>
    <mergeCell ref="E2074:AW2074"/>
    <mergeCell ref="E2075:H2076"/>
    <mergeCell ref="I2075:AW2076"/>
    <mergeCell ref="E2077:H2078"/>
    <mergeCell ref="I2077:AW2078"/>
    <mergeCell ref="E2079:AW2079"/>
    <mergeCell ref="F2080:I2081"/>
    <mergeCell ref="J2080:M2081"/>
    <mergeCell ref="N2080:AT2081"/>
    <mergeCell ref="AU2080:AW2081"/>
    <mergeCell ref="F2082:I2082"/>
    <mergeCell ref="J2082:M2082"/>
    <mergeCell ref="E2087:M2087"/>
    <mergeCell ref="N2087:AW2087"/>
    <mergeCell ref="E2088:M2088"/>
    <mergeCell ref="N2088:AW2088"/>
    <mergeCell ref="F2084:I2084"/>
    <mergeCell ref="J2084:M2084"/>
    <mergeCell ref="N2084:T2084"/>
    <mergeCell ref="U2084:AA2084"/>
    <mergeCell ref="AB2084:AH2084"/>
    <mergeCell ref="AI2084:AN2084"/>
    <mergeCell ref="AO2084:AT2084"/>
    <mergeCell ref="AU2084:AW2084"/>
    <mergeCell ref="F2085:I2085"/>
    <mergeCell ref="J2085:M2085"/>
    <mergeCell ref="N2085:T2085"/>
    <mergeCell ref="U2085:AA2085"/>
    <mergeCell ref="AB2085:AH2085"/>
    <mergeCell ref="AI2085:AN2085"/>
    <mergeCell ref="AO2085:AT2085"/>
    <mergeCell ref="AU2085:AW2085"/>
    <mergeCell ref="E2086:AW2086"/>
    <mergeCell ref="AU2082:AW2082"/>
    <mergeCell ref="E2009:I2010"/>
    <mergeCell ref="J2009:N2009"/>
    <mergeCell ref="O2009:S2009"/>
    <mergeCell ref="T2009:X2009"/>
    <mergeCell ref="Y2009:AC2009"/>
    <mergeCell ref="AD2009:AH2009"/>
    <mergeCell ref="AI2009:AM2009"/>
    <mergeCell ref="AN2009:AR2009"/>
    <mergeCell ref="AS2009:AW2009"/>
    <mergeCell ref="J2010:N2010"/>
    <mergeCell ref="O2010:S2010"/>
    <mergeCell ref="T2010:X2010"/>
    <mergeCell ref="Y2010:AC2010"/>
    <mergeCell ref="AD2010:AH2010"/>
    <mergeCell ref="AI2010:AM2010"/>
    <mergeCell ref="AN2010:AR2010"/>
    <mergeCell ref="AS2010:AW2010"/>
    <mergeCell ref="E2011:I2012"/>
    <mergeCell ref="J2011:N2011"/>
    <mergeCell ref="O2011:S2011"/>
    <mergeCell ref="T2011:X2011"/>
    <mergeCell ref="Y2011:AC2011"/>
    <mergeCell ref="AD2011:AH2011"/>
    <mergeCell ref="AI2011:AM2011"/>
    <mergeCell ref="AN2011:AR2011"/>
    <mergeCell ref="AS2011:AW2011"/>
    <mergeCell ref="J2012:N2012"/>
    <mergeCell ref="O2012:S2012"/>
    <mergeCell ref="T2012:X2012"/>
    <mergeCell ref="Y2012:AC2012"/>
    <mergeCell ref="AD2012:AH2012"/>
    <mergeCell ref="F2036:I2037"/>
    <mergeCell ref="J2036:M2037"/>
    <mergeCell ref="N2036:AT2037"/>
    <mergeCell ref="AU2036:AW2037"/>
    <mergeCell ref="F2038:I2038"/>
    <mergeCell ref="J2038:M2038"/>
    <mergeCell ref="N2038:U2038"/>
    <mergeCell ref="V2038:AD2038"/>
    <mergeCell ref="AE2038:AL2038"/>
    <mergeCell ref="AM2038:AT2038"/>
    <mergeCell ref="AU2038:AW2038"/>
    <mergeCell ref="E2018:AW2018"/>
    <mergeCell ref="E2015:AW2015"/>
    <mergeCell ref="E2016:AW2016"/>
    <mergeCell ref="E2017:AW2017"/>
    <mergeCell ref="E2033:H2034"/>
    <mergeCell ref="I2033:AW2034"/>
    <mergeCell ref="E2035:AW2035"/>
    <mergeCell ref="E2023:AW2023"/>
    <mergeCell ref="F2024:I2025"/>
    <mergeCell ref="J2024:M2025"/>
    <mergeCell ref="N2024:AT2025"/>
    <mergeCell ref="AU2024:AW2025"/>
    <mergeCell ref="F2026:I2026"/>
    <mergeCell ref="J2026:M2026"/>
    <mergeCell ref="AU2026:AW2026"/>
    <mergeCell ref="F2027:I2027"/>
    <mergeCell ref="J2027:M2027"/>
    <mergeCell ref="AU2027:AW2027"/>
    <mergeCell ref="E2019:H2020"/>
    <mergeCell ref="I2019:AW2020"/>
    <mergeCell ref="E2021:H2022"/>
    <mergeCell ref="E2044:M2044"/>
    <mergeCell ref="N2044:AW2044"/>
    <mergeCell ref="T2040:X2040"/>
    <mergeCell ref="F2039:I2039"/>
    <mergeCell ref="J2039:M2039"/>
    <mergeCell ref="N2039:U2039"/>
    <mergeCell ref="V2039:AD2039"/>
    <mergeCell ref="AE2039:AL2039"/>
    <mergeCell ref="AM2039:AT2039"/>
    <mergeCell ref="AU2039:AW2039"/>
    <mergeCell ref="F2040:I2040"/>
    <mergeCell ref="J2040:M2040"/>
    <mergeCell ref="N2040:S2040"/>
    <mergeCell ref="Y2040:AJ2040"/>
    <mergeCell ref="AK2040:AO2040"/>
    <mergeCell ref="AP2040:AT2040"/>
    <mergeCell ref="AU2040:AW2040"/>
    <mergeCell ref="T2104:X2104"/>
    <mergeCell ref="Y2104:AC2104"/>
    <mergeCell ref="AD2104:AH2104"/>
    <mergeCell ref="AI2104:AM2104"/>
    <mergeCell ref="AN2104:AR2104"/>
    <mergeCell ref="AS2104:AW2104"/>
    <mergeCell ref="E2105:I2105"/>
    <mergeCell ref="J2105:N2105"/>
    <mergeCell ref="O2105:S2105"/>
    <mergeCell ref="T2105:X2105"/>
    <mergeCell ref="Y2105:AC2105"/>
    <mergeCell ref="AD2105:AH2105"/>
    <mergeCell ref="AI2105:AM2105"/>
    <mergeCell ref="AN2105:AR2105"/>
    <mergeCell ref="AS2105:AW2105"/>
    <mergeCell ref="F2102:I2102"/>
    <mergeCell ref="J2102:M2102"/>
    <mergeCell ref="N2102:AT2102"/>
    <mergeCell ref="AU2102:AW2102"/>
    <mergeCell ref="E167:AW167"/>
    <mergeCell ref="E168:AW168"/>
    <mergeCell ref="E169:AW169"/>
    <mergeCell ref="E170:AW170"/>
    <mergeCell ref="E171:AW171"/>
    <mergeCell ref="E172:AW172"/>
    <mergeCell ref="E2115:AW2115"/>
    <mergeCell ref="E2120:AW2120"/>
    <mergeCell ref="E2109:AW2109"/>
    <mergeCell ref="E2112:AW2112"/>
    <mergeCell ref="E2110:AW2110"/>
    <mergeCell ref="E2111:AW2111"/>
    <mergeCell ref="E2113:I2113"/>
    <mergeCell ref="J2113:N2113"/>
    <mergeCell ref="O2113:S2113"/>
    <mergeCell ref="T2113:X2113"/>
    <mergeCell ref="Y2113:AC2113"/>
    <mergeCell ref="AD2113:AH2113"/>
    <mergeCell ref="AI2113:AM2113"/>
    <mergeCell ref="AN2113:AR2113"/>
    <mergeCell ref="AS2113:AW2113"/>
    <mergeCell ref="E2114:I2114"/>
    <mergeCell ref="J2114:N2114"/>
    <mergeCell ref="O2114:S2114"/>
    <mergeCell ref="T2114:X2114"/>
    <mergeCell ref="E2106:AW2106"/>
    <mergeCell ref="E2107:AW2107"/>
    <mergeCell ref="E2108:AW2108"/>
    <mergeCell ref="E2103:AW2103"/>
    <mergeCell ref="E2104:I2104"/>
    <mergeCell ref="J2104:N2104"/>
    <mergeCell ref="O2104:S2104"/>
    <mergeCell ref="E164:AW164"/>
    <mergeCell ref="E165:I165"/>
    <mergeCell ref="J165:N165"/>
    <mergeCell ref="O165:S165"/>
    <mergeCell ref="T165:X165"/>
    <mergeCell ref="Y165:AC165"/>
    <mergeCell ref="AD165:AH165"/>
    <mergeCell ref="AI165:AM165"/>
    <mergeCell ref="AN165:AR165"/>
    <mergeCell ref="AS165:AW165"/>
    <mergeCell ref="E166:I166"/>
    <mergeCell ref="J166:N166"/>
    <mergeCell ref="O166:S166"/>
    <mergeCell ref="T166:X166"/>
    <mergeCell ref="Y166:AC166"/>
    <mergeCell ref="AD166:AH166"/>
    <mergeCell ref="AI166:AM166"/>
    <mergeCell ref="AN166:AR166"/>
    <mergeCell ref="AS166:AW166"/>
    <mergeCell ref="E203:AW203"/>
    <mergeCell ref="E204:I204"/>
    <mergeCell ref="J204:N204"/>
    <mergeCell ref="O204:S204"/>
    <mergeCell ref="T204:X204"/>
    <mergeCell ref="Y204:AC204"/>
    <mergeCell ref="AD204:AH204"/>
    <mergeCell ref="AI204:AM204"/>
    <mergeCell ref="AN204:AR204"/>
    <mergeCell ref="AS204:AW204"/>
    <mergeCell ref="E205:I205"/>
    <mergeCell ref="J205:N205"/>
    <mergeCell ref="O205:S205"/>
    <mergeCell ref="T205:X205"/>
    <mergeCell ref="Y205:AC205"/>
    <mergeCell ref="AD205:AH205"/>
    <mergeCell ref="AI205:AM205"/>
    <mergeCell ref="AN205:AR205"/>
    <mergeCell ref="AS205:AW205"/>
    <mergeCell ref="AI1598:AM1598"/>
    <mergeCell ref="AN1598:AR1598"/>
    <mergeCell ref="AS1598:AW1598"/>
    <mergeCell ref="AU1594:AW1594"/>
    <mergeCell ref="F1595:I1595"/>
    <mergeCell ref="J1595:M1595"/>
    <mergeCell ref="N1595:AT1595"/>
    <mergeCell ref="AU1595:AW1595"/>
    <mergeCell ref="E206:AW206"/>
    <mergeCell ref="E207:AW207"/>
    <mergeCell ref="E208:AW208"/>
    <mergeCell ref="E209:AW209"/>
    <mergeCell ref="E210:AW210"/>
    <mergeCell ref="E211:AW211"/>
    <mergeCell ref="N2026:U2026"/>
    <mergeCell ref="V2026:AD2026"/>
    <mergeCell ref="AE2026:AL2026"/>
    <mergeCell ref="AM2026:AT2026"/>
    <mergeCell ref="E1589:L1589"/>
    <mergeCell ref="M1589:O1589"/>
    <mergeCell ref="P1589:AW1589"/>
    <mergeCell ref="E1590:M1590"/>
    <mergeCell ref="N1590:AW1590"/>
    <mergeCell ref="E1591:J1592"/>
    <mergeCell ref="K1591:AW1592"/>
    <mergeCell ref="F1593:I1593"/>
    <mergeCell ref="J1593:M1593"/>
    <mergeCell ref="N1593:AT1593"/>
    <mergeCell ref="AU1593:AW1593"/>
    <mergeCell ref="F1594:I1594"/>
    <mergeCell ref="J1594:M1594"/>
    <mergeCell ref="N1594:AT1594"/>
    <mergeCell ref="E1602:AW1602"/>
    <mergeCell ref="E1603:AW1603"/>
    <mergeCell ref="E1604:AW1604"/>
    <mergeCell ref="E1605:AW1605"/>
    <mergeCell ref="E1606:I1606"/>
    <mergeCell ref="J1606:N1606"/>
    <mergeCell ref="O1606:S1606"/>
    <mergeCell ref="T1606:X1606"/>
    <mergeCell ref="Y1606:AC1606"/>
    <mergeCell ref="AD1606:AH1606"/>
    <mergeCell ref="AI1606:AM1606"/>
    <mergeCell ref="AN1606:AR1606"/>
    <mergeCell ref="AS1606:AW1606"/>
    <mergeCell ref="E1599:AW1599"/>
    <mergeCell ref="E1600:AW1600"/>
    <mergeCell ref="E1601:AW1601"/>
    <mergeCell ref="E1596:AW1596"/>
    <mergeCell ref="E1597:I1597"/>
    <mergeCell ref="J1597:N1597"/>
    <mergeCell ref="O1597:S1597"/>
    <mergeCell ref="T1597:X1597"/>
    <mergeCell ref="Y1597:AC1597"/>
    <mergeCell ref="AD1597:AH1597"/>
    <mergeCell ref="AI1597:AM1597"/>
    <mergeCell ref="AN1597:AR1597"/>
    <mergeCell ref="AS1597:AW1597"/>
    <mergeCell ref="E1598:I1598"/>
    <mergeCell ref="J1598:N1598"/>
    <mergeCell ref="O1598:S1598"/>
    <mergeCell ref="T1598:X1598"/>
    <mergeCell ref="Y1598:AC1598"/>
    <mergeCell ref="AD1598:AH1598"/>
    <mergeCell ref="E1616:H1617"/>
    <mergeCell ref="I1616:AW1617"/>
    <mergeCell ref="E1618:AW1618"/>
    <mergeCell ref="F1619:I1620"/>
    <mergeCell ref="J1619:M1620"/>
    <mergeCell ref="N1619:AT1620"/>
    <mergeCell ref="AU1619:AW1620"/>
    <mergeCell ref="F1621:I1621"/>
    <mergeCell ref="J1621:M1621"/>
    <mergeCell ref="AU1621:AW1621"/>
    <mergeCell ref="F1622:I1622"/>
    <mergeCell ref="J1622:M1622"/>
    <mergeCell ref="AU1622:AW1622"/>
    <mergeCell ref="E1607:I1607"/>
    <mergeCell ref="J1607:N1607"/>
    <mergeCell ref="O1607:S1607"/>
    <mergeCell ref="T1607:X1607"/>
    <mergeCell ref="Y1607:AC1607"/>
    <mergeCell ref="AD1607:AH1607"/>
    <mergeCell ref="AI1607:AM1607"/>
    <mergeCell ref="AN1607:AR1607"/>
    <mergeCell ref="AS1607:AW1607"/>
    <mergeCell ref="E1608:AW1608"/>
    <mergeCell ref="E1609:AW1609"/>
    <mergeCell ref="E1610:AW1610"/>
    <mergeCell ref="E1611:AW1611"/>
    <mergeCell ref="E1612:AW1612"/>
    <mergeCell ref="E1613:AW1613"/>
    <mergeCell ref="E1614:H1615"/>
    <mergeCell ref="I1614:AW1615"/>
    <mergeCell ref="J1633:M1633"/>
    <mergeCell ref="N1633:AT1633"/>
    <mergeCell ref="AU1633:AW1633"/>
    <mergeCell ref="F1634:I1634"/>
    <mergeCell ref="J1634:M1634"/>
    <mergeCell ref="N1634:AT1634"/>
    <mergeCell ref="AU1634:AW1634"/>
    <mergeCell ref="F1635:I1635"/>
    <mergeCell ref="J1635:M1635"/>
    <mergeCell ref="N1635:AT1635"/>
    <mergeCell ref="AU1635:AW1635"/>
    <mergeCell ref="E1627:M1627"/>
    <mergeCell ref="N1627:AW1627"/>
    <mergeCell ref="F1623:I1623"/>
    <mergeCell ref="J1623:M1623"/>
    <mergeCell ref="N1623:U1623"/>
    <mergeCell ref="V1623:AD1623"/>
    <mergeCell ref="AE1623:AL1623"/>
    <mergeCell ref="AM1623:AT1623"/>
    <mergeCell ref="AU1623:AW1623"/>
    <mergeCell ref="F1624:I1624"/>
    <mergeCell ref="J1624:M1624"/>
    <mergeCell ref="N1624:U1624"/>
    <mergeCell ref="V1624:AD1624"/>
    <mergeCell ref="AE1624:AL1624"/>
    <mergeCell ref="AM1624:AT1624"/>
    <mergeCell ref="AU1624:AW1624"/>
    <mergeCell ref="E1625:AW1625"/>
    <mergeCell ref="E1626:M1626"/>
    <mergeCell ref="N1626:AW1626"/>
    <mergeCell ref="E1636:AW1636"/>
    <mergeCell ref="E1637:I1637"/>
    <mergeCell ref="J1637:N1637"/>
    <mergeCell ref="E1638:I1638"/>
    <mergeCell ref="J1638:N1638"/>
    <mergeCell ref="O1637:R1637"/>
    <mergeCell ref="O1638:R1638"/>
    <mergeCell ref="S1637:V1637"/>
    <mergeCell ref="S1638:V1638"/>
    <mergeCell ref="W1637:Z1637"/>
    <mergeCell ref="W1638:Z1638"/>
    <mergeCell ref="AA1637:AE1637"/>
    <mergeCell ref="AA1638:AE1638"/>
    <mergeCell ref="AF1637:AJ1637"/>
    <mergeCell ref="AF1638:AJ1638"/>
    <mergeCell ref="AK1637:AO1637"/>
    <mergeCell ref="N1621:U1621"/>
    <mergeCell ref="V1621:AD1621"/>
    <mergeCell ref="AE1621:AL1621"/>
    <mergeCell ref="AM1621:AT1621"/>
    <mergeCell ref="N1622:U1622"/>
    <mergeCell ref="V1622:AD1622"/>
    <mergeCell ref="AE1622:AL1622"/>
    <mergeCell ref="AM1622:AT1622"/>
    <mergeCell ref="E1629:L1629"/>
    <mergeCell ref="M1629:O1629"/>
    <mergeCell ref="P1629:AW1629"/>
    <mergeCell ref="E1630:M1630"/>
    <mergeCell ref="N1630:AW1630"/>
    <mergeCell ref="E1631:J1632"/>
    <mergeCell ref="K1631:AW1632"/>
    <mergeCell ref="F1633:I1633"/>
    <mergeCell ref="E1639:AW1639"/>
    <mergeCell ref="E1640:AW1640"/>
    <mergeCell ref="E1641:AW1641"/>
    <mergeCell ref="E1642:AW1642"/>
    <mergeCell ref="E1643:AW1643"/>
    <mergeCell ref="E1656:AW1656"/>
    <mergeCell ref="E1657:AW1657"/>
    <mergeCell ref="E1658:I1658"/>
    <mergeCell ref="J1658:N1658"/>
    <mergeCell ref="O1658:S1658"/>
    <mergeCell ref="T1658:X1658"/>
    <mergeCell ref="Y1658:AC1658"/>
    <mergeCell ref="AD1658:AH1658"/>
    <mergeCell ref="AI1658:AM1658"/>
    <mergeCell ref="AN1658:AR1658"/>
    <mergeCell ref="AS1658:AW1658"/>
    <mergeCell ref="E1659:I1659"/>
    <mergeCell ref="J1659:N1659"/>
    <mergeCell ref="O1659:S1659"/>
    <mergeCell ref="T1659:X1659"/>
    <mergeCell ref="Y1659:AC1659"/>
    <mergeCell ref="AD1659:AH1659"/>
    <mergeCell ref="AI1659:AM1659"/>
    <mergeCell ref="AN1659:AR1659"/>
    <mergeCell ref="AS1659:AW1659"/>
    <mergeCell ref="E1660:AW1660"/>
    <mergeCell ref="E1661:AW1661"/>
    <mergeCell ref="E1662:AW1662"/>
    <mergeCell ref="E1664:AW1664"/>
    <mergeCell ref="E1665:AW1665"/>
    <mergeCell ref="E1666:AW1666"/>
    <mergeCell ref="E1667:H1668"/>
    <mergeCell ref="I1667:AW1668"/>
    <mergeCell ref="E1669:H1670"/>
    <mergeCell ref="I1669:AW1670"/>
    <mergeCell ref="E1671:AW1671"/>
    <mergeCell ref="F1672:I1673"/>
    <mergeCell ref="J1672:M1673"/>
    <mergeCell ref="N1672:AT1673"/>
    <mergeCell ref="AU1672:AW1673"/>
    <mergeCell ref="F1674:I1674"/>
    <mergeCell ref="J1674:M1674"/>
    <mergeCell ref="AU1674:AW1674"/>
    <mergeCell ref="AH1674:AJ1674"/>
    <mergeCell ref="E1678:AW1678"/>
    <mergeCell ref="E1679:M1679"/>
    <mergeCell ref="N1679:AW1679"/>
    <mergeCell ref="E1680:M1680"/>
    <mergeCell ref="N1680:AW1680"/>
    <mergeCell ref="E1663:AW1663"/>
    <mergeCell ref="N1676:T1676"/>
    <mergeCell ref="U1676:AA1676"/>
    <mergeCell ref="AB1676:AH1676"/>
    <mergeCell ref="AI1676:AN1676"/>
    <mergeCell ref="AO1676:AT1676"/>
    <mergeCell ref="N1677:T1677"/>
    <mergeCell ref="U1677:AA1677"/>
    <mergeCell ref="AB1677:AH1677"/>
    <mergeCell ref="AI1677:AN1677"/>
    <mergeCell ref="AO1677:AT1677"/>
    <mergeCell ref="AO1674:AQ1674"/>
    <mergeCell ref="AR1674:AT1674"/>
    <mergeCell ref="F1675:I1675"/>
    <mergeCell ref="J1675:M1675"/>
    <mergeCell ref="AU1675:AW1675"/>
    <mergeCell ref="F1676:I1676"/>
    <mergeCell ref="J1676:M1676"/>
    <mergeCell ref="AU1676:AW1676"/>
    <mergeCell ref="F1677:I1677"/>
    <mergeCell ref="J1677:M1677"/>
    <mergeCell ref="AU1677:AW1677"/>
    <mergeCell ref="AO1675:AQ1675"/>
    <mergeCell ref="AR1675:AT1675"/>
    <mergeCell ref="AK1638:AO1638"/>
    <mergeCell ref="AP1637:AS1637"/>
    <mergeCell ref="AP1638:AS1638"/>
    <mergeCell ref="AT1637:AW1637"/>
    <mergeCell ref="AT1638:AW1638"/>
    <mergeCell ref="E1649:AW1649"/>
    <mergeCell ref="E1650:AW1650"/>
    <mergeCell ref="E1651:AW1651"/>
    <mergeCell ref="E1652:AW1652"/>
    <mergeCell ref="E1653:AW1653"/>
    <mergeCell ref="AH1675:AJ1675"/>
    <mergeCell ref="E1644:AW1644"/>
    <mergeCell ref="E1645:AW1645"/>
    <mergeCell ref="E1646:AW1646"/>
    <mergeCell ref="E1647:AW1647"/>
    <mergeCell ref="E1648:AW1648"/>
    <mergeCell ref="E1654:AW1654"/>
    <mergeCell ref="E1655:AW1655"/>
    <mergeCell ref="AK1674:AN1674"/>
    <mergeCell ref="AK1675:AN1675"/>
    <mergeCell ref="N1674:Q1674"/>
    <mergeCell ref="N1675:Q1675"/>
    <mergeCell ref="R1674:U1674"/>
    <mergeCell ref="R1675:U1675"/>
    <mergeCell ref="V1674:X1674"/>
    <mergeCell ref="V1675:X1675"/>
    <mergeCell ref="Y1674:AA1674"/>
    <mergeCell ref="Y1675:AA1675"/>
    <mergeCell ref="AB1674:AD1674"/>
    <mergeCell ref="AB1675:AD1675"/>
    <mergeCell ref="AE1674:AG1674"/>
    <mergeCell ref="AE1675:AG1675"/>
    <mergeCell ref="C2092:C2093"/>
    <mergeCell ref="E2092:AW2093"/>
    <mergeCell ref="E2096:L2096"/>
    <mergeCell ref="M2096:O2096"/>
    <mergeCell ref="P2096:AW2096"/>
    <mergeCell ref="E2097:M2097"/>
    <mergeCell ref="N2097:AW2097"/>
    <mergeCell ref="E2098:J2099"/>
    <mergeCell ref="K2098:AW2099"/>
    <mergeCell ref="F2100:I2100"/>
    <mergeCell ref="J2100:M2100"/>
    <mergeCell ref="N2100:AT2100"/>
    <mergeCell ref="AU2100:AW2100"/>
    <mergeCell ref="F2101:I2101"/>
    <mergeCell ref="J2101:M2101"/>
    <mergeCell ref="N2101:AT2101"/>
    <mergeCell ref="AU2101:AW2101"/>
    <mergeCell ref="Y2114:AC2114"/>
    <mergeCell ref="AD2114:AH2114"/>
    <mergeCell ref="AI2114:AM2114"/>
    <mergeCell ref="AN2114:AR2114"/>
    <mergeCell ref="AS2114:AW2114"/>
    <mergeCell ref="E2116:AW2116"/>
    <mergeCell ref="E2117:AW2117"/>
    <mergeCell ref="E2118:AW2118"/>
    <mergeCell ref="E2119:AW2119"/>
    <mergeCell ref="E2121:H2123"/>
    <mergeCell ref="I2121:AW2122"/>
    <mergeCell ref="I2123:AW2123"/>
    <mergeCell ref="E2124:H2125"/>
    <mergeCell ref="I2124:AW2125"/>
    <mergeCell ref="E2126:AW2126"/>
    <mergeCell ref="F2127:I2128"/>
    <mergeCell ref="J2127:M2128"/>
    <mergeCell ref="N2127:AT2128"/>
    <mergeCell ref="AU2127:AW2128"/>
    <mergeCell ref="F2129:I2129"/>
    <mergeCell ref="J2129:M2129"/>
    <mergeCell ref="N2129:U2129"/>
    <mergeCell ref="V2129:AD2129"/>
    <mergeCell ref="AE2129:AL2129"/>
    <mergeCell ref="AM2129:AT2129"/>
    <mergeCell ref="AU2129:AW2129"/>
    <mergeCell ref="F2130:I2130"/>
    <mergeCell ref="J2130:M2130"/>
    <mergeCell ref="N2130:U2130"/>
    <mergeCell ref="V2130:AD2130"/>
    <mergeCell ref="AE2130:AL2130"/>
    <mergeCell ref="AM2130:AT2130"/>
    <mergeCell ref="AU2130:AW2130"/>
    <mergeCell ref="F2131:I2131"/>
    <mergeCell ref="J2131:M2131"/>
    <mergeCell ref="N2131:U2131"/>
    <mergeCell ref="V2131:AD2131"/>
    <mergeCell ref="AE2131:AL2131"/>
    <mergeCell ref="AM2131:AT2131"/>
    <mergeCell ref="AU2131:AW2131"/>
    <mergeCell ref="F2132:I2132"/>
    <mergeCell ref="J2132:M2132"/>
    <mergeCell ref="N2132:U2132"/>
    <mergeCell ref="V2132:AD2132"/>
    <mergeCell ref="AE2132:AL2132"/>
    <mergeCell ref="AM2132:AT2132"/>
    <mergeCell ref="AU2132:AW2132"/>
    <mergeCell ref="E2133:AW2133"/>
    <mergeCell ref="E2134:M2134"/>
    <mergeCell ref="N2134:AW2134"/>
    <mergeCell ref="E2135:M2135"/>
    <mergeCell ref="N2135:AW2135"/>
    <mergeCell ref="E2137:L2137"/>
    <mergeCell ref="M2137:O2137"/>
    <mergeCell ref="P2137:AW2137"/>
    <mergeCell ref="E2138:M2138"/>
    <mergeCell ref="N2138:AW2138"/>
    <mergeCell ref="E2139:J2140"/>
    <mergeCell ref="K2139:AW2140"/>
    <mergeCell ref="F2141:I2141"/>
    <mergeCell ref="J2141:M2141"/>
    <mergeCell ref="N2141:AT2141"/>
    <mergeCell ref="AU2141:AW2141"/>
    <mergeCell ref="F2142:I2142"/>
    <mergeCell ref="J2142:M2142"/>
    <mergeCell ref="N2142:AT2142"/>
    <mergeCell ref="AU2142:AW2142"/>
    <mergeCell ref="F2143:I2143"/>
    <mergeCell ref="J2143:M2143"/>
    <mergeCell ref="N2143:AT2143"/>
    <mergeCell ref="AU2143:AW2143"/>
    <mergeCell ref="E2144:AW2144"/>
    <mergeCell ref="E2145:I2145"/>
    <mergeCell ref="J2145:N2145"/>
    <mergeCell ref="O2145:S2145"/>
    <mergeCell ref="T2145:X2145"/>
    <mergeCell ref="Y2145:AC2145"/>
    <mergeCell ref="AD2145:AH2145"/>
    <mergeCell ref="AI2145:AM2145"/>
    <mergeCell ref="AN2145:AR2145"/>
    <mergeCell ref="AS2145:AW2145"/>
    <mergeCell ref="E2146:I2146"/>
    <mergeCell ref="J2146:N2146"/>
    <mergeCell ref="O2146:S2146"/>
    <mergeCell ref="T2146:X2146"/>
    <mergeCell ref="Y2146:AC2146"/>
    <mergeCell ref="AD2146:AH2146"/>
    <mergeCell ref="AI2146:AM2146"/>
    <mergeCell ref="AN2146:AR2146"/>
    <mergeCell ref="AS2146:AW2146"/>
    <mergeCell ref="E2147:AW2147"/>
    <mergeCell ref="E2148:AW2148"/>
    <mergeCell ref="E2149:AW2149"/>
    <mergeCell ref="E2150:AW2150"/>
    <mergeCell ref="E2151:AW2151"/>
    <mergeCell ref="E2152:AW2152"/>
    <mergeCell ref="E2153:AW2153"/>
    <mergeCell ref="E2154:I2154"/>
    <mergeCell ref="J2154:N2154"/>
    <mergeCell ref="O2154:S2154"/>
    <mergeCell ref="T2154:X2154"/>
    <mergeCell ref="Y2154:AC2154"/>
    <mergeCell ref="AD2154:AH2154"/>
    <mergeCell ref="AI2154:AM2154"/>
    <mergeCell ref="AN2154:AR2154"/>
    <mergeCell ref="AS2154:AW2154"/>
    <mergeCell ref="E2155:I2155"/>
    <mergeCell ref="J2155:N2155"/>
    <mergeCell ref="O2155:S2155"/>
    <mergeCell ref="T2155:X2155"/>
    <mergeCell ref="Y2155:AC2155"/>
    <mergeCell ref="AD2155:AH2155"/>
    <mergeCell ref="AI2155:AM2155"/>
    <mergeCell ref="AN2155:AR2155"/>
    <mergeCell ref="AS2155:AW2155"/>
    <mergeCell ref="E2156:AW2156"/>
    <mergeCell ref="E2157:AW2157"/>
    <mergeCell ref="E2158:AW2158"/>
    <mergeCell ref="E2159:AW2159"/>
    <mergeCell ref="E2160:AW2160"/>
    <mergeCell ref="E2161:AW2161"/>
    <mergeCell ref="E2162:AW2162"/>
    <mergeCell ref="E2163:AW2163"/>
    <mergeCell ref="E2164:AW2164"/>
    <mergeCell ref="E2165:AW2165"/>
    <mergeCell ref="E2166:H2167"/>
    <mergeCell ref="I2166:AW2167"/>
    <mergeCell ref="E2168:H2169"/>
    <mergeCell ref="I2168:AW2169"/>
    <mergeCell ref="E2170:AW2170"/>
    <mergeCell ref="F2171:I2172"/>
    <mergeCell ref="J2171:M2172"/>
    <mergeCell ref="N2171:AT2172"/>
    <mergeCell ref="AU2171:AW2172"/>
    <mergeCell ref="F2173:I2173"/>
    <mergeCell ref="J2173:M2173"/>
    <mergeCell ref="N2173:U2173"/>
    <mergeCell ref="V2173:AD2173"/>
    <mergeCell ref="AE2173:AL2173"/>
    <mergeCell ref="AM2173:AT2173"/>
    <mergeCell ref="AU2173:AW2173"/>
    <mergeCell ref="F2174:I2174"/>
    <mergeCell ref="J2174:M2174"/>
    <mergeCell ref="N2174:U2174"/>
    <mergeCell ref="V2174:AD2174"/>
    <mergeCell ref="AE2174:AL2174"/>
    <mergeCell ref="AM2174:AT2174"/>
    <mergeCell ref="AU2174:AW2174"/>
    <mergeCell ref="F2175:I2175"/>
    <mergeCell ref="J2175:M2175"/>
    <mergeCell ref="N2175:T2175"/>
    <mergeCell ref="U2175:AA2175"/>
    <mergeCell ref="AB2175:AH2175"/>
    <mergeCell ref="AI2175:AN2175"/>
    <mergeCell ref="AO2175:AT2175"/>
    <mergeCell ref="AU2175:AW2175"/>
    <mergeCell ref="F2176:I2176"/>
    <mergeCell ref="J2176:M2176"/>
    <mergeCell ref="N2176:T2176"/>
    <mergeCell ref="U2176:AA2176"/>
    <mergeCell ref="AB2176:AH2176"/>
    <mergeCell ref="AI2176:AN2176"/>
    <mergeCell ref="AO2176:AT2176"/>
    <mergeCell ref="AU2176:AW2176"/>
    <mergeCell ref="E2177:AW2177"/>
    <mergeCell ref="E2178:M2178"/>
    <mergeCell ref="N2178:AW2178"/>
    <mergeCell ref="E2179:M2179"/>
    <mergeCell ref="N2179:AW2179"/>
    <mergeCell ref="E2181:L2181"/>
    <mergeCell ref="M2181:O2181"/>
    <mergeCell ref="P2181:AW2181"/>
    <mergeCell ref="E2182:M2182"/>
    <mergeCell ref="N2182:AW2182"/>
    <mergeCell ref="E2183:J2184"/>
    <mergeCell ref="K2183:AW2184"/>
    <mergeCell ref="F2185:I2185"/>
    <mergeCell ref="J2185:M2185"/>
    <mergeCell ref="N2185:AT2185"/>
    <mergeCell ref="AU2185:AW2185"/>
    <mergeCell ref="F2186:I2186"/>
    <mergeCell ref="J2186:M2186"/>
    <mergeCell ref="N2186:AT2186"/>
    <mergeCell ref="AU2186:AW2186"/>
    <mergeCell ref="F2187:I2187"/>
    <mergeCell ref="J2187:M2187"/>
    <mergeCell ref="N2187:AT2187"/>
    <mergeCell ref="AU2187:AW2187"/>
    <mergeCell ref="E2188:AW2188"/>
    <mergeCell ref="E2189:I2189"/>
    <mergeCell ref="J2189:N2189"/>
    <mergeCell ref="O2189:S2189"/>
    <mergeCell ref="T2189:X2189"/>
    <mergeCell ref="Y2189:AC2189"/>
    <mergeCell ref="AD2189:AH2189"/>
    <mergeCell ref="AI2189:AM2189"/>
    <mergeCell ref="AN2189:AR2189"/>
    <mergeCell ref="AS2189:AW2189"/>
    <mergeCell ref="E2190:I2190"/>
    <mergeCell ref="J2190:N2190"/>
    <mergeCell ref="O2190:S2190"/>
    <mergeCell ref="T2190:X2190"/>
    <mergeCell ref="Y2190:AC2190"/>
    <mergeCell ref="AD2190:AH2190"/>
    <mergeCell ref="AI2190:AM2190"/>
    <mergeCell ref="AN2190:AR2190"/>
    <mergeCell ref="AS2190:AW2190"/>
    <mergeCell ref="E2191:AW2191"/>
    <mergeCell ref="E2192:AW2192"/>
    <mergeCell ref="E2193:AW2193"/>
    <mergeCell ref="E2194:AW2194"/>
    <mergeCell ref="E2195:AW2195"/>
    <mergeCell ref="E2196:AW2196"/>
    <mergeCell ref="E2197:AW2197"/>
    <mergeCell ref="E2198:AW2198"/>
    <mergeCell ref="E2199:AW2199"/>
    <mergeCell ref="E2200:AW2200"/>
    <mergeCell ref="E2201:AW2201"/>
    <mergeCell ref="E2202:I2202"/>
    <mergeCell ref="J2202:N2202"/>
    <mergeCell ref="O2202:S2202"/>
    <mergeCell ref="T2202:X2202"/>
    <mergeCell ref="Y2202:AC2202"/>
    <mergeCell ref="AD2202:AH2202"/>
    <mergeCell ref="AI2202:AM2202"/>
    <mergeCell ref="AN2202:AR2202"/>
    <mergeCell ref="AS2202:AW2202"/>
    <mergeCell ref="U2218:AA2218"/>
    <mergeCell ref="AB2218:AH2218"/>
    <mergeCell ref="AI2218:AN2218"/>
    <mergeCell ref="AO2218:AT2218"/>
    <mergeCell ref="AU2218:AW2218"/>
    <mergeCell ref="F2219:I2219"/>
    <mergeCell ref="J2219:M2219"/>
    <mergeCell ref="N2219:T2219"/>
    <mergeCell ref="U2219:AA2219"/>
    <mergeCell ref="AB2219:AH2219"/>
    <mergeCell ref="AI2219:AN2219"/>
    <mergeCell ref="AO2219:AT2219"/>
    <mergeCell ref="AU2219:AW2219"/>
    <mergeCell ref="E2203:I2203"/>
    <mergeCell ref="J2203:N2203"/>
    <mergeCell ref="O2203:S2203"/>
    <mergeCell ref="T2203:X2203"/>
    <mergeCell ref="Y2203:AC2203"/>
    <mergeCell ref="AD2203:AH2203"/>
    <mergeCell ref="AI2203:AM2203"/>
    <mergeCell ref="AN2203:AR2203"/>
    <mergeCell ref="AS2203:AW2203"/>
    <mergeCell ref="E2204:AW2204"/>
    <mergeCell ref="E2205:AW2205"/>
    <mergeCell ref="E2206:AW2206"/>
    <mergeCell ref="E2207:AW2207"/>
    <mergeCell ref="E2208:AW2208"/>
    <mergeCell ref="E2209:AW2209"/>
    <mergeCell ref="E2210:H2212"/>
    <mergeCell ref="I2210:AW2211"/>
    <mergeCell ref="I2212:AW2212"/>
    <mergeCell ref="E2224:M2224"/>
    <mergeCell ref="N2224:AW2224"/>
    <mergeCell ref="E2013:AW2013"/>
    <mergeCell ref="E2014:AW2014"/>
    <mergeCell ref="E1997:AW1997"/>
    <mergeCell ref="F2220:I2220"/>
    <mergeCell ref="J2220:M2220"/>
    <mergeCell ref="N2220:U2220"/>
    <mergeCell ref="V2220:AD2220"/>
    <mergeCell ref="AE2220:AL2220"/>
    <mergeCell ref="AM2220:AT2220"/>
    <mergeCell ref="AU2220:AW2220"/>
    <mergeCell ref="F2221:I2221"/>
    <mergeCell ref="J2221:M2221"/>
    <mergeCell ref="N2221:U2221"/>
    <mergeCell ref="V2221:AD2221"/>
    <mergeCell ref="AE2221:AL2221"/>
    <mergeCell ref="AM2221:AT2221"/>
    <mergeCell ref="AU2221:AW2221"/>
    <mergeCell ref="E2222:AW2222"/>
    <mergeCell ref="E2223:M2223"/>
    <mergeCell ref="N2223:AW2223"/>
    <mergeCell ref="E2213:H2214"/>
    <mergeCell ref="I2213:AW2214"/>
    <mergeCell ref="E2215:AW2215"/>
    <mergeCell ref="F2216:I2217"/>
    <mergeCell ref="J2216:M2217"/>
    <mergeCell ref="N2216:AT2217"/>
    <mergeCell ref="AU2216:AW2217"/>
    <mergeCell ref="F2218:I2218"/>
    <mergeCell ref="J2218:M2218"/>
    <mergeCell ref="N2218:T2218"/>
    <mergeCell ref="N2029:S2029"/>
    <mergeCell ref="T2029:X2029"/>
    <mergeCell ref="Y2029:AJ2029"/>
    <mergeCell ref="AK2029:AO2029"/>
    <mergeCell ref="AP2029:AT2029"/>
    <mergeCell ref="J1998:N1998"/>
    <mergeCell ref="O1998:X1998"/>
    <mergeCell ref="Y1998:AC1998"/>
    <mergeCell ref="AD1998:AH1998"/>
    <mergeCell ref="AI1998:AM1998"/>
    <mergeCell ref="AN1998:AR1998"/>
    <mergeCell ref="AS1998:AW1998"/>
    <mergeCell ref="J1999:N1999"/>
    <mergeCell ref="O1999:X1999"/>
    <mergeCell ref="Y1999:AC1999"/>
    <mergeCell ref="AD1999:AH1999"/>
    <mergeCell ref="AI1999:AM1999"/>
    <mergeCell ref="AN1999:AR1999"/>
    <mergeCell ref="N2027:U2027"/>
    <mergeCell ref="V2027:AD2027"/>
    <mergeCell ref="AE2027:AL2027"/>
    <mergeCell ref="AM2027:AT2027"/>
    <mergeCell ref="E2002:AW2002"/>
    <mergeCell ref="E2003:AW2003"/>
    <mergeCell ref="E2004:AW2004"/>
    <mergeCell ref="E2005:AW2005"/>
    <mergeCell ref="E2006:AW2006"/>
    <mergeCell ref="AI2012:AM2012"/>
    <mergeCell ref="AN2012:AR2012"/>
    <mergeCell ref="AS2012:AW2012"/>
    <mergeCell ref="I2021:AW2022"/>
    <mergeCell ref="E1998:I1998"/>
    <mergeCell ref="N1708:W1708"/>
    <mergeCell ref="X1708:AG1708"/>
    <mergeCell ref="AH1708:AM1708"/>
    <mergeCell ref="AN1708:AW1708"/>
    <mergeCell ref="E1709:K1713"/>
    <mergeCell ref="L1709:M1713"/>
    <mergeCell ref="N1709:W1713"/>
    <mergeCell ref="X1709:AG1713"/>
    <mergeCell ref="AH1709:AM1709"/>
    <mergeCell ref="AN1709:AW1713"/>
    <mergeCell ref="AH1710:AM1710"/>
    <mergeCell ref="AH1711:AM1711"/>
    <mergeCell ref="AH1712:AM1712"/>
    <mergeCell ref="AH1713:AM1713"/>
    <mergeCell ref="N2028:S2028"/>
    <mergeCell ref="T2028:X2028"/>
    <mergeCell ref="Y2028:AJ2028"/>
    <mergeCell ref="AK2028:AO2028"/>
    <mergeCell ref="AP2028:AT2028"/>
    <mergeCell ref="E1991:AW1991"/>
    <mergeCell ref="E1992:AW1992"/>
    <mergeCell ref="E1993:AW1993"/>
    <mergeCell ref="E1994:AW1994"/>
    <mergeCell ref="E1995:AW1995"/>
    <mergeCell ref="E1996:AW1996"/>
    <mergeCell ref="E1999:I1999"/>
    <mergeCell ref="AS1999:AW1999"/>
    <mergeCell ref="E2000:AW2000"/>
    <mergeCell ref="E2001:AW2001"/>
    <mergeCell ref="AS2007:AW2007"/>
    <mergeCell ref="J2008:N2008"/>
    <mergeCell ref="O2008:S2008"/>
    <mergeCell ref="L1718:M1718"/>
    <mergeCell ref="N1718:W1718"/>
    <mergeCell ref="X1718:AG1718"/>
    <mergeCell ref="AH1718:AM1718"/>
    <mergeCell ref="AN1718:AW1718"/>
    <mergeCell ref="L1719:M1719"/>
    <mergeCell ref="N1719:W1719"/>
    <mergeCell ref="X1719:AG1719"/>
    <mergeCell ref="AH1719:AM1719"/>
    <mergeCell ref="AN1719:AW1719"/>
    <mergeCell ref="E1701:AW1701"/>
    <mergeCell ref="N1714:W1714"/>
    <mergeCell ref="X1714:AG1714"/>
    <mergeCell ref="AH1714:AM1714"/>
    <mergeCell ref="AN1714:AW1714"/>
    <mergeCell ref="N1715:W1715"/>
    <mergeCell ref="X1715:AG1715"/>
    <mergeCell ref="AH1715:AM1715"/>
    <mergeCell ref="AN1715:AW1715"/>
    <mergeCell ref="L1716:M1716"/>
    <mergeCell ref="N1716:W1716"/>
    <mergeCell ref="X1716:AG1716"/>
    <mergeCell ref="AH1716:AM1716"/>
    <mergeCell ref="AN1716:AW1716"/>
    <mergeCell ref="L1717:M1717"/>
    <mergeCell ref="N1717:W1717"/>
    <mergeCell ref="X1717:AG1717"/>
    <mergeCell ref="AH1717:AM1717"/>
    <mergeCell ref="AN1717:AW1717"/>
    <mergeCell ref="N1705:W1707"/>
    <mergeCell ref="X1705:AG1707"/>
    <mergeCell ref="AH1705:AW1707"/>
  </mergeCells>
  <phoneticPr fontId="17" type="noConversion"/>
  <pageMargins left="0.25" right="0.25" top="0.75" bottom="0.75" header="0.51180555555555496" footer="0.51180555555555496"/>
  <pageSetup paperSize="9" firstPageNumber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B78C-C687-4BF8-98F7-3F94661340EB}">
  <dimension ref="A1:CU59"/>
  <sheetViews>
    <sheetView topLeftCell="B1" zoomScaleNormal="100" workbookViewId="0">
      <selection activeCell="C2" sqref="C2:C3"/>
    </sheetView>
  </sheetViews>
  <sheetFormatPr defaultRowHeight="15" x14ac:dyDescent="0.25"/>
  <cols>
    <col min="1" max="1" width="3.140625" hidden="1" customWidth="1"/>
    <col min="2" max="2" width="1.140625" customWidth="1"/>
    <col min="3" max="3" width="6.7109375" customWidth="1"/>
    <col min="4" max="4" width="1.140625" customWidth="1"/>
    <col min="5" max="50" width="2.140625" customWidth="1"/>
    <col min="51" max="99" width="2.140625" style="11" customWidth="1"/>
    <col min="100" max="1021" width="8.7109375" customWidth="1"/>
  </cols>
  <sheetData>
    <row r="1" spans="1:49" ht="15.75" thickBot="1" x14ac:dyDescent="0.3"/>
    <row r="2" spans="1:49" ht="15.75" thickBot="1" x14ac:dyDescent="0.3">
      <c r="C2" s="209">
        <v>1</v>
      </c>
      <c r="E2" s="210" t="s">
        <v>2111</v>
      </c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</row>
    <row r="3" spans="1:49" ht="15.75" thickBot="1" x14ac:dyDescent="0.3">
      <c r="C3" s="209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</row>
    <row r="5" spans="1:49" ht="15.75" thickBot="1" x14ac:dyDescent="0.3">
      <c r="B5" s="1"/>
      <c r="D5" s="1"/>
    </row>
    <row r="6" spans="1:49" ht="15.75" thickBot="1" x14ac:dyDescent="0.3">
      <c r="A6" s="3">
        <v>1</v>
      </c>
      <c r="B6" s="3"/>
      <c r="C6" s="2" t="str">
        <f>C$2&amp;"."&amp;A6</f>
        <v>1.1</v>
      </c>
      <c r="D6" s="3"/>
      <c r="E6" s="191" t="s">
        <v>1</v>
      </c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3"/>
    </row>
    <row r="7" spans="1:49" x14ac:dyDescent="0.25">
      <c r="A7" s="1"/>
      <c r="B7" s="1"/>
      <c r="C7" s="1"/>
      <c r="D7" s="1"/>
      <c r="E7" s="194" t="s">
        <v>2112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6"/>
    </row>
    <row r="8" spans="1:49" x14ac:dyDescent="0.25">
      <c r="A8" s="1"/>
      <c r="B8" s="1"/>
      <c r="C8" s="1"/>
      <c r="D8" s="1"/>
      <c r="E8" s="184" t="s">
        <v>2113</v>
      </c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6"/>
    </row>
    <row r="9" spans="1:49" x14ac:dyDescent="0.25">
      <c r="A9" s="1"/>
      <c r="B9" s="1"/>
      <c r="C9" s="1"/>
      <c r="D9" s="1"/>
      <c r="E9" s="190" t="s">
        <v>2114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6"/>
    </row>
    <row r="10" spans="1:49" x14ac:dyDescent="0.25">
      <c r="A10" s="1"/>
      <c r="B10" s="1"/>
      <c r="C10" s="1"/>
      <c r="D10" s="1"/>
      <c r="E10" s="190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6"/>
    </row>
    <row r="11" spans="1:49" x14ac:dyDescent="0.25">
      <c r="A11" s="1"/>
      <c r="B11" s="1"/>
      <c r="C11" s="1"/>
      <c r="D11" s="1"/>
      <c r="E11" s="184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6"/>
    </row>
    <row r="12" spans="1:49" x14ac:dyDescent="0.25">
      <c r="A12" s="1"/>
      <c r="B12" s="1"/>
      <c r="C12" s="1"/>
      <c r="D12" s="1"/>
      <c r="E12" s="184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6"/>
    </row>
    <row r="13" spans="1:49" x14ac:dyDescent="0.25">
      <c r="A13" s="1"/>
      <c r="B13" s="1"/>
      <c r="C13" s="1"/>
      <c r="D13" s="1"/>
      <c r="E13" s="184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6"/>
    </row>
    <row r="14" spans="1:49" x14ac:dyDescent="0.25">
      <c r="A14" s="1"/>
      <c r="B14" s="1"/>
      <c r="C14" s="1"/>
      <c r="D14" s="1"/>
      <c r="E14" s="184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6"/>
    </row>
    <row r="15" spans="1:49" x14ac:dyDescent="0.25">
      <c r="A15" s="1"/>
      <c r="B15" s="1"/>
      <c r="C15" s="1"/>
      <c r="D15" s="1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7"/>
      <c r="AU15" s="187"/>
      <c r="AV15" s="187"/>
      <c r="AW15" s="187"/>
    </row>
    <row r="16" spans="1:49" ht="15.75" thickBot="1" x14ac:dyDescent="0.3"/>
    <row r="17" spans="1:49" ht="15.75" thickBot="1" x14ac:dyDescent="0.3">
      <c r="A17" s="3">
        <f>1+A6</f>
        <v>2</v>
      </c>
      <c r="B17" s="3"/>
      <c r="C17" s="2" t="str">
        <f>C$2&amp;"."&amp;A17</f>
        <v>1.2</v>
      </c>
      <c r="D17" s="3"/>
      <c r="E17" s="191" t="s">
        <v>13</v>
      </c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3"/>
    </row>
    <row r="18" spans="1:49" x14ac:dyDescent="0.25">
      <c r="A18" s="1"/>
      <c r="B18" s="1"/>
      <c r="C18" s="1"/>
      <c r="D18" s="1"/>
      <c r="E18" s="194" t="s">
        <v>2115</v>
      </c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6"/>
    </row>
    <row r="19" spans="1:49" x14ac:dyDescent="0.25">
      <c r="A19" s="1"/>
      <c r="B19" s="1"/>
      <c r="C19" s="1"/>
      <c r="D19" s="1"/>
      <c r="E19" s="184" t="s">
        <v>15</v>
      </c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6"/>
    </row>
    <row r="20" spans="1:49" x14ac:dyDescent="0.25">
      <c r="A20" s="1"/>
      <c r="B20" s="1"/>
      <c r="C20" s="1"/>
      <c r="D20" s="1"/>
      <c r="E20" s="184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6"/>
    </row>
    <row r="21" spans="1:49" x14ac:dyDescent="0.25">
      <c r="A21" s="1"/>
      <c r="B21" s="1"/>
      <c r="C21" s="1"/>
      <c r="D21" s="1"/>
      <c r="E21" s="4"/>
      <c r="F21" s="200" t="s">
        <v>2116</v>
      </c>
      <c r="G21" s="200"/>
      <c r="H21" s="200"/>
      <c r="I21" s="200" t="s">
        <v>2117</v>
      </c>
      <c r="J21" s="200"/>
      <c r="K21" s="200"/>
      <c r="L21" s="200" t="s">
        <v>2118</v>
      </c>
      <c r="M21" s="200"/>
      <c r="N21" s="200"/>
      <c r="O21" s="200"/>
      <c r="P21" s="200" t="s">
        <v>2119</v>
      </c>
      <c r="Q21" s="200"/>
      <c r="R21" s="200"/>
      <c r="S21" s="200"/>
      <c r="T21" s="197" t="s">
        <v>323</v>
      </c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9"/>
      <c r="AU21" s="200" t="s">
        <v>19</v>
      </c>
      <c r="AV21" s="200"/>
      <c r="AW21" s="200"/>
    </row>
    <row r="22" spans="1:49" x14ac:dyDescent="0.25">
      <c r="A22" s="1"/>
      <c r="B22" s="1"/>
      <c r="C22" s="1"/>
      <c r="D22" s="1"/>
      <c r="E22" s="5"/>
      <c r="F22" s="204" t="s">
        <v>2120</v>
      </c>
      <c r="G22" s="204"/>
      <c r="H22" s="204"/>
      <c r="I22" s="204" t="s">
        <v>2120</v>
      </c>
      <c r="J22" s="204"/>
      <c r="K22" s="204"/>
      <c r="L22" s="205" t="s">
        <v>2120</v>
      </c>
      <c r="M22" s="205"/>
      <c r="N22" s="205"/>
      <c r="O22" s="205"/>
      <c r="P22" s="204" t="s">
        <v>2120</v>
      </c>
      <c r="Q22" s="204"/>
      <c r="R22" s="204"/>
      <c r="S22" s="204"/>
      <c r="T22" s="206" t="s">
        <v>2121</v>
      </c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8"/>
      <c r="AU22" s="205" t="s">
        <v>20</v>
      </c>
      <c r="AV22" s="205"/>
      <c r="AW22" s="205"/>
    </row>
    <row r="23" spans="1:49" x14ac:dyDescent="0.25">
      <c r="A23" s="1"/>
      <c r="B23" s="1"/>
      <c r="C23" s="1"/>
      <c r="D23" s="1"/>
      <c r="E23" s="184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6"/>
    </row>
    <row r="24" spans="1:49" x14ac:dyDescent="0.25">
      <c r="A24" s="1"/>
      <c r="B24" s="1"/>
      <c r="C24" s="1"/>
      <c r="D24" s="1"/>
      <c r="E24" s="189" t="s">
        <v>2122</v>
      </c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6"/>
    </row>
    <row r="25" spans="1:49" x14ac:dyDescent="0.25">
      <c r="A25" s="1"/>
      <c r="B25" s="1"/>
      <c r="C25" s="1"/>
      <c r="D25" s="1"/>
      <c r="E25" s="189" t="s">
        <v>2123</v>
      </c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6"/>
    </row>
    <row r="26" spans="1:49" x14ac:dyDescent="0.25">
      <c r="A26" s="1"/>
      <c r="B26" s="1"/>
      <c r="C26" s="1"/>
      <c r="D26" s="1"/>
      <c r="E26" s="188" t="s">
        <v>2124</v>
      </c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6"/>
    </row>
    <row r="27" spans="1:49" x14ac:dyDescent="0.25">
      <c r="A27" s="1"/>
      <c r="B27" s="1"/>
      <c r="C27" s="1"/>
      <c r="D27" s="1"/>
      <c r="E27" s="189" t="s">
        <v>2125</v>
      </c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6"/>
    </row>
    <row r="28" spans="1:49" x14ac:dyDescent="0.25">
      <c r="A28" s="1"/>
      <c r="B28" s="1"/>
      <c r="C28" s="1"/>
      <c r="D28" s="1"/>
      <c r="E28" s="189" t="s">
        <v>2126</v>
      </c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6"/>
    </row>
    <row r="29" spans="1:49" x14ac:dyDescent="0.25">
      <c r="A29" s="1"/>
      <c r="B29" s="1"/>
      <c r="C29" s="1"/>
      <c r="D29" s="1"/>
      <c r="E29" s="189" t="s">
        <v>30</v>
      </c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6"/>
    </row>
    <row r="30" spans="1:49" x14ac:dyDescent="0.25">
      <c r="A30" s="1"/>
      <c r="B30" s="1"/>
      <c r="C30" s="1"/>
      <c r="D30" s="1"/>
      <c r="E30" s="184" t="s">
        <v>2127</v>
      </c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6"/>
    </row>
    <row r="31" spans="1:49" x14ac:dyDescent="0.25">
      <c r="A31" s="1"/>
      <c r="B31" s="1"/>
      <c r="C31" s="1"/>
      <c r="D31" s="1"/>
      <c r="E31" s="189" t="s">
        <v>32</v>
      </c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6"/>
    </row>
    <row r="32" spans="1:49" x14ac:dyDescent="0.25">
      <c r="A32" s="1"/>
      <c r="B32" s="1"/>
      <c r="C32" s="1"/>
      <c r="D32" s="1"/>
      <c r="E32" s="184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6"/>
    </row>
    <row r="33" spans="1:49" x14ac:dyDescent="0.25">
      <c r="A33" s="1"/>
      <c r="B33" s="1"/>
      <c r="C33" s="1"/>
      <c r="D33" s="1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87"/>
      <c r="AO33" s="187"/>
      <c r="AP33" s="187"/>
      <c r="AQ33" s="187"/>
      <c r="AR33" s="187"/>
      <c r="AS33" s="187"/>
      <c r="AT33" s="187"/>
      <c r="AU33" s="187"/>
      <c r="AV33" s="187"/>
      <c r="AW33" s="187"/>
    </row>
    <row r="34" spans="1:49" ht="15.75" thickBot="1" x14ac:dyDescent="0.3"/>
    <row r="35" spans="1:49" ht="15.75" thickBot="1" x14ac:dyDescent="0.3">
      <c r="A35" s="3">
        <f>1+A17</f>
        <v>3</v>
      </c>
      <c r="B35" s="3"/>
      <c r="C35" s="2" t="str">
        <f>C$2&amp;"."&amp;A35</f>
        <v>1.3</v>
      </c>
      <c r="D35" s="3"/>
      <c r="E35" s="191" t="s">
        <v>33</v>
      </c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3"/>
    </row>
    <row r="36" spans="1:49" x14ac:dyDescent="0.25">
      <c r="A36" s="1"/>
      <c r="B36" s="1"/>
      <c r="C36" s="1"/>
      <c r="D36" s="1"/>
      <c r="E36" s="194" t="s">
        <v>2128</v>
      </c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6"/>
    </row>
    <row r="37" spans="1:49" x14ac:dyDescent="0.25">
      <c r="A37" s="1"/>
      <c r="B37" s="1"/>
      <c r="C37" s="1"/>
      <c r="D37" s="1"/>
      <c r="E37" s="184" t="s">
        <v>35</v>
      </c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6"/>
    </row>
    <row r="38" spans="1:49" x14ac:dyDescent="0.25">
      <c r="A38" s="1"/>
      <c r="B38" s="1"/>
      <c r="C38" s="1"/>
      <c r="D38" s="1"/>
      <c r="E38" s="189" t="s">
        <v>36</v>
      </c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5"/>
      <c r="AT38" s="185"/>
      <c r="AU38" s="185"/>
      <c r="AV38" s="185"/>
      <c r="AW38" s="186"/>
    </row>
    <row r="39" spans="1:49" x14ac:dyDescent="0.25">
      <c r="A39" s="1"/>
      <c r="B39" s="1"/>
      <c r="C39" s="1"/>
      <c r="D39" s="1"/>
      <c r="E39" s="184" t="s">
        <v>2129</v>
      </c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6"/>
    </row>
    <row r="40" spans="1:49" x14ac:dyDescent="0.25">
      <c r="A40" s="1"/>
      <c r="B40" s="1"/>
      <c r="C40" s="1"/>
      <c r="D40" s="1"/>
      <c r="E40" s="188" t="s">
        <v>38</v>
      </c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6"/>
    </row>
    <row r="41" spans="1:49" x14ac:dyDescent="0.25">
      <c r="A41" s="1"/>
      <c r="B41" s="1"/>
      <c r="C41" s="1"/>
      <c r="D41" s="1"/>
      <c r="E41" s="184" t="s">
        <v>39</v>
      </c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5"/>
      <c r="AU41" s="185"/>
      <c r="AV41" s="185"/>
      <c r="AW41" s="186"/>
    </row>
    <row r="42" spans="1:49" x14ac:dyDescent="0.25">
      <c r="A42" s="1"/>
      <c r="B42" s="1"/>
      <c r="C42" s="1"/>
      <c r="D42" s="1"/>
      <c r="E42" s="184" t="s">
        <v>40</v>
      </c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6"/>
    </row>
    <row r="43" spans="1:49" x14ac:dyDescent="0.25">
      <c r="A43" s="1"/>
      <c r="B43" s="1"/>
      <c r="C43" s="1"/>
      <c r="D43" s="1"/>
      <c r="E43" s="184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6"/>
    </row>
    <row r="44" spans="1:49" x14ac:dyDescent="0.25">
      <c r="A44" s="1"/>
      <c r="B44" s="1"/>
      <c r="C44" s="1"/>
      <c r="D44" s="1"/>
      <c r="E44" s="184" t="s">
        <v>41</v>
      </c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6"/>
    </row>
    <row r="45" spans="1:49" x14ac:dyDescent="0.25">
      <c r="A45" s="1"/>
      <c r="B45" s="1"/>
      <c r="C45" s="1"/>
      <c r="D45" s="1"/>
      <c r="E45" s="184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185"/>
      <c r="AT45" s="185"/>
      <c r="AU45" s="185"/>
      <c r="AV45" s="185"/>
      <c r="AW45" s="186"/>
    </row>
    <row r="46" spans="1:49" x14ac:dyDescent="0.25">
      <c r="A46" s="1"/>
      <c r="B46" s="1"/>
      <c r="C46" s="1"/>
      <c r="D46" s="1"/>
      <c r="E46" s="184" t="s">
        <v>42</v>
      </c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/>
      <c r="AT46" s="185"/>
      <c r="AU46" s="185"/>
      <c r="AV46" s="185"/>
      <c r="AW46" s="186"/>
    </row>
    <row r="47" spans="1:49" x14ac:dyDescent="0.25">
      <c r="A47" s="1"/>
      <c r="B47" s="1"/>
      <c r="C47" s="1"/>
      <c r="D47" s="1"/>
      <c r="E47" s="184" t="s">
        <v>43</v>
      </c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5"/>
      <c r="AU47" s="185"/>
      <c r="AV47" s="185"/>
      <c r="AW47" s="186"/>
    </row>
    <row r="48" spans="1:49" x14ac:dyDescent="0.25">
      <c r="A48" s="1"/>
      <c r="B48" s="1"/>
      <c r="C48" s="1"/>
      <c r="D48" s="1"/>
      <c r="E48" s="184" t="s">
        <v>2130</v>
      </c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5"/>
      <c r="AU48" s="185"/>
      <c r="AV48" s="185"/>
      <c r="AW48" s="186"/>
    </row>
    <row r="49" spans="1:49" x14ac:dyDescent="0.25">
      <c r="A49" s="1"/>
      <c r="B49" s="1"/>
      <c r="C49" s="1"/>
      <c r="D49" s="1"/>
      <c r="E49" s="184" t="s">
        <v>45</v>
      </c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  <c r="AV49" s="185"/>
      <c r="AW49" s="186"/>
    </row>
    <row r="50" spans="1:49" x14ac:dyDescent="0.25">
      <c r="A50" s="1"/>
      <c r="B50" s="1"/>
      <c r="C50" s="1"/>
      <c r="D50" s="1"/>
      <c r="E50" s="184" t="s">
        <v>46</v>
      </c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6"/>
    </row>
    <row r="51" spans="1:49" x14ac:dyDescent="0.25">
      <c r="A51" s="1"/>
      <c r="B51" s="1"/>
      <c r="C51" s="1"/>
      <c r="D51" s="1"/>
      <c r="E51" s="189" t="s">
        <v>47</v>
      </c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185"/>
      <c r="AT51" s="185"/>
      <c r="AU51" s="185"/>
      <c r="AV51" s="185"/>
      <c r="AW51" s="186"/>
    </row>
    <row r="52" spans="1:49" x14ac:dyDescent="0.25">
      <c r="A52" s="1"/>
      <c r="B52" s="1"/>
      <c r="C52" s="1"/>
      <c r="D52" s="1"/>
      <c r="E52" s="189" t="s">
        <v>48</v>
      </c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185"/>
      <c r="AT52" s="185"/>
      <c r="AU52" s="185"/>
      <c r="AV52" s="185"/>
      <c r="AW52" s="186"/>
    </row>
    <row r="53" spans="1:49" x14ac:dyDescent="0.25">
      <c r="A53" s="1"/>
      <c r="B53" s="1"/>
      <c r="C53" s="1"/>
      <c r="D53" s="1"/>
      <c r="E53" s="184" t="s">
        <v>49</v>
      </c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  <c r="AV53" s="185"/>
      <c r="AW53" s="186"/>
    </row>
    <row r="54" spans="1:49" x14ac:dyDescent="0.25">
      <c r="A54" s="1"/>
      <c r="B54" s="1"/>
      <c r="C54" s="1"/>
      <c r="D54" s="1"/>
      <c r="E54" s="189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6"/>
    </row>
    <row r="55" spans="1:49" x14ac:dyDescent="0.25">
      <c r="A55" s="1"/>
      <c r="B55" s="1"/>
      <c r="C55" s="1"/>
      <c r="D55" s="1"/>
      <c r="E55" s="211" t="s">
        <v>50</v>
      </c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3"/>
    </row>
    <row r="56" spans="1:49" x14ac:dyDescent="0.25">
      <c r="A56" s="1"/>
      <c r="B56" s="1"/>
      <c r="C56" s="1"/>
      <c r="D56" s="1"/>
      <c r="E56" s="214" t="s">
        <v>2131</v>
      </c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6"/>
    </row>
    <row r="57" spans="1:49" x14ac:dyDescent="0.25">
      <c r="A57" s="1"/>
      <c r="B57" s="1"/>
      <c r="C57" s="1"/>
      <c r="D57" s="1"/>
      <c r="E57" s="184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185"/>
      <c r="AT57" s="185"/>
      <c r="AU57" s="185"/>
      <c r="AV57" s="185"/>
      <c r="AW57" s="186"/>
    </row>
    <row r="58" spans="1:49" x14ac:dyDescent="0.25">
      <c r="A58" s="1"/>
      <c r="B58" s="1"/>
      <c r="C58" s="1"/>
      <c r="D58" s="1"/>
      <c r="E58" s="184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6"/>
    </row>
    <row r="59" spans="1:49" x14ac:dyDescent="0.25">
      <c r="A59" s="1"/>
      <c r="B59" s="1"/>
      <c r="C59" s="1"/>
      <c r="D59" s="1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87"/>
      <c r="AV59" s="187"/>
      <c r="AW59" s="187"/>
    </row>
  </sheetData>
  <sheetProtection algorithmName="SHA-512" hashValue="YcmtxKv1nxlRfLB1gch8QiS/u5X1K06MyorIDUEo7EW2RJBxAVc0N4RrPJsJ0fc6eQ8vQXPwzTR9Esf859J1tw==" saltValue="MxI9fNinBK4dSBrTsWFwmQ==" spinCount="100000" sheet="1" objects="1" scenarios="1" formatRows="0"/>
  <mergeCells count="64">
    <mergeCell ref="E48:AW48"/>
    <mergeCell ref="E49:AW49"/>
    <mergeCell ref="E50:AW50"/>
    <mergeCell ref="E51:AW51"/>
    <mergeCell ref="E52:AW52"/>
    <mergeCell ref="E53:AW53"/>
    <mergeCell ref="E54:AW54"/>
    <mergeCell ref="E55:AW55"/>
    <mergeCell ref="E56:AW56"/>
    <mergeCell ref="E57:AW57"/>
    <mergeCell ref="E58:AW58"/>
    <mergeCell ref="E59:AW59"/>
    <mergeCell ref="C2:C3"/>
    <mergeCell ref="E2:AW3"/>
    <mergeCell ref="E6:AW6"/>
    <mergeCell ref="E7:AW7"/>
    <mergeCell ref="E8:AW8"/>
    <mergeCell ref="E10:AW10"/>
    <mergeCell ref="E14:AW14"/>
    <mergeCell ref="E15:AW15"/>
    <mergeCell ref="E20:AW20"/>
    <mergeCell ref="F21:H21"/>
    <mergeCell ref="I21:K21"/>
    <mergeCell ref="L21:O21"/>
    <mergeCell ref="P21:S21"/>
    <mergeCell ref="T21:AT21"/>
    <mergeCell ref="AU21:AW21"/>
    <mergeCell ref="F22:H22"/>
    <mergeCell ref="I22:K22"/>
    <mergeCell ref="L22:O22"/>
    <mergeCell ref="P22:S22"/>
    <mergeCell ref="T22:AT22"/>
    <mergeCell ref="AU22:AW22"/>
    <mergeCell ref="E18:AW18"/>
    <mergeCell ref="E19:AW19"/>
    <mergeCell ref="E17:AW17"/>
    <mergeCell ref="E9:AW9"/>
    <mergeCell ref="E11:AW11"/>
    <mergeCell ref="E12:AW12"/>
    <mergeCell ref="E13:AW13"/>
    <mergeCell ref="E29:AW29"/>
    <mergeCell ref="E31:AW31"/>
    <mergeCell ref="E32:AW32"/>
    <mergeCell ref="E33:AW33"/>
    <mergeCell ref="E23:AW23"/>
    <mergeCell ref="E24:AW24"/>
    <mergeCell ref="E25:AW25"/>
    <mergeCell ref="E26:AW26"/>
    <mergeCell ref="E27:AW27"/>
    <mergeCell ref="E28:AW28"/>
    <mergeCell ref="E30:AW30"/>
    <mergeCell ref="E35:AW35"/>
    <mergeCell ref="E36:AW36"/>
    <mergeCell ref="E37:AW37"/>
    <mergeCell ref="E38:AW38"/>
    <mergeCell ref="E39:AW39"/>
    <mergeCell ref="E45:AW45"/>
    <mergeCell ref="E46:AW46"/>
    <mergeCell ref="E47:AW47"/>
    <mergeCell ref="E40:AW40"/>
    <mergeCell ref="E41:AW41"/>
    <mergeCell ref="E42:AW42"/>
    <mergeCell ref="E43:AW43"/>
    <mergeCell ref="E44:AW44"/>
  </mergeCells>
  <phoneticPr fontId="17" type="noConversion"/>
  <pageMargins left="0.25" right="0.25" top="0.75" bottom="0.75" header="0.51180555555555496" footer="0.51180555555555496"/>
  <pageSetup paperSize="9" firstPageNumber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9655-2B1A-46EB-9480-89777EAF9D24}">
  <dimension ref="A1:CU240"/>
  <sheetViews>
    <sheetView topLeftCell="B1" zoomScaleNormal="100" workbookViewId="0">
      <selection activeCell="C2" sqref="C2:C3"/>
    </sheetView>
  </sheetViews>
  <sheetFormatPr defaultRowHeight="15" outlineLevelRow="2" x14ac:dyDescent="0.25"/>
  <cols>
    <col min="1" max="1" width="3.140625" hidden="1" customWidth="1"/>
    <col min="2" max="2" width="1.140625" customWidth="1"/>
    <col min="3" max="3" width="6.7109375" customWidth="1"/>
    <col min="4" max="4" width="1.140625" customWidth="1"/>
    <col min="5" max="50" width="2.140625" customWidth="1"/>
    <col min="51" max="99" width="2.140625" style="11" customWidth="1"/>
    <col min="100" max="1021" width="8.7109375" customWidth="1"/>
  </cols>
  <sheetData>
    <row r="1" spans="1:99" ht="15.75" thickBot="1" x14ac:dyDescent="0.3"/>
    <row r="2" spans="1:99" ht="15" customHeight="1" x14ac:dyDescent="0.25">
      <c r="C2" s="489">
        <v>1</v>
      </c>
      <c r="E2" s="491" t="s">
        <v>2132</v>
      </c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2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2"/>
      <c r="AM2" s="492"/>
      <c r="AN2" s="492"/>
      <c r="AO2" s="492"/>
      <c r="AP2" s="492"/>
      <c r="AQ2" s="492"/>
      <c r="AR2" s="492"/>
      <c r="AS2" s="492"/>
      <c r="AT2" s="492"/>
      <c r="AU2" s="492"/>
      <c r="AV2" s="492"/>
      <c r="AW2" s="493"/>
    </row>
    <row r="3" spans="1:99" ht="15" customHeight="1" thickBot="1" x14ac:dyDescent="0.3">
      <c r="C3" s="490"/>
      <c r="E3" s="494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6"/>
    </row>
    <row r="4" spans="1:99" ht="15.75" thickBot="1" x14ac:dyDescent="0.3"/>
    <row r="5" spans="1:99" s="3" customFormat="1" ht="15" customHeight="1" thickBot="1" x14ac:dyDescent="0.25">
      <c r="C5" s="2" t="s">
        <v>1233</v>
      </c>
      <c r="E5" s="191" t="s">
        <v>1</v>
      </c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</row>
    <row r="6" spans="1:99" ht="15" customHeight="1" x14ac:dyDescent="0.25">
      <c r="A6" s="1"/>
      <c r="B6" s="1"/>
      <c r="C6" s="1"/>
      <c r="D6" s="1"/>
      <c r="E6" s="194" t="s">
        <v>2133</v>
      </c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6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</row>
    <row r="7" spans="1:99" ht="15" customHeight="1" x14ac:dyDescent="0.25">
      <c r="A7" s="1"/>
      <c r="B7" s="1"/>
      <c r="C7" s="1"/>
      <c r="D7" s="1"/>
      <c r="E7" s="583" t="s">
        <v>2134</v>
      </c>
      <c r="F7" s="584"/>
      <c r="G7" s="584"/>
      <c r="H7" s="584"/>
      <c r="I7" s="584"/>
      <c r="J7" s="584"/>
      <c r="K7" s="584"/>
      <c r="L7" s="584"/>
      <c r="M7" s="584"/>
      <c r="N7" s="584"/>
      <c r="O7" s="584"/>
      <c r="P7" s="584"/>
      <c r="Q7" s="584"/>
      <c r="R7" s="584"/>
      <c r="S7" s="584"/>
      <c r="T7" s="584"/>
      <c r="U7" s="584"/>
      <c r="V7" s="584"/>
      <c r="W7" s="584"/>
      <c r="X7" s="584"/>
      <c r="Y7" s="584"/>
      <c r="Z7" s="584"/>
      <c r="AA7" s="584"/>
      <c r="AB7" s="584"/>
      <c r="AC7" s="584"/>
      <c r="AD7" s="584"/>
      <c r="AE7" s="584"/>
      <c r="AF7" s="584"/>
      <c r="AG7" s="584"/>
      <c r="AH7" s="584"/>
      <c r="AI7" s="584"/>
      <c r="AJ7" s="584"/>
      <c r="AK7" s="584"/>
      <c r="AL7" s="584"/>
      <c r="AM7" s="584"/>
      <c r="AN7" s="584"/>
      <c r="AO7" s="584"/>
      <c r="AP7" s="584"/>
      <c r="AQ7" s="584"/>
      <c r="AR7" s="584"/>
      <c r="AS7" s="584"/>
      <c r="AT7" s="584"/>
      <c r="AU7" s="584"/>
      <c r="AV7" s="584"/>
      <c r="AW7" s="585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</row>
    <row r="8" spans="1:99" ht="15" customHeight="1" x14ac:dyDescent="0.25">
      <c r="A8" s="1"/>
      <c r="B8" s="1"/>
      <c r="C8" s="1"/>
      <c r="D8" s="1"/>
      <c r="E8" s="583" t="s">
        <v>2135</v>
      </c>
      <c r="F8" s="584"/>
      <c r="G8" s="584"/>
      <c r="H8" s="584"/>
      <c r="I8" s="584"/>
      <c r="J8" s="584"/>
      <c r="K8" s="584"/>
      <c r="L8" s="584"/>
      <c r="M8" s="584"/>
      <c r="N8" s="584"/>
      <c r="O8" s="584"/>
      <c r="P8" s="584"/>
      <c r="Q8" s="584"/>
      <c r="R8" s="584"/>
      <c r="S8" s="584"/>
      <c r="T8" s="584"/>
      <c r="U8" s="584"/>
      <c r="V8" s="584"/>
      <c r="W8" s="584"/>
      <c r="X8" s="584"/>
      <c r="Y8" s="584"/>
      <c r="Z8" s="584"/>
      <c r="AA8" s="584"/>
      <c r="AB8" s="584"/>
      <c r="AC8" s="584"/>
      <c r="AD8" s="584"/>
      <c r="AE8" s="584"/>
      <c r="AF8" s="584"/>
      <c r="AG8" s="584"/>
      <c r="AH8" s="584"/>
      <c r="AI8" s="584"/>
      <c r="AJ8" s="584"/>
      <c r="AK8" s="584"/>
      <c r="AL8" s="584"/>
      <c r="AM8" s="584"/>
      <c r="AN8" s="584"/>
      <c r="AO8" s="584"/>
      <c r="AP8" s="584"/>
      <c r="AQ8" s="584"/>
      <c r="AR8" s="584"/>
      <c r="AS8" s="584"/>
      <c r="AT8" s="584"/>
      <c r="AU8" s="584"/>
      <c r="AV8" s="584"/>
      <c r="AW8" s="585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</row>
    <row r="9" spans="1:99" ht="15" customHeight="1" x14ac:dyDescent="0.25">
      <c r="A9" s="1"/>
      <c r="B9" s="1"/>
      <c r="C9" s="1"/>
      <c r="D9" s="1"/>
      <c r="E9" s="583" t="s">
        <v>2136</v>
      </c>
      <c r="F9" s="584"/>
      <c r="G9" s="584"/>
      <c r="H9" s="584"/>
      <c r="I9" s="584"/>
      <c r="J9" s="584"/>
      <c r="K9" s="584"/>
      <c r="L9" s="584"/>
      <c r="M9" s="584"/>
      <c r="N9" s="584"/>
      <c r="O9" s="584"/>
      <c r="P9" s="584"/>
      <c r="Q9" s="584"/>
      <c r="R9" s="584"/>
      <c r="S9" s="584"/>
      <c r="T9" s="584"/>
      <c r="U9" s="584"/>
      <c r="V9" s="584"/>
      <c r="W9" s="584"/>
      <c r="X9" s="584"/>
      <c r="Y9" s="584"/>
      <c r="Z9" s="584"/>
      <c r="AA9" s="584"/>
      <c r="AB9" s="584"/>
      <c r="AC9" s="584"/>
      <c r="AD9" s="584"/>
      <c r="AE9" s="584"/>
      <c r="AF9" s="584"/>
      <c r="AG9" s="584"/>
      <c r="AH9" s="584"/>
      <c r="AI9" s="584"/>
      <c r="AJ9" s="584"/>
      <c r="AK9" s="584"/>
      <c r="AL9" s="584"/>
      <c r="AM9" s="584"/>
      <c r="AN9" s="584"/>
      <c r="AO9" s="584"/>
      <c r="AP9" s="584"/>
      <c r="AQ9" s="584"/>
      <c r="AR9" s="584"/>
      <c r="AS9" s="584"/>
      <c r="AT9" s="584"/>
      <c r="AU9" s="584"/>
      <c r="AV9" s="584"/>
      <c r="AW9" s="585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</row>
    <row r="10" spans="1:99" ht="15" customHeight="1" x14ac:dyDescent="0.25">
      <c r="A10" s="1"/>
      <c r="B10" s="1"/>
      <c r="C10" s="1"/>
      <c r="D10" s="1"/>
      <c r="E10" s="580" t="s">
        <v>2137</v>
      </c>
      <c r="F10" s="581"/>
      <c r="G10" s="581"/>
      <c r="H10" s="581"/>
      <c r="I10" s="581"/>
      <c r="J10" s="581"/>
      <c r="K10" s="581"/>
      <c r="L10" s="581"/>
      <c r="M10" s="581"/>
      <c r="N10" s="581"/>
      <c r="O10" s="581"/>
      <c r="P10" s="581"/>
      <c r="Q10" s="581"/>
      <c r="R10" s="581"/>
      <c r="S10" s="581"/>
      <c r="T10" s="581"/>
      <c r="U10" s="581"/>
      <c r="V10" s="581"/>
      <c r="W10" s="581"/>
      <c r="X10" s="581"/>
      <c r="Y10" s="581"/>
      <c r="Z10" s="581"/>
      <c r="AA10" s="581"/>
      <c r="AB10" s="581"/>
      <c r="AC10" s="581"/>
      <c r="AD10" s="581"/>
      <c r="AE10" s="581"/>
      <c r="AF10" s="581"/>
      <c r="AG10" s="581"/>
      <c r="AH10" s="581"/>
      <c r="AI10" s="581"/>
      <c r="AJ10" s="581"/>
      <c r="AK10" s="581"/>
      <c r="AL10" s="581"/>
      <c r="AM10" s="581"/>
      <c r="AN10" s="581"/>
      <c r="AO10" s="581"/>
      <c r="AP10" s="581"/>
      <c r="AQ10" s="581"/>
      <c r="AR10" s="581"/>
      <c r="AS10" s="581"/>
      <c r="AT10" s="581"/>
      <c r="AU10" s="581"/>
      <c r="AV10" s="581"/>
      <c r="AW10" s="58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</row>
    <row r="11" spans="1:99" ht="15" customHeight="1" x14ac:dyDescent="0.25">
      <c r="A11" s="1"/>
      <c r="B11" s="1"/>
      <c r="C11" s="1"/>
      <c r="D11" s="1"/>
      <c r="E11" s="583" t="s">
        <v>2138</v>
      </c>
      <c r="F11" s="584"/>
      <c r="G11" s="584"/>
      <c r="H11" s="584"/>
      <c r="I11" s="584"/>
      <c r="J11" s="584"/>
      <c r="K11" s="584"/>
      <c r="L11" s="584"/>
      <c r="M11" s="584"/>
      <c r="N11" s="584"/>
      <c r="O11" s="584"/>
      <c r="P11" s="584"/>
      <c r="Q11" s="584"/>
      <c r="R11" s="584"/>
      <c r="S11" s="584"/>
      <c r="T11" s="584"/>
      <c r="U11" s="584"/>
      <c r="V11" s="584"/>
      <c r="W11" s="584"/>
      <c r="X11" s="584"/>
      <c r="Y11" s="584"/>
      <c r="Z11" s="584"/>
      <c r="AA11" s="584"/>
      <c r="AB11" s="584"/>
      <c r="AC11" s="584"/>
      <c r="AD11" s="584"/>
      <c r="AE11" s="584"/>
      <c r="AF11" s="584"/>
      <c r="AG11" s="584"/>
      <c r="AH11" s="584"/>
      <c r="AI11" s="584"/>
      <c r="AJ11" s="584"/>
      <c r="AK11" s="584"/>
      <c r="AL11" s="584"/>
      <c r="AM11" s="584"/>
      <c r="AN11" s="584"/>
      <c r="AO11" s="584"/>
      <c r="AP11" s="584"/>
      <c r="AQ11" s="584"/>
      <c r="AR11" s="584"/>
      <c r="AS11" s="584"/>
      <c r="AT11" s="584"/>
      <c r="AU11" s="584"/>
      <c r="AV11" s="584"/>
      <c r="AW11" s="585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</row>
    <row r="12" spans="1:99" ht="15" customHeight="1" x14ac:dyDescent="0.25">
      <c r="A12" s="1"/>
      <c r="B12" s="1"/>
      <c r="C12" s="1"/>
      <c r="D12" s="1"/>
      <c r="E12" s="583" t="s">
        <v>2139</v>
      </c>
      <c r="F12" s="584"/>
      <c r="G12" s="584"/>
      <c r="H12" s="584"/>
      <c r="I12" s="584"/>
      <c r="J12" s="584"/>
      <c r="K12" s="584"/>
      <c r="L12" s="584"/>
      <c r="M12" s="584"/>
      <c r="N12" s="584"/>
      <c r="O12" s="584"/>
      <c r="P12" s="584"/>
      <c r="Q12" s="584"/>
      <c r="R12" s="584"/>
      <c r="S12" s="584"/>
      <c r="T12" s="584"/>
      <c r="U12" s="584"/>
      <c r="V12" s="584"/>
      <c r="W12" s="584"/>
      <c r="X12" s="584"/>
      <c r="Y12" s="584"/>
      <c r="Z12" s="584"/>
      <c r="AA12" s="584"/>
      <c r="AB12" s="584"/>
      <c r="AC12" s="584"/>
      <c r="AD12" s="584"/>
      <c r="AE12" s="584"/>
      <c r="AF12" s="584"/>
      <c r="AG12" s="584"/>
      <c r="AH12" s="584"/>
      <c r="AI12" s="584"/>
      <c r="AJ12" s="584"/>
      <c r="AK12" s="584"/>
      <c r="AL12" s="584"/>
      <c r="AM12" s="584"/>
      <c r="AN12" s="584"/>
      <c r="AO12" s="584"/>
      <c r="AP12" s="584"/>
      <c r="AQ12" s="584"/>
      <c r="AR12" s="584"/>
      <c r="AS12" s="584"/>
      <c r="AT12" s="584"/>
      <c r="AU12" s="584"/>
      <c r="AV12" s="584"/>
      <c r="AW12" s="585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</row>
    <row r="13" spans="1:99" ht="15" customHeight="1" x14ac:dyDescent="0.25">
      <c r="A13" s="1"/>
      <c r="B13" s="1"/>
      <c r="C13" s="1"/>
      <c r="D13" s="1"/>
      <c r="E13" s="583" t="s">
        <v>2140</v>
      </c>
      <c r="F13" s="584"/>
      <c r="G13" s="584"/>
      <c r="H13" s="584"/>
      <c r="I13" s="584"/>
      <c r="J13" s="584"/>
      <c r="K13" s="584"/>
      <c r="L13" s="584"/>
      <c r="M13" s="584"/>
      <c r="N13" s="584"/>
      <c r="O13" s="584"/>
      <c r="P13" s="584"/>
      <c r="Q13" s="584"/>
      <c r="R13" s="584"/>
      <c r="S13" s="584"/>
      <c r="T13" s="584"/>
      <c r="U13" s="584"/>
      <c r="V13" s="584"/>
      <c r="W13" s="584"/>
      <c r="X13" s="584"/>
      <c r="Y13" s="584"/>
      <c r="Z13" s="584"/>
      <c r="AA13" s="584"/>
      <c r="AB13" s="584"/>
      <c r="AC13" s="584"/>
      <c r="AD13" s="584"/>
      <c r="AE13" s="584"/>
      <c r="AF13" s="584"/>
      <c r="AG13" s="584"/>
      <c r="AH13" s="584"/>
      <c r="AI13" s="584"/>
      <c r="AJ13" s="584"/>
      <c r="AK13" s="584"/>
      <c r="AL13" s="584"/>
      <c r="AM13" s="584"/>
      <c r="AN13" s="584"/>
      <c r="AO13" s="584"/>
      <c r="AP13" s="584"/>
      <c r="AQ13" s="584"/>
      <c r="AR13" s="584"/>
      <c r="AS13" s="584"/>
      <c r="AT13" s="584"/>
      <c r="AU13" s="584"/>
      <c r="AV13" s="584"/>
      <c r="AW13" s="585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</row>
    <row r="14" spans="1:99" ht="15" customHeight="1" x14ac:dyDescent="0.25">
      <c r="A14" s="1"/>
      <c r="B14" s="1"/>
      <c r="C14" s="1"/>
      <c r="D14" s="1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87"/>
      <c r="AW14" s="187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</row>
    <row r="16" spans="1:99" ht="15.75" thickBot="1" x14ac:dyDescent="0.3"/>
    <row r="17" spans="1:99" ht="15" customHeight="1" x14ac:dyDescent="0.25">
      <c r="C17" s="489">
        <v>2</v>
      </c>
      <c r="E17" s="491" t="s">
        <v>2141</v>
      </c>
      <c r="F17" s="492"/>
      <c r="G17" s="492"/>
      <c r="H17" s="492"/>
      <c r="I17" s="492"/>
      <c r="J17" s="492"/>
      <c r="K17" s="492"/>
      <c r="L17" s="492"/>
      <c r="M17" s="492"/>
      <c r="N17" s="492"/>
      <c r="O17" s="492"/>
      <c r="P17" s="492"/>
      <c r="Q17" s="492"/>
      <c r="R17" s="492"/>
      <c r="S17" s="492"/>
      <c r="T17" s="492"/>
      <c r="U17" s="492"/>
      <c r="V17" s="492"/>
      <c r="W17" s="492"/>
      <c r="X17" s="492"/>
      <c r="Y17" s="492"/>
      <c r="Z17" s="492"/>
      <c r="AA17" s="492"/>
      <c r="AB17" s="492"/>
      <c r="AC17" s="492"/>
      <c r="AD17" s="492"/>
      <c r="AE17" s="492"/>
      <c r="AF17" s="492"/>
      <c r="AG17" s="492"/>
      <c r="AH17" s="492"/>
      <c r="AI17" s="492"/>
      <c r="AJ17" s="492"/>
      <c r="AK17" s="492"/>
      <c r="AL17" s="492"/>
      <c r="AM17" s="492"/>
      <c r="AN17" s="492"/>
      <c r="AO17" s="492"/>
      <c r="AP17" s="492"/>
      <c r="AQ17" s="492"/>
      <c r="AR17" s="492"/>
      <c r="AS17" s="492"/>
      <c r="AT17" s="492"/>
      <c r="AU17" s="492"/>
      <c r="AV17" s="492"/>
      <c r="AW17" s="493"/>
    </row>
    <row r="18" spans="1:99" ht="15" customHeight="1" thickBot="1" x14ac:dyDescent="0.3">
      <c r="C18" s="490"/>
      <c r="E18" s="494"/>
      <c r="F18" s="495"/>
      <c r="G18" s="495"/>
      <c r="H18" s="495"/>
      <c r="I18" s="495"/>
      <c r="J18" s="495"/>
      <c r="K18" s="495"/>
      <c r="L18" s="495"/>
      <c r="M18" s="495"/>
      <c r="N18" s="495"/>
      <c r="O18" s="495"/>
      <c r="P18" s="495"/>
      <c r="Q18" s="495"/>
      <c r="R18" s="495"/>
      <c r="S18" s="495"/>
      <c r="T18" s="495"/>
      <c r="U18" s="495"/>
      <c r="V18" s="495"/>
      <c r="W18" s="495"/>
      <c r="X18" s="495"/>
      <c r="Y18" s="495"/>
      <c r="Z18" s="495"/>
      <c r="AA18" s="495"/>
      <c r="AB18" s="495"/>
      <c r="AC18" s="495"/>
      <c r="AD18" s="495"/>
      <c r="AE18" s="495"/>
      <c r="AF18" s="495"/>
      <c r="AG18" s="495"/>
      <c r="AH18" s="495"/>
      <c r="AI18" s="495"/>
      <c r="AJ18" s="495"/>
      <c r="AK18" s="495"/>
      <c r="AL18" s="495"/>
      <c r="AM18" s="495"/>
      <c r="AN18" s="495"/>
      <c r="AO18" s="495"/>
      <c r="AP18" s="495"/>
      <c r="AQ18" s="495"/>
      <c r="AR18" s="495"/>
      <c r="AS18" s="495"/>
      <c r="AT18" s="495"/>
      <c r="AU18" s="495"/>
      <c r="AV18" s="495"/>
      <c r="AW18" s="496"/>
    </row>
    <row r="19" spans="1:99" ht="15" customHeight="1" x14ac:dyDescent="0.25"/>
    <row r="20" spans="1:99" ht="15" hidden="1" customHeight="1" outlineLevel="1" thickBot="1" x14ac:dyDescent="0.3">
      <c r="B20" s="1"/>
      <c r="D20" s="1"/>
      <c r="AX20" s="1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spans="1:99" s="3" customFormat="1" ht="15" hidden="1" customHeight="1" outlineLevel="1" thickBot="1" x14ac:dyDescent="0.25">
      <c r="A21" s="3">
        <v>1</v>
      </c>
      <c r="C21" s="2" t="str">
        <f>$C$17&amp;"."&amp;A21</f>
        <v>2.1</v>
      </c>
      <c r="E21" s="233" t="s">
        <v>17</v>
      </c>
      <c r="F21" s="233"/>
      <c r="G21" s="233"/>
      <c r="H21" s="233"/>
      <c r="I21" s="233"/>
      <c r="J21" s="233"/>
      <c r="K21" s="233"/>
      <c r="L21" s="233"/>
      <c r="M21" s="233" t="s">
        <v>2142</v>
      </c>
      <c r="N21" s="233"/>
      <c r="O21" s="233"/>
      <c r="P21" s="592" t="s">
        <v>1257</v>
      </c>
      <c r="Q21" s="592"/>
      <c r="R21" s="592"/>
      <c r="S21" s="592"/>
      <c r="T21" s="592"/>
      <c r="U21" s="592"/>
      <c r="V21" s="592"/>
      <c r="W21" s="592"/>
      <c r="X21" s="592"/>
      <c r="Y21" s="592"/>
      <c r="Z21" s="592"/>
      <c r="AA21" s="592"/>
      <c r="AB21" s="592"/>
      <c r="AC21" s="592"/>
      <c r="AD21" s="592"/>
      <c r="AE21" s="592"/>
      <c r="AF21" s="592"/>
      <c r="AG21" s="592"/>
      <c r="AH21" s="273" t="s">
        <v>2143</v>
      </c>
      <c r="AI21" s="274"/>
      <c r="AJ21" s="274"/>
      <c r="AK21" s="274"/>
      <c r="AL21" s="274"/>
      <c r="AM21" s="274"/>
      <c r="AN21" s="274"/>
      <c r="AO21" s="274"/>
      <c r="AP21" s="274"/>
      <c r="AQ21" s="274"/>
      <c r="AR21" s="274"/>
      <c r="AS21" s="274"/>
      <c r="AT21" s="274"/>
      <c r="AU21" s="274"/>
      <c r="AV21" s="274"/>
      <c r="AW21" s="275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</row>
    <row r="22" spans="1:99" s="3" customFormat="1" ht="15" hidden="1" customHeight="1" outlineLevel="1" x14ac:dyDescent="0.25">
      <c r="C22"/>
      <c r="E22" s="217" t="s">
        <v>57</v>
      </c>
      <c r="F22" s="217"/>
      <c r="G22" s="217"/>
      <c r="H22" s="217"/>
      <c r="I22" s="217"/>
      <c r="J22" s="217"/>
      <c r="K22" s="586" t="s">
        <v>2144</v>
      </c>
      <c r="L22" s="587"/>
      <c r="M22" s="587"/>
      <c r="N22" s="587"/>
      <c r="O22" s="587"/>
      <c r="P22" s="587"/>
      <c r="Q22" s="587"/>
      <c r="R22" s="587"/>
      <c r="S22" s="587"/>
      <c r="T22" s="587"/>
      <c r="U22" s="587"/>
      <c r="V22" s="587"/>
      <c r="W22" s="587"/>
      <c r="X22" s="587"/>
      <c r="Y22" s="587"/>
      <c r="Z22" s="587"/>
      <c r="AA22" s="587"/>
      <c r="AB22" s="587"/>
      <c r="AC22" s="587"/>
      <c r="AD22" s="587"/>
      <c r="AE22" s="587"/>
      <c r="AF22" s="587"/>
      <c r="AG22" s="587"/>
      <c r="AH22" s="587"/>
      <c r="AI22" s="587"/>
      <c r="AJ22" s="587"/>
      <c r="AK22" s="587"/>
      <c r="AL22" s="587"/>
      <c r="AM22" s="587"/>
      <c r="AN22" s="587"/>
      <c r="AO22" s="587"/>
      <c r="AP22" s="587"/>
      <c r="AQ22" s="587"/>
      <c r="AR22" s="587"/>
      <c r="AS22" s="587"/>
      <c r="AT22" s="587"/>
      <c r="AU22" s="587"/>
      <c r="AV22" s="587"/>
      <c r="AW22" s="588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</row>
    <row r="23" spans="1:99" ht="15" hidden="1" customHeight="1" outlineLevel="1" x14ac:dyDescent="0.25">
      <c r="B23" s="3"/>
      <c r="D23" s="3"/>
      <c r="E23" s="217"/>
      <c r="F23" s="217"/>
      <c r="G23" s="217"/>
      <c r="H23" s="217"/>
      <c r="I23" s="217"/>
      <c r="J23" s="217"/>
      <c r="K23" s="589"/>
      <c r="L23" s="590"/>
      <c r="M23" s="590"/>
      <c r="N23" s="590"/>
      <c r="O23" s="590"/>
      <c r="P23" s="590"/>
      <c r="Q23" s="590"/>
      <c r="R23" s="590"/>
      <c r="S23" s="590"/>
      <c r="T23" s="590"/>
      <c r="U23" s="590"/>
      <c r="V23" s="590"/>
      <c r="W23" s="590"/>
      <c r="X23" s="590"/>
      <c r="Y23" s="590"/>
      <c r="Z23" s="590"/>
      <c r="AA23" s="590"/>
      <c r="AB23" s="590"/>
      <c r="AC23" s="590"/>
      <c r="AD23" s="590"/>
      <c r="AE23" s="590"/>
      <c r="AF23" s="590"/>
      <c r="AG23" s="590"/>
      <c r="AH23" s="590"/>
      <c r="AI23" s="590"/>
      <c r="AJ23" s="590"/>
      <c r="AK23" s="590"/>
      <c r="AL23" s="590"/>
      <c r="AM23" s="590"/>
      <c r="AN23" s="590"/>
      <c r="AO23" s="590"/>
      <c r="AP23" s="590"/>
      <c r="AQ23" s="590"/>
      <c r="AR23" s="590"/>
      <c r="AS23" s="590"/>
      <c r="AT23" s="590"/>
      <c r="AU23" s="590"/>
      <c r="AV23" s="590"/>
      <c r="AW23" s="591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</row>
    <row r="24" spans="1:99" ht="15" hidden="1" customHeight="1" outlineLevel="2" x14ac:dyDescent="0.25">
      <c r="B24" s="3"/>
      <c r="D24" s="3"/>
      <c r="E24" s="4"/>
      <c r="F24" s="200" t="s">
        <v>2116</v>
      </c>
      <c r="G24" s="200"/>
      <c r="H24" s="200"/>
      <c r="I24" s="200" t="s">
        <v>2117</v>
      </c>
      <c r="J24" s="200"/>
      <c r="K24" s="200"/>
      <c r="L24" s="200" t="s">
        <v>2118</v>
      </c>
      <c r="M24" s="200"/>
      <c r="N24" s="200"/>
      <c r="O24" s="200"/>
      <c r="P24" s="200" t="s">
        <v>17</v>
      </c>
      <c r="Q24" s="200"/>
      <c r="R24" s="200"/>
      <c r="S24" s="200"/>
      <c r="T24" s="197" t="s">
        <v>18</v>
      </c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9"/>
      <c r="AU24" s="200" t="s">
        <v>19</v>
      </c>
      <c r="AV24" s="200"/>
      <c r="AW24" s="200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</row>
    <row r="25" spans="1:99" s="1" customFormat="1" ht="15" hidden="1" customHeight="1" outlineLevel="2" x14ac:dyDescent="0.2">
      <c r="E25" s="5" t="s">
        <v>59</v>
      </c>
      <c r="F25" s="204" t="s">
        <v>2036</v>
      </c>
      <c r="G25" s="204"/>
      <c r="H25" s="204"/>
      <c r="I25" s="204" t="s">
        <v>2036</v>
      </c>
      <c r="J25" s="204"/>
      <c r="K25" s="204"/>
      <c r="L25" s="205" t="s">
        <v>2145</v>
      </c>
      <c r="M25" s="205"/>
      <c r="N25" s="205"/>
      <c r="O25" s="205"/>
      <c r="P25" s="204" t="str">
        <f>M21</f>
        <v>F0 F0</v>
      </c>
      <c r="Q25" s="204"/>
      <c r="R25" s="204"/>
      <c r="S25" s="204"/>
      <c r="T25" s="206" t="s">
        <v>2146</v>
      </c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8"/>
      <c r="AU25" s="205" t="s">
        <v>62</v>
      </c>
      <c r="AV25" s="205"/>
      <c r="AW25" s="205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</row>
    <row r="26" spans="1:99" ht="15" hidden="1" customHeight="1" outlineLevel="2" x14ac:dyDescent="0.25">
      <c r="A26" s="1"/>
      <c r="B26" s="1"/>
      <c r="C26" s="1"/>
      <c r="D26" s="1"/>
      <c r="E26" s="5" t="s">
        <v>63</v>
      </c>
      <c r="F26" s="204" t="str">
        <f>I25</f>
        <v>00 00</v>
      </c>
      <c r="G26" s="204"/>
      <c r="H26" s="204"/>
      <c r="I26" s="204" t="str">
        <f>F25</f>
        <v>00 00</v>
      </c>
      <c r="J26" s="204"/>
      <c r="K26" s="204"/>
      <c r="L26" s="205" t="s">
        <v>2147</v>
      </c>
      <c r="M26" s="205"/>
      <c r="N26" s="205"/>
      <c r="O26" s="205"/>
      <c r="P26" s="204" t="str">
        <f>P25</f>
        <v>F0 F0</v>
      </c>
      <c r="Q26" s="204"/>
      <c r="R26" s="204"/>
      <c r="S26" s="204"/>
      <c r="T26" s="201" t="s">
        <v>619</v>
      </c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3"/>
      <c r="AU26" s="205" t="s">
        <v>62</v>
      </c>
      <c r="AV26" s="205"/>
      <c r="AW26" s="205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spans="1:99" ht="15" hidden="1" customHeight="1" outlineLevel="2" x14ac:dyDescent="0.25">
      <c r="A27" s="1"/>
      <c r="B27" s="1"/>
      <c r="C27" s="1"/>
      <c r="D27" s="1"/>
      <c r="E27" s="200" t="s">
        <v>281</v>
      </c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  <c r="AH27" s="200"/>
      <c r="AI27" s="200"/>
      <c r="AJ27" s="200"/>
      <c r="AK27" s="200"/>
      <c r="AL27" s="200"/>
      <c r="AM27" s="200"/>
      <c r="AN27" s="200"/>
      <c r="AO27" s="200"/>
      <c r="AP27" s="200"/>
      <c r="AQ27" s="200"/>
      <c r="AR27" s="200"/>
      <c r="AS27" s="200"/>
      <c r="AT27" s="200"/>
      <c r="AU27" s="200"/>
      <c r="AV27" s="200"/>
      <c r="AW27" s="200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spans="1:99" ht="15" hidden="1" customHeight="1" outlineLevel="2" x14ac:dyDescent="0.25">
      <c r="A28" s="1"/>
      <c r="B28" s="1"/>
      <c r="C28" s="1"/>
      <c r="D28" s="1"/>
      <c r="E28" s="205" t="s">
        <v>67</v>
      </c>
      <c r="F28" s="205"/>
      <c r="G28" s="205"/>
      <c r="H28" s="205"/>
      <c r="I28" s="205"/>
      <c r="J28" s="205" t="s">
        <v>2148</v>
      </c>
      <c r="K28" s="205"/>
      <c r="L28" s="205"/>
      <c r="M28" s="205"/>
      <c r="N28" s="205"/>
      <c r="O28" s="205"/>
      <c r="P28" s="205"/>
      <c r="Q28" s="205"/>
      <c r="R28" s="205"/>
      <c r="S28" s="205"/>
      <c r="T28" s="205" t="s">
        <v>2149</v>
      </c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1"/>
      <c r="AT28" s="202"/>
      <c r="AU28" s="202"/>
      <c r="AV28" s="202"/>
      <c r="AW28" s="203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spans="1:99" hidden="1" outlineLevel="2" x14ac:dyDescent="0.25">
      <c r="A29" s="1"/>
      <c r="B29" s="1"/>
      <c r="C29" s="1"/>
      <c r="D29" s="1"/>
      <c r="E29" s="205" t="s">
        <v>2150</v>
      </c>
      <c r="F29" s="205"/>
      <c r="G29" s="205"/>
      <c r="H29" s="205"/>
      <c r="I29" s="205"/>
      <c r="J29" s="205" t="s">
        <v>622</v>
      </c>
      <c r="K29" s="205"/>
      <c r="L29" s="205"/>
      <c r="M29" s="205"/>
      <c r="N29" s="205"/>
      <c r="O29" s="205"/>
      <c r="P29" s="205"/>
      <c r="Q29" s="205"/>
      <c r="R29" s="205"/>
      <c r="S29" s="205"/>
      <c r="T29" s="205" t="s">
        <v>1348</v>
      </c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1"/>
      <c r="AT29" s="202"/>
      <c r="AU29" s="202"/>
      <c r="AV29" s="202"/>
      <c r="AW29" s="203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spans="1:99" ht="15" hidden="1" customHeight="1" outlineLevel="2" x14ac:dyDescent="0.25">
      <c r="A30" s="1"/>
      <c r="B30" s="1"/>
      <c r="C30" s="1"/>
      <c r="D30" s="1"/>
      <c r="E30" s="200" t="s">
        <v>624</v>
      </c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</row>
    <row r="31" spans="1:99" ht="15" hidden="1" customHeight="1" outlineLevel="2" x14ac:dyDescent="0.25">
      <c r="A31" s="1"/>
      <c r="B31" s="1"/>
      <c r="C31" s="1"/>
      <c r="D31" s="1"/>
      <c r="E31" s="599" t="s">
        <v>2150</v>
      </c>
      <c r="F31" s="600"/>
      <c r="G31" s="600"/>
      <c r="H31" s="600"/>
      <c r="I31" s="600"/>
      <c r="J31" s="600"/>
      <c r="K31" s="600"/>
      <c r="L31" s="600"/>
      <c r="M31" s="600"/>
      <c r="N31" s="600"/>
      <c r="O31" s="600"/>
      <c r="P31" s="600"/>
      <c r="Q31" s="600"/>
      <c r="R31" s="600"/>
      <c r="S31" s="600"/>
      <c r="T31" s="600"/>
      <c r="U31" s="600"/>
      <c r="V31" s="600"/>
      <c r="W31" s="600"/>
      <c r="X31" s="600"/>
      <c r="Y31" s="600"/>
      <c r="Z31" s="600"/>
      <c r="AA31" s="600"/>
      <c r="AB31" s="600"/>
      <c r="AC31" s="600"/>
      <c r="AD31" s="600"/>
      <c r="AE31" s="600"/>
      <c r="AF31" s="600"/>
      <c r="AG31" s="600"/>
      <c r="AH31" s="600"/>
      <c r="AI31" s="600"/>
      <c r="AJ31" s="600"/>
      <c r="AK31" s="600"/>
      <c r="AL31" s="600"/>
      <c r="AM31" s="600"/>
      <c r="AN31" s="600"/>
      <c r="AO31" s="600"/>
      <c r="AP31" s="600"/>
      <c r="AQ31" s="600"/>
      <c r="AR31" s="600"/>
      <c r="AS31" s="600"/>
      <c r="AT31" s="600"/>
      <c r="AU31" s="600"/>
      <c r="AV31" s="600"/>
      <c r="AW31" s="601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spans="1:99" ht="15" hidden="1" customHeight="1" outlineLevel="2" x14ac:dyDescent="0.25">
      <c r="A32" s="1"/>
      <c r="B32" s="1"/>
      <c r="C32" s="1"/>
      <c r="D32" s="1"/>
      <c r="E32" s="242" t="s">
        <v>2151</v>
      </c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4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pans="1:78" ht="15" hidden="1" customHeight="1" outlineLevel="2" x14ac:dyDescent="0.25">
      <c r="A33" s="1"/>
      <c r="B33" s="1"/>
      <c r="C33" s="1"/>
      <c r="D33" s="1"/>
      <c r="E33" s="242" t="s">
        <v>2152</v>
      </c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4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spans="1:78" ht="15" hidden="1" customHeight="1" outlineLevel="2" x14ac:dyDescent="0.25">
      <c r="A34" s="1"/>
      <c r="B34" s="1"/>
      <c r="C34" s="1"/>
      <c r="D34" s="1"/>
      <c r="E34" s="242" t="s">
        <v>2153</v>
      </c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4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pans="1:78" ht="15" hidden="1" customHeight="1" outlineLevel="2" x14ac:dyDescent="0.25">
      <c r="A35" s="1"/>
      <c r="B35" s="1"/>
      <c r="C35" s="1"/>
      <c r="D35" s="1"/>
      <c r="E35" s="242" t="s">
        <v>2154</v>
      </c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4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pans="1:78" ht="15" hidden="1" customHeight="1" outlineLevel="2" x14ac:dyDescent="0.25">
      <c r="A36" s="1"/>
      <c r="B36" s="1"/>
      <c r="C36" s="1"/>
      <c r="D36" s="1"/>
      <c r="E36" s="242" t="s">
        <v>2155</v>
      </c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243"/>
      <c r="AG36" s="243"/>
      <c r="AH36" s="243"/>
      <c r="AI36" s="243"/>
      <c r="AJ36" s="243"/>
      <c r="AK36" s="243"/>
      <c r="AL36" s="243"/>
      <c r="AM36" s="243"/>
      <c r="AN36" s="243"/>
      <c r="AO36" s="243"/>
      <c r="AP36" s="243"/>
      <c r="AQ36" s="243"/>
      <c r="AR36" s="243"/>
      <c r="AS36" s="243"/>
      <c r="AT36" s="243"/>
      <c r="AU36" s="243"/>
      <c r="AV36" s="243"/>
      <c r="AW36" s="244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spans="1:78" s="11" customFormat="1" ht="15" hidden="1" customHeight="1" outlineLevel="2" x14ac:dyDescent="0.25">
      <c r="A37" s="1"/>
      <c r="B37" s="1"/>
      <c r="C37" s="1"/>
      <c r="D37" s="1"/>
      <c r="E37" s="242" t="s">
        <v>2156</v>
      </c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  <c r="AU37" s="243"/>
      <c r="AV37" s="243"/>
      <c r="AW37" s="244"/>
      <c r="AX37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spans="1:78" s="11" customFormat="1" ht="15" hidden="1" customHeight="1" outlineLevel="2" x14ac:dyDescent="0.25">
      <c r="A38" s="1"/>
      <c r="B38" s="1"/>
      <c r="C38" s="1"/>
      <c r="D38" s="1"/>
      <c r="E38" s="242" t="s">
        <v>2157</v>
      </c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4"/>
      <c r="AX38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pans="1:78" s="11" customFormat="1" ht="15" hidden="1" customHeight="1" outlineLevel="2" x14ac:dyDescent="0.25">
      <c r="A39" s="1"/>
      <c r="B39" s="1"/>
      <c r="C39" s="1"/>
      <c r="D39" s="1"/>
      <c r="E39" s="453"/>
      <c r="F39" s="454"/>
      <c r="G39" s="454"/>
      <c r="H39" s="454"/>
      <c r="I39" s="454"/>
      <c r="J39" s="454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5"/>
      <c r="AX39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</row>
    <row r="40" spans="1:78" s="11" customFormat="1" ht="15" hidden="1" customHeight="1" outlineLevel="2" x14ac:dyDescent="0.25">
      <c r="A40" s="1"/>
      <c r="B40" s="1"/>
      <c r="C40" s="1"/>
      <c r="D40" s="1"/>
      <c r="E40" s="200" t="s">
        <v>292</v>
      </c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0"/>
      <c r="AT40" s="200"/>
      <c r="AU40" s="200"/>
      <c r="AV40" s="200"/>
      <c r="AW40" s="200"/>
      <c r="AX40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spans="1:78" s="11" customFormat="1" ht="15" hidden="1" customHeight="1" outlineLevel="2" x14ac:dyDescent="0.25">
      <c r="A41" s="1"/>
      <c r="B41" s="1"/>
      <c r="C41" s="1"/>
      <c r="D41" s="1"/>
      <c r="E41" s="205" t="s">
        <v>67</v>
      </c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1"/>
      <c r="AT41" s="202"/>
      <c r="AU41" s="202"/>
      <c r="AV41" s="202"/>
      <c r="AW41" s="203"/>
      <c r="AX41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spans="1:78" s="11" customFormat="1" ht="15" hidden="1" customHeight="1" outlineLevel="2" x14ac:dyDescent="0.25">
      <c r="A42" s="1"/>
      <c r="B42" s="1"/>
      <c r="C42" s="1"/>
      <c r="D42" s="1"/>
      <c r="E42" s="205" t="s">
        <v>2158</v>
      </c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1"/>
      <c r="AT42" s="202"/>
      <c r="AU42" s="202"/>
      <c r="AV42" s="202"/>
      <c r="AW42" s="203"/>
      <c r="AX4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</row>
    <row r="43" spans="1:78" s="11" customFormat="1" ht="15" hidden="1" customHeight="1" outlineLevel="2" x14ac:dyDescent="0.25">
      <c r="A43" s="1"/>
      <c r="B43" s="1"/>
      <c r="C43" s="1"/>
      <c r="D43" s="1"/>
      <c r="E43" s="200" t="s">
        <v>659</v>
      </c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  <c r="AM43" s="200"/>
      <c r="AN43" s="200"/>
      <c r="AO43" s="200"/>
      <c r="AP43" s="200"/>
      <c r="AQ43" s="200"/>
      <c r="AR43" s="200"/>
      <c r="AS43" s="200"/>
      <c r="AT43" s="200"/>
      <c r="AU43" s="200"/>
      <c r="AV43" s="200"/>
      <c r="AW43" s="200"/>
      <c r="AX43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pans="1:78" s="11" customFormat="1" ht="15" hidden="1" customHeight="1" outlineLevel="2" x14ac:dyDescent="0.25">
      <c r="A44" s="1"/>
      <c r="B44" s="1"/>
      <c r="C44" s="1"/>
      <c r="D44" s="1"/>
      <c r="E44" s="599" t="s">
        <v>2158</v>
      </c>
      <c r="F44" s="600"/>
      <c r="G44" s="600"/>
      <c r="H44" s="600"/>
      <c r="I44" s="600"/>
      <c r="J44" s="600"/>
      <c r="K44" s="600"/>
      <c r="L44" s="600"/>
      <c r="M44" s="600"/>
      <c r="N44" s="600"/>
      <c r="O44" s="600"/>
      <c r="P44" s="600"/>
      <c r="Q44" s="600"/>
      <c r="R44" s="600"/>
      <c r="S44" s="600"/>
      <c r="T44" s="600"/>
      <c r="U44" s="600"/>
      <c r="V44" s="600"/>
      <c r="W44" s="600"/>
      <c r="X44" s="600"/>
      <c r="Y44" s="600"/>
      <c r="Z44" s="600"/>
      <c r="AA44" s="600"/>
      <c r="AB44" s="600"/>
      <c r="AC44" s="600"/>
      <c r="AD44" s="600"/>
      <c r="AE44" s="600"/>
      <c r="AF44" s="600"/>
      <c r="AG44" s="600"/>
      <c r="AH44" s="600"/>
      <c r="AI44" s="600"/>
      <c r="AJ44" s="600"/>
      <c r="AK44" s="600"/>
      <c r="AL44" s="600"/>
      <c r="AM44" s="600"/>
      <c r="AN44" s="600"/>
      <c r="AO44" s="600"/>
      <c r="AP44" s="600"/>
      <c r="AQ44" s="600"/>
      <c r="AR44" s="600"/>
      <c r="AS44" s="600"/>
      <c r="AT44" s="600"/>
      <c r="AU44" s="600"/>
      <c r="AV44" s="600"/>
      <c r="AW44" s="601"/>
      <c r="AX44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pans="1:78" s="11" customFormat="1" ht="15" hidden="1" customHeight="1" outlineLevel="2" x14ac:dyDescent="0.25">
      <c r="A45" s="1"/>
      <c r="B45" s="1"/>
      <c r="C45" s="1"/>
      <c r="D45" s="1"/>
      <c r="E45" s="242" t="s">
        <v>2159</v>
      </c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243"/>
      <c r="AR45" s="243"/>
      <c r="AS45" s="243"/>
      <c r="AT45" s="243"/>
      <c r="AU45" s="243"/>
      <c r="AV45" s="243"/>
      <c r="AW45" s="244"/>
      <c r="AX45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spans="1:78" s="11" customFormat="1" ht="15" hidden="1" customHeight="1" outlineLevel="2" x14ac:dyDescent="0.25">
      <c r="A46" s="1"/>
      <c r="B46" s="1"/>
      <c r="C46" s="1"/>
      <c r="D46" s="1"/>
      <c r="E46" s="242" t="s">
        <v>2160</v>
      </c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243"/>
      <c r="AR46" s="243"/>
      <c r="AS46" s="243"/>
      <c r="AT46" s="243"/>
      <c r="AU46" s="243"/>
      <c r="AV46" s="243"/>
      <c r="AW46" s="244"/>
      <c r="AX46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pans="1:78" s="11" customFormat="1" ht="15" hidden="1" customHeight="1" outlineLevel="2" x14ac:dyDescent="0.25">
      <c r="A47" s="1"/>
      <c r="B47" s="1"/>
      <c r="C47" s="1"/>
      <c r="D47" s="1"/>
      <c r="E47" s="453"/>
      <c r="F47" s="454"/>
      <c r="G47" s="454"/>
      <c r="H47" s="454"/>
      <c r="I47" s="454"/>
      <c r="J47" s="454"/>
      <c r="K47" s="454"/>
      <c r="L47" s="454"/>
      <c r="M47" s="454"/>
      <c r="N47" s="454"/>
      <c r="O47" s="454"/>
      <c r="P47" s="454"/>
      <c r="Q47" s="454"/>
      <c r="R47" s="454"/>
      <c r="S47" s="454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5"/>
      <c r="AX47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pans="1:78" s="11" customFormat="1" ht="15" hidden="1" customHeight="1" outlineLevel="2" x14ac:dyDescent="0.25">
      <c r="A48" s="1"/>
      <c r="B48" s="1"/>
      <c r="C48" s="1"/>
      <c r="D48" s="1"/>
      <c r="E48" s="335" t="s">
        <v>84</v>
      </c>
      <c r="F48" s="335"/>
      <c r="G48" s="335"/>
      <c r="H48" s="335"/>
      <c r="I48" s="602"/>
      <c r="J48" s="603"/>
      <c r="K48" s="603"/>
      <c r="L48" s="603"/>
      <c r="M48" s="603"/>
      <c r="N48" s="603"/>
      <c r="O48" s="603"/>
      <c r="P48" s="603"/>
      <c r="Q48" s="603"/>
      <c r="R48" s="603"/>
      <c r="S48" s="603"/>
      <c r="T48" s="603"/>
      <c r="U48" s="603"/>
      <c r="V48" s="603"/>
      <c r="W48" s="603"/>
      <c r="X48" s="603"/>
      <c r="Y48" s="603"/>
      <c r="Z48" s="603"/>
      <c r="AA48" s="603"/>
      <c r="AB48" s="603"/>
      <c r="AC48" s="603"/>
      <c r="AD48" s="603"/>
      <c r="AE48" s="603"/>
      <c r="AF48" s="603"/>
      <c r="AG48" s="603"/>
      <c r="AH48" s="603"/>
      <c r="AI48" s="603"/>
      <c r="AJ48" s="603"/>
      <c r="AK48" s="603"/>
      <c r="AL48" s="603"/>
      <c r="AM48" s="603"/>
      <c r="AN48" s="603"/>
      <c r="AO48" s="603"/>
      <c r="AP48" s="603"/>
      <c r="AQ48" s="603"/>
      <c r="AR48" s="603"/>
      <c r="AS48" s="603"/>
      <c r="AT48" s="603"/>
      <c r="AU48" s="603"/>
      <c r="AV48" s="603"/>
      <c r="AW48" s="604"/>
      <c r="AX48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</row>
    <row r="49" spans="1:78" s="11" customFormat="1" ht="15" hidden="1" customHeight="1" outlineLevel="2" x14ac:dyDescent="0.25">
      <c r="A49" s="1"/>
      <c r="B49" s="1"/>
      <c r="C49" s="1"/>
      <c r="D49" s="1"/>
      <c r="E49" s="335"/>
      <c r="F49" s="335"/>
      <c r="G49" s="335"/>
      <c r="H49" s="335"/>
      <c r="I49" s="605"/>
      <c r="J49" s="606"/>
      <c r="K49" s="606"/>
      <c r="L49" s="606"/>
      <c r="M49" s="606"/>
      <c r="N49" s="606"/>
      <c r="O49" s="606"/>
      <c r="P49" s="606"/>
      <c r="Q49" s="606"/>
      <c r="R49" s="606"/>
      <c r="S49" s="606"/>
      <c r="T49" s="606"/>
      <c r="U49" s="606"/>
      <c r="V49" s="606"/>
      <c r="W49" s="606"/>
      <c r="X49" s="606"/>
      <c r="Y49" s="606"/>
      <c r="Z49" s="606"/>
      <c r="AA49" s="606"/>
      <c r="AB49" s="606"/>
      <c r="AC49" s="606"/>
      <c r="AD49" s="606"/>
      <c r="AE49" s="606"/>
      <c r="AF49" s="606"/>
      <c r="AG49" s="606"/>
      <c r="AH49" s="606"/>
      <c r="AI49" s="606"/>
      <c r="AJ49" s="606"/>
      <c r="AK49" s="606"/>
      <c r="AL49" s="606"/>
      <c r="AM49" s="606"/>
      <c r="AN49" s="606"/>
      <c r="AO49" s="606"/>
      <c r="AP49" s="606"/>
      <c r="AQ49" s="606"/>
      <c r="AR49" s="606"/>
      <c r="AS49" s="606"/>
      <c r="AT49" s="606"/>
      <c r="AU49" s="606"/>
      <c r="AV49" s="606"/>
      <c r="AW49" s="607"/>
      <c r="AX49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spans="1:78" s="11" customFormat="1" ht="15" hidden="1" customHeight="1" outlineLevel="1" collapsed="1" x14ac:dyDescent="0.25">
      <c r="A50" s="1"/>
      <c r="B50" s="1"/>
      <c r="C50" s="1"/>
      <c r="D50" s="1"/>
      <c r="E50" s="246" t="s">
        <v>87</v>
      </c>
      <c r="F50" s="246"/>
      <c r="G50" s="246"/>
      <c r="H50" s="246"/>
      <c r="I50" s="593" t="s">
        <v>2161</v>
      </c>
      <c r="J50" s="594"/>
      <c r="K50" s="594"/>
      <c r="L50" s="594"/>
      <c r="M50" s="594"/>
      <c r="N50" s="594"/>
      <c r="O50" s="594"/>
      <c r="P50" s="594"/>
      <c r="Q50" s="594"/>
      <c r="R50" s="594"/>
      <c r="S50" s="594"/>
      <c r="T50" s="594"/>
      <c r="U50" s="594"/>
      <c r="V50" s="594"/>
      <c r="W50" s="594"/>
      <c r="X50" s="594"/>
      <c r="Y50" s="594"/>
      <c r="Z50" s="594"/>
      <c r="AA50" s="594"/>
      <c r="AB50" s="594"/>
      <c r="AC50" s="594"/>
      <c r="AD50" s="594"/>
      <c r="AE50" s="594"/>
      <c r="AF50" s="594"/>
      <c r="AG50" s="594"/>
      <c r="AH50" s="594"/>
      <c r="AI50" s="594"/>
      <c r="AJ50" s="594"/>
      <c r="AK50" s="594"/>
      <c r="AL50" s="594"/>
      <c r="AM50" s="594"/>
      <c r="AN50" s="594"/>
      <c r="AO50" s="594"/>
      <c r="AP50" s="594"/>
      <c r="AQ50" s="594"/>
      <c r="AR50" s="594"/>
      <c r="AS50" s="594"/>
      <c r="AT50" s="594"/>
      <c r="AU50" s="594"/>
      <c r="AV50" s="594"/>
      <c r="AW50" s="595"/>
      <c r="AX50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</row>
    <row r="51" spans="1:78" ht="15" hidden="1" customHeight="1" outlineLevel="1" x14ac:dyDescent="0.25">
      <c r="A51" s="1"/>
      <c r="B51" s="1"/>
      <c r="C51" s="1"/>
      <c r="D51" s="1"/>
      <c r="E51" s="246"/>
      <c r="F51" s="246"/>
      <c r="G51" s="246"/>
      <c r="H51" s="246"/>
      <c r="I51" s="596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597"/>
      <c r="U51" s="597"/>
      <c r="V51" s="597"/>
      <c r="W51" s="597"/>
      <c r="X51" s="597"/>
      <c r="Y51" s="597"/>
      <c r="Z51" s="597"/>
      <c r="AA51" s="597"/>
      <c r="AB51" s="597"/>
      <c r="AC51" s="597"/>
      <c r="AD51" s="597"/>
      <c r="AE51" s="597"/>
      <c r="AF51" s="597"/>
      <c r="AG51" s="597"/>
      <c r="AH51" s="597"/>
      <c r="AI51" s="597"/>
      <c r="AJ51" s="597"/>
      <c r="AK51" s="597"/>
      <c r="AL51" s="597"/>
      <c r="AM51" s="597"/>
      <c r="AN51" s="597"/>
      <c r="AO51" s="597"/>
      <c r="AP51" s="597"/>
      <c r="AQ51" s="597"/>
      <c r="AR51" s="597"/>
      <c r="AS51" s="597"/>
      <c r="AT51" s="597"/>
      <c r="AU51" s="597"/>
      <c r="AV51" s="597"/>
      <c r="AW51" s="598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</row>
    <row r="52" spans="1:78" ht="15" hidden="1" customHeight="1" outlineLevel="1" x14ac:dyDescent="0.25">
      <c r="A52" s="1"/>
      <c r="B52" s="1"/>
      <c r="C52" s="1"/>
      <c r="D52" s="1"/>
      <c r="E52" s="4"/>
      <c r="F52" s="200" t="s">
        <v>2116</v>
      </c>
      <c r="G52" s="200"/>
      <c r="H52" s="200"/>
      <c r="I52" s="200" t="s">
        <v>2117</v>
      </c>
      <c r="J52" s="200"/>
      <c r="K52" s="200"/>
      <c r="L52" s="200" t="s">
        <v>2118</v>
      </c>
      <c r="M52" s="200"/>
      <c r="N52" s="200"/>
      <c r="O52" s="200"/>
      <c r="P52" s="200" t="s">
        <v>2119</v>
      </c>
      <c r="Q52" s="200"/>
      <c r="R52" s="200"/>
      <c r="S52" s="200"/>
      <c r="T52" s="197" t="s">
        <v>323</v>
      </c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  <c r="AT52" s="199"/>
      <c r="AU52" s="200" t="s">
        <v>19</v>
      </c>
      <c r="AV52" s="200"/>
      <c r="AW52" s="200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</row>
    <row r="53" spans="1:78" ht="15" hidden="1" customHeight="1" outlineLevel="1" x14ac:dyDescent="0.25">
      <c r="A53" s="1"/>
      <c r="B53" s="1"/>
      <c r="C53" s="1"/>
      <c r="D53" s="1"/>
      <c r="E53" s="5" t="s">
        <v>59</v>
      </c>
      <c r="F53" s="205" t="s">
        <v>2036</v>
      </c>
      <c r="G53" s="205"/>
      <c r="H53" s="205"/>
      <c r="I53" s="205" t="s">
        <v>2036</v>
      </c>
      <c r="J53" s="205"/>
      <c r="K53" s="205"/>
      <c r="L53" s="205" t="str">
        <f>L25</f>
        <v>00 0B</v>
      </c>
      <c r="M53" s="204"/>
      <c r="N53" s="204"/>
      <c r="O53" s="204"/>
      <c r="P53" s="204" t="str">
        <f>M21</f>
        <v>F0 F0</v>
      </c>
      <c r="Q53" s="204"/>
      <c r="R53" s="204"/>
      <c r="S53" s="204"/>
      <c r="T53" s="608" t="s">
        <v>2162</v>
      </c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10"/>
      <c r="AU53" s="205" t="s">
        <v>2163</v>
      </c>
      <c r="AV53" s="205"/>
      <c r="AW53" s="205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spans="1:78" ht="15" hidden="1" customHeight="1" outlineLevel="1" x14ac:dyDescent="0.25">
      <c r="A54" s="1"/>
      <c r="B54" s="1"/>
      <c r="C54" s="1"/>
      <c r="D54" s="1"/>
      <c r="E54" s="5" t="s">
        <v>63</v>
      </c>
      <c r="F54" s="205" t="str">
        <f>I53</f>
        <v>00 00</v>
      </c>
      <c r="G54" s="205"/>
      <c r="H54" s="205"/>
      <c r="I54" s="205" t="str">
        <f>F53</f>
        <v>00 00</v>
      </c>
      <c r="J54" s="205"/>
      <c r="K54" s="205"/>
      <c r="L54" s="205" t="str">
        <f>L26</f>
        <v>00 03</v>
      </c>
      <c r="M54" s="204"/>
      <c r="N54" s="204"/>
      <c r="O54" s="204"/>
      <c r="P54" s="204" t="str">
        <f>M21</f>
        <v>F0 F0</v>
      </c>
      <c r="Q54" s="204"/>
      <c r="R54" s="204"/>
      <c r="S54" s="204"/>
      <c r="T54" s="201" t="s">
        <v>191</v>
      </c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3"/>
      <c r="AU54" s="205" t="s">
        <v>2164</v>
      </c>
      <c r="AV54" s="205"/>
      <c r="AW54" s="205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</row>
    <row r="55" spans="1:78" ht="15" hidden="1" customHeight="1" outlineLevel="1" x14ac:dyDescent="0.25">
      <c r="A55" s="1"/>
      <c r="B55" s="1"/>
      <c r="C55" s="1"/>
      <c r="D55" s="1"/>
      <c r="E55" s="200" t="s">
        <v>93</v>
      </c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200"/>
      <c r="AO55" s="200"/>
      <c r="AP55" s="200"/>
      <c r="AQ55" s="200"/>
      <c r="AR55" s="200"/>
      <c r="AS55" s="200"/>
      <c r="AT55" s="200"/>
      <c r="AU55" s="200"/>
      <c r="AV55" s="200"/>
      <c r="AW55" s="200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</row>
    <row r="56" spans="1:78" ht="15" hidden="1" customHeight="1" outlineLevel="1" x14ac:dyDescent="0.25">
      <c r="A56" s="1"/>
      <c r="B56" s="1"/>
      <c r="C56" s="1"/>
      <c r="D56" s="1"/>
      <c r="E56" s="267" t="s">
        <v>840</v>
      </c>
      <c r="F56" s="268"/>
      <c r="G56" s="268"/>
      <c r="H56" s="268"/>
      <c r="I56" s="268"/>
      <c r="J56" s="268"/>
      <c r="K56" s="268"/>
      <c r="L56" s="268"/>
      <c r="M56" s="269"/>
      <c r="N56" s="267" t="str">
        <f>F53&amp;" "&amp;I53&amp;" "&amp;L53&amp;" "&amp;P53&amp;" "&amp;T53&amp;" "&amp;AU53</f>
        <v>00 00 00 00 00 0B F0 F0 01 01 02 03 04 05 06 00 00 F2</v>
      </c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9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</row>
    <row r="57" spans="1:78" ht="15" hidden="1" customHeight="1" outlineLevel="1" x14ac:dyDescent="0.25">
      <c r="A57" s="1"/>
      <c r="B57" s="1"/>
      <c r="C57" s="1"/>
      <c r="D57" s="1"/>
      <c r="E57" s="267" t="s">
        <v>842</v>
      </c>
      <c r="F57" s="268"/>
      <c r="G57" s="268"/>
      <c r="H57" s="268"/>
      <c r="I57" s="268"/>
      <c r="J57" s="268"/>
      <c r="K57" s="268"/>
      <c r="L57" s="268"/>
      <c r="M57" s="269"/>
      <c r="N57" s="267" t="str">
        <f>F54&amp;" "&amp;I54&amp;" "&amp;L54&amp;" "&amp;P54&amp;" "&amp;T54&amp;" "&amp;AU54</f>
        <v>00 00 00 00 00 03 F0 F0 01 FD</v>
      </c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268"/>
      <c r="AT57" s="268"/>
      <c r="AU57" s="268"/>
      <c r="AV57" s="268"/>
      <c r="AW57" s="269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</row>
    <row r="58" spans="1:78" s="11" customFormat="1" ht="15" hidden="1" customHeight="1" outlineLevel="1" x14ac:dyDescent="0.25">
      <c r="A58" s="1"/>
      <c r="B58" s="1"/>
      <c r="C58" s="1"/>
      <c r="D58" s="1"/>
      <c r="E58" s="246" t="s">
        <v>197</v>
      </c>
      <c r="F58" s="246"/>
      <c r="G58" s="246"/>
      <c r="H58" s="246"/>
      <c r="I58" s="593" t="s">
        <v>2165</v>
      </c>
      <c r="J58" s="594"/>
      <c r="K58" s="594"/>
      <c r="L58" s="594"/>
      <c r="M58" s="594"/>
      <c r="N58" s="594"/>
      <c r="O58" s="594"/>
      <c r="P58" s="594"/>
      <c r="Q58" s="594"/>
      <c r="R58" s="594"/>
      <c r="S58" s="594"/>
      <c r="T58" s="594"/>
      <c r="U58" s="594"/>
      <c r="V58" s="594"/>
      <c r="W58" s="594"/>
      <c r="X58" s="594"/>
      <c r="Y58" s="594"/>
      <c r="Z58" s="594"/>
      <c r="AA58" s="594"/>
      <c r="AB58" s="594"/>
      <c r="AC58" s="594"/>
      <c r="AD58" s="594"/>
      <c r="AE58" s="594"/>
      <c r="AF58" s="594"/>
      <c r="AG58" s="594"/>
      <c r="AH58" s="594"/>
      <c r="AI58" s="594"/>
      <c r="AJ58" s="594"/>
      <c r="AK58" s="594"/>
      <c r="AL58" s="594"/>
      <c r="AM58" s="594"/>
      <c r="AN58" s="594"/>
      <c r="AO58" s="594"/>
      <c r="AP58" s="594"/>
      <c r="AQ58" s="594"/>
      <c r="AR58" s="594"/>
      <c r="AS58" s="594"/>
      <c r="AT58" s="594"/>
      <c r="AU58" s="594"/>
      <c r="AV58" s="594"/>
      <c r="AW58" s="595"/>
      <c r="AX58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</row>
    <row r="59" spans="1:78" ht="15" hidden="1" customHeight="1" outlineLevel="1" x14ac:dyDescent="0.25">
      <c r="A59" s="1"/>
      <c r="B59" s="1"/>
      <c r="C59" s="1"/>
      <c r="D59" s="1"/>
      <c r="E59" s="246"/>
      <c r="F59" s="246"/>
      <c r="G59" s="246"/>
      <c r="H59" s="246"/>
      <c r="I59" s="596"/>
      <c r="J59" s="597"/>
      <c r="K59" s="597"/>
      <c r="L59" s="597"/>
      <c r="M59" s="597"/>
      <c r="N59" s="597"/>
      <c r="O59" s="597"/>
      <c r="P59" s="597"/>
      <c r="Q59" s="597"/>
      <c r="R59" s="597"/>
      <c r="S59" s="597"/>
      <c r="T59" s="597"/>
      <c r="U59" s="597"/>
      <c r="V59" s="597"/>
      <c r="W59" s="597"/>
      <c r="X59" s="597"/>
      <c r="Y59" s="597"/>
      <c r="Z59" s="597"/>
      <c r="AA59" s="597"/>
      <c r="AB59" s="597"/>
      <c r="AC59" s="597"/>
      <c r="AD59" s="597"/>
      <c r="AE59" s="597"/>
      <c r="AF59" s="597"/>
      <c r="AG59" s="597"/>
      <c r="AH59" s="597"/>
      <c r="AI59" s="597"/>
      <c r="AJ59" s="597"/>
      <c r="AK59" s="597"/>
      <c r="AL59" s="597"/>
      <c r="AM59" s="597"/>
      <c r="AN59" s="597"/>
      <c r="AO59" s="597"/>
      <c r="AP59" s="597"/>
      <c r="AQ59" s="597"/>
      <c r="AR59" s="597"/>
      <c r="AS59" s="597"/>
      <c r="AT59" s="597"/>
      <c r="AU59" s="597"/>
      <c r="AV59" s="597"/>
      <c r="AW59" s="598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</row>
    <row r="60" spans="1:78" ht="15" hidden="1" customHeight="1" outlineLevel="1" x14ac:dyDescent="0.25">
      <c r="A60" s="1"/>
      <c r="B60" s="1"/>
      <c r="C60" s="1"/>
      <c r="D60" s="1"/>
      <c r="E60" s="4"/>
      <c r="F60" s="200" t="s">
        <v>2116</v>
      </c>
      <c r="G60" s="200"/>
      <c r="H60" s="200"/>
      <c r="I60" s="200" t="s">
        <v>2117</v>
      </c>
      <c r="J60" s="200"/>
      <c r="K60" s="200"/>
      <c r="L60" s="200" t="s">
        <v>2118</v>
      </c>
      <c r="M60" s="200"/>
      <c r="N60" s="200"/>
      <c r="O60" s="200"/>
      <c r="P60" s="200" t="s">
        <v>2119</v>
      </c>
      <c r="Q60" s="200"/>
      <c r="R60" s="200"/>
      <c r="S60" s="200"/>
      <c r="T60" s="197" t="s">
        <v>323</v>
      </c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9"/>
      <c r="AU60" s="200" t="s">
        <v>19</v>
      </c>
      <c r="AV60" s="200"/>
      <c r="AW60" s="200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</row>
    <row r="61" spans="1:78" ht="15" hidden="1" customHeight="1" outlineLevel="1" x14ac:dyDescent="0.25">
      <c r="A61" s="1"/>
      <c r="B61" s="1"/>
      <c r="C61" s="1"/>
      <c r="D61" s="1"/>
      <c r="E61" s="5" t="s">
        <v>59</v>
      </c>
      <c r="F61" s="205" t="s">
        <v>2036</v>
      </c>
      <c r="G61" s="205"/>
      <c r="H61" s="205"/>
      <c r="I61" s="205" t="s">
        <v>2036</v>
      </c>
      <c r="J61" s="205"/>
      <c r="K61" s="205"/>
      <c r="L61" s="205" t="str">
        <f>L25</f>
        <v>00 0B</v>
      </c>
      <c r="M61" s="204"/>
      <c r="N61" s="204"/>
      <c r="O61" s="204"/>
      <c r="P61" s="206" t="str">
        <f>M21</f>
        <v>F0 F0</v>
      </c>
      <c r="Q61" s="207"/>
      <c r="R61" s="207"/>
      <c r="S61" s="208"/>
      <c r="T61" s="608" t="s">
        <v>2166</v>
      </c>
      <c r="U61" s="609"/>
      <c r="V61" s="609"/>
      <c r="W61" s="609"/>
      <c r="X61" s="609"/>
      <c r="Y61" s="609"/>
      <c r="Z61" s="609"/>
      <c r="AA61" s="609"/>
      <c r="AB61" s="609"/>
      <c r="AC61" s="609"/>
      <c r="AD61" s="609"/>
      <c r="AE61" s="609"/>
      <c r="AF61" s="609"/>
      <c r="AG61" s="609"/>
      <c r="AH61" s="609"/>
      <c r="AI61" s="609"/>
      <c r="AJ61" s="609"/>
      <c r="AK61" s="609"/>
      <c r="AL61" s="609"/>
      <c r="AM61" s="609"/>
      <c r="AN61" s="609"/>
      <c r="AO61" s="609"/>
      <c r="AP61" s="609"/>
      <c r="AQ61" s="609"/>
      <c r="AR61" s="609"/>
      <c r="AS61" s="609"/>
      <c r="AT61" s="610"/>
      <c r="AU61" s="205" t="s">
        <v>2167</v>
      </c>
      <c r="AV61" s="205"/>
      <c r="AW61" s="205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</row>
    <row r="62" spans="1:78" ht="15" hidden="1" customHeight="1" outlineLevel="1" x14ac:dyDescent="0.25">
      <c r="A62" s="1"/>
      <c r="B62" s="1"/>
      <c r="C62" s="1"/>
      <c r="D62" s="1"/>
      <c r="E62" s="5" t="s">
        <v>63</v>
      </c>
      <c r="F62" s="205" t="str">
        <f>I61</f>
        <v>00 00</v>
      </c>
      <c r="G62" s="205"/>
      <c r="H62" s="205"/>
      <c r="I62" s="205" t="str">
        <f>F61</f>
        <v>00 00</v>
      </c>
      <c r="J62" s="205"/>
      <c r="K62" s="205"/>
      <c r="L62" s="205" t="str">
        <f>L26</f>
        <v>00 03</v>
      </c>
      <c r="M62" s="204"/>
      <c r="N62" s="204"/>
      <c r="O62" s="204"/>
      <c r="P62" s="206" t="str">
        <f>M21</f>
        <v>F0 F0</v>
      </c>
      <c r="Q62" s="207"/>
      <c r="R62" s="207"/>
      <c r="S62" s="208"/>
      <c r="T62" s="201" t="s">
        <v>1327</v>
      </c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3"/>
      <c r="AU62" s="205" t="s">
        <v>1452</v>
      </c>
      <c r="AV62" s="205"/>
      <c r="AW62" s="205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</row>
    <row r="63" spans="1:78" ht="15" hidden="1" customHeight="1" outlineLevel="1" x14ac:dyDescent="0.25">
      <c r="A63" s="1"/>
      <c r="B63" s="1"/>
      <c r="C63" s="1"/>
      <c r="D63" s="1"/>
      <c r="E63" s="200" t="s">
        <v>93</v>
      </c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  <c r="AR63" s="200"/>
      <c r="AS63" s="200"/>
      <c r="AT63" s="200"/>
      <c r="AU63" s="200"/>
      <c r="AV63" s="200"/>
      <c r="AW63" s="200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</row>
    <row r="64" spans="1:78" ht="15" hidden="1" customHeight="1" outlineLevel="1" x14ac:dyDescent="0.25">
      <c r="A64" s="1"/>
      <c r="B64" s="1"/>
      <c r="C64" s="1"/>
      <c r="D64" s="1"/>
      <c r="E64" s="267" t="s">
        <v>840</v>
      </c>
      <c r="F64" s="268"/>
      <c r="G64" s="268"/>
      <c r="H64" s="268"/>
      <c r="I64" s="268"/>
      <c r="J64" s="268"/>
      <c r="K64" s="268"/>
      <c r="L64" s="268"/>
      <c r="M64" s="269"/>
      <c r="N64" s="267" t="str">
        <f>F61&amp;" "&amp;I61&amp;" "&amp;L61&amp;" "&amp;P61&amp;" "&amp;T61&amp;" "&amp;AU61</f>
        <v>00 00 00 00 00 0B F0 F0 01 0A 02 03 06 00 00 00 00 F8</v>
      </c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8"/>
      <c r="AR64" s="268"/>
      <c r="AS64" s="268"/>
      <c r="AT64" s="268"/>
      <c r="AU64" s="268"/>
      <c r="AV64" s="268"/>
      <c r="AW64" s="269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</row>
    <row r="65" spans="1:78" ht="15" hidden="1" customHeight="1" outlineLevel="1" x14ac:dyDescent="0.25">
      <c r="A65" s="1"/>
      <c r="B65" s="1"/>
      <c r="C65" s="1"/>
      <c r="D65" s="1"/>
      <c r="E65" s="267" t="s">
        <v>842</v>
      </c>
      <c r="F65" s="268"/>
      <c r="G65" s="268"/>
      <c r="H65" s="268"/>
      <c r="I65" s="268"/>
      <c r="J65" s="268"/>
      <c r="K65" s="268"/>
      <c r="L65" s="268"/>
      <c r="M65" s="269"/>
      <c r="N65" s="267" t="str">
        <f>F62&amp;" "&amp;I62&amp;" "&amp;L62&amp;" "&amp;P62&amp;" "&amp;T62&amp;" "&amp;AU62</f>
        <v>00 00 00 00 00 03 F0 F0 00 FC</v>
      </c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  <c r="AM65" s="268"/>
      <c r="AN65" s="268"/>
      <c r="AO65" s="268"/>
      <c r="AP65" s="268"/>
      <c r="AQ65" s="268"/>
      <c r="AR65" s="268"/>
      <c r="AS65" s="268"/>
      <c r="AT65" s="268"/>
      <c r="AU65" s="268"/>
      <c r="AV65" s="268"/>
      <c r="AW65" s="269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</row>
    <row r="66" spans="1:78" ht="15" hidden="1" customHeight="1" outlineLevel="1" thickBot="1" x14ac:dyDescent="0.3">
      <c r="B66" s="1"/>
      <c r="D66" s="1"/>
      <c r="AX66" s="1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</row>
    <row r="67" spans="1:78" ht="15.75" hidden="1" outlineLevel="1" thickBot="1" x14ac:dyDescent="0.3">
      <c r="A67" s="3">
        <f>A21+1</f>
        <v>2</v>
      </c>
      <c r="B67" s="3"/>
      <c r="C67" s="2" t="str">
        <f>$C$17&amp;"."&amp;A67</f>
        <v>2.2</v>
      </c>
      <c r="E67" s="233" t="s">
        <v>17</v>
      </c>
      <c r="F67" s="233"/>
      <c r="G67" s="233"/>
      <c r="H67" s="233"/>
      <c r="I67" s="233"/>
      <c r="J67" s="233"/>
      <c r="K67" s="233"/>
      <c r="L67" s="233"/>
      <c r="M67" s="233" t="s">
        <v>2168</v>
      </c>
      <c r="N67" s="233"/>
      <c r="O67" s="233"/>
      <c r="P67" s="592" t="s">
        <v>2169</v>
      </c>
      <c r="Q67" s="592"/>
      <c r="R67" s="592"/>
      <c r="S67" s="592"/>
      <c r="T67" s="592"/>
      <c r="U67" s="592"/>
      <c r="V67" s="592"/>
      <c r="W67" s="592"/>
      <c r="X67" s="592"/>
      <c r="Y67" s="592"/>
      <c r="Z67" s="592"/>
      <c r="AA67" s="592"/>
      <c r="AB67" s="592"/>
      <c r="AC67" s="592"/>
      <c r="AD67" s="592"/>
      <c r="AE67" s="592"/>
      <c r="AF67" s="592"/>
      <c r="AG67" s="592"/>
      <c r="AH67" s="273" t="s">
        <v>2170</v>
      </c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74"/>
      <c r="AU67" s="274"/>
      <c r="AV67" s="274"/>
      <c r="AW67" s="275"/>
    </row>
    <row r="68" spans="1:78" hidden="1" outlineLevel="1" x14ac:dyDescent="0.25">
      <c r="E68" s="217" t="s">
        <v>57</v>
      </c>
      <c r="F68" s="217"/>
      <c r="G68" s="217"/>
      <c r="H68" s="217"/>
      <c r="I68" s="217"/>
      <c r="J68" s="217"/>
      <c r="K68" s="586" t="s">
        <v>2171</v>
      </c>
      <c r="L68" s="587"/>
      <c r="M68" s="587"/>
      <c r="N68" s="587"/>
      <c r="O68" s="587"/>
      <c r="P68" s="587"/>
      <c r="Q68" s="587"/>
      <c r="R68" s="587"/>
      <c r="S68" s="587"/>
      <c r="T68" s="587"/>
      <c r="U68" s="587"/>
      <c r="V68" s="587"/>
      <c r="W68" s="587"/>
      <c r="X68" s="587"/>
      <c r="Y68" s="587"/>
      <c r="Z68" s="587"/>
      <c r="AA68" s="587"/>
      <c r="AB68" s="587"/>
      <c r="AC68" s="587"/>
      <c r="AD68" s="587"/>
      <c r="AE68" s="587"/>
      <c r="AF68" s="587"/>
      <c r="AG68" s="587"/>
      <c r="AH68" s="587"/>
      <c r="AI68" s="587"/>
      <c r="AJ68" s="587"/>
      <c r="AK68" s="587"/>
      <c r="AL68" s="587"/>
      <c r="AM68" s="587"/>
      <c r="AN68" s="587"/>
      <c r="AO68" s="587"/>
      <c r="AP68" s="587"/>
      <c r="AQ68" s="587"/>
      <c r="AR68" s="587"/>
      <c r="AS68" s="587"/>
      <c r="AT68" s="587"/>
      <c r="AU68" s="587"/>
      <c r="AV68" s="587"/>
      <c r="AW68" s="588"/>
    </row>
    <row r="69" spans="1:78" hidden="1" outlineLevel="1" x14ac:dyDescent="0.25">
      <c r="E69" s="217"/>
      <c r="F69" s="217"/>
      <c r="G69" s="217"/>
      <c r="H69" s="217"/>
      <c r="I69" s="217"/>
      <c r="J69" s="217"/>
      <c r="K69" s="589"/>
      <c r="L69" s="590"/>
      <c r="M69" s="590"/>
      <c r="N69" s="590"/>
      <c r="O69" s="590"/>
      <c r="P69" s="590"/>
      <c r="Q69" s="590"/>
      <c r="R69" s="590"/>
      <c r="S69" s="590"/>
      <c r="T69" s="590"/>
      <c r="U69" s="590"/>
      <c r="V69" s="590"/>
      <c r="W69" s="590"/>
      <c r="X69" s="590"/>
      <c r="Y69" s="590"/>
      <c r="Z69" s="590"/>
      <c r="AA69" s="590"/>
      <c r="AB69" s="590"/>
      <c r="AC69" s="590"/>
      <c r="AD69" s="590"/>
      <c r="AE69" s="590"/>
      <c r="AF69" s="590"/>
      <c r="AG69" s="590"/>
      <c r="AH69" s="590"/>
      <c r="AI69" s="590"/>
      <c r="AJ69" s="590"/>
      <c r="AK69" s="590"/>
      <c r="AL69" s="590"/>
      <c r="AM69" s="590"/>
      <c r="AN69" s="590"/>
      <c r="AO69" s="590"/>
      <c r="AP69" s="590"/>
      <c r="AQ69" s="590"/>
      <c r="AR69" s="590"/>
      <c r="AS69" s="590"/>
      <c r="AT69" s="590"/>
      <c r="AU69" s="590"/>
      <c r="AV69" s="590"/>
      <c r="AW69" s="591"/>
    </row>
    <row r="70" spans="1:78" hidden="1" outlineLevel="2" x14ac:dyDescent="0.25">
      <c r="E70" s="4"/>
      <c r="F70" s="200" t="s">
        <v>2116</v>
      </c>
      <c r="G70" s="200"/>
      <c r="H70" s="200"/>
      <c r="I70" s="200" t="s">
        <v>2117</v>
      </c>
      <c r="J70" s="200"/>
      <c r="K70" s="200"/>
      <c r="L70" s="200" t="s">
        <v>2118</v>
      </c>
      <c r="M70" s="200"/>
      <c r="N70" s="200"/>
      <c r="O70" s="200"/>
      <c r="P70" s="200" t="s">
        <v>2119</v>
      </c>
      <c r="Q70" s="200"/>
      <c r="R70" s="200"/>
      <c r="S70" s="200"/>
      <c r="T70" s="197" t="s">
        <v>323</v>
      </c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  <c r="AS70" s="198"/>
      <c r="AT70" s="199"/>
      <c r="AU70" s="200" t="s">
        <v>19</v>
      </c>
      <c r="AV70" s="200"/>
      <c r="AW70" s="200"/>
    </row>
    <row r="71" spans="1:78" ht="15" hidden="1" customHeight="1" outlineLevel="2" x14ac:dyDescent="0.25">
      <c r="E71" s="5" t="s">
        <v>59</v>
      </c>
      <c r="F71" s="204" t="s">
        <v>2036</v>
      </c>
      <c r="G71" s="204"/>
      <c r="H71" s="204"/>
      <c r="I71" s="204" t="s">
        <v>2036</v>
      </c>
      <c r="J71" s="204"/>
      <c r="K71" s="204"/>
      <c r="L71" s="205" t="s">
        <v>2172</v>
      </c>
      <c r="M71" s="205"/>
      <c r="N71" s="205"/>
      <c r="O71" s="205"/>
      <c r="P71" s="204" t="str">
        <f>M67</f>
        <v>0B B0</v>
      </c>
      <c r="Q71" s="204"/>
      <c r="R71" s="204"/>
      <c r="S71" s="204"/>
      <c r="T71" s="206" t="s">
        <v>1289</v>
      </c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/>
      <c r="AS71" s="207"/>
      <c r="AT71" s="208"/>
      <c r="AU71" s="205" t="s">
        <v>62</v>
      </c>
      <c r="AV71" s="205"/>
      <c r="AW71" s="205"/>
    </row>
    <row r="72" spans="1:78" hidden="1" outlineLevel="2" x14ac:dyDescent="0.25">
      <c r="E72" s="5" t="s">
        <v>63</v>
      </c>
      <c r="F72" s="204" t="str">
        <f>I71</f>
        <v>00 00</v>
      </c>
      <c r="G72" s="204"/>
      <c r="H72" s="204"/>
      <c r="I72" s="204" t="str">
        <f>F71</f>
        <v>00 00</v>
      </c>
      <c r="J72" s="204"/>
      <c r="K72" s="204"/>
      <c r="L72" s="205" t="s">
        <v>2173</v>
      </c>
      <c r="M72" s="205"/>
      <c r="N72" s="205"/>
      <c r="O72" s="205"/>
      <c r="P72" s="204" t="str">
        <f>M67</f>
        <v>0B B0</v>
      </c>
      <c r="Q72" s="204"/>
      <c r="R72" s="204"/>
      <c r="S72" s="204"/>
      <c r="T72" s="206" t="s">
        <v>2174</v>
      </c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8"/>
      <c r="AU72" s="205" t="s">
        <v>62</v>
      </c>
      <c r="AV72" s="205"/>
      <c r="AW72" s="205"/>
    </row>
    <row r="73" spans="1:78" hidden="1" outlineLevel="2" x14ac:dyDescent="0.25">
      <c r="E73" s="200" t="s">
        <v>281</v>
      </c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0"/>
      <c r="AV73" s="200"/>
      <c r="AW73" s="200"/>
    </row>
    <row r="74" spans="1:78" hidden="1" outlineLevel="2" x14ac:dyDescent="0.25">
      <c r="E74" s="205" t="s">
        <v>2175</v>
      </c>
      <c r="F74" s="205"/>
      <c r="G74" s="205"/>
      <c r="H74" s="205"/>
      <c r="I74" s="205"/>
      <c r="J74" s="205"/>
      <c r="K74" s="205"/>
      <c r="L74" s="205"/>
      <c r="M74" s="205"/>
      <c r="N74" s="205" t="s">
        <v>294</v>
      </c>
      <c r="O74" s="205"/>
      <c r="P74" s="205"/>
      <c r="Q74" s="205"/>
      <c r="R74" s="205"/>
      <c r="S74" s="205"/>
      <c r="T74" s="205"/>
      <c r="U74" s="205"/>
      <c r="V74" s="205" t="s">
        <v>295</v>
      </c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</row>
    <row r="75" spans="1:78" hidden="1" outlineLevel="2" x14ac:dyDescent="0.25">
      <c r="E75" s="205" t="s">
        <v>2176</v>
      </c>
      <c r="F75" s="205"/>
      <c r="G75" s="205"/>
      <c r="H75" s="205"/>
      <c r="I75" s="205"/>
      <c r="J75" s="205"/>
      <c r="K75" s="205"/>
      <c r="L75" s="205"/>
      <c r="M75" s="205"/>
      <c r="N75" s="205" t="s">
        <v>2177</v>
      </c>
      <c r="O75" s="205"/>
      <c r="P75" s="205"/>
      <c r="Q75" s="205"/>
      <c r="R75" s="205"/>
      <c r="S75" s="205"/>
      <c r="T75" s="205"/>
      <c r="U75" s="205"/>
      <c r="V75" s="205" t="s">
        <v>2178</v>
      </c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</row>
    <row r="76" spans="1:78" hidden="1" outlineLevel="2" x14ac:dyDescent="0.25">
      <c r="E76" s="200" t="s">
        <v>624</v>
      </c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</row>
    <row r="77" spans="1:78" hidden="1" outlineLevel="2" x14ac:dyDescent="0.25">
      <c r="E77" s="257" t="s">
        <v>2179</v>
      </c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  <c r="Z77" s="258"/>
      <c r="AA77" s="258"/>
      <c r="AB77" s="258"/>
      <c r="AC77" s="258"/>
      <c r="AD77" s="258"/>
      <c r="AE77" s="258"/>
      <c r="AF77" s="258"/>
      <c r="AG77" s="258"/>
      <c r="AH77" s="258"/>
      <c r="AI77" s="258"/>
      <c r="AJ77" s="258"/>
      <c r="AK77" s="258"/>
      <c r="AL77" s="258"/>
      <c r="AM77" s="258"/>
      <c r="AN77" s="258"/>
      <c r="AO77" s="258"/>
      <c r="AP77" s="258"/>
      <c r="AQ77" s="258"/>
      <c r="AR77" s="258"/>
      <c r="AS77" s="258"/>
      <c r="AT77" s="258"/>
      <c r="AU77" s="258"/>
      <c r="AV77" s="258"/>
      <c r="AW77" s="259"/>
    </row>
    <row r="78" spans="1:78" hidden="1" outlineLevel="2" x14ac:dyDescent="0.25">
      <c r="E78" s="242" t="s">
        <v>2180</v>
      </c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4"/>
    </row>
    <row r="79" spans="1:78" hidden="1" outlineLevel="2" x14ac:dyDescent="0.25">
      <c r="E79" s="242" t="s">
        <v>2181</v>
      </c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  <c r="AI79" s="243"/>
      <c r="AJ79" s="243"/>
      <c r="AK79" s="243"/>
      <c r="AL79" s="243"/>
      <c r="AM79" s="243"/>
      <c r="AN79" s="243"/>
      <c r="AO79" s="243"/>
      <c r="AP79" s="243"/>
      <c r="AQ79" s="243"/>
      <c r="AR79" s="243"/>
      <c r="AS79" s="243"/>
      <c r="AT79" s="243"/>
      <c r="AU79" s="243"/>
      <c r="AV79" s="243"/>
      <c r="AW79" s="244"/>
    </row>
    <row r="80" spans="1:78" hidden="1" outlineLevel="2" x14ac:dyDescent="0.25">
      <c r="E80" s="242" t="s">
        <v>2182</v>
      </c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  <c r="AK80" s="243"/>
      <c r="AL80" s="243"/>
      <c r="AM80" s="243"/>
      <c r="AN80" s="243"/>
      <c r="AO80" s="243"/>
      <c r="AP80" s="243"/>
      <c r="AQ80" s="243"/>
      <c r="AR80" s="243"/>
      <c r="AS80" s="243"/>
      <c r="AT80" s="243"/>
      <c r="AU80" s="243"/>
      <c r="AV80" s="243"/>
      <c r="AW80" s="244"/>
    </row>
    <row r="81" spans="1:99" hidden="1" outlineLevel="2" x14ac:dyDescent="0.25">
      <c r="E81" s="466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67"/>
      <c r="X81" s="467"/>
      <c r="Y81" s="467"/>
      <c r="Z81" s="467"/>
      <c r="AA81" s="467"/>
      <c r="AB81" s="467"/>
      <c r="AC81" s="467"/>
      <c r="AD81" s="467"/>
      <c r="AE81" s="467"/>
      <c r="AF81" s="467"/>
      <c r="AG81" s="467"/>
      <c r="AH81" s="467"/>
      <c r="AI81" s="467"/>
      <c r="AJ81" s="467"/>
      <c r="AK81" s="467"/>
      <c r="AL81" s="467"/>
      <c r="AM81" s="467"/>
      <c r="AN81" s="467"/>
      <c r="AO81" s="467"/>
      <c r="AP81" s="467"/>
      <c r="AQ81" s="467"/>
      <c r="AR81" s="467"/>
      <c r="AS81" s="467"/>
      <c r="AT81" s="467"/>
      <c r="AU81" s="467"/>
      <c r="AV81" s="467"/>
      <c r="AW81" s="468"/>
    </row>
    <row r="82" spans="1:99" hidden="1" outlineLevel="2" x14ac:dyDescent="0.25">
      <c r="E82" s="453"/>
      <c r="F82" s="454"/>
      <c r="G82" s="454"/>
      <c r="H82" s="454"/>
      <c r="I82" s="454"/>
      <c r="J82" s="454"/>
      <c r="K82" s="454"/>
      <c r="L82" s="454"/>
      <c r="M82" s="454"/>
      <c r="N82" s="454"/>
      <c r="O82" s="454"/>
      <c r="P82" s="454"/>
      <c r="Q82" s="454"/>
      <c r="R82" s="454"/>
      <c r="S82" s="454"/>
      <c r="T82" s="454"/>
      <c r="U82" s="454"/>
      <c r="V82" s="454"/>
      <c r="W82" s="454"/>
      <c r="X82" s="454"/>
      <c r="Y82" s="454"/>
      <c r="Z82" s="454"/>
      <c r="AA82" s="454"/>
      <c r="AB82" s="454"/>
      <c r="AC82" s="454"/>
      <c r="AD82" s="454"/>
      <c r="AE82" s="454"/>
      <c r="AF82" s="454"/>
      <c r="AG82" s="454"/>
      <c r="AH82" s="454"/>
      <c r="AI82" s="454"/>
      <c r="AJ82" s="454"/>
      <c r="AK82" s="454"/>
      <c r="AL82" s="454"/>
      <c r="AM82" s="454"/>
      <c r="AN82" s="454"/>
      <c r="AO82" s="454"/>
      <c r="AP82" s="454"/>
      <c r="AQ82" s="454"/>
      <c r="AR82" s="454"/>
      <c r="AS82" s="454"/>
      <c r="AT82" s="454"/>
      <c r="AU82" s="454"/>
      <c r="AV82" s="454"/>
      <c r="AW82" s="455"/>
    </row>
    <row r="83" spans="1:99" ht="15" hidden="1" customHeight="1" outlineLevel="2" x14ac:dyDescent="0.25">
      <c r="A83" s="1"/>
      <c r="B83" s="1"/>
      <c r="C83" s="1"/>
      <c r="D83" s="1"/>
      <c r="E83" s="200" t="s">
        <v>292</v>
      </c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200"/>
      <c r="AQ83" s="200"/>
      <c r="AR83" s="200"/>
      <c r="AS83" s="200"/>
      <c r="AT83" s="200"/>
      <c r="AU83" s="200"/>
      <c r="AV83" s="200"/>
      <c r="AW83" s="200"/>
      <c r="AY83"/>
      <c r="AZ83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ht="15" hidden="1" customHeight="1" outlineLevel="2" x14ac:dyDescent="0.25">
      <c r="A84" s="1"/>
      <c r="B84" s="1"/>
      <c r="C84" s="1"/>
      <c r="D84" s="1"/>
      <c r="E84" s="205" t="s">
        <v>2183</v>
      </c>
      <c r="F84" s="205"/>
      <c r="G84" s="205"/>
      <c r="H84" s="205"/>
      <c r="I84" s="205"/>
      <c r="J84" s="205" t="s">
        <v>294</v>
      </c>
      <c r="K84" s="205"/>
      <c r="L84" s="205"/>
      <c r="M84" s="205"/>
      <c r="N84" s="205"/>
      <c r="O84" s="205" t="s">
        <v>295</v>
      </c>
      <c r="P84" s="205"/>
      <c r="Q84" s="205"/>
      <c r="R84" s="205"/>
      <c r="S84" s="205"/>
      <c r="T84" s="205"/>
      <c r="U84" s="205" t="s">
        <v>296</v>
      </c>
      <c r="V84" s="205"/>
      <c r="W84" s="205"/>
      <c r="X84" s="205"/>
      <c r="Y84" s="205"/>
      <c r="Z84" s="205"/>
      <c r="AA84" s="205" t="s">
        <v>297</v>
      </c>
      <c r="AB84" s="205"/>
      <c r="AC84" s="205"/>
      <c r="AD84" s="205"/>
      <c r="AE84" s="205"/>
      <c r="AF84" s="205"/>
      <c r="AG84" s="205"/>
      <c r="AH84" s="205" t="s">
        <v>2184</v>
      </c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1"/>
      <c r="AT84" s="202"/>
      <c r="AU84" s="202"/>
      <c r="AV84" s="202"/>
      <c r="AW84" s="203"/>
      <c r="AY84"/>
      <c r="AZ84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ht="15" hidden="1" customHeight="1" outlineLevel="2" x14ac:dyDescent="0.25">
      <c r="A85" s="1"/>
      <c r="B85" s="1"/>
      <c r="C85" s="1"/>
      <c r="D85" s="1"/>
      <c r="E85" s="205" t="s">
        <v>2176</v>
      </c>
      <c r="F85" s="205"/>
      <c r="G85" s="205"/>
      <c r="H85" s="205"/>
      <c r="I85" s="205"/>
      <c r="J85" s="205" t="s">
        <v>2177</v>
      </c>
      <c r="K85" s="205"/>
      <c r="L85" s="205"/>
      <c r="M85" s="205"/>
      <c r="N85" s="205"/>
      <c r="O85" s="205" t="s">
        <v>2185</v>
      </c>
      <c r="P85" s="205"/>
      <c r="Q85" s="205"/>
      <c r="R85" s="205"/>
      <c r="S85" s="205"/>
      <c r="T85" s="205"/>
      <c r="U85" s="205" t="s">
        <v>2178</v>
      </c>
      <c r="V85" s="205"/>
      <c r="W85" s="205"/>
      <c r="X85" s="205"/>
      <c r="Y85" s="205"/>
      <c r="Z85" s="205"/>
      <c r="AA85" s="205" t="s">
        <v>2186</v>
      </c>
      <c r="AB85" s="205"/>
      <c r="AC85" s="205"/>
      <c r="AD85" s="205"/>
      <c r="AE85" s="205"/>
      <c r="AF85" s="205"/>
      <c r="AG85" s="205"/>
      <c r="AH85" s="205" t="s">
        <v>2187</v>
      </c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1"/>
      <c r="AT85" s="202"/>
      <c r="AU85" s="202"/>
      <c r="AV85" s="202"/>
      <c r="AW85" s="203"/>
      <c r="AY85"/>
      <c r="AZ85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ht="15" hidden="1" customHeight="1" outlineLevel="2" x14ac:dyDescent="0.25">
      <c r="A86" s="1"/>
      <c r="B86" s="1"/>
      <c r="C86" s="1"/>
      <c r="D86" s="1"/>
      <c r="E86" s="200" t="s">
        <v>659</v>
      </c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  <c r="AU86" s="200"/>
      <c r="AV86" s="200"/>
      <c r="AW86" s="200"/>
      <c r="AY86"/>
      <c r="AZ86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ht="15" hidden="1" customHeight="1" outlineLevel="2" x14ac:dyDescent="0.25">
      <c r="A87" s="1"/>
      <c r="B87" s="1"/>
      <c r="C87" s="1"/>
      <c r="D87" s="1"/>
      <c r="E87" s="257" t="s">
        <v>2188</v>
      </c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  <c r="Z87" s="258"/>
      <c r="AA87" s="258"/>
      <c r="AB87" s="258"/>
      <c r="AC87" s="258"/>
      <c r="AD87" s="258"/>
      <c r="AE87" s="258"/>
      <c r="AF87" s="258"/>
      <c r="AG87" s="258"/>
      <c r="AH87" s="258"/>
      <c r="AI87" s="258"/>
      <c r="AJ87" s="258"/>
      <c r="AK87" s="258"/>
      <c r="AL87" s="258"/>
      <c r="AM87" s="258"/>
      <c r="AN87" s="258"/>
      <c r="AO87" s="258"/>
      <c r="AP87" s="258"/>
      <c r="AQ87" s="258"/>
      <c r="AR87" s="258"/>
      <c r="AS87" s="258"/>
      <c r="AT87" s="258"/>
      <c r="AU87" s="258"/>
      <c r="AV87" s="258"/>
      <c r="AW87" s="259"/>
      <c r="AY87"/>
      <c r="AZ87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ht="15" hidden="1" customHeight="1" outlineLevel="2" x14ac:dyDescent="0.25">
      <c r="A88" s="1"/>
      <c r="B88" s="1"/>
      <c r="C88" s="1"/>
      <c r="D88" s="1"/>
      <c r="E88" s="242" t="s">
        <v>2189</v>
      </c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3"/>
      <c r="AI88" s="243"/>
      <c r="AJ88" s="243"/>
      <c r="AK88" s="243"/>
      <c r="AL88" s="243"/>
      <c r="AM88" s="243"/>
      <c r="AN88" s="243"/>
      <c r="AO88" s="243"/>
      <c r="AP88" s="243"/>
      <c r="AQ88" s="243"/>
      <c r="AR88" s="243"/>
      <c r="AS88" s="243"/>
      <c r="AT88" s="243"/>
      <c r="AU88" s="243"/>
      <c r="AV88" s="243"/>
      <c r="AW88" s="244"/>
      <c r="AY88"/>
      <c r="AZ88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ht="15" hidden="1" customHeight="1" outlineLevel="2" x14ac:dyDescent="0.25">
      <c r="A89" s="1"/>
      <c r="B89" s="1"/>
      <c r="C89" s="1"/>
      <c r="D89" s="1"/>
      <c r="E89" s="242" t="s">
        <v>2190</v>
      </c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  <c r="AH89" s="243"/>
      <c r="AI89" s="243"/>
      <c r="AJ89" s="243"/>
      <c r="AK89" s="243"/>
      <c r="AL89" s="243"/>
      <c r="AM89" s="243"/>
      <c r="AN89" s="243"/>
      <c r="AO89" s="243"/>
      <c r="AP89" s="243"/>
      <c r="AQ89" s="243"/>
      <c r="AR89" s="243"/>
      <c r="AS89" s="243"/>
      <c r="AT89" s="243"/>
      <c r="AU89" s="243"/>
      <c r="AV89" s="243"/>
      <c r="AW89" s="244"/>
      <c r="AY89"/>
      <c r="AZ89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ht="15" hidden="1" customHeight="1" outlineLevel="2" x14ac:dyDescent="0.25">
      <c r="A90" s="1"/>
      <c r="B90" s="1"/>
      <c r="C90" s="1"/>
      <c r="D90" s="1"/>
      <c r="E90" s="242" t="s">
        <v>2191</v>
      </c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3"/>
      <c r="AI90" s="243"/>
      <c r="AJ90" s="243"/>
      <c r="AK90" s="243"/>
      <c r="AL90" s="243"/>
      <c r="AM90" s="243"/>
      <c r="AN90" s="243"/>
      <c r="AO90" s="243"/>
      <c r="AP90" s="243"/>
      <c r="AQ90" s="243"/>
      <c r="AR90" s="243"/>
      <c r="AS90" s="243"/>
      <c r="AT90" s="243"/>
      <c r="AU90" s="243"/>
      <c r="AV90" s="243"/>
      <c r="AW90" s="244"/>
      <c r="AY90"/>
      <c r="AZ9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ht="15" hidden="1" customHeight="1" outlineLevel="2" x14ac:dyDescent="0.25">
      <c r="A91" s="1"/>
      <c r="B91" s="1"/>
      <c r="C91" s="1"/>
      <c r="D91" s="1"/>
      <c r="E91" s="242" t="s">
        <v>2192</v>
      </c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  <c r="AH91" s="243"/>
      <c r="AI91" s="243"/>
      <c r="AJ91" s="243"/>
      <c r="AK91" s="243"/>
      <c r="AL91" s="243"/>
      <c r="AM91" s="243"/>
      <c r="AN91" s="243"/>
      <c r="AO91" s="243"/>
      <c r="AP91" s="243"/>
      <c r="AQ91" s="243"/>
      <c r="AR91" s="243"/>
      <c r="AS91" s="243"/>
      <c r="AT91" s="243"/>
      <c r="AU91" s="243"/>
      <c r="AV91" s="243"/>
      <c r="AW91" s="244"/>
      <c r="AY91"/>
      <c r="AZ91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ht="15" hidden="1" customHeight="1" outlineLevel="2" x14ac:dyDescent="0.25">
      <c r="A92" s="1"/>
      <c r="B92" s="1"/>
      <c r="C92" s="1"/>
      <c r="D92" s="1"/>
      <c r="E92" s="242" t="s">
        <v>2193</v>
      </c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3"/>
      <c r="AN92" s="243"/>
      <c r="AO92" s="243"/>
      <c r="AP92" s="243"/>
      <c r="AQ92" s="243"/>
      <c r="AR92" s="243"/>
      <c r="AS92" s="243"/>
      <c r="AT92" s="243"/>
      <c r="AU92" s="243"/>
      <c r="AV92" s="243"/>
      <c r="AW92" s="244"/>
      <c r="AY92"/>
      <c r="AZ92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ht="15" hidden="1" customHeight="1" outlineLevel="2" x14ac:dyDescent="0.25">
      <c r="A93" s="1"/>
      <c r="B93" s="1"/>
      <c r="C93" s="1"/>
      <c r="D93" s="1"/>
      <c r="E93" s="242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3"/>
      <c r="AI93" s="243"/>
      <c r="AJ93" s="243"/>
      <c r="AK93" s="243"/>
      <c r="AL93" s="243"/>
      <c r="AM93" s="243"/>
      <c r="AN93" s="243"/>
      <c r="AO93" s="243"/>
      <c r="AP93" s="243"/>
      <c r="AQ93" s="243"/>
      <c r="AR93" s="243"/>
      <c r="AS93" s="243"/>
      <c r="AT93" s="243"/>
      <c r="AU93" s="243"/>
      <c r="AV93" s="243"/>
      <c r="AW93" s="244"/>
      <c r="AY93"/>
      <c r="AZ93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ht="15" hidden="1" customHeight="1" outlineLevel="2" x14ac:dyDescent="0.25">
      <c r="A94" s="1"/>
      <c r="B94" s="1"/>
      <c r="C94" s="1"/>
      <c r="D94" s="1"/>
      <c r="E94" s="453"/>
      <c r="F94" s="454"/>
      <c r="G94" s="454"/>
      <c r="H94" s="454"/>
      <c r="I94" s="454"/>
      <c r="J94" s="454"/>
      <c r="K94" s="454"/>
      <c r="L94" s="454"/>
      <c r="M94" s="454"/>
      <c r="N94" s="454"/>
      <c r="O94" s="454"/>
      <c r="P94" s="454"/>
      <c r="Q94" s="454"/>
      <c r="R94" s="454"/>
      <c r="S94" s="454"/>
      <c r="T94" s="454"/>
      <c r="U94" s="454"/>
      <c r="V94" s="454"/>
      <c r="W94" s="454"/>
      <c r="X94" s="454"/>
      <c r="Y94" s="454"/>
      <c r="Z94" s="454"/>
      <c r="AA94" s="454"/>
      <c r="AB94" s="454"/>
      <c r="AC94" s="454"/>
      <c r="AD94" s="454"/>
      <c r="AE94" s="454"/>
      <c r="AF94" s="454"/>
      <c r="AG94" s="454"/>
      <c r="AH94" s="454"/>
      <c r="AI94" s="454"/>
      <c r="AJ94" s="454"/>
      <c r="AK94" s="454"/>
      <c r="AL94" s="454"/>
      <c r="AM94" s="454"/>
      <c r="AN94" s="454"/>
      <c r="AO94" s="454"/>
      <c r="AP94" s="454"/>
      <c r="AQ94" s="454"/>
      <c r="AR94" s="454"/>
      <c r="AS94" s="454"/>
      <c r="AT94" s="454"/>
      <c r="AU94" s="454"/>
      <c r="AV94" s="454"/>
      <c r="AW94" s="455"/>
      <c r="AY94"/>
      <c r="AZ94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ht="15" hidden="1" customHeight="1" outlineLevel="2" x14ac:dyDescent="0.25">
      <c r="E95" s="335" t="s">
        <v>84</v>
      </c>
      <c r="F95" s="335"/>
      <c r="G95" s="335"/>
      <c r="H95" s="335"/>
      <c r="I95" s="611" t="s">
        <v>2194</v>
      </c>
      <c r="J95" s="612"/>
      <c r="K95" s="612"/>
      <c r="L95" s="612"/>
      <c r="M95" s="612"/>
      <c r="N95" s="612"/>
      <c r="O95" s="612"/>
      <c r="P95" s="612"/>
      <c r="Q95" s="612"/>
      <c r="R95" s="612"/>
      <c r="S95" s="612"/>
      <c r="T95" s="612"/>
      <c r="U95" s="612"/>
      <c r="V95" s="612"/>
      <c r="W95" s="612"/>
      <c r="X95" s="612"/>
      <c r="Y95" s="612"/>
      <c r="Z95" s="612"/>
      <c r="AA95" s="612"/>
      <c r="AB95" s="612"/>
      <c r="AC95" s="612"/>
      <c r="AD95" s="612"/>
      <c r="AE95" s="612"/>
      <c r="AF95" s="612"/>
      <c r="AG95" s="612"/>
      <c r="AH95" s="612"/>
      <c r="AI95" s="612"/>
      <c r="AJ95" s="612"/>
      <c r="AK95" s="612"/>
      <c r="AL95" s="612"/>
      <c r="AM95" s="612"/>
      <c r="AN95" s="612"/>
      <c r="AO95" s="612"/>
      <c r="AP95" s="612"/>
      <c r="AQ95" s="612"/>
      <c r="AR95" s="612"/>
      <c r="AS95" s="612"/>
      <c r="AT95" s="612"/>
      <c r="AU95" s="612"/>
      <c r="AV95" s="612"/>
      <c r="AW95" s="613"/>
    </row>
    <row r="96" spans="1:99" hidden="1" outlineLevel="2" x14ac:dyDescent="0.25">
      <c r="E96" s="335"/>
      <c r="F96" s="335"/>
      <c r="G96" s="335"/>
      <c r="H96" s="335"/>
      <c r="I96" s="614" t="s">
        <v>2195</v>
      </c>
      <c r="J96" s="615"/>
      <c r="K96" s="615"/>
      <c r="L96" s="615"/>
      <c r="M96" s="615"/>
      <c r="N96" s="615"/>
      <c r="O96" s="615"/>
      <c r="P96" s="615"/>
      <c r="Q96" s="615"/>
      <c r="R96" s="615"/>
      <c r="S96" s="615"/>
      <c r="T96" s="615"/>
      <c r="U96" s="615"/>
      <c r="V96" s="615"/>
      <c r="W96" s="615"/>
      <c r="X96" s="615"/>
      <c r="Y96" s="615"/>
      <c r="Z96" s="615"/>
      <c r="AA96" s="615"/>
      <c r="AB96" s="615"/>
      <c r="AC96" s="615"/>
      <c r="AD96" s="615"/>
      <c r="AE96" s="615"/>
      <c r="AF96" s="615"/>
      <c r="AG96" s="615"/>
      <c r="AH96" s="615"/>
      <c r="AI96" s="615"/>
      <c r="AJ96" s="615"/>
      <c r="AK96" s="615"/>
      <c r="AL96" s="615"/>
      <c r="AM96" s="615"/>
      <c r="AN96" s="615"/>
      <c r="AO96" s="615"/>
      <c r="AP96" s="615"/>
      <c r="AQ96" s="615"/>
      <c r="AR96" s="615"/>
      <c r="AS96" s="615"/>
      <c r="AT96" s="615"/>
      <c r="AU96" s="615"/>
      <c r="AV96" s="615"/>
      <c r="AW96" s="616"/>
    </row>
    <row r="97" spans="5:49" ht="15" hidden="1" customHeight="1" outlineLevel="2" x14ac:dyDescent="0.25">
      <c r="E97" s="335"/>
      <c r="F97" s="335"/>
      <c r="G97" s="335"/>
      <c r="H97" s="335"/>
      <c r="I97" s="617" t="s">
        <v>2196</v>
      </c>
      <c r="J97" s="618"/>
      <c r="K97" s="618"/>
      <c r="L97" s="618"/>
      <c r="M97" s="618"/>
      <c r="N97" s="618"/>
      <c r="O97" s="618"/>
      <c r="P97" s="618"/>
      <c r="Q97" s="618"/>
      <c r="R97" s="618"/>
      <c r="S97" s="618"/>
      <c r="T97" s="618"/>
      <c r="U97" s="618"/>
      <c r="V97" s="618"/>
      <c r="W97" s="618"/>
      <c r="X97" s="618"/>
      <c r="Y97" s="618"/>
      <c r="Z97" s="618"/>
      <c r="AA97" s="618"/>
      <c r="AB97" s="618"/>
      <c r="AC97" s="618"/>
      <c r="AD97" s="618"/>
      <c r="AE97" s="618"/>
      <c r="AF97" s="618"/>
      <c r="AG97" s="618"/>
      <c r="AH97" s="618"/>
      <c r="AI97" s="618"/>
      <c r="AJ97" s="618"/>
      <c r="AK97" s="618"/>
      <c r="AL97" s="618"/>
      <c r="AM97" s="618"/>
      <c r="AN97" s="618"/>
      <c r="AO97" s="618"/>
      <c r="AP97" s="618"/>
      <c r="AQ97" s="618"/>
      <c r="AR97" s="618"/>
      <c r="AS97" s="618"/>
      <c r="AT97" s="618"/>
      <c r="AU97" s="618"/>
      <c r="AV97" s="618"/>
      <c r="AW97" s="619"/>
    </row>
    <row r="98" spans="5:49" hidden="1" outlineLevel="2" x14ac:dyDescent="0.25">
      <c r="E98" s="335"/>
      <c r="F98" s="335"/>
      <c r="G98" s="335"/>
      <c r="H98" s="335"/>
      <c r="I98" s="617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18"/>
      <c r="AB98" s="618"/>
      <c r="AC98" s="618"/>
      <c r="AD98" s="618"/>
      <c r="AE98" s="618"/>
      <c r="AF98" s="618"/>
      <c r="AG98" s="618"/>
      <c r="AH98" s="618"/>
      <c r="AI98" s="618"/>
      <c r="AJ98" s="618"/>
      <c r="AK98" s="618"/>
      <c r="AL98" s="618"/>
      <c r="AM98" s="618"/>
      <c r="AN98" s="618"/>
      <c r="AO98" s="618"/>
      <c r="AP98" s="618"/>
      <c r="AQ98" s="618"/>
      <c r="AR98" s="618"/>
      <c r="AS98" s="618"/>
      <c r="AT98" s="618"/>
      <c r="AU98" s="618"/>
      <c r="AV98" s="618"/>
      <c r="AW98" s="619"/>
    </row>
    <row r="99" spans="5:49" hidden="1" outlineLevel="2" x14ac:dyDescent="0.25">
      <c r="E99" s="335"/>
      <c r="F99" s="335"/>
      <c r="G99" s="335"/>
      <c r="H99" s="335"/>
      <c r="I99" s="614" t="s">
        <v>2197</v>
      </c>
      <c r="J99" s="615"/>
      <c r="K99" s="615"/>
      <c r="L99" s="615"/>
      <c r="M99" s="615"/>
      <c r="N99" s="615"/>
      <c r="O99" s="615"/>
      <c r="P99" s="615"/>
      <c r="Q99" s="615"/>
      <c r="R99" s="615"/>
      <c r="S99" s="615"/>
      <c r="T99" s="615"/>
      <c r="U99" s="615"/>
      <c r="V99" s="615"/>
      <c r="W99" s="615"/>
      <c r="X99" s="615"/>
      <c r="Y99" s="615"/>
      <c r="Z99" s="615"/>
      <c r="AA99" s="615"/>
      <c r="AB99" s="615"/>
      <c r="AC99" s="615"/>
      <c r="AD99" s="615"/>
      <c r="AE99" s="615"/>
      <c r="AF99" s="615"/>
      <c r="AG99" s="615"/>
      <c r="AH99" s="615"/>
      <c r="AI99" s="615"/>
      <c r="AJ99" s="615"/>
      <c r="AK99" s="615"/>
      <c r="AL99" s="615"/>
      <c r="AM99" s="615"/>
      <c r="AN99" s="615"/>
      <c r="AO99" s="615"/>
      <c r="AP99" s="615"/>
      <c r="AQ99" s="615"/>
      <c r="AR99" s="615"/>
      <c r="AS99" s="615"/>
      <c r="AT99" s="615"/>
      <c r="AU99" s="615"/>
      <c r="AV99" s="615"/>
      <c r="AW99" s="616"/>
    </row>
    <row r="100" spans="5:49" hidden="1" outlineLevel="2" x14ac:dyDescent="0.25">
      <c r="E100" s="335"/>
      <c r="F100" s="335"/>
      <c r="G100" s="335"/>
      <c r="H100" s="335"/>
      <c r="I100" s="614" t="s">
        <v>2198</v>
      </c>
      <c r="J100" s="615"/>
      <c r="K100" s="615"/>
      <c r="L100" s="615"/>
      <c r="M100" s="615"/>
      <c r="N100" s="615"/>
      <c r="O100" s="615"/>
      <c r="P100" s="615"/>
      <c r="Q100" s="615"/>
      <c r="R100" s="615"/>
      <c r="S100" s="615"/>
      <c r="T100" s="615"/>
      <c r="U100" s="615"/>
      <c r="V100" s="615"/>
      <c r="W100" s="615"/>
      <c r="X100" s="615"/>
      <c r="Y100" s="615"/>
      <c r="Z100" s="615"/>
      <c r="AA100" s="615"/>
      <c r="AB100" s="615"/>
      <c r="AC100" s="615"/>
      <c r="AD100" s="615"/>
      <c r="AE100" s="615"/>
      <c r="AF100" s="615"/>
      <c r="AG100" s="615"/>
      <c r="AH100" s="615"/>
      <c r="AI100" s="615"/>
      <c r="AJ100" s="615"/>
      <c r="AK100" s="615"/>
      <c r="AL100" s="615"/>
      <c r="AM100" s="615"/>
      <c r="AN100" s="615"/>
      <c r="AO100" s="615"/>
      <c r="AP100" s="615"/>
      <c r="AQ100" s="615"/>
      <c r="AR100" s="615"/>
      <c r="AS100" s="615"/>
      <c r="AT100" s="615"/>
      <c r="AU100" s="615"/>
      <c r="AV100" s="615"/>
      <c r="AW100" s="616"/>
    </row>
    <row r="101" spans="5:49" hidden="1" outlineLevel="2" x14ac:dyDescent="0.25">
      <c r="E101" s="335"/>
      <c r="F101" s="335"/>
      <c r="G101" s="335"/>
      <c r="H101" s="335"/>
      <c r="I101" s="614" t="s">
        <v>2199</v>
      </c>
      <c r="J101" s="615"/>
      <c r="K101" s="615"/>
      <c r="L101" s="615"/>
      <c r="M101" s="615"/>
      <c r="N101" s="615"/>
      <c r="O101" s="615"/>
      <c r="P101" s="615"/>
      <c r="Q101" s="615"/>
      <c r="R101" s="615"/>
      <c r="S101" s="615"/>
      <c r="T101" s="615"/>
      <c r="U101" s="615"/>
      <c r="V101" s="615"/>
      <c r="W101" s="615"/>
      <c r="X101" s="615"/>
      <c r="Y101" s="615"/>
      <c r="Z101" s="615"/>
      <c r="AA101" s="615"/>
      <c r="AB101" s="615"/>
      <c r="AC101" s="615"/>
      <c r="AD101" s="615"/>
      <c r="AE101" s="615"/>
      <c r="AF101" s="615"/>
      <c r="AG101" s="615"/>
      <c r="AH101" s="615"/>
      <c r="AI101" s="615"/>
      <c r="AJ101" s="615"/>
      <c r="AK101" s="615"/>
      <c r="AL101" s="615"/>
      <c r="AM101" s="615"/>
      <c r="AN101" s="615"/>
      <c r="AO101" s="615"/>
      <c r="AP101" s="615"/>
      <c r="AQ101" s="615"/>
      <c r="AR101" s="615"/>
      <c r="AS101" s="615"/>
      <c r="AT101" s="615"/>
      <c r="AU101" s="615"/>
      <c r="AV101" s="615"/>
      <c r="AW101" s="616"/>
    </row>
    <row r="102" spans="5:49" hidden="1" outlineLevel="2" x14ac:dyDescent="0.25">
      <c r="E102" s="335"/>
      <c r="F102" s="335"/>
      <c r="G102" s="335"/>
      <c r="H102" s="335"/>
      <c r="I102" s="617" t="s">
        <v>2200</v>
      </c>
      <c r="J102" s="618"/>
      <c r="K102" s="618"/>
      <c r="L102" s="618"/>
      <c r="M102" s="618"/>
      <c r="N102" s="618"/>
      <c r="O102" s="618"/>
      <c r="P102" s="618"/>
      <c r="Q102" s="618"/>
      <c r="R102" s="618"/>
      <c r="S102" s="618"/>
      <c r="T102" s="618"/>
      <c r="U102" s="618"/>
      <c r="V102" s="618"/>
      <c r="W102" s="618"/>
      <c r="X102" s="618"/>
      <c r="Y102" s="618"/>
      <c r="Z102" s="618"/>
      <c r="AA102" s="618"/>
      <c r="AB102" s="618"/>
      <c r="AC102" s="618"/>
      <c r="AD102" s="618"/>
      <c r="AE102" s="618"/>
      <c r="AF102" s="618"/>
      <c r="AG102" s="618"/>
      <c r="AH102" s="618"/>
      <c r="AI102" s="618"/>
      <c r="AJ102" s="618"/>
      <c r="AK102" s="618"/>
      <c r="AL102" s="618"/>
      <c r="AM102" s="618"/>
      <c r="AN102" s="618"/>
      <c r="AO102" s="618"/>
      <c r="AP102" s="618"/>
      <c r="AQ102" s="618"/>
      <c r="AR102" s="618"/>
      <c r="AS102" s="618"/>
      <c r="AT102" s="618"/>
      <c r="AU102" s="618"/>
      <c r="AV102" s="618"/>
      <c r="AW102" s="619"/>
    </row>
    <row r="103" spans="5:49" hidden="1" outlineLevel="2" x14ac:dyDescent="0.25">
      <c r="E103" s="335"/>
      <c r="F103" s="335"/>
      <c r="G103" s="335"/>
      <c r="H103" s="335"/>
      <c r="I103" s="617"/>
      <c r="J103" s="618"/>
      <c r="K103" s="618"/>
      <c r="L103" s="618"/>
      <c r="M103" s="618"/>
      <c r="N103" s="618"/>
      <c r="O103" s="618"/>
      <c r="P103" s="618"/>
      <c r="Q103" s="618"/>
      <c r="R103" s="618"/>
      <c r="S103" s="618"/>
      <c r="T103" s="618"/>
      <c r="U103" s="618"/>
      <c r="V103" s="618"/>
      <c r="W103" s="618"/>
      <c r="X103" s="618"/>
      <c r="Y103" s="618"/>
      <c r="Z103" s="618"/>
      <c r="AA103" s="618"/>
      <c r="AB103" s="618"/>
      <c r="AC103" s="618"/>
      <c r="AD103" s="618"/>
      <c r="AE103" s="618"/>
      <c r="AF103" s="618"/>
      <c r="AG103" s="618"/>
      <c r="AH103" s="618"/>
      <c r="AI103" s="618"/>
      <c r="AJ103" s="618"/>
      <c r="AK103" s="618"/>
      <c r="AL103" s="618"/>
      <c r="AM103" s="618"/>
      <c r="AN103" s="618"/>
      <c r="AO103" s="618"/>
      <c r="AP103" s="618"/>
      <c r="AQ103" s="618"/>
      <c r="AR103" s="618"/>
      <c r="AS103" s="618"/>
      <c r="AT103" s="618"/>
      <c r="AU103" s="618"/>
      <c r="AV103" s="618"/>
      <c r="AW103" s="619"/>
    </row>
    <row r="104" spans="5:49" ht="14.25" hidden="1" customHeight="1" outlineLevel="2" x14ac:dyDescent="0.25">
      <c r="E104" s="335"/>
      <c r="F104" s="335"/>
      <c r="G104" s="335"/>
      <c r="H104" s="335"/>
      <c r="I104" s="620"/>
      <c r="J104" s="621"/>
      <c r="K104" s="621"/>
      <c r="L104" s="621"/>
      <c r="M104" s="621"/>
      <c r="N104" s="621"/>
      <c r="O104" s="621"/>
      <c r="P104" s="621"/>
      <c r="Q104" s="621"/>
      <c r="R104" s="621"/>
      <c r="S104" s="621"/>
      <c r="T104" s="621"/>
      <c r="U104" s="621"/>
      <c r="V104" s="621"/>
      <c r="W104" s="621"/>
      <c r="X104" s="621"/>
      <c r="Y104" s="621"/>
      <c r="Z104" s="621"/>
      <c r="AA104" s="621"/>
      <c r="AB104" s="621"/>
      <c r="AC104" s="621"/>
      <c r="AD104" s="621"/>
      <c r="AE104" s="621"/>
      <c r="AF104" s="621"/>
      <c r="AG104" s="621"/>
      <c r="AH104" s="621"/>
      <c r="AI104" s="621"/>
      <c r="AJ104" s="621"/>
      <c r="AK104" s="621"/>
      <c r="AL104" s="621"/>
      <c r="AM104" s="621"/>
      <c r="AN104" s="621"/>
      <c r="AO104" s="621"/>
      <c r="AP104" s="621"/>
      <c r="AQ104" s="621"/>
      <c r="AR104" s="621"/>
      <c r="AS104" s="621"/>
      <c r="AT104" s="621"/>
      <c r="AU104" s="621"/>
      <c r="AV104" s="621"/>
      <c r="AW104" s="622"/>
    </row>
    <row r="105" spans="5:49" ht="15" hidden="1" customHeight="1" outlineLevel="1" collapsed="1" x14ac:dyDescent="0.25">
      <c r="E105" s="246" t="s">
        <v>87</v>
      </c>
      <c r="F105" s="246"/>
      <c r="G105" s="246"/>
      <c r="H105" s="246"/>
      <c r="I105" s="593" t="s">
        <v>2201</v>
      </c>
      <c r="J105" s="594"/>
      <c r="K105" s="594"/>
      <c r="L105" s="594"/>
      <c r="M105" s="594"/>
      <c r="N105" s="594"/>
      <c r="O105" s="594"/>
      <c r="P105" s="594"/>
      <c r="Q105" s="594"/>
      <c r="R105" s="594"/>
      <c r="S105" s="594"/>
      <c r="T105" s="594"/>
      <c r="U105" s="594"/>
      <c r="V105" s="594"/>
      <c r="W105" s="594"/>
      <c r="X105" s="594"/>
      <c r="Y105" s="594"/>
      <c r="Z105" s="594"/>
      <c r="AA105" s="594"/>
      <c r="AB105" s="594"/>
      <c r="AC105" s="594"/>
      <c r="AD105" s="594"/>
      <c r="AE105" s="594"/>
      <c r="AF105" s="594"/>
      <c r="AG105" s="594"/>
      <c r="AH105" s="594"/>
      <c r="AI105" s="594"/>
      <c r="AJ105" s="594"/>
      <c r="AK105" s="594"/>
      <c r="AL105" s="594"/>
      <c r="AM105" s="594"/>
      <c r="AN105" s="594"/>
      <c r="AO105" s="594"/>
      <c r="AP105" s="594"/>
      <c r="AQ105" s="594"/>
      <c r="AR105" s="594"/>
      <c r="AS105" s="594"/>
      <c r="AT105" s="594"/>
      <c r="AU105" s="594"/>
      <c r="AV105" s="594"/>
      <c r="AW105" s="595"/>
    </row>
    <row r="106" spans="5:49" hidden="1" outlineLevel="1" x14ac:dyDescent="0.25">
      <c r="E106" s="246"/>
      <c r="F106" s="246"/>
      <c r="G106" s="246"/>
      <c r="H106" s="246"/>
      <c r="I106" s="596"/>
      <c r="J106" s="597"/>
      <c r="K106" s="597"/>
      <c r="L106" s="597"/>
      <c r="M106" s="597"/>
      <c r="N106" s="597"/>
      <c r="O106" s="597"/>
      <c r="P106" s="597"/>
      <c r="Q106" s="597"/>
      <c r="R106" s="597"/>
      <c r="S106" s="597"/>
      <c r="T106" s="597"/>
      <c r="U106" s="597"/>
      <c r="V106" s="597"/>
      <c r="W106" s="597"/>
      <c r="X106" s="597"/>
      <c r="Y106" s="597"/>
      <c r="Z106" s="597"/>
      <c r="AA106" s="597"/>
      <c r="AB106" s="597"/>
      <c r="AC106" s="597"/>
      <c r="AD106" s="597"/>
      <c r="AE106" s="597"/>
      <c r="AF106" s="597"/>
      <c r="AG106" s="597"/>
      <c r="AH106" s="597"/>
      <c r="AI106" s="597"/>
      <c r="AJ106" s="597"/>
      <c r="AK106" s="597"/>
      <c r="AL106" s="597"/>
      <c r="AM106" s="597"/>
      <c r="AN106" s="597"/>
      <c r="AO106" s="597"/>
      <c r="AP106" s="597"/>
      <c r="AQ106" s="597"/>
      <c r="AR106" s="597"/>
      <c r="AS106" s="597"/>
      <c r="AT106" s="597"/>
      <c r="AU106" s="597"/>
      <c r="AV106" s="597"/>
      <c r="AW106" s="598"/>
    </row>
    <row r="107" spans="5:49" ht="15" hidden="1" customHeight="1" outlineLevel="1" x14ac:dyDescent="0.25">
      <c r="E107" s="4"/>
      <c r="F107" s="623" t="s">
        <v>2116</v>
      </c>
      <c r="G107" s="623"/>
      <c r="H107" s="623" t="s">
        <v>2117</v>
      </c>
      <c r="I107" s="623"/>
      <c r="J107" s="623" t="s">
        <v>2118</v>
      </c>
      <c r="K107" s="623"/>
      <c r="L107" s="623" t="s">
        <v>2202</v>
      </c>
      <c r="M107" s="623"/>
      <c r="N107" s="623"/>
      <c r="O107" s="285" t="s">
        <v>323</v>
      </c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  <c r="AD107" s="286"/>
      <c r="AE107" s="286"/>
      <c r="AF107" s="286"/>
      <c r="AG107" s="286"/>
      <c r="AH107" s="286"/>
      <c r="AI107" s="286"/>
      <c r="AJ107" s="286"/>
      <c r="AK107" s="286"/>
      <c r="AL107" s="286"/>
      <c r="AM107" s="286"/>
      <c r="AN107" s="286"/>
      <c r="AO107" s="286"/>
      <c r="AP107" s="286"/>
      <c r="AQ107" s="286"/>
      <c r="AR107" s="286"/>
      <c r="AS107" s="286"/>
      <c r="AT107" s="286"/>
      <c r="AU107" s="287"/>
      <c r="AV107" s="623" t="s">
        <v>1658</v>
      </c>
      <c r="AW107" s="623"/>
    </row>
    <row r="108" spans="5:49" hidden="1" outlineLevel="1" x14ac:dyDescent="0.25">
      <c r="E108" s="4"/>
      <c r="F108" s="623"/>
      <c r="G108" s="623"/>
      <c r="H108" s="623"/>
      <c r="I108" s="623"/>
      <c r="J108" s="623"/>
      <c r="K108" s="623"/>
      <c r="L108" s="623"/>
      <c r="M108" s="623"/>
      <c r="N108" s="623"/>
      <c r="O108" s="291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92"/>
      <c r="AB108" s="292"/>
      <c r="AC108" s="292"/>
      <c r="AD108" s="292"/>
      <c r="AE108" s="292"/>
      <c r="AF108" s="292"/>
      <c r="AG108" s="292"/>
      <c r="AH108" s="292"/>
      <c r="AI108" s="292"/>
      <c r="AJ108" s="292"/>
      <c r="AK108" s="292"/>
      <c r="AL108" s="292"/>
      <c r="AM108" s="292"/>
      <c r="AN108" s="292"/>
      <c r="AO108" s="292"/>
      <c r="AP108" s="292"/>
      <c r="AQ108" s="292"/>
      <c r="AR108" s="292"/>
      <c r="AS108" s="292"/>
      <c r="AT108" s="292"/>
      <c r="AU108" s="293"/>
      <c r="AV108" s="623"/>
      <c r="AW108" s="623"/>
    </row>
    <row r="109" spans="5:49" hidden="1" outlineLevel="1" x14ac:dyDescent="0.25">
      <c r="E109" s="5"/>
      <c r="F109" s="201"/>
      <c r="G109" s="203"/>
      <c r="H109" s="205"/>
      <c r="I109" s="205"/>
      <c r="J109" s="204"/>
      <c r="K109" s="204"/>
      <c r="L109" s="204"/>
      <c r="M109" s="204"/>
      <c r="N109" s="204"/>
      <c r="O109" s="624" t="s">
        <v>2203</v>
      </c>
      <c r="P109" s="625"/>
      <c r="Q109" s="625"/>
      <c r="R109" s="625"/>
      <c r="S109" s="625"/>
      <c r="T109" s="625"/>
      <c r="U109" s="625"/>
      <c r="V109" s="625"/>
      <c r="W109" s="625"/>
      <c r="X109" s="625"/>
      <c r="Y109" s="626"/>
      <c r="Z109" s="624" t="s">
        <v>2204</v>
      </c>
      <c r="AA109" s="625"/>
      <c r="AB109" s="625"/>
      <c r="AC109" s="625"/>
      <c r="AD109" s="625"/>
      <c r="AE109" s="625"/>
      <c r="AF109" s="625"/>
      <c r="AG109" s="625"/>
      <c r="AH109" s="625"/>
      <c r="AI109" s="625"/>
      <c r="AJ109" s="626"/>
      <c r="AK109" s="624" t="s">
        <v>2205</v>
      </c>
      <c r="AL109" s="625"/>
      <c r="AM109" s="625"/>
      <c r="AN109" s="625"/>
      <c r="AO109" s="625"/>
      <c r="AP109" s="625"/>
      <c r="AQ109" s="625"/>
      <c r="AR109" s="625"/>
      <c r="AS109" s="625"/>
      <c r="AT109" s="625"/>
      <c r="AU109" s="626"/>
      <c r="AV109" s="205"/>
      <c r="AW109" s="205"/>
    </row>
    <row r="110" spans="5:49" hidden="1" outlineLevel="1" x14ac:dyDescent="0.25">
      <c r="E110" s="5" t="s">
        <v>59</v>
      </c>
      <c r="F110" s="201" t="s">
        <v>2036</v>
      </c>
      <c r="G110" s="203"/>
      <c r="H110" s="205" t="s">
        <v>2036</v>
      </c>
      <c r="I110" s="205"/>
      <c r="J110" s="204" t="s">
        <v>2172</v>
      </c>
      <c r="K110" s="204"/>
      <c r="L110" s="204" t="str">
        <f>M67</f>
        <v>0B B0</v>
      </c>
      <c r="M110" s="204"/>
      <c r="N110" s="204"/>
      <c r="O110" s="624" t="s">
        <v>2206</v>
      </c>
      <c r="P110" s="625"/>
      <c r="Q110" s="625"/>
      <c r="R110" s="625"/>
      <c r="S110" s="625"/>
      <c r="T110" s="625"/>
      <c r="U110" s="625"/>
      <c r="V110" s="625"/>
      <c r="W110" s="625"/>
      <c r="X110" s="625"/>
      <c r="Y110" s="626"/>
      <c r="Z110" s="624" t="s">
        <v>1327</v>
      </c>
      <c r="AA110" s="625"/>
      <c r="AB110" s="625"/>
      <c r="AC110" s="625"/>
      <c r="AD110" s="625"/>
      <c r="AE110" s="625"/>
      <c r="AF110" s="625"/>
      <c r="AG110" s="625"/>
      <c r="AH110" s="625"/>
      <c r="AI110" s="625"/>
      <c r="AJ110" s="626"/>
      <c r="AK110" s="624" t="s">
        <v>191</v>
      </c>
      <c r="AL110" s="625"/>
      <c r="AM110" s="625"/>
      <c r="AN110" s="625"/>
      <c r="AO110" s="625"/>
      <c r="AP110" s="625"/>
      <c r="AQ110" s="625"/>
      <c r="AR110" s="625"/>
      <c r="AS110" s="625"/>
      <c r="AT110" s="625"/>
      <c r="AU110" s="626"/>
      <c r="AV110" s="205" t="s">
        <v>2207</v>
      </c>
      <c r="AW110" s="205"/>
    </row>
    <row r="111" spans="5:49" hidden="1" outlineLevel="1" x14ac:dyDescent="0.25">
      <c r="E111" s="5"/>
      <c r="F111" s="201"/>
      <c r="G111" s="203"/>
      <c r="H111" s="205"/>
      <c r="I111" s="205"/>
      <c r="J111" s="204"/>
      <c r="K111" s="204"/>
      <c r="L111" s="204"/>
      <c r="M111" s="204"/>
      <c r="N111" s="204"/>
      <c r="O111" s="627" t="s">
        <v>2203</v>
      </c>
      <c r="P111" s="627"/>
      <c r="Q111" s="627"/>
      <c r="R111" s="627"/>
      <c r="S111" s="627"/>
      <c r="T111" s="627"/>
      <c r="U111" s="624" t="s">
        <v>2204</v>
      </c>
      <c r="V111" s="625"/>
      <c r="W111" s="625"/>
      <c r="X111" s="625"/>
      <c r="Y111" s="626"/>
      <c r="Z111" s="624" t="s">
        <v>2208</v>
      </c>
      <c r="AA111" s="625"/>
      <c r="AB111" s="625"/>
      <c r="AC111" s="625"/>
      <c r="AD111" s="626"/>
      <c r="AE111" s="627" t="s">
        <v>2205</v>
      </c>
      <c r="AF111" s="627"/>
      <c r="AG111" s="627"/>
      <c r="AH111" s="627"/>
      <c r="AI111" s="627"/>
      <c r="AJ111" s="627"/>
      <c r="AK111" s="627" t="s">
        <v>2209</v>
      </c>
      <c r="AL111" s="627"/>
      <c r="AM111" s="627"/>
      <c r="AN111" s="627"/>
      <c r="AO111" s="627"/>
      <c r="AP111" s="627"/>
      <c r="AQ111" s="624" t="s">
        <v>2210</v>
      </c>
      <c r="AR111" s="625"/>
      <c r="AS111" s="625"/>
      <c r="AT111" s="625"/>
      <c r="AU111" s="626"/>
      <c r="AV111" s="205"/>
      <c r="AW111" s="205"/>
    </row>
    <row r="112" spans="5:49" hidden="1" outlineLevel="1" x14ac:dyDescent="0.25">
      <c r="E112" s="5" t="s">
        <v>63</v>
      </c>
      <c r="F112" s="201" t="str">
        <f>H110</f>
        <v>00 00</v>
      </c>
      <c r="G112" s="203"/>
      <c r="H112" s="205" t="str">
        <f>F110</f>
        <v>00 00</v>
      </c>
      <c r="I112" s="205"/>
      <c r="J112" s="204" t="s">
        <v>2211</v>
      </c>
      <c r="K112" s="204"/>
      <c r="L112" s="204" t="str">
        <f>M67</f>
        <v>0B B0</v>
      </c>
      <c r="M112" s="204"/>
      <c r="N112" s="204"/>
      <c r="O112" s="627" t="s">
        <v>2206</v>
      </c>
      <c r="P112" s="627"/>
      <c r="Q112" s="627"/>
      <c r="R112" s="627"/>
      <c r="S112" s="627"/>
      <c r="T112" s="627"/>
      <c r="U112" s="624" t="s">
        <v>1327</v>
      </c>
      <c r="V112" s="625"/>
      <c r="W112" s="625"/>
      <c r="X112" s="625"/>
      <c r="Y112" s="626"/>
      <c r="Z112" s="624" t="s">
        <v>272</v>
      </c>
      <c r="AA112" s="625"/>
      <c r="AB112" s="625"/>
      <c r="AC112" s="625"/>
      <c r="AD112" s="626"/>
      <c r="AE112" s="627" t="s">
        <v>191</v>
      </c>
      <c r="AF112" s="627"/>
      <c r="AG112" s="627"/>
      <c r="AH112" s="627"/>
      <c r="AI112" s="627"/>
      <c r="AJ112" s="627"/>
      <c r="AK112" s="627" t="s">
        <v>251</v>
      </c>
      <c r="AL112" s="627"/>
      <c r="AM112" s="627"/>
      <c r="AN112" s="627"/>
      <c r="AO112" s="627"/>
      <c r="AP112" s="627"/>
      <c r="AQ112" s="624" t="s">
        <v>2212</v>
      </c>
      <c r="AR112" s="625"/>
      <c r="AS112" s="625"/>
      <c r="AT112" s="625"/>
      <c r="AU112" s="626"/>
      <c r="AV112" s="205" t="s">
        <v>62</v>
      </c>
      <c r="AW112" s="205"/>
    </row>
    <row r="113" spans="1:78" hidden="1" outlineLevel="1" x14ac:dyDescent="0.25">
      <c r="A113" s="1"/>
      <c r="B113" s="1"/>
      <c r="C113" s="1"/>
      <c r="D113" s="1"/>
      <c r="E113" s="200" t="s">
        <v>93</v>
      </c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  <c r="AT113" s="200"/>
      <c r="AU113" s="200"/>
      <c r="AV113" s="200"/>
      <c r="AW113" s="200"/>
    </row>
    <row r="114" spans="1:78" ht="15" hidden="1" customHeight="1" outlineLevel="1" x14ac:dyDescent="0.25">
      <c r="A114" s="1"/>
      <c r="B114" s="1"/>
      <c r="C114" s="1"/>
      <c r="D114" s="1"/>
      <c r="E114" s="628" t="s">
        <v>840</v>
      </c>
      <c r="F114" s="628"/>
      <c r="G114" s="628"/>
      <c r="H114" s="628"/>
      <c r="I114" s="628"/>
      <c r="J114" s="628"/>
      <c r="K114" s="628"/>
      <c r="L114" s="628"/>
      <c r="M114" s="628"/>
      <c r="N114" s="628"/>
      <c r="O114" s="267" t="str">
        <f>F110&amp;" "&amp;H110&amp;" "&amp;J110&amp;" "&amp;L110&amp;" "&amp;O110&amp;" "&amp;Z110&amp;" "&amp;AK110&amp;" "&amp;AV110</f>
        <v>00 00 00 00 00 06 0B B0 01 00 00 01 42</v>
      </c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  <c r="AD114" s="268"/>
      <c r="AE114" s="268"/>
      <c r="AF114" s="268"/>
      <c r="AG114" s="268"/>
      <c r="AH114" s="268"/>
      <c r="AI114" s="268"/>
      <c r="AJ114" s="268"/>
      <c r="AK114" s="268"/>
      <c r="AL114" s="268"/>
      <c r="AM114" s="268"/>
      <c r="AN114" s="268"/>
      <c r="AO114" s="268"/>
      <c r="AP114" s="268"/>
      <c r="AQ114" s="268"/>
      <c r="AR114" s="268"/>
      <c r="AS114" s="268"/>
      <c r="AT114" s="268"/>
      <c r="AU114" s="268"/>
      <c r="AV114" s="268"/>
      <c r="AW114" s="269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</row>
    <row r="115" spans="1:78" ht="15" hidden="1" customHeight="1" outlineLevel="1" x14ac:dyDescent="0.25">
      <c r="A115" s="1"/>
      <c r="B115" s="1"/>
      <c r="C115" s="1"/>
      <c r="D115" s="1"/>
      <c r="E115" s="628" t="s">
        <v>842</v>
      </c>
      <c r="F115" s="628"/>
      <c r="G115" s="628"/>
      <c r="H115" s="628"/>
      <c r="I115" s="628"/>
      <c r="J115" s="628"/>
      <c r="K115" s="628"/>
      <c r="L115" s="628"/>
      <c r="M115" s="628"/>
      <c r="N115" s="628"/>
      <c r="O115" s="267" t="str">
        <f>F112&amp;" "&amp;H112&amp;" "&amp;J112&amp;" "&amp;L112&amp;" "&amp;O112&amp;" "&amp;U112&amp;" "&amp;Z112&amp;" "&amp;AE112&amp;" "&amp;AK112&amp;" "&amp;AQ112&amp;" "&amp;AV112</f>
        <v>00 00 00 00 03 E8 0B B0 01 00 00 02 01 14 FRAG. FOTO XX</v>
      </c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  <c r="AE115" s="268"/>
      <c r="AF115" s="268"/>
      <c r="AG115" s="268"/>
      <c r="AH115" s="268"/>
      <c r="AI115" s="268"/>
      <c r="AJ115" s="268"/>
      <c r="AK115" s="268"/>
      <c r="AL115" s="268"/>
      <c r="AM115" s="268"/>
      <c r="AN115" s="268"/>
      <c r="AO115" s="268"/>
      <c r="AP115" s="268"/>
      <c r="AQ115" s="268"/>
      <c r="AR115" s="268"/>
      <c r="AS115" s="268"/>
      <c r="AT115" s="268"/>
      <c r="AU115" s="268"/>
      <c r="AV115" s="268"/>
      <c r="AW115" s="269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</row>
    <row r="116" spans="1:78" ht="15.75" hidden="1" outlineLevel="1" thickBot="1" x14ac:dyDescent="0.3"/>
    <row r="117" spans="1:78" ht="15.75" hidden="1" outlineLevel="1" thickBot="1" x14ac:dyDescent="0.3">
      <c r="A117" s="3">
        <f>A67+1</f>
        <v>3</v>
      </c>
      <c r="B117" s="3"/>
      <c r="C117" s="2" t="str">
        <f>$C$17&amp;"."&amp;A117</f>
        <v>2.3</v>
      </c>
      <c r="D117" s="3"/>
      <c r="E117" s="233" t="s">
        <v>17</v>
      </c>
      <c r="F117" s="233"/>
      <c r="G117" s="233"/>
      <c r="H117" s="233"/>
      <c r="I117" s="233"/>
      <c r="J117" s="233"/>
      <c r="K117" s="233"/>
      <c r="L117" s="233"/>
      <c r="M117" s="233" t="s">
        <v>2213</v>
      </c>
      <c r="N117" s="233"/>
      <c r="O117" s="233"/>
      <c r="P117" s="592" t="s">
        <v>2214</v>
      </c>
      <c r="Q117" s="592"/>
      <c r="R117" s="592"/>
      <c r="S117" s="592"/>
      <c r="T117" s="592"/>
      <c r="U117" s="592"/>
      <c r="V117" s="592"/>
      <c r="W117" s="592"/>
      <c r="X117" s="592"/>
      <c r="Y117" s="592"/>
      <c r="Z117" s="592"/>
      <c r="AA117" s="592"/>
      <c r="AB117" s="592"/>
      <c r="AC117" s="592"/>
      <c r="AD117" s="592"/>
      <c r="AE117" s="592"/>
      <c r="AF117" s="592"/>
      <c r="AG117" s="592"/>
      <c r="AH117" s="273" t="s">
        <v>2215</v>
      </c>
      <c r="AI117" s="274"/>
      <c r="AJ117" s="274"/>
      <c r="AK117" s="274"/>
      <c r="AL117" s="274"/>
      <c r="AM117" s="274"/>
      <c r="AN117" s="274"/>
      <c r="AO117" s="274"/>
      <c r="AP117" s="274"/>
      <c r="AQ117" s="274"/>
      <c r="AR117" s="274"/>
      <c r="AS117" s="274"/>
      <c r="AT117" s="274"/>
      <c r="AU117" s="274"/>
      <c r="AV117" s="274"/>
      <c r="AW117" s="275"/>
    </row>
    <row r="118" spans="1:78" hidden="1" outlineLevel="1" x14ac:dyDescent="0.25">
      <c r="A118" s="3"/>
      <c r="B118" s="3"/>
      <c r="D118" s="3"/>
      <c r="E118" s="217" t="s">
        <v>57</v>
      </c>
      <c r="F118" s="217"/>
      <c r="G118" s="217"/>
      <c r="H118" s="217"/>
      <c r="I118" s="217"/>
      <c r="J118" s="217"/>
      <c r="K118" s="586" t="s">
        <v>2216</v>
      </c>
      <c r="L118" s="587"/>
      <c r="M118" s="587"/>
      <c r="N118" s="587"/>
      <c r="O118" s="587"/>
      <c r="P118" s="587"/>
      <c r="Q118" s="587"/>
      <c r="R118" s="587"/>
      <c r="S118" s="587"/>
      <c r="T118" s="587"/>
      <c r="U118" s="587"/>
      <c r="V118" s="587"/>
      <c r="W118" s="587"/>
      <c r="X118" s="587"/>
      <c r="Y118" s="587"/>
      <c r="Z118" s="587"/>
      <c r="AA118" s="587"/>
      <c r="AB118" s="587"/>
      <c r="AC118" s="587"/>
      <c r="AD118" s="587"/>
      <c r="AE118" s="587"/>
      <c r="AF118" s="587"/>
      <c r="AG118" s="587"/>
      <c r="AH118" s="587"/>
      <c r="AI118" s="587"/>
      <c r="AJ118" s="587"/>
      <c r="AK118" s="587"/>
      <c r="AL118" s="587"/>
      <c r="AM118" s="587"/>
      <c r="AN118" s="587"/>
      <c r="AO118" s="587"/>
      <c r="AP118" s="587"/>
      <c r="AQ118" s="587"/>
      <c r="AR118" s="587"/>
      <c r="AS118" s="587"/>
      <c r="AT118" s="587"/>
      <c r="AU118" s="587"/>
      <c r="AV118" s="587"/>
      <c r="AW118" s="588"/>
    </row>
    <row r="119" spans="1:78" hidden="1" outlineLevel="1" x14ac:dyDescent="0.25">
      <c r="B119" s="3"/>
      <c r="D119" s="3"/>
      <c r="E119" s="217"/>
      <c r="F119" s="217"/>
      <c r="G119" s="217"/>
      <c r="H119" s="217"/>
      <c r="I119" s="217"/>
      <c r="J119" s="217"/>
      <c r="K119" s="589"/>
      <c r="L119" s="590"/>
      <c r="M119" s="590"/>
      <c r="N119" s="590"/>
      <c r="O119" s="590"/>
      <c r="P119" s="590"/>
      <c r="Q119" s="590"/>
      <c r="R119" s="590"/>
      <c r="S119" s="590"/>
      <c r="T119" s="590"/>
      <c r="U119" s="590"/>
      <c r="V119" s="590"/>
      <c r="W119" s="590"/>
      <c r="X119" s="590"/>
      <c r="Y119" s="590"/>
      <c r="Z119" s="590"/>
      <c r="AA119" s="590"/>
      <c r="AB119" s="590"/>
      <c r="AC119" s="590"/>
      <c r="AD119" s="590"/>
      <c r="AE119" s="590"/>
      <c r="AF119" s="590"/>
      <c r="AG119" s="590"/>
      <c r="AH119" s="590"/>
      <c r="AI119" s="590"/>
      <c r="AJ119" s="590"/>
      <c r="AK119" s="590"/>
      <c r="AL119" s="590"/>
      <c r="AM119" s="590"/>
      <c r="AN119" s="590"/>
      <c r="AO119" s="590"/>
      <c r="AP119" s="590"/>
      <c r="AQ119" s="590"/>
      <c r="AR119" s="590"/>
      <c r="AS119" s="590"/>
      <c r="AT119" s="590"/>
      <c r="AU119" s="590"/>
      <c r="AV119" s="590"/>
      <c r="AW119" s="591"/>
    </row>
    <row r="120" spans="1:78" hidden="1" outlineLevel="2" x14ac:dyDescent="0.25">
      <c r="B120" s="3"/>
      <c r="D120" s="3"/>
      <c r="E120" s="4"/>
      <c r="F120" s="200" t="s">
        <v>2116</v>
      </c>
      <c r="G120" s="200"/>
      <c r="H120" s="200"/>
      <c r="I120" s="200" t="s">
        <v>2117</v>
      </c>
      <c r="J120" s="200"/>
      <c r="K120" s="200"/>
      <c r="L120" s="200" t="s">
        <v>2118</v>
      </c>
      <c r="M120" s="200"/>
      <c r="N120" s="200"/>
      <c r="O120" s="200"/>
      <c r="P120" s="200" t="s">
        <v>17</v>
      </c>
      <c r="Q120" s="200"/>
      <c r="R120" s="200"/>
      <c r="S120" s="200"/>
      <c r="T120" s="197" t="s">
        <v>18</v>
      </c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  <c r="AS120" s="198"/>
      <c r="AT120" s="199"/>
      <c r="AU120" s="200" t="s">
        <v>19</v>
      </c>
      <c r="AV120" s="200"/>
      <c r="AW120" s="200"/>
    </row>
    <row r="121" spans="1:78" hidden="1" outlineLevel="2" x14ac:dyDescent="0.25">
      <c r="A121" s="1"/>
      <c r="B121" s="1"/>
      <c r="C121" s="1"/>
      <c r="D121" s="1"/>
      <c r="E121" s="5" t="s">
        <v>59</v>
      </c>
      <c r="F121" s="204" t="s">
        <v>2036</v>
      </c>
      <c r="G121" s="204"/>
      <c r="H121" s="204"/>
      <c r="I121" s="204" t="s">
        <v>2036</v>
      </c>
      <c r="J121" s="204"/>
      <c r="K121" s="204"/>
      <c r="L121" s="205" t="s">
        <v>2217</v>
      </c>
      <c r="M121" s="205"/>
      <c r="N121" s="205"/>
      <c r="O121" s="205"/>
      <c r="P121" s="204" t="str">
        <f>M117</f>
        <v>F0 F1</v>
      </c>
      <c r="Q121" s="204"/>
      <c r="R121" s="204"/>
      <c r="S121" s="204"/>
      <c r="T121" s="206" t="s">
        <v>64</v>
      </c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07"/>
      <c r="AK121" s="207"/>
      <c r="AL121" s="207"/>
      <c r="AM121" s="207"/>
      <c r="AN121" s="207"/>
      <c r="AO121" s="207"/>
      <c r="AP121" s="207"/>
      <c r="AQ121" s="207"/>
      <c r="AR121" s="207"/>
      <c r="AS121" s="207"/>
      <c r="AT121" s="208"/>
      <c r="AU121" s="205" t="s">
        <v>62</v>
      </c>
      <c r="AV121" s="205"/>
      <c r="AW121" s="205"/>
    </row>
    <row r="122" spans="1:78" hidden="1" outlineLevel="2" x14ac:dyDescent="0.25">
      <c r="A122" s="1"/>
      <c r="B122" s="1"/>
      <c r="C122" s="1"/>
      <c r="D122" s="1"/>
      <c r="E122" s="5" t="s">
        <v>63</v>
      </c>
      <c r="F122" s="204" t="str">
        <f>I121</f>
        <v>00 00</v>
      </c>
      <c r="G122" s="204"/>
      <c r="H122" s="204"/>
      <c r="I122" s="204" t="str">
        <f>F121</f>
        <v>00 00</v>
      </c>
      <c r="J122" s="204"/>
      <c r="K122" s="204"/>
      <c r="L122" s="205" t="s">
        <v>2217</v>
      </c>
      <c r="M122" s="205"/>
      <c r="N122" s="205"/>
      <c r="O122" s="205"/>
      <c r="P122" s="204" t="s">
        <v>2218</v>
      </c>
      <c r="Q122" s="204"/>
      <c r="R122" s="204"/>
      <c r="S122" s="204"/>
      <c r="T122" s="201" t="s">
        <v>64</v>
      </c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203"/>
      <c r="AU122" s="205" t="s">
        <v>62</v>
      </c>
      <c r="AV122" s="205"/>
      <c r="AW122" s="205"/>
    </row>
    <row r="123" spans="1:78" hidden="1" outlineLevel="2" x14ac:dyDescent="0.25">
      <c r="A123" s="1"/>
      <c r="B123" s="1"/>
      <c r="C123" s="1"/>
      <c r="D123" s="1"/>
      <c r="E123" s="200" t="s">
        <v>281</v>
      </c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200"/>
      <c r="AW123" s="200"/>
    </row>
    <row r="124" spans="1:78" hidden="1" outlineLevel="2" x14ac:dyDescent="0.25">
      <c r="A124" s="1"/>
      <c r="B124" s="1"/>
      <c r="C124" s="1"/>
      <c r="D124" s="1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1"/>
      <c r="AT124" s="202"/>
      <c r="AU124" s="202"/>
      <c r="AV124" s="202"/>
      <c r="AW124" s="203"/>
    </row>
    <row r="125" spans="1:78" hidden="1" outlineLevel="2" x14ac:dyDescent="0.25">
      <c r="A125" s="1"/>
      <c r="B125" s="1"/>
      <c r="C125" s="1"/>
      <c r="D125" s="1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1"/>
      <c r="AT125" s="202"/>
      <c r="AU125" s="202"/>
      <c r="AV125" s="202"/>
      <c r="AW125" s="203"/>
    </row>
    <row r="126" spans="1:78" hidden="1" outlineLevel="2" x14ac:dyDescent="0.25">
      <c r="A126" s="1"/>
      <c r="B126" s="1"/>
      <c r="C126" s="1"/>
      <c r="D126" s="1"/>
      <c r="E126" s="200" t="s">
        <v>624</v>
      </c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</row>
    <row r="127" spans="1:78" hidden="1" outlineLevel="2" x14ac:dyDescent="0.25">
      <c r="A127" s="1"/>
      <c r="B127" s="1"/>
      <c r="C127" s="1"/>
      <c r="D127" s="1"/>
      <c r="E127" s="599"/>
      <c r="F127" s="600"/>
      <c r="G127" s="600"/>
      <c r="H127" s="600"/>
      <c r="I127" s="600"/>
      <c r="J127" s="600"/>
      <c r="K127" s="600"/>
      <c r="L127" s="600"/>
      <c r="M127" s="600"/>
      <c r="N127" s="600"/>
      <c r="O127" s="600"/>
      <c r="P127" s="600"/>
      <c r="Q127" s="600"/>
      <c r="R127" s="600"/>
      <c r="S127" s="600"/>
      <c r="T127" s="600"/>
      <c r="U127" s="600"/>
      <c r="V127" s="600"/>
      <c r="W127" s="600"/>
      <c r="X127" s="600"/>
      <c r="Y127" s="600"/>
      <c r="Z127" s="600"/>
      <c r="AA127" s="600"/>
      <c r="AB127" s="600"/>
      <c r="AC127" s="600"/>
      <c r="AD127" s="600"/>
      <c r="AE127" s="600"/>
      <c r="AF127" s="600"/>
      <c r="AG127" s="600"/>
      <c r="AH127" s="600"/>
      <c r="AI127" s="600"/>
      <c r="AJ127" s="600"/>
      <c r="AK127" s="600"/>
      <c r="AL127" s="600"/>
      <c r="AM127" s="600"/>
      <c r="AN127" s="600"/>
      <c r="AO127" s="600"/>
      <c r="AP127" s="600"/>
      <c r="AQ127" s="600"/>
      <c r="AR127" s="600"/>
      <c r="AS127" s="600"/>
      <c r="AT127" s="600"/>
      <c r="AU127" s="600"/>
      <c r="AV127" s="600"/>
      <c r="AW127" s="601"/>
    </row>
    <row r="128" spans="1:78" hidden="1" outlineLevel="2" x14ac:dyDescent="0.25">
      <c r="A128" s="1"/>
      <c r="B128" s="1"/>
      <c r="C128" s="1"/>
      <c r="D128" s="1"/>
      <c r="E128" s="242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  <c r="AM128" s="243"/>
      <c r="AN128" s="243"/>
      <c r="AO128" s="243"/>
      <c r="AP128" s="243"/>
      <c r="AQ128" s="243"/>
      <c r="AR128" s="243"/>
      <c r="AS128" s="243"/>
      <c r="AT128" s="243"/>
      <c r="AU128" s="243"/>
      <c r="AV128" s="243"/>
      <c r="AW128" s="244"/>
    </row>
    <row r="129" spans="1:49" hidden="1" outlineLevel="2" x14ac:dyDescent="0.25">
      <c r="A129" s="1"/>
      <c r="B129" s="1"/>
      <c r="C129" s="1"/>
      <c r="D129" s="1"/>
      <c r="E129" s="453"/>
      <c r="F129" s="454"/>
      <c r="G129" s="454"/>
      <c r="H129" s="454"/>
      <c r="I129" s="454"/>
      <c r="J129" s="454"/>
      <c r="K129" s="454"/>
      <c r="L129" s="454"/>
      <c r="M129" s="454"/>
      <c r="N129" s="454"/>
      <c r="O129" s="454"/>
      <c r="P129" s="454"/>
      <c r="Q129" s="454"/>
      <c r="R129" s="454"/>
      <c r="S129" s="454"/>
      <c r="T129" s="454"/>
      <c r="U129" s="454"/>
      <c r="V129" s="454"/>
      <c r="W129" s="454"/>
      <c r="X129" s="454"/>
      <c r="Y129" s="454"/>
      <c r="Z129" s="454"/>
      <c r="AA129" s="454"/>
      <c r="AB129" s="454"/>
      <c r="AC129" s="454"/>
      <c r="AD129" s="454"/>
      <c r="AE129" s="454"/>
      <c r="AF129" s="454"/>
      <c r="AG129" s="454"/>
      <c r="AH129" s="454"/>
      <c r="AI129" s="454"/>
      <c r="AJ129" s="454"/>
      <c r="AK129" s="454"/>
      <c r="AL129" s="454"/>
      <c r="AM129" s="454"/>
      <c r="AN129" s="454"/>
      <c r="AO129" s="454"/>
      <c r="AP129" s="454"/>
      <c r="AQ129" s="454"/>
      <c r="AR129" s="454"/>
      <c r="AS129" s="454"/>
      <c r="AT129" s="454"/>
      <c r="AU129" s="454"/>
      <c r="AV129" s="454"/>
      <c r="AW129" s="455"/>
    </row>
    <row r="130" spans="1:49" hidden="1" outlineLevel="2" x14ac:dyDescent="0.25">
      <c r="A130" s="1"/>
      <c r="B130" s="1"/>
      <c r="C130" s="1"/>
      <c r="D130" s="1"/>
      <c r="E130" s="335" t="s">
        <v>84</v>
      </c>
      <c r="F130" s="335"/>
      <c r="G130" s="335"/>
      <c r="H130" s="335"/>
      <c r="I130" s="602"/>
      <c r="J130" s="603"/>
      <c r="K130" s="603"/>
      <c r="L130" s="603"/>
      <c r="M130" s="603"/>
      <c r="N130" s="603"/>
      <c r="O130" s="603"/>
      <c r="P130" s="603"/>
      <c r="Q130" s="603"/>
      <c r="R130" s="603"/>
      <c r="S130" s="603"/>
      <c r="T130" s="603"/>
      <c r="U130" s="603"/>
      <c r="V130" s="603"/>
      <c r="W130" s="603"/>
      <c r="X130" s="603"/>
      <c r="Y130" s="603"/>
      <c r="Z130" s="603"/>
      <c r="AA130" s="603"/>
      <c r="AB130" s="603"/>
      <c r="AC130" s="603"/>
      <c r="AD130" s="603"/>
      <c r="AE130" s="603"/>
      <c r="AF130" s="603"/>
      <c r="AG130" s="603"/>
      <c r="AH130" s="603"/>
      <c r="AI130" s="603"/>
      <c r="AJ130" s="603"/>
      <c r="AK130" s="603"/>
      <c r="AL130" s="603"/>
      <c r="AM130" s="603"/>
      <c r="AN130" s="603"/>
      <c r="AO130" s="603"/>
      <c r="AP130" s="603"/>
      <c r="AQ130" s="603"/>
      <c r="AR130" s="603"/>
      <c r="AS130" s="603"/>
      <c r="AT130" s="603"/>
      <c r="AU130" s="603"/>
      <c r="AV130" s="603"/>
      <c r="AW130" s="604"/>
    </row>
    <row r="131" spans="1:49" hidden="1" outlineLevel="2" x14ac:dyDescent="0.25">
      <c r="A131" s="1"/>
      <c r="B131" s="1"/>
      <c r="C131" s="1"/>
      <c r="D131" s="1"/>
      <c r="E131" s="335"/>
      <c r="F131" s="335"/>
      <c r="G131" s="335"/>
      <c r="H131" s="335"/>
      <c r="I131" s="605"/>
      <c r="J131" s="606"/>
      <c r="K131" s="606"/>
      <c r="L131" s="606"/>
      <c r="M131" s="606"/>
      <c r="N131" s="606"/>
      <c r="O131" s="606"/>
      <c r="P131" s="606"/>
      <c r="Q131" s="606"/>
      <c r="R131" s="606"/>
      <c r="S131" s="606"/>
      <c r="T131" s="606"/>
      <c r="U131" s="606"/>
      <c r="V131" s="606"/>
      <c r="W131" s="606"/>
      <c r="X131" s="606"/>
      <c r="Y131" s="606"/>
      <c r="Z131" s="606"/>
      <c r="AA131" s="606"/>
      <c r="AB131" s="606"/>
      <c r="AC131" s="606"/>
      <c r="AD131" s="606"/>
      <c r="AE131" s="606"/>
      <c r="AF131" s="606"/>
      <c r="AG131" s="606"/>
      <c r="AH131" s="606"/>
      <c r="AI131" s="606"/>
      <c r="AJ131" s="606"/>
      <c r="AK131" s="606"/>
      <c r="AL131" s="606"/>
      <c r="AM131" s="606"/>
      <c r="AN131" s="606"/>
      <c r="AO131" s="606"/>
      <c r="AP131" s="606"/>
      <c r="AQ131" s="606"/>
      <c r="AR131" s="606"/>
      <c r="AS131" s="606"/>
      <c r="AT131" s="606"/>
      <c r="AU131" s="606"/>
      <c r="AV131" s="606"/>
      <c r="AW131" s="607"/>
    </row>
    <row r="132" spans="1:49" hidden="1" outlineLevel="1" collapsed="1" x14ac:dyDescent="0.25">
      <c r="A132" s="1"/>
      <c r="B132" s="1"/>
      <c r="C132" s="1"/>
      <c r="D132" s="1"/>
      <c r="E132" s="246" t="s">
        <v>87</v>
      </c>
      <c r="F132" s="246"/>
      <c r="G132" s="246"/>
      <c r="H132" s="246"/>
      <c r="I132" s="593" t="s">
        <v>2161</v>
      </c>
      <c r="J132" s="594"/>
      <c r="K132" s="594"/>
      <c r="L132" s="594"/>
      <c r="M132" s="594"/>
      <c r="N132" s="594"/>
      <c r="O132" s="594"/>
      <c r="P132" s="594"/>
      <c r="Q132" s="594"/>
      <c r="R132" s="594"/>
      <c r="S132" s="594"/>
      <c r="T132" s="594"/>
      <c r="U132" s="594"/>
      <c r="V132" s="594"/>
      <c r="W132" s="594"/>
      <c r="X132" s="594"/>
      <c r="Y132" s="594"/>
      <c r="Z132" s="594"/>
      <c r="AA132" s="594"/>
      <c r="AB132" s="594"/>
      <c r="AC132" s="594"/>
      <c r="AD132" s="594"/>
      <c r="AE132" s="594"/>
      <c r="AF132" s="594"/>
      <c r="AG132" s="594"/>
      <c r="AH132" s="594"/>
      <c r="AI132" s="594"/>
      <c r="AJ132" s="594"/>
      <c r="AK132" s="594"/>
      <c r="AL132" s="594"/>
      <c r="AM132" s="594"/>
      <c r="AN132" s="594"/>
      <c r="AO132" s="594"/>
      <c r="AP132" s="594"/>
      <c r="AQ132" s="594"/>
      <c r="AR132" s="594"/>
      <c r="AS132" s="594"/>
      <c r="AT132" s="594"/>
      <c r="AU132" s="594"/>
      <c r="AV132" s="594"/>
      <c r="AW132" s="595"/>
    </row>
    <row r="133" spans="1:49" hidden="1" outlineLevel="1" x14ac:dyDescent="0.25">
      <c r="A133" s="1"/>
      <c r="B133" s="1"/>
      <c r="C133" s="1"/>
      <c r="D133" s="1"/>
      <c r="E133" s="246"/>
      <c r="F133" s="246"/>
      <c r="G133" s="246"/>
      <c r="H133" s="246"/>
      <c r="I133" s="596"/>
      <c r="J133" s="597"/>
      <c r="K133" s="597"/>
      <c r="L133" s="597"/>
      <c r="M133" s="597"/>
      <c r="N133" s="597"/>
      <c r="O133" s="597"/>
      <c r="P133" s="597"/>
      <c r="Q133" s="597"/>
      <c r="R133" s="597"/>
      <c r="S133" s="597"/>
      <c r="T133" s="597"/>
      <c r="U133" s="597"/>
      <c r="V133" s="597"/>
      <c r="W133" s="597"/>
      <c r="X133" s="597"/>
      <c r="Y133" s="597"/>
      <c r="Z133" s="597"/>
      <c r="AA133" s="597"/>
      <c r="AB133" s="597"/>
      <c r="AC133" s="597"/>
      <c r="AD133" s="597"/>
      <c r="AE133" s="597"/>
      <c r="AF133" s="597"/>
      <c r="AG133" s="597"/>
      <c r="AH133" s="597"/>
      <c r="AI133" s="597"/>
      <c r="AJ133" s="597"/>
      <c r="AK133" s="597"/>
      <c r="AL133" s="597"/>
      <c r="AM133" s="597"/>
      <c r="AN133" s="597"/>
      <c r="AO133" s="597"/>
      <c r="AP133" s="597"/>
      <c r="AQ133" s="597"/>
      <c r="AR133" s="597"/>
      <c r="AS133" s="597"/>
      <c r="AT133" s="597"/>
      <c r="AU133" s="597"/>
      <c r="AV133" s="597"/>
      <c r="AW133" s="598"/>
    </row>
    <row r="134" spans="1:49" hidden="1" outlineLevel="1" x14ac:dyDescent="0.25">
      <c r="A134" s="1"/>
      <c r="B134" s="1"/>
      <c r="C134" s="1"/>
      <c r="D134" s="1"/>
      <c r="E134" s="4"/>
      <c r="F134" s="200" t="s">
        <v>2116</v>
      </c>
      <c r="G134" s="200"/>
      <c r="H134" s="200"/>
      <c r="I134" s="200" t="s">
        <v>2117</v>
      </c>
      <c r="J134" s="200"/>
      <c r="K134" s="200"/>
      <c r="L134" s="200" t="s">
        <v>2118</v>
      </c>
      <c r="M134" s="200"/>
      <c r="N134" s="200"/>
      <c r="O134" s="200"/>
      <c r="P134" s="200" t="s">
        <v>2119</v>
      </c>
      <c r="Q134" s="200"/>
      <c r="R134" s="200"/>
      <c r="S134" s="200"/>
      <c r="T134" s="197" t="s">
        <v>323</v>
      </c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  <c r="AS134" s="198"/>
      <c r="AT134" s="199"/>
      <c r="AU134" s="200" t="s">
        <v>19</v>
      </c>
      <c r="AV134" s="200"/>
      <c r="AW134" s="200"/>
    </row>
    <row r="135" spans="1:49" hidden="1" outlineLevel="1" x14ac:dyDescent="0.25">
      <c r="A135" s="1"/>
      <c r="B135" s="1"/>
      <c r="C135" s="1"/>
      <c r="D135" s="1"/>
      <c r="E135" s="5" t="s">
        <v>59</v>
      </c>
      <c r="F135" s="205" t="s">
        <v>2036</v>
      </c>
      <c r="G135" s="205"/>
      <c r="H135" s="205"/>
      <c r="I135" s="205" t="s">
        <v>2036</v>
      </c>
      <c r="J135" s="205"/>
      <c r="K135" s="205"/>
      <c r="L135" s="205" t="str">
        <f>L121</f>
        <v>00 02</v>
      </c>
      <c r="M135" s="204"/>
      <c r="N135" s="204"/>
      <c r="O135" s="204"/>
      <c r="P135" s="204" t="str">
        <f>M117</f>
        <v>F0 F1</v>
      </c>
      <c r="Q135" s="204"/>
      <c r="R135" s="204"/>
      <c r="S135" s="204"/>
      <c r="T135" s="608"/>
      <c r="U135" s="609"/>
      <c r="V135" s="609"/>
      <c r="W135" s="609"/>
      <c r="X135" s="609"/>
      <c r="Y135" s="609"/>
      <c r="Z135" s="609"/>
      <c r="AA135" s="609"/>
      <c r="AB135" s="609"/>
      <c r="AC135" s="609"/>
      <c r="AD135" s="609"/>
      <c r="AE135" s="609"/>
      <c r="AF135" s="609"/>
      <c r="AG135" s="609"/>
      <c r="AH135" s="609"/>
      <c r="AI135" s="609"/>
      <c r="AJ135" s="609"/>
      <c r="AK135" s="609"/>
      <c r="AL135" s="609"/>
      <c r="AM135" s="609"/>
      <c r="AN135" s="609"/>
      <c r="AO135" s="609"/>
      <c r="AP135" s="609"/>
      <c r="AQ135" s="609"/>
      <c r="AR135" s="609"/>
      <c r="AS135" s="609"/>
      <c r="AT135" s="610"/>
      <c r="AU135" s="205" t="s">
        <v>1452</v>
      </c>
      <c r="AV135" s="205"/>
      <c r="AW135" s="205"/>
    </row>
    <row r="136" spans="1:49" hidden="1" outlineLevel="1" x14ac:dyDescent="0.25">
      <c r="A136" s="1"/>
      <c r="B136" s="1"/>
      <c r="C136" s="1"/>
      <c r="D136" s="1"/>
      <c r="E136" s="5" t="s">
        <v>63</v>
      </c>
      <c r="F136" s="205" t="str">
        <f>I135</f>
        <v>00 00</v>
      </c>
      <c r="G136" s="205"/>
      <c r="H136" s="205"/>
      <c r="I136" s="205" t="str">
        <f>F135</f>
        <v>00 00</v>
      </c>
      <c r="J136" s="205"/>
      <c r="K136" s="205"/>
      <c r="L136" s="205" t="str">
        <f>L122</f>
        <v>00 02</v>
      </c>
      <c r="M136" s="204"/>
      <c r="N136" s="204"/>
      <c r="O136" s="204"/>
      <c r="P136" s="204" t="str">
        <f>P122</f>
        <v>F0 FE</v>
      </c>
      <c r="Q136" s="204"/>
      <c r="R136" s="204"/>
      <c r="S136" s="204"/>
      <c r="T136" s="201"/>
      <c r="U136" s="202"/>
      <c r="V136" s="202"/>
      <c r="W136" s="202"/>
      <c r="X136" s="202"/>
      <c r="Y136" s="202"/>
      <c r="Z136" s="202"/>
      <c r="AA136" s="202"/>
      <c r="AB136" s="202"/>
      <c r="AC136" s="202"/>
      <c r="AD136" s="202"/>
      <c r="AE136" s="202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3"/>
      <c r="AU136" s="205" t="s">
        <v>1964</v>
      </c>
      <c r="AV136" s="205"/>
      <c r="AW136" s="205"/>
    </row>
    <row r="137" spans="1:49" hidden="1" outlineLevel="1" x14ac:dyDescent="0.25">
      <c r="A137" s="1"/>
      <c r="B137" s="1"/>
      <c r="C137" s="1"/>
      <c r="D137" s="1"/>
      <c r="E137" s="200" t="s">
        <v>93</v>
      </c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</row>
    <row r="138" spans="1:49" hidden="1" outlineLevel="1" x14ac:dyDescent="0.25">
      <c r="A138" s="1"/>
      <c r="B138" s="1"/>
      <c r="C138" s="1"/>
      <c r="D138" s="1"/>
      <c r="E138" s="267" t="s">
        <v>840</v>
      </c>
      <c r="F138" s="268"/>
      <c r="G138" s="268"/>
      <c r="H138" s="268"/>
      <c r="I138" s="268"/>
      <c r="J138" s="268"/>
      <c r="K138" s="268"/>
      <c r="L138" s="268"/>
      <c r="M138" s="269"/>
      <c r="N138" s="267" t="str">
        <f>F135&amp;" "&amp;I135&amp;" "&amp;L135&amp;" "&amp;P135&amp;" "&amp;T135&amp;" "&amp;AU135</f>
        <v>00 00 00 00 00 02 F0 F1  FC</v>
      </c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  <c r="AM138" s="268"/>
      <c r="AN138" s="268"/>
      <c r="AO138" s="268"/>
      <c r="AP138" s="268"/>
      <c r="AQ138" s="268"/>
      <c r="AR138" s="268"/>
      <c r="AS138" s="268"/>
      <c r="AT138" s="268"/>
      <c r="AU138" s="268"/>
      <c r="AV138" s="268"/>
      <c r="AW138" s="269"/>
    </row>
    <row r="139" spans="1:49" hidden="1" outlineLevel="1" x14ac:dyDescent="0.25">
      <c r="A139" s="1"/>
      <c r="B139" s="1"/>
      <c r="C139" s="1"/>
      <c r="D139" s="1"/>
      <c r="E139" s="267" t="s">
        <v>842</v>
      </c>
      <c r="F139" s="268"/>
      <c r="G139" s="268"/>
      <c r="H139" s="268"/>
      <c r="I139" s="268"/>
      <c r="J139" s="268"/>
      <c r="K139" s="268"/>
      <c r="L139" s="268"/>
      <c r="M139" s="269"/>
      <c r="N139" s="267" t="str">
        <f>F136&amp;" "&amp;I136&amp;" "&amp;L136&amp;" "&amp;P136&amp;" "&amp;T136&amp;" "&amp;AU136</f>
        <v>00 00 00 00 00 02 F0 FE  F3</v>
      </c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  <c r="AH139" s="268"/>
      <c r="AI139" s="268"/>
      <c r="AJ139" s="268"/>
      <c r="AK139" s="268"/>
      <c r="AL139" s="268"/>
      <c r="AM139" s="268"/>
      <c r="AN139" s="268"/>
      <c r="AO139" s="268"/>
      <c r="AP139" s="268"/>
      <c r="AQ139" s="268"/>
      <c r="AR139" s="268"/>
      <c r="AS139" s="268"/>
      <c r="AT139" s="268"/>
      <c r="AU139" s="268"/>
      <c r="AV139" s="268"/>
      <c r="AW139" s="269"/>
    </row>
    <row r="140" spans="1:49" ht="15.75" hidden="1" outlineLevel="1" thickBot="1" x14ac:dyDescent="0.3"/>
    <row r="141" spans="1:49" ht="15.75" hidden="1" outlineLevel="1" thickBot="1" x14ac:dyDescent="0.3">
      <c r="A141" s="3">
        <f>A117+1</f>
        <v>4</v>
      </c>
      <c r="B141" s="3"/>
      <c r="C141" s="2" t="str">
        <f>$C$17&amp;"."&amp;A141</f>
        <v>2.4</v>
      </c>
      <c r="E141" s="233" t="s">
        <v>17</v>
      </c>
      <c r="F141" s="233"/>
      <c r="G141" s="233"/>
      <c r="H141" s="233"/>
      <c r="I141" s="233"/>
      <c r="J141" s="233"/>
      <c r="K141" s="233"/>
      <c r="L141" s="233"/>
      <c r="M141" s="233" t="s">
        <v>2219</v>
      </c>
      <c r="N141" s="233"/>
      <c r="O141" s="233"/>
      <c r="P141" s="592" t="s">
        <v>2220</v>
      </c>
      <c r="Q141" s="592"/>
      <c r="R141" s="592"/>
      <c r="S141" s="592"/>
      <c r="T141" s="592"/>
      <c r="U141" s="592"/>
      <c r="V141" s="592"/>
      <c r="W141" s="592"/>
      <c r="X141" s="592"/>
      <c r="Y141" s="592"/>
      <c r="Z141" s="592"/>
      <c r="AA141" s="592"/>
      <c r="AB141" s="592"/>
      <c r="AC141" s="592"/>
      <c r="AD141" s="592"/>
      <c r="AE141" s="592"/>
      <c r="AF141" s="592"/>
      <c r="AG141" s="592"/>
      <c r="AH141" s="273" t="s">
        <v>598</v>
      </c>
      <c r="AI141" s="274"/>
      <c r="AJ141" s="274"/>
      <c r="AK141" s="274"/>
      <c r="AL141" s="274"/>
      <c r="AM141" s="274"/>
      <c r="AN141" s="274"/>
      <c r="AO141" s="274"/>
      <c r="AP141" s="274"/>
      <c r="AQ141" s="274"/>
      <c r="AR141" s="274"/>
      <c r="AS141" s="274"/>
      <c r="AT141" s="274"/>
      <c r="AU141" s="274"/>
      <c r="AV141" s="274"/>
      <c r="AW141" s="275"/>
    </row>
    <row r="142" spans="1:49" hidden="1" outlineLevel="1" x14ac:dyDescent="0.25">
      <c r="E142" s="217" t="s">
        <v>57</v>
      </c>
      <c r="F142" s="217"/>
      <c r="G142" s="217"/>
      <c r="H142" s="217"/>
      <c r="I142" s="217"/>
      <c r="J142" s="217"/>
      <c r="K142" s="586" t="s">
        <v>2221</v>
      </c>
      <c r="L142" s="587"/>
      <c r="M142" s="587"/>
      <c r="N142" s="587"/>
      <c r="O142" s="587"/>
      <c r="P142" s="587"/>
      <c r="Q142" s="587"/>
      <c r="R142" s="587"/>
      <c r="S142" s="587"/>
      <c r="T142" s="587"/>
      <c r="U142" s="587"/>
      <c r="V142" s="587"/>
      <c r="W142" s="587"/>
      <c r="X142" s="587"/>
      <c r="Y142" s="587"/>
      <c r="Z142" s="587"/>
      <c r="AA142" s="587"/>
      <c r="AB142" s="587"/>
      <c r="AC142" s="587"/>
      <c r="AD142" s="587"/>
      <c r="AE142" s="587"/>
      <c r="AF142" s="587"/>
      <c r="AG142" s="587"/>
      <c r="AH142" s="587"/>
      <c r="AI142" s="587"/>
      <c r="AJ142" s="587"/>
      <c r="AK142" s="587"/>
      <c r="AL142" s="587"/>
      <c r="AM142" s="587"/>
      <c r="AN142" s="587"/>
      <c r="AO142" s="587"/>
      <c r="AP142" s="587"/>
      <c r="AQ142" s="587"/>
      <c r="AR142" s="587"/>
      <c r="AS142" s="587"/>
      <c r="AT142" s="587"/>
      <c r="AU142" s="587"/>
      <c r="AV142" s="587"/>
      <c r="AW142" s="588"/>
    </row>
    <row r="143" spans="1:49" hidden="1" outlineLevel="1" x14ac:dyDescent="0.25">
      <c r="E143" s="217"/>
      <c r="F143" s="217"/>
      <c r="G143" s="217"/>
      <c r="H143" s="217"/>
      <c r="I143" s="217"/>
      <c r="J143" s="217"/>
      <c r="K143" s="589"/>
      <c r="L143" s="590"/>
      <c r="M143" s="590"/>
      <c r="N143" s="590"/>
      <c r="O143" s="590"/>
      <c r="P143" s="590"/>
      <c r="Q143" s="590"/>
      <c r="R143" s="590"/>
      <c r="S143" s="590"/>
      <c r="T143" s="590"/>
      <c r="U143" s="590"/>
      <c r="V143" s="590"/>
      <c r="W143" s="590"/>
      <c r="X143" s="590"/>
      <c r="Y143" s="590"/>
      <c r="Z143" s="590"/>
      <c r="AA143" s="590"/>
      <c r="AB143" s="590"/>
      <c r="AC143" s="590"/>
      <c r="AD143" s="590"/>
      <c r="AE143" s="590"/>
      <c r="AF143" s="590"/>
      <c r="AG143" s="590"/>
      <c r="AH143" s="590"/>
      <c r="AI143" s="590"/>
      <c r="AJ143" s="590"/>
      <c r="AK143" s="590"/>
      <c r="AL143" s="590"/>
      <c r="AM143" s="590"/>
      <c r="AN143" s="590"/>
      <c r="AO143" s="590"/>
      <c r="AP143" s="590"/>
      <c r="AQ143" s="590"/>
      <c r="AR143" s="590"/>
      <c r="AS143" s="590"/>
      <c r="AT143" s="590"/>
      <c r="AU143" s="590"/>
      <c r="AV143" s="590"/>
      <c r="AW143" s="591"/>
    </row>
    <row r="144" spans="1:49" hidden="1" outlineLevel="2" x14ac:dyDescent="0.25">
      <c r="E144" s="4"/>
      <c r="F144" s="200" t="s">
        <v>2116</v>
      </c>
      <c r="G144" s="200"/>
      <c r="H144" s="200"/>
      <c r="I144" s="200" t="s">
        <v>2117</v>
      </c>
      <c r="J144" s="200"/>
      <c r="K144" s="200"/>
      <c r="L144" s="200" t="s">
        <v>2118</v>
      </c>
      <c r="M144" s="200"/>
      <c r="N144" s="200"/>
      <c r="O144" s="200"/>
      <c r="P144" s="200" t="s">
        <v>2119</v>
      </c>
      <c r="Q144" s="200"/>
      <c r="R144" s="200"/>
      <c r="S144" s="200"/>
      <c r="T144" s="197" t="s">
        <v>323</v>
      </c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  <c r="AM144" s="198"/>
      <c r="AN144" s="198"/>
      <c r="AO144" s="198"/>
      <c r="AP144" s="198"/>
      <c r="AQ144" s="198"/>
      <c r="AR144" s="198"/>
      <c r="AS144" s="198"/>
      <c r="AT144" s="199"/>
      <c r="AU144" s="200" t="s">
        <v>19</v>
      </c>
      <c r="AV144" s="200"/>
      <c r="AW144" s="200"/>
    </row>
    <row r="145" spans="1:49" hidden="1" outlineLevel="2" x14ac:dyDescent="0.25">
      <c r="E145" s="5" t="s">
        <v>59</v>
      </c>
      <c r="F145" s="204" t="s">
        <v>2036</v>
      </c>
      <c r="G145" s="204"/>
      <c r="H145" s="204"/>
      <c r="I145" s="204" t="s">
        <v>2036</v>
      </c>
      <c r="J145" s="204"/>
      <c r="K145" s="204"/>
      <c r="L145" s="204" t="str">
        <f>DEC2HEX([1]Parâmetros!$C$29+0, 2)</f>
        <v>02</v>
      </c>
      <c r="M145" s="204"/>
      <c r="N145" s="204"/>
      <c r="O145" s="204"/>
      <c r="P145" s="204" t="str">
        <f>M141</f>
        <v>F0 FD</v>
      </c>
      <c r="Q145" s="204"/>
      <c r="R145" s="204"/>
      <c r="S145" s="204"/>
      <c r="T145" s="206" t="s">
        <v>20</v>
      </c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7"/>
      <c r="AK145" s="207"/>
      <c r="AL145" s="207"/>
      <c r="AM145" s="207"/>
      <c r="AN145" s="207"/>
      <c r="AO145" s="207"/>
      <c r="AP145" s="207"/>
      <c r="AQ145" s="207"/>
      <c r="AR145" s="207"/>
      <c r="AS145" s="207"/>
      <c r="AT145" s="208"/>
      <c r="AU145" s="205" t="s">
        <v>62</v>
      </c>
      <c r="AV145" s="205"/>
      <c r="AW145" s="205"/>
    </row>
    <row r="146" spans="1:49" hidden="1" outlineLevel="2" x14ac:dyDescent="0.25">
      <c r="E146" s="200" t="s">
        <v>292</v>
      </c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</row>
    <row r="147" spans="1:49" hidden="1" outlineLevel="2" x14ac:dyDescent="0.25">
      <c r="E147" s="205" t="s">
        <v>67</v>
      </c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1"/>
      <c r="AT147" s="202"/>
      <c r="AU147" s="202"/>
      <c r="AV147" s="202"/>
      <c r="AW147" s="203"/>
    </row>
    <row r="148" spans="1:49" hidden="1" outlineLevel="2" x14ac:dyDescent="0.25">
      <c r="E148" s="205" t="s">
        <v>2222</v>
      </c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1"/>
      <c r="AT148" s="202"/>
      <c r="AU148" s="202"/>
      <c r="AV148" s="202"/>
      <c r="AW148" s="203"/>
    </row>
    <row r="149" spans="1:49" hidden="1" outlineLevel="2" x14ac:dyDescent="0.25">
      <c r="E149" s="200" t="s">
        <v>659</v>
      </c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</row>
    <row r="150" spans="1:49" hidden="1" outlineLevel="2" x14ac:dyDescent="0.25">
      <c r="E150" s="575"/>
      <c r="F150" s="576"/>
      <c r="G150" s="576"/>
      <c r="H150" s="576"/>
      <c r="I150" s="576"/>
      <c r="J150" s="576"/>
      <c r="K150" s="576"/>
      <c r="L150" s="576"/>
      <c r="M150" s="576"/>
      <c r="N150" s="576"/>
      <c r="O150" s="576"/>
      <c r="P150" s="576"/>
      <c r="Q150" s="576"/>
      <c r="R150" s="576"/>
      <c r="S150" s="576"/>
      <c r="T150" s="576"/>
      <c r="U150" s="576"/>
      <c r="V150" s="576"/>
      <c r="W150" s="576"/>
      <c r="X150" s="576"/>
      <c r="Y150" s="576"/>
      <c r="Z150" s="576"/>
      <c r="AA150" s="576"/>
      <c r="AB150" s="576"/>
      <c r="AC150" s="576"/>
      <c r="AD150" s="576"/>
      <c r="AE150" s="576"/>
      <c r="AF150" s="576"/>
      <c r="AG150" s="576"/>
      <c r="AH150" s="576"/>
      <c r="AI150" s="576"/>
      <c r="AJ150" s="576"/>
      <c r="AK150" s="576"/>
      <c r="AL150" s="576"/>
      <c r="AM150" s="576"/>
      <c r="AN150" s="576"/>
      <c r="AO150" s="576"/>
      <c r="AP150" s="576"/>
      <c r="AQ150" s="576"/>
      <c r="AR150" s="576"/>
      <c r="AS150" s="576"/>
      <c r="AT150" s="576"/>
      <c r="AU150" s="576"/>
      <c r="AV150" s="576"/>
      <c r="AW150" s="577"/>
    </row>
    <row r="151" spans="1:49" hidden="1" outlineLevel="2" x14ac:dyDescent="0.25">
      <c r="E151" s="456" t="s">
        <v>2223</v>
      </c>
      <c r="F151" s="456"/>
      <c r="G151" s="456"/>
      <c r="H151" s="456"/>
      <c r="I151" s="456"/>
      <c r="J151" s="456"/>
      <c r="K151" s="456"/>
      <c r="L151" s="456"/>
      <c r="M151" s="456"/>
      <c r="N151" s="456"/>
      <c r="O151" s="456"/>
      <c r="P151" s="456"/>
      <c r="Q151" s="456"/>
      <c r="R151" s="456"/>
      <c r="S151" s="456"/>
      <c r="T151" s="456"/>
      <c r="U151" s="456"/>
      <c r="V151" s="456"/>
      <c r="W151" s="450" t="s">
        <v>2224</v>
      </c>
      <c r="X151" s="450"/>
      <c r="Y151" s="450"/>
      <c r="Z151" s="450"/>
      <c r="AA151" s="503" t="s">
        <v>2225</v>
      </c>
      <c r="AB151" s="505"/>
      <c r="AC151" s="505"/>
      <c r="AD151" s="505"/>
      <c r="AE151" s="505"/>
      <c r="AF151" s="505"/>
      <c r="AG151" s="505"/>
      <c r="AH151" s="505"/>
      <c r="AI151" s="505"/>
      <c r="AJ151" s="505"/>
      <c r="AK151" s="505"/>
      <c r="AL151" s="505"/>
      <c r="AM151" s="505"/>
      <c r="AN151" s="505"/>
      <c r="AO151" s="505"/>
      <c r="AP151" s="505"/>
      <c r="AQ151" s="505"/>
      <c r="AR151" s="505"/>
      <c r="AS151" s="505"/>
      <c r="AT151" s="505"/>
      <c r="AU151" s="505"/>
      <c r="AV151" s="505"/>
      <c r="AW151" s="504"/>
    </row>
    <row r="152" spans="1:49" hidden="1" outlineLevel="2" x14ac:dyDescent="0.25">
      <c r="E152" s="456"/>
      <c r="F152" s="456"/>
      <c r="G152" s="456"/>
      <c r="H152" s="456"/>
      <c r="I152" s="456"/>
      <c r="J152" s="456"/>
      <c r="K152" s="456"/>
      <c r="L152" s="456"/>
      <c r="M152" s="456"/>
      <c r="N152" s="456"/>
      <c r="O152" s="456"/>
      <c r="P152" s="456"/>
      <c r="Q152" s="456"/>
      <c r="R152" s="456"/>
      <c r="S152" s="456"/>
      <c r="T152" s="456"/>
      <c r="U152" s="456"/>
      <c r="V152" s="456"/>
      <c r="W152" s="450"/>
      <c r="X152" s="450"/>
      <c r="Y152" s="450"/>
      <c r="Z152" s="450"/>
      <c r="AA152" s="503"/>
      <c r="AB152" s="505"/>
      <c r="AC152" s="505"/>
      <c r="AD152" s="505"/>
      <c r="AE152" s="505"/>
      <c r="AF152" s="505"/>
      <c r="AG152" s="505"/>
      <c r="AH152" s="505"/>
      <c r="AI152" s="505"/>
      <c r="AJ152" s="505"/>
      <c r="AK152" s="505"/>
      <c r="AL152" s="505"/>
      <c r="AM152" s="505"/>
      <c r="AN152" s="505"/>
      <c r="AO152" s="505"/>
      <c r="AP152" s="505"/>
      <c r="AQ152" s="505"/>
      <c r="AR152" s="505"/>
      <c r="AS152" s="505"/>
      <c r="AT152" s="505"/>
      <c r="AU152" s="505"/>
      <c r="AV152" s="505"/>
      <c r="AW152" s="504"/>
    </row>
    <row r="153" spans="1:49" hidden="1" outlineLevel="2" x14ac:dyDescent="0.25">
      <c r="A153">
        <v>0</v>
      </c>
      <c r="E153" s="456" t="s">
        <v>2226</v>
      </c>
      <c r="F153" s="456"/>
      <c r="G153" s="456"/>
      <c r="H153" s="456"/>
      <c r="I153" s="456"/>
      <c r="J153" s="456"/>
      <c r="K153" s="456"/>
      <c r="L153" s="456"/>
      <c r="M153" s="456"/>
      <c r="N153" s="456"/>
      <c r="O153" s="456"/>
      <c r="P153" s="456"/>
      <c r="Q153" s="456"/>
      <c r="R153" s="456"/>
      <c r="S153" s="456"/>
      <c r="T153" s="456"/>
      <c r="U153" s="456"/>
      <c r="V153" s="456"/>
      <c r="W153" s="450" t="str">
        <f t="shared" ref="W153:W206" si="0">DEC2HEX(A153,2)</f>
        <v>00</v>
      </c>
      <c r="X153" s="450"/>
      <c r="Y153" s="450"/>
      <c r="Z153" s="450"/>
      <c r="AA153" s="503"/>
      <c r="AB153" s="505"/>
      <c r="AC153" s="505"/>
      <c r="AD153" s="505"/>
      <c r="AE153" s="505"/>
      <c r="AF153" s="505"/>
      <c r="AG153" s="505"/>
      <c r="AH153" s="505"/>
      <c r="AI153" s="505"/>
      <c r="AJ153" s="505"/>
      <c r="AK153" s="505"/>
      <c r="AL153" s="505"/>
      <c r="AM153" s="505"/>
      <c r="AN153" s="505"/>
      <c r="AO153" s="505"/>
      <c r="AP153" s="505"/>
      <c r="AQ153" s="505"/>
      <c r="AR153" s="505"/>
      <c r="AS153" s="505"/>
      <c r="AT153" s="505"/>
      <c r="AU153" s="505"/>
      <c r="AV153" s="505"/>
      <c r="AW153" s="504"/>
    </row>
    <row r="154" spans="1:49" hidden="1" outlineLevel="2" x14ac:dyDescent="0.25">
      <c r="A154">
        <v>1</v>
      </c>
      <c r="E154" s="456" t="s">
        <v>2227</v>
      </c>
      <c r="F154" s="456"/>
      <c r="G154" s="456"/>
      <c r="H154" s="456"/>
      <c r="I154" s="456"/>
      <c r="J154" s="456"/>
      <c r="K154" s="456"/>
      <c r="L154" s="456"/>
      <c r="M154" s="456"/>
      <c r="N154" s="456"/>
      <c r="O154" s="456"/>
      <c r="P154" s="456"/>
      <c r="Q154" s="456"/>
      <c r="R154" s="456"/>
      <c r="S154" s="456"/>
      <c r="T154" s="456"/>
      <c r="U154" s="456"/>
      <c r="V154" s="456"/>
      <c r="W154" s="450" t="str">
        <f t="shared" si="0"/>
        <v>01</v>
      </c>
      <c r="X154" s="450"/>
      <c r="Y154" s="450"/>
      <c r="Z154" s="450"/>
      <c r="AA154" s="503"/>
      <c r="AB154" s="505"/>
      <c r="AC154" s="505"/>
      <c r="AD154" s="505"/>
      <c r="AE154" s="505"/>
      <c r="AF154" s="505"/>
      <c r="AG154" s="505"/>
      <c r="AH154" s="505"/>
      <c r="AI154" s="505"/>
      <c r="AJ154" s="505"/>
      <c r="AK154" s="505"/>
      <c r="AL154" s="505"/>
      <c r="AM154" s="505"/>
      <c r="AN154" s="505"/>
      <c r="AO154" s="505"/>
      <c r="AP154" s="505"/>
      <c r="AQ154" s="505"/>
      <c r="AR154" s="505"/>
      <c r="AS154" s="505"/>
      <c r="AT154" s="505"/>
      <c r="AU154" s="505"/>
      <c r="AV154" s="505"/>
      <c r="AW154" s="504"/>
    </row>
    <row r="155" spans="1:49" hidden="1" outlineLevel="2" x14ac:dyDescent="0.25">
      <c r="A155">
        <v>2</v>
      </c>
      <c r="E155" s="456" t="s">
        <v>2228</v>
      </c>
      <c r="F155" s="456"/>
      <c r="G155" s="456"/>
      <c r="H155" s="456"/>
      <c r="I155" s="456"/>
      <c r="J155" s="456"/>
      <c r="K155" s="456"/>
      <c r="L155" s="456"/>
      <c r="M155" s="456"/>
      <c r="N155" s="456"/>
      <c r="O155" s="456"/>
      <c r="P155" s="456"/>
      <c r="Q155" s="456"/>
      <c r="R155" s="456"/>
      <c r="S155" s="456"/>
      <c r="T155" s="456"/>
      <c r="U155" s="456"/>
      <c r="V155" s="456"/>
      <c r="W155" s="450" t="str">
        <f t="shared" si="0"/>
        <v>02</v>
      </c>
      <c r="X155" s="450"/>
      <c r="Y155" s="450"/>
      <c r="Z155" s="450"/>
      <c r="AA155" s="503"/>
      <c r="AB155" s="505"/>
      <c r="AC155" s="505"/>
      <c r="AD155" s="505"/>
      <c r="AE155" s="505"/>
      <c r="AF155" s="505"/>
      <c r="AG155" s="505"/>
      <c r="AH155" s="505"/>
      <c r="AI155" s="505"/>
      <c r="AJ155" s="505"/>
      <c r="AK155" s="505"/>
      <c r="AL155" s="505"/>
      <c r="AM155" s="505"/>
      <c r="AN155" s="505"/>
      <c r="AO155" s="505"/>
      <c r="AP155" s="505"/>
      <c r="AQ155" s="505"/>
      <c r="AR155" s="505"/>
      <c r="AS155" s="505"/>
      <c r="AT155" s="505"/>
      <c r="AU155" s="505"/>
      <c r="AV155" s="505"/>
      <c r="AW155" s="504"/>
    </row>
    <row r="156" spans="1:49" hidden="1" outlineLevel="2" x14ac:dyDescent="0.25">
      <c r="A156">
        <v>3</v>
      </c>
      <c r="E156" s="456" t="s">
        <v>2229</v>
      </c>
      <c r="F156" s="456"/>
      <c r="G156" s="456"/>
      <c r="H156" s="456"/>
      <c r="I156" s="456"/>
      <c r="J156" s="456"/>
      <c r="K156" s="456"/>
      <c r="L156" s="456"/>
      <c r="M156" s="456"/>
      <c r="N156" s="456"/>
      <c r="O156" s="456"/>
      <c r="P156" s="456"/>
      <c r="Q156" s="456"/>
      <c r="R156" s="456"/>
      <c r="S156" s="456"/>
      <c r="T156" s="456"/>
      <c r="U156" s="456"/>
      <c r="V156" s="456"/>
      <c r="W156" s="450" t="str">
        <f t="shared" si="0"/>
        <v>03</v>
      </c>
      <c r="X156" s="450"/>
      <c r="Y156" s="450"/>
      <c r="Z156" s="450"/>
      <c r="AA156" s="503"/>
      <c r="AB156" s="505"/>
      <c r="AC156" s="505"/>
      <c r="AD156" s="505"/>
      <c r="AE156" s="505"/>
      <c r="AF156" s="505"/>
      <c r="AG156" s="505"/>
      <c r="AH156" s="505"/>
      <c r="AI156" s="505"/>
      <c r="AJ156" s="505"/>
      <c r="AK156" s="505"/>
      <c r="AL156" s="505"/>
      <c r="AM156" s="505"/>
      <c r="AN156" s="505"/>
      <c r="AO156" s="505"/>
      <c r="AP156" s="505"/>
      <c r="AQ156" s="505"/>
      <c r="AR156" s="505"/>
      <c r="AS156" s="505"/>
      <c r="AT156" s="505"/>
      <c r="AU156" s="505"/>
      <c r="AV156" s="505"/>
      <c r="AW156" s="504"/>
    </row>
    <row r="157" spans="1:49" hidden="1" outlineLevel="2" x14ac:dyDescent="0.25">
      <c r="A157">
        <v>4</v>
      </c>
      <c r="E157" s="456" t="s">
        <v>2230</v>
      </c>
      <c r="F157" s="456"/>
      <c r="G157" s="456"/>
      <c r="H157" s="456"/>
      <c r="I157" s="456"/>
      <c r="J157" s="456"/>
      <c r="K157" s="456"/>
      <c r="L157" s="456"/>
      <c r="M157" s="456"/>
      <c r="N157" s="456"/>
      <c r="O157" s="456"/>
      <c r="P157" s="456"/>
      <c r="Q157" s="456"/>
      <c r="R157" s="456"/>
      <c r="S157" s="456"/>
      <c r="T157" s="456"/>
      <c r="U157" s="456"/>
      <c r="V157" s="456"/>
      <c r="W157" s="450" t="str">
        <f t="shared" si="0"/>
        <v>04</v>
      </c>
      <c r="X157" s="450"/>
      <c r="Y157" s="450"/>
      <c r="Z157" s="450"/>
      <c r="AA157" s="503"/>
      <c r="AB157" s="505"/>
      <c r="AC157" s="505"/>
      <c r="AD157" s="505"/>
      <c r="AE157" s="505"/>
      <c r="AF157" s="505"/>
      <c r="AG157" s="505"/>
      <c r="AH157" s="505"/>
      <c r="AI157" s="505"/>
      <c r="AJ157" s="505"/>
      <c r="AK157" s="505"/>
      <c r="AL157" s="505"/>
      <c r="AM157" s="505"/>
      <c r="AN157" s="505"/>
      <c r="AO157" s="505"/>
      <c r="AP157" s="505"/>
      <c r="AQ157" s="505"/>
      <c r="AR157" s="505"/>
      <c r="AS157" s="505"/>
      <c r="AT157" s="505"/>
      <c r="AU157" s="505"/>
      <c r="AV157" s="505"/>
      <c r="AW157" s="504"/>
    </row>
    <row r="158" spans="1:49" hidden="1" outlineLevel="2" x14ac:dyDescent="0.25">
      <c r="A158">
        <v>5</v>
      </c>
      <c r="E158" s="456" t="s">
        <v>2231</v>
      </c>
      <c r="F158" s="456"/>
      <c r="G158" s="456"/>
      <c r="H158" s="456"/>
      <c r="I158" s="456"/>
      <c r="J158" s="456"/>
      <c r="K158" s="456"/>
      <c r="L158" s="456"/>
      <c r="M158" s="456"/>
      <c r="N158" s="456"/>
      <c r="O158" s="456"/>
      <c r="P158" s="456"/>
      <c r="Q158" s="456"/>
      <c r="R158" s="456"/>
      <c r="S158" s="456"/>
      <c r="T158" s="456"/>
      <c r="U158" s="456"/>
      <c r="V158" s="456"/>
      <c r="W158" s="450" t="str">
        <f t="shared" si="0"/>
        <v>05</v>
      </c>
      <c r="X158" s="450"/>
      <c r="Y158" s="450"/>
      <c r="Z158" s="450"/>
      <c r="AA158" s="503"/>
      <c r="AB158" s="505"/>
      <c r="AC158" s="505"/>
      <c r="AD158" s="505"/>
      <c r="AE158" s="505"/>
      <c r="AF158" s="505"/>
      <c r="AG158" s="505"/>
      <c r="AH158" s="505"/>
      <c r="AI158" s="505"/>
      <c r="AJ158" s="505"/>
      <c r="AK158" s="505"/>
      <c r="AL158" s="505"/>
      <c r="AM158" s="505"/>
      <c r="AN158" s="505"/>
      <c r="AO158" s="505"/>
      <c r="AP158" s="505"/>
      <c r="AQ158" s="505"/>
      <c r="AR158" s="505"/>
      <c r="AS158" s="505"/>
      <c r="AT158" s="505"/>
      <c r="AU158" s="505"/>
      <c r="AV158" s="505"/>
      <c r="AW158" s="504"/>
    </row>
    <row r="159" spans="1:49" hidden="1" outlineLevel="2" x14ac:dyDescent="0.25">
      <c r="A159">
        <v>6</v>
      </c>
      <c r="E159" s="456" t="s">
        <v>2232</v>
      </c>
      <c r="F159" s="456"/>
      <c r="G159" s="456"/>
      <c r="H159" s="456"/>
      <c r="I159" s="456"/>
      <c r="J159" s="456"/>
      <c r="K159" s="456"/>
      <c r="L159" s="456"/>
      <c r="M159" s="456"/>
      <c r="N159" s="456"/>
      <c r="O159" s="456"/>
      <c r="P159" s="456"/>
      <c r="Q159" s="456"/>
      <c r="R159" s="456"/>
      <c r="S159" s="456"/>
      <c r="T159" s="456"/>
      <c r="U159" s="456"/>
      <c r="V159" s="456"/>
      <c r="W159" s="450" t="str">
        <f t="shared" si="0"/>
        <v>06</v>
      </c>
      <c r="X159" s="450"/>
      <c r="Y159" s="450"/>
      <c r="Z159" s="450"/>
      <c r="AA159" s="503"/>
      <c r="AB159" s="505"/>
      <c r="AC159" s="505"/>
      <c r="AD159" s="505"/>
      <c r="AE159" s="505"/>
      <c r="AF159" s="505"/>
      <c r="AG159" s="505"/>
      <c r="AH159" s="505"/>
      <c r="AI159" s="505"/>
      <c r="AJ159" s="505"/>
      <c r="AK159" s="505"/>
      <c r="AL159" s="505"/>
      <c r="AM159" s="505"/>
      <c r="AN159" s="505"/>
      <c r="AO159" s="505"/>
      <c r="AP159" s="505"/>
      <c r="AQ159" s="505"/>
      <c r="AR159" s="505"/>
      <c r="AS159" s="505"/>
      <c r="AT159" s="505"/>
      <c r="AU159" s="505"/>
      <c r="AV159" s="505"/>
      <c r="AW159" s="504"/>
    </row>
    <row r="160" spans="1:49" hidden="1" outlineLevel="2" x14ac:dyDescent="0.25">
      <c r="A160">
        <v>7</v>
      </c>
      <c r="E160" s="456" t="s">
        <v>2233</v>
      </c>
      <c r="F160" s="456"/>
      <c r="G160" s="456"/>
      <c r="H160" s="456"/>
      <c r="I160" s="456"/>
      <c r="J160" s="456"/>
      <c r="K160" s="456"/>
      <c r="L160" s="456"/>
      <c r="M160" s="456"/>
      <c r="N160" s="456"/>
      <c r="O160" s="456"/>
      <c r="P160" s="456"/>
      <c r="Q160" s="456"/>
      <c r="R160" s="456"/>
      <c r="S160" s="456"/>
      <c r="T160" s="456"/>
      <c r="U160" s="456"/>
      <c r="V160" s="456"/>
      <c r="W160" s="450" t="str">
        <f t="shared" si="0"/>
        <v>07</v>
      </c>
      <c r="X160" s="450"/>
      <c r="Y160" s="450"/>
      <c r="Z160" s="450"/>
      <c r="AA160" s="503"/>
      <c r="AB160" s="505"/>
      <c r="AC160" s="505"/>
      <c r="AD160" s="505"/>
      <c r="AE160" s="505"/>
      <c r="AF160" s="505"/>
      <c r="AG160" s="505"/>
      <c r="AH160" s="505"/>
      <c r="AI160" s="505"/>
      <c r="AJ160" s="505"/>
      <c r="AK160" s="505"/>
      <c r="AL160" s="505"/>
      <c r="AM160" s="505"/>
      <c r="AN160" s="505"/>
      <c r="AO160" s="505"/>
      <c r="AP160" s="505"/>
      <c r="AQ160" s="505"/>
      <c r="AR160" s="505"/>
      <c r="AS160" s="505"/>
      <c r="AT160" s="505"/>
      <c r="AU160" s="505"/>
      <c r="AV160" s="505"/>
      <c r="AW160" s="504"/>
    </row>
    <row r="161" spans="1:49" hidden="1" outlineLevel="2" x14ac:dyDescent="0.25">
      <c r="A161">
        <v>8</v>
      </c>
      <c r="E161" s="456" t="s">
        <v>2234</v>
      </c>
      <c r="F161" s="456"/>
      <c r="G161" s="456"/>
      <c r="H161" s="456"/>
      <c r="I161" s="456"/>
      <c r="J161" s="456"/>
      <c r="K161" s="456"/>
      <c r="L161" s="456"/>
      <c r="M161" s="456"/>
      <c r="N161" s="456"/>
      <c r="O161" s="456"/>
      <c r="P161" s="456"/>
      <c r="Q161" s="456"/>
      <c r="R161" s="456"/>
      <c r="S161" s="456"/>
      <c r="T161" s="456"/>
      <c r="U161" s="456"/>
      <c r="V161" s="456"/>
      <c r="W161" s="450" t="str">
        <f t="shared" si="0"/>
        <v>08</v>
      </c>
      <c r="X161" s="450"/>
      <c r="Y161" s="450"/>
      <c r="Z161" s="450"/>
      <c r="AA161" s="503"/>
      <c r="AB161" s="505"/>
      <c r="AC161" s="505"/>
      <c r="AD161" s="505"/>
      <c r="AE161" s="505"/>
      <c r="AF161" s="505"/>
      <c r="AG161" s="505"/>
      <c r="AH161" s="505"/>
      <c r="AI161" s="505"/>
      <c r="AJ161" s="505"/>
      <c r="AK161" s="505"/>
      <c r="AL161" s="505"/>
      <c r="AM161" s="505"/>
      <c r="AN161" s="505"/>
      <c r="AO161" s="505"/>
      <c r="AP161" s="505"/>
      <c r="AQ161" s="505"/>
      <c r="AR161" s="505"/>
      <c r="AS161" s="505"/>
      <c r="AT161" s="505"/>
      <c r="AU161" s="505"/>
      <c r="AV161" s="505"/>
      <c r="AW161" s="504"/>
    </row>
    <row r="162" spans="1:49" hidden="1" outlineLevel="2" x14ac:dyDescent="0.25">
      <c r="A162">
        <v>9</v>
      </c>
      <c r="E162" s="456" t="s">
        <v>2235</v>
      </c>
      <c r="F162" s="456"/>
      <c r="G162" s="456"/>
      <c r="H162" s="456"/>
      <c r="I162" s="456"/>
      <c r="J162" s="456"/>
      <c r="K162" s="456"/>
      <c r="L162" s="456"/>
      <c r="M162" s="456"/>
      <c r="N162" s="456"/>
      <c r="O162" s="456"/>
      <c r="P162" s="456"/>
      <c r="Q162" s="456"/>
      <c r="R162" s="456"/>
      <c r="S162" s="456"/>
      <c r="T162" s="456"/>
      <c r="U162" s="456"/>
      <c r="V162" s="456"/>
      <c r="W162" s="450" t="str">
        <f t="shared" si="0"/>
        <v>09</v>
      </c>
      <c r="X162" s="450"/>
      <c r="Y162" s="450"/>
      <c r="Z162" s="450"/>
      <c r="AA162" s="503"/>
      <c r="AB162" s="505"/>
      <c r="AC162" s="505"/>
      <c r="AD162" s="505"/>
      <c r="AE162" s="505"/>
      <c r="AF162" s="505"/>
      <c r="AG162" s="505"/>
      <c r="AH162" s="505"/>
      <c r="AI162" s="505"/>
      <c r="AJ162" s="505"/>
      <c r="AK162" s="505"/>
      <c r="AL162" s="505"/>
      <c r="AM162" s="505"/>
      <c r="AN162" s="505"/>
      <c r="AO162" s="505"/>
      <c r="AP162" s="505"/>
      <c r="AQ162" s="505"/>
      <c r="AR162" s="505"/>
      <c r="AS162" s="505"/>
      <c r="AT162" s="505"/>
      <c r="AU162" s="505"/>
      <c r="AV162" s="505"/>
      <c r="AW162" s="504"/>
    </row>
    <row r="163" spans="1:49" hidden="1" outlineLevel="2" x14ac:dyDescent="0.25">
      <c r="A163">
        <v>10</v>
      </c>
      <c r="E163" s="456" t="s">
        <v>2236</v>
      </c>
      <c r="F163" s="456"/>
      <c r="G163" s="456"/>
      <c r="H163" s="456"/>
      <c r="I163" s="456"/>
      <c r="J163" s="456"/>
      <c r="K163" s="456"/>
      <c r="L163" s="456"/>
      <c r="M163" s="456"/>
      <c r="N163" s="456"/>
      <c r="O163" s="456"/>
      <c r="P163" s="456"/>
      <c r="Q163" s="456"/>
      <c r="R163" s="456"/>
      <c r="S163" s="456"/>
      <c r="T163" s="456"/>
      <c r="U163" s="456"/>
      <c r="V163" s="456"/>
      <c r="W163" s="450" t="str">
        <f t="shared" si="0"/>
        <v>0A</v>
      </c>
      <c r="X163" s="450"/>
      <c r="Y163" s="450"/>
      <c r="Z163" s="450"/>
      <c r="AA163" s="503"/>
      <c r="AB163" s="505"/>
      <c r="AC163" s="505"/>
      <c r="AD163" s="505"/>
      <c r="AE163" s="505"/>
      <c r="AF163" s="505"/>
      <c r="AG163" s="505"/>
      <c r="AH163" s="505"/>
      <c r="AI163" s="505"/>
      <c r="AJ163" s="505"/>
      <c r="AK163" s="505"/>
      <c r="AL163" s="505"/>
      <c r="AM163" s="505"/>
      <c r="AN163" s="505"/>
      <c r="AO163" s="505"/>
      <c r="AP163" s="505"/>
      <c r="AQ163" s="505"/>
      <c r="AR163" s="505"/>
      <c r="AS163" s="505"/>
      <c r="AT163" s="505"/>
      <c r="AU163" s="505"/>
      <c r="AV163" s="505"/>
      <c r="AW163" s="504"/>
    </row>
    <row r="164" spans="1:49" hidden="1" outlineLevel="2" x14ac:dyDescent="0.25">
      <c r="A164">
        <v>11</v>
      </c>
      <c r="E164" s="456" t="s">
        <v>2237</v>
      </c>
      <c r="F164" s="456"/>
      <c r="G164" s="456"/>
      <c r="H164" s="456"/>
      <c r="I164" s="456"/>
      <c r="J164" s="456"/>
      <c r="K164" s="456"/>
      <c r="L164" s="456"/>
      <c r="M164" s="456"/>
      <c r="N164" s="456"/>
      <c r="O164" s="456"/>
      <c r="P164" s="456"/>
      <c r="Q164" s="456"/>
      <c r="R164" s="456"/>
      <c r="S164" s="456"/>
      <c r="T164" s="456"/>
      <c r="U164" s="456"/>
      <c r="V164" s="456"/>
      <c r="W164" s="450" t="str">
        <f t="shared" si="0"/>
        <v>0B</v>
      </c>
      <c r="X164" s="450"/>
      <c r="Y164" s="450"/>
      <c r="Z164" s="450"/>
      <c r="AA164" s="503"/>
      <c r="AB164" s="505"/>
      <c r="AC164" s="505"/>
      <c r="AD164" s="505"/>
      <c r="AE164" s="505"/>
      <c r="AF164" s="505"/>
      <c r="AG164" s="505"/>
      <c r="AH164" s="505"/>
      <c r="AI164" s="505"/>
      <c r="AJ164" s="505"/>
      <c r="AK164" s="505"/>
      <c r="AL164" s="505"/>
      <c r="AM164" s="505"/>
      <c r="AN164" s="505"/>
      <c r="AO164" s="505"/>
      <c r="AP164" s="505"/>
      <c r="AQ164" s="505"/>
      <c r="AR164" s="505"/>
      <c r="AS164" s="505"/>
      <c r="AT164" s="505"/>
      <c r="AU164" s="505"/>
      <c r="AV164" s="505"/>
      <c r="AW164" s="504"/>
    </row>
    <row r="165" spans="1:49" hidden="1" outlineLevel="2" x14ac:dyDescent="0.25">
      <c r="A165">
        <v>12</v>
      </c>
      <c r="E165" s="456" t="s">
        <v>2238</v>
      </c>
      <c r="F165" s="456"/>
      <c r="G165" s="456"/>
      <c r="H165" s="456"/>
      <c r="I165" s="456"/>
      <c r="J165" s="456"/>
      <c r="K165" s="456"/>
      <c r="L165" s="456"/>
      <c r="M165" s="456"/>
      <c r="N165" s="456"/>
      <c r="O165" s="456"/>
      <c r="P165" s="456"/>
      <c r="Q165" s="456"/>
      <c r="R165" s="456"/>
      <c r="S165" s="456"/>
      <c r="T165" s="456"/>
      <c r="U165" s="456"/>
      <c r="V165" s="456"/>
      <c r="W165" s="450" t="str">
        <f t="shared" si="0"/>
        <v>0C</v>
      </c>
      <c r="X165" s="450"/>
      <c r="Y165" s="450"/>
      <c r="Z165" s="450"/>
      <c r="AA165" s="503"/>
      <c r="AB165" s="505"/>
      <c r="AC165" s="505"/>
      <c r="AD165" s="505"/>
      <c r="AE165" s="505"/>
      <c r="AF165" s="505"/>
      <c r="AG165" s="505"/>
      <c r="AH165" s="505"/>
      <c r="AI165" s="505"/>
      <c r="AJ165" s="505"/>
      <c r="AK165" s="505"/>
      <c r="AL165" s="505"/>
      <c r="AM165" s="505"/>
      <c r="AN165" s="505"/>
      <c r="AO165" s="505"/>
      <c r="AP165" s="505"/>
      <c r="AQ165" s="505"/>
      <c r="AR165" s="505"/>
      <c r="AS165" s="505"/>
      <c r="AT165" s="505"/>
      <c r="AU165" s="505"/>
      <c r="AV165" s="505"/>
      <c r="AW165" s="504"/>
    </row>
    <row r="166" spans="1:49" hidden="1" outlineLevel="2" x14ac:dyDescent="0.25">
      <c r="A166">
        <v>13</v>
      </c>
      <c r="E166" s="456" t="s">
        <v>2239</v>
      </c>
      <c r="F166" s="456"/>
      <c r="G166" s="456"/>
      <c r="H166" s="456"/>
      <c r="I166" s="456"/>
      <c r="J166" s="456"/>
      <c r="K166" s="456"/>
      <c r="L166" s="456"/>
      <c r="M166" s="456"/>
      <c r="N166" s="456"/>
      <c r="O166" s="456"/>
      <c r="P166" s="456"/>
      <c r="Q166" s="456"/>
      <c r="R166" s="456"/>
      <c r="S166" s="456"/>
      <c r="T166" s="456"/>
      <c r="U166" s="456"/>
      <c r="V166" s="456"/>
      <c r="W166" s="450" t="str">
        <f t="shared" si="0"/>
        <v>0D</v>
      </c>
      <c r="X166" s="450"/>
      <c r="Y166" s="450"/>
      <c r="Z166" s="450"/>
      <c r="AA166" s="503"/>
      <c r="AB166" s="505"/>
      <c r="AC166" s="505"/>
      <c r="AD166" s="505"/>
      <c r="AE166" s="505"/>
      <c r="AF166" s="505"/>
      <c r="AG166" s="505"/>
      <c r="AH166" s="505"/>
      <c r="AI166" s="505"/>
      <c r="AJ166" s="505"/>
      <c r="AK166" s="505"/>
      <c r="AL166" s="505"/>
      <c r="AM166" s="505"/>
      <c r="AN166" s="505"/>
      <c r="AO166" s="505"/>
      <c r="AP166" s="505"/>
      <c r="AQ166" s="505"/>
      <c r="AR166" s="505"/>
      <c r="AS166" s="505"/>
      <c r="AT166" s="505"/>
      <c r="AU166" s="505"/>
      <c r="AV166" s="505"/>
      <c r="AW166" s="504"/>
    </row>
    <row r="167" spans="1:49" hidden="1" outlineLevel="2" x14ac:dyDescent="0.25">
      <c r="A167">
        <v>14</v>
      </c>
      <c r="E167" s="456" t="s">
        <v>2240</v>
      </c>
      <c r="F167" s="456"/>
      <c r="G167" s="456"/>
      <c r="H167" s="456"/>
      <c r="I167" s="456"/>
      <c r="J167" s="456"/>
      <c r="K167" s="456"/>
      <c r="L167" s="456"/>
      <c r="M167" s="456"/>
      <c r="N167" s="456"/>
      <c r="O167" s="456"/>
      <c r="P167" s="456"/>
      <c r="Q167" s="456"/>
      <c r="R167" s="456"/>
      <c r="S167" s="456"/>
      <c r="T167" s="456"/>
      <c r="U167" s="456"/>
      <c r="V167" s="456"/>
      <c r="W167" s="450" t="str">
        <f t="shared" si="0"/>
        <v>0E</v>
      </c>
      <c r="X167" s="450"/>
      <c r="Y167" s="450"/>
      <c r="Z167" s="450"/>
      <c r="AA167" s="503"/>
      <c r="AB167" s="505"/>
      <c r="AC167" s="505"/>
      <c r="AD167" s="505"/>
      <c r="AE167" s="505"/>
      <c r="AF167" s="505"/>
      <c r="AG167" s="505"/>
      <c r="AH167" s="505"/>
      <c r="AI167" s="505"/>
      <c r="AJ167" s="505"/>
      <c r="AK167" s="505"/>
      <c r="AL167" s="505"/>
      <c r="AM167" s="505"/>
      <c r="AN167" s="505"/>
      <c r="AO167" s="505"/>
      <c r="AP167" s="505"/>
      <c r="AQ167" s="505"/>
      <c r="AR167" s="505"/>
      <c r="AS167" s="505"/>
      <c r="AT167" s="505"/>
      <c r="AU167" s="505"/>
      <c r="AV167" s="505"/>
      <c r="AW167" s="504"/>
    </row>
    <row r="168" spans="1:49" hidden="1" outlineLevel="2" x14ac:dyDescent="0.25">
      <c r="A168">
        <v>15</v>
      </c>
      <c r="E168" s="456" t="s">
        <v>2241</v>
      </c>
      <c r="F168" s="456"/>
      <c r="G168" s="456"/>
      <c r="H168" s="456"/>
      <c r="I168" s="456"/>
      <c r="J168" s="456"/>
      <c r="K168" s="456"/>
      <c r="L168" s="456"/>
      <c r="M168" s="456"/>
      <c r="N168" s="456"/>
      <c r="O168" s="456"/>
      <c r="P168" s="456"/>
      <c r="Q168" s="456"/>
      <c r="R168" s="456"/>
      <c r="S168" s="456"/>
      <c r="T168" s="456"/>
      <c r="U168" s="456"/>
      <c r="V168" s="456"/>
      <c r="W168" s="450" t="str">
        <f t="shared" si="0"/>
        <v>0F</v>
      </c>
      <c r="X168" s="450"/>
      <c r="Y168" s="450"/>
      <c r="Z168" s="450"/>
      <c r="AA168" s="503"/>
      <c r="AB168" s="505"/>
      <c r="AC168" s="505"/>
      <c r="AD168" s="505"/>
      <c r="AE168" s="505"/>
      <c r="AF168" s="505"/>
      <c r="AG168" s="505"/>
      <c r="AH168" s="505"/>
      <c r="AI168" s="505"/>
      <c r="AJ168" s="505"/>
      <c r="AK168" s="505"/>
      <c r="AL168" s="505"/>
      <c r="AM168" s="505"/>
      <c r="AN168" s="505"/>
      <c r="AO168" s="505"/>
      <c r="AP168" s="505"/>
      <c r="AQ168" s="505"/>
      <c r="AR168" s="505"/>
      <c r="AS168" s="505"/>
      <c r="AT168" s="505"/>
      <c r="AU168" s="505"/>
      <c r="AV168" s="505"/>
      <c r="AW168" s="504"/>
    </row>
    <row r="169" spans="1:49" hidden="1" outlineLevel="2" x14ac:dyDescent="0.25">
      <c r="A169">
        <v>16</v>
      </c>
      <c r="E169" s="456" t="s">
        <v>2242</v>
      </c>
      <c r="F169" s="456"/>
      <c r="G169" s="456"/>
      <c r="H169" s="456"/>
      <c r="I169" s="456"/>
      <c r="J169" s="456"/>
      <c r="K169" s="456"/>
      <c r="L169" s="456"/>
      <c r="M169" s="456"/>
      <c r="N169" s="456"/>
      <c r="O169" s="456"/>
      <c r="P169" s="456"/>
      <c r="Q169" s="456"/>
      <c r="R169" s="456"/>
      <c r="S169" s="456"/>
      <c r="T169" s="456"/>
      <c r="U169" s="456"/>
      <c r="V169" s="456"/>
      <c r="W169" s="450" t="str">
        <f t="shared" si="0"/>
        <v>10</v>
      </c>
      <c r="X169" s="450"/>
      <c r="Y169" s="450"/>
      <c r="Z169" s="450"/>
      <c r="AA169" s="503"/>
      <c r="AB169" s="505"/>
      <c r="AC169" s="505"/>
      <c r="AD169" s="505"/>
      <c r="AE169" s="505"/>
      <c r="AF169" s="505"/>
      <c r="AG169" s="505"/>
      <c r="AH169" s="505"/>
      <c r="AI169" s="505"/>
      <c r="AJ169" s="505"/>
      <c r="AK169" s="505"/>
      <c r="AL169" s="505"/>
      <c r="AM169" s="505"/>
      <c r="AN169" s="505"/>
      <c r="AO169" s="505"/>
      <c r="AP169" s="505"/>
      <c r="AQ169" s="505"/>
      <c r="AR169" s="505"/>
      <c r="AS169" s="505"/>
      <c r="AT169" s="505"/>
      <c r="AU169" s="505"/>
      <c r="AV169" s="505"/>
      <c r="AW169" s="504"/>
    </row>
    <row r="170" spans="1:49" hidden="1" outlineLevel="2" x14ac:dyDescent="0.25">
      <c r="A170">
        <v>17</v>
      </c>
      <c r="E170" s="456" t="s">
        <v>2243</v>
      </c>
      <c r="F170" s="456"/>
      <c r="G170" s="456"/>
      <c r="H170" s="456"/>
      <c r="I170" s="456"/>
      <c r="J170" s="456"/>
      <c r="K170" s="456"/>
      <c r="L170" s="456"/>
      <c r="M170" s="456"/>
      <c r="N170" s="456"/>
      <c r="O170" s="456"/>
      <c r="P170" s="456"/>
      <c r="Q170" s="456"/>
      <c r="R170" s="456"/>
      <c r="S170" s="456"/>
      <c r="T170" s="456"/>
      <c r="U170" s="456"/>
      <c r="V170" s="456"/>
      <c r="W170" s="450" t="str">
        <f t="shared" si="0"/>
        <v>11</v>
      </c>
      <c r="X170" s="450"/>
      <c r="Y170" s="450"/>
      <c r="Z170" s="450"/>
      <c r="AA170" s="503"/>
      <c r="AB170" s="505"/>
      <c r="AC170" s="505"/>
      <c r="AD170" s="505"/>
      <c r="AE170" s="505"/>
      <c r="AF170" s="505"/>
      <c r="AG170" s="505"/>
      <c r="AH170" s="505"/>
      <c r="AI170" s="505"/>
      <c r="AJ170" s="505"/>
      <c r="AK170" s="505"/>
      <c r="AL170" s="505"/>
      <c r="AM170" s="505"/>
      <c r="AN170" s="505"/>
      <c r="AO170" s="505"/>
      <c r="AP170" s="505"/>
      <c r="AQ170" s="505"/>
      <c r="AR170" s="505"/>
      <c r="AS170" s="505"/>
      <c r="AT170" s="505"/>
      <c r="AU170" s="505"/>
      <c r="AV170" s="505"/>
      <c r="AW170" s="504"/>
    </row>
    <row r="171" spans="1:49" hidden="1" outlineLevel="2" x14ac:dyDescent="0.25">
      <c r="A171">
        <v>18</v>
      </c>
      <c r="E171" s="456" t="s">
        <v>2244</v>
      </c>
      <c r="F171" s="456"/>
      <c r="G171" s="456"/>
      <c r="H171" s="456"/>
      <c r="I171" s="456"/>
      <c r="J171" s="456"/>
      <c r="K171" s="456"/>
      <c r="L171" s="456"/>
      <c r="M171" s="456"/>
      <c r="N171" s="456"/>
      <c r="O171" s="456"/>
      <c r="P171" s="456"/>
      <c r="Q171" s="456"/>
      <c r="R171" s="456"/>
      <c r="S171" s="456"/>
      <c r="T171" s="456"/>
      <c r="U171" s="456"/>
      <c r="V171" s="456"/>
      <c r="W171" s="450" t="str">
        <f t="shared" si="0"/>
        <v>12</v>
      </c>
      <c r="X171" s="450"/>
      <c r="Y171" s="450"/>
      <c r="Z171" s="450"/>
      <c r="AA171" s="503"/>
      <c r="AB171" s="505"/>
      <c r="AC171" s="505"/>
      <c r="AD171" s="505"/>
      <c r="AE171" s="505"/>
      <c r="AF171" s="505"/>
      <c r="AG171" s="505"/>
      <c r="AH171" s="505"/>
      <c r="AI171" s="505"/>
      <c r="AJ171" s="505"/>
      <c r="AK171" s="505"/>
      <c r="AL171" s="505"/>
      <c r="AM171" s="505"/>
      <c r="AN171" s="505"/>
      <c r="AO171" s="505"/>
      <c r="AP171" s="505"/>
      <c r="AQ171" s="505"/>
      <c r="AR171" s="505"/>
      <c r="AS171" s="505"/>
      <c r="AT171" s="505"/>
      <c r="AU171" s="505"/>
      <c r="AV171" s="505"/>
      <c r="AW171" s="504"/>
    </row>
    <row r="172" spans="1:49" hidden="1" outlineLevel="2" x14ac:dyDescent="0.25">
      <c r="A172">
        <v>19</v>
      </c>
      <c r="E172" s="456" t="s">
        <v>2245</v>
      </c>
      <c r="F172" s="456"/>
      <c r="G172" s="456"/>
      <c r="H172" s="456"/>
      <c r="I172" s="456"/>
      <c r="J172" s="456"/>
      <c r="K172" s="456"/>
      <c r="L172" s="456"/>
      <c r="M172" s="456"/>
      <c r="N172" s="456"/>
      <c r="O172" s="456"/>
      <c r="P172" s="456"/>
      <c r="Q172" s="456"/>
      <c r="R172" s="456"/>
      <c r="S172" s="456"/>
      <c r="T172" s="456"/>
      <c r="U172" s="456"/>
      <c r="V172" s="456"/>
      <c r="W172" s="450" t="str">
        <f t="shared" si="0"/>
        <v>13</v>
      </c>
      <c r="X172" s="450"/>
      <c r="Y172" s="450"/>
      <c r="Z172" s="450"/>
      <c r="AA172" s="503"/>
      <c r="AB172" s="505"/>
      <c r="AC172" s="505"/>
      <c r="AD172" s="505"/>
      <c r="AE172" s="505"/>
      <c r="AF172" s="505"/>
      <c r="AG172" s="505"/>
      <c r="AH172" s="505"/>
      <c r="AI172" s="505"/>
      <c r="AJ172" s="505"/>
      <c r="AK172" s="505"/>
      <c r="AL172" s="505"/>
      <c r="AM172" s="505"/>
      <c r="AN172" s="505"/>
      <c r="AO172" s="505"/>
      <c r="AP172" s="505"/>
      <c r="AQ172" s="505"/>
      <c r="AR172" s="505"/>
      <c r="AS172" s="505"/>
      <c r="AT172" s="505"/>
      <c r="AU172" s="505"/>
      <c r="AV172" s="505"/>
      <c r="AW172" s="504"/>
    </row>
    <row r="173" spans="1:49" hidden="1" outlineLevel="2" x14ac:dyDescent="0.25">
      <c r="A173">
        <v>20</v>
      </c>
      <c r="E173" s="456" t="s">
        <v>2246</v>
      </c>
      <c r="F173" s="456"/>
      <c r="G173" s="456"/>
      <c r="H173" s="456"/>
      <c r="I173" s="456"/>
      <c r="J173" s="456"/>
      <c r="K173" s="456"/>
      <c r="L173" s="456"/>
      <c r="M173" s="456"/>
      <c r="N173" s="456"/>
      <c r="O173" s="456"/>
      <c r="P173" s="456"/>
      <c r="Q173" s="456"/>
      <c r="R173" s="456"/>
      <c r="S173" s="456"/>
      <c r="T173" s="456"/>
      <c r="U173" s="456"/>
      <c r="V173" s="456"/>
      <c r="W173" s="450" t="str">
        <f t="shared" si="0"/>
        <v>14</v>
      </c>
      <c r="X173" s="450"/>
      <c r="Y173" s="450"/>
      <c r="Z173" s="450"/>
      <c r="AA173" s="503"/>
      <c r="AB173" s="505"/>
      <c r="AC173" s="505"/>
      <c r="AD173" s="505"/>
      <c r="AE173" s="505"/>
      <c r="AF173" s="505"/>
      <c r="AG173" s="505"/>
      <c r="AH173" s="505"/>
      <c r="AI173" s="505"/>
      <c r="AJ173" s="505"/>
      <c r="AK173" s="505"/>
      <c r="AL173" s="505"/>
      <c r="AM173" s="505"/>
      <c r="AN173" s="505"/>
      <c r="AO173" s="505"/>
      <c r="AP173" s="505"/>
      <c r="AQ173" s="505"/>
      <c r="AR173" s="505"/>
      <c r="AS173" s="505"/>
      <c r="AT173" s="505"/>
      <c r="AU173" s="505"/>
      <c r="AV173" s="505"/>
      <c r="AW173" s="504"/>
    </row>
    <row r="174" spans="1:49" hidden="1" outlineLevel="2" x14ac:dyDescent="0.25">
      <c r="A174">
        <v>21</v>
      </c>
      <c r="E174" s="456" t="s">
        <v>2247</v>
      </c>
      <c r="F174" s="456"/>
      <c r="G174" s="456"/>
      <c r="H174" s="456"/>
      <c r="I174" s="456"/>
      <c r="J174" s="456"/>
      <c r="K174" s="456"/>
      <c r="L174" s="456"/>
      <c r="M174" s="456"/>
      <c r="N174" s="456"/>
      <c r="O174" s="456"/>
      <c r="P174" s="456"/>
      <c r="Q174" s="456"/>
      <c r="R174" s="456"/>
      <c r="S174" s="456"/>
      <c r="T174" s="456"/>
      <c r="U174" s="456"/>
      <c r="V174" s="456"/>
      <c r="W174" s="450" t="str">
        <f t="shared" si="0"/>
        <v>15</v>
      </c>
      <c r="X174" s="450"/>
      <c r="Y174" s="450"/>
      <c r="Z174" s="450"/>
      <c r="AA174" s="503"/>
      <c r="AB174" s="505"/>
      <c r="AC174" s="505"/>
      <c r="AD174" s="505"/>
      <c r="AE174" s="505"/>
      <c r="AF174" s="505"/>
      <c r="AG174" s="505"/>
      <c r="AH174" s="505"/>
      <c r="AI174" s="505"/>
      <c r="AJ174" s="505"/>
      <c r="AK174" s="505"/>
      <c r="AL174" s="505"/>
      <c r="AM174" s="505"/>
      <c r="AN174" s="505"/>
      <c r="AO174" s="505"/>
      <c r="AP174" s="505"/>
      <c r="AQ174" s="505"/>
      <c r="AR174" s="505"/>
      <c r="AS174" s="505"/>
      <c r="AT174" s="505"/>
      <c r="AU174" s="505"/>
      <c r="AV174" s="505"/>
      <c r="AW174" s="504"/>
    </row>
    <row r="175" spans="1:49" hidden="1" outlineLevel="2" x14ac:dyDescent="0.25">
      <c r="A175">
        <v>22</v>
      </c>
      <c r="E175" s="456" t="s">
        <v>2248</v>
      </c>
      <c r="F175" s="456"/>
      <c r="G175" s="456"/>
      <c r="H175" s="456"/>
      <c r="I175" s="456"/>
      <c r="J175" s="456"/>
      <c r="K175" s="456"/>
      <c r="L175" s="456"/>
      <c r="M175" s="456"/>
      <c r="N175" s="456"/>
      <c r="O175" s="456"/>
      <c r="P175" s="456"/>
      <c r="Q175" s="456"/>
      <c r="R175" s="456"/>
      <c r="S175" s="456"/>
      <c r="T175" s="456"/>
      <c r="U175" s="456"/>
      <c r="V175" s="456"/>
      <c r="W175" s="450" t="str">
        <f t="shared" si="0"/>
        <v>16</v>
      </c>
      <c r="X175" s="450"/>
      <c r="Y175" s="450"/>
      <c r="Z175" s="450"/>
      <c r="AA175" s="503"/>
      <c r="AB175" s="505"/>
      <c r="AC175" s="505"/>
      <c r="AD175" s="505"/>
      <c r="AE175" s="505"/>
      <c r="AF175" s="505"/>
      <c r="AG175" s="505"/>
      <c r="AH175" s="505"/>
      <c r="AI175" s="505"/>
      <c r="AJ175" s="505"/>
      <c r="AK175" s="505"/>
      <c r="AL175" s="505"/>
      <c r="AM175" s="505"/>
      <c r="AN175" s="505"/>
      <c r="AO175" s="505"/>
      <c r="AP175" s="505"/>
      <c r="AQ175" s="505"/>
      <c r="AR175" s="505"/>
      <c r="AS175" s="505"/>
      <c r="AT175" s="505"/>
      <c r="AU175" s="505"/>
      <c r="AV175" s="505"/>
      <c r="AW175" s="504"/>
    </row>
    <row r="176" spans="1:49" hidden="1" outlineLevel="2" x14ac:dyDescent="0.25">
      <c r="A176">
        <v>23</v>
      </c>
      <c r="E176" s="456" t="s">
        <v>2249</v>
      </c>
      <c r="F176" s="456"/>
      <c r="G176" s="456"/>
      <c r="H176" s="456"/>
      <c r="I176" s="456"/>
      <c r="J176" s="456"/>
      <c r="K176" s="456"/>
      <c r="L176" s="456"/>
      <c r="M176" s="456"/>
      <c r="N176" s="456"/>
      <c r="O176" s="456"/>
      <c r="P176" s="456"/>
      <c r="Q176" s="456"/>
      <c r="R176" s="456"/>
      <c r="S176" s="456"/>
      <c r="T176" s="456"/>
      <c r="U176" s="456"/>
      <c r="V176" s="456"/>
      <c r="W176" s="450" t="str">
        <f t="shared" si="0"/>
        <v>17</v>
      </c>
      <c r="X176" s="450"/>
      <c r="Y176" s="450"/>
      <c r="Z176" s="450"/>
      <c r="AA176" s="503"/>
      <c r="AB176" s="505"/>
      <c r="AC176" s="505"/>
      <c r="AD176" s="505"/>
      <c r="AE176" s="505"/>
      <c r="AF176" s="505"/>
      <c r="AG176" s="505"/>
      <c r="AH176" s="505"/>
      <c r="AI176" s="505"/>
      <c r="AJ176" s="505"/>
      <c r="AK176" s="505"/>
      <c r="AL176" s="505"/>
      <c r="AM176" s="505"/>
      <c r="AN176" s="505"/>
      <c r="AO176" s="505"/>
      <c r="AP176" s="505"/>
      <c r="AQ176" s="505"/>
      <c r="AR176" s="505"/>
      <c r="AS176" s="505"/>
      <c r="AT176" s="505"/>
      <c r="AU176" s="505"/>
      <c r="AV176" s="505"/>
      <c r="AW176" s="504"/>
    </row>
    <row r="177" spans="1:49" hidden="1" outlineLevel="2" x14ac:dyDescent="0.25">
      <c r="A177">
        <v>24</v>
      </c>
      <c r="E177" s="456" t="s">
        <v>2250</v>
      </c>
      <c r="F177" s="456"/>
      <c r="G177" s="456"/>
      <c r="H177" s="456"/>
      <c r="I177" s="456"/>
      <c r="J177" s="456"/>
      <c r="K177" s="456"/>
      <c r="L177" s="456"/>
      <c r="M177" s="456"/>
      <c r="N177" s="456"/>
      <c r="O177" s="456"/>
      <c r="P177" s="456"/>
      <c r="Q177" s="456"/>
      <c r="R177" s="456"/>
      <c r="S177" s="456"/>
      <c r="T177" s="456"/>
      <c r="U177" s="456"/>
      <c r="V177" s="456"/>
      <c r="W177" s="450" t="str">
        <f t="shared" si="0"/>
        <v>18</v>
      </c>
      <c r="X177" s="450"/>
      <c r="Y177" s="450"/>
      <c r="Z177" s="450"/>
      <c r="AA177" s="503" t="s">
        <v>2251</v>
      </c>
      <c r="AB177" s="505"/>
      <c r="AC177" s="505"/>
      <c r="AD177" s="505"/>
      <c r="AE177" s="505"/>
      <c r="AF177" s="505"/>
      <c r="AG177" s="505"/>
      <c r="AH177" s="505"/>
      <c r="AI177" s="505"/>
      <c r="AJ177" s="505"/>
      <c r="AK177" s="505"/>
      <c r="AL177" s="505"/>
      <c r="AM177" s="505"/>
      <c r="AN177" s="505"/>
      <c r="AO177" s="505"/>
      <c r="AP177" s="505"/>
      <c r="AQ177" s="505"/>
      <c r="AR177" s="505"/>
      <c r="AS177" s="505"/>
      <c r="AT177" s="505"/>
      <c r="AU177" s="505"/>
      <c r="AV177" s="505"/>
      <c r="AW177" s="504"/>
    </row>
    <row r="178" spans="1:49" hidden="1" outlineLevel="2" x14ac:dyDescent="0.25">
      <c r="A178">
        <v>25</v>
      </c>
      <c r="E178" s="456" t="s">
        <v>2252</v>
      </c>
      <c r="F178" s="456"/>
      <c r="G178" s="456"/>
      <c r="H178" s="456"/>
      <c r="I178" s="456"/>
      <c r="J178" s="456"/>
      <c r="K178" s="456"/>
      <c r="L178" s="456"/>
      <c r="M178" s="456"/>
      <c r="N178" s="456"/>
      <c r="O178" s="456"/>
      <c r="P178" s="456"/>
      <c r="Q178" s="456"/>
      <c r="R178" s="456"/>
      <c r="S178" s="456"/>
      <c r="T178" s="456"/>
      <c r="U178" s="456"/>
      <c r="V178" s="456"/>
      <c r="W178" s="450" t="str">
        <f t="shared" si="0"/>
        <v>19</v>
      </c>
      <c r="X178" s="450"/>
      <c r="Y178" s="450"/>
      <c r="Z178" s="450"/>
      <c r="AA178" s="503" t="s">
        <v>2251</v>
      </c>
      <c r="AB178" s="505"/>
      <c r="AC178" s="505"/>
      <c r="AD178" s="505"/>
      <c r="AE178" s="505"/>
      <c r="AF178" s="505"/>
      <c r="AG178" s="505"/>
      <c r="AH178" s="505"/>
      <c r="AI178" s="505"/>
      <c r="AJ178" s="505"/>
      <c r="AK178" s="505"/>
      <c r="AL178" s="505"/>
      <c r="AM178" s="505"/>
      <c r="AN178" s="505"/>
      <c r="AO178" s="505"/>
      <c r="AP178" s="505"/>
      <c r="AQ178" s="505"/>
      <c r="AR178" s="505"/>
      <c r="AS178" s="505"/>
      <c r="AT178" s="505"/>
      <c r="AU178" s="505"/>
      <c r="AV178" s="505"/>
      <c r="AW178" s="504"/>
    </row>
    <row r="179" spans="1:49" hidden="1" outlineLevel="2" x14ac:dyDescent="0.25">
      <c r="A179">
        <v>26</v>
      </c>
      <c r="E179" s="456" t="s">
        <v>2253</v>
      </c>
      <c r="F179" s="456"/>
      <c r="G179" s="456"/>
      <c r="H179" s="456"/>
      <c r="I179" s="456"/>
      <c r="J179" s="456"/>
      <c r="K179" s="456"/>
      <c r="L179" s="456"/>
      <c r="M179" s="456"/>
      <c r="N179" s="456"/>
      <c r="O179" s="456"/>
      <c r="P179" s="456"/>
      <c r="Q179" s="456"/>
      <c r="R179" s="456"/>
      <c r="S179" s="456"/>
      <c r="T179" s="456"/>
      <c r="U179" s="456"/>
      <c r="V179" s="456"/>
      <c r="W179" s="450" t="str">
        <f t="shared" si="0"/>
        <v>1A</v>
      </c>
      <c r="X179" s="450"/>
      <c r="Y179" s="450"/>
      <c r="Z179" s="450"/>
      <c r="AA179" s="503"/>
      <c r="AB179" s="505"/>
      <c r="AC179" s="505"/>
      <c r="AD179" s="505"/>
      <c r="AE179" s="505"/>
      <c r="AF179" s="505"/>
      <c r="AG179" s="505"/>
      <c r="AH179" s="505"/>
      <c r="AI179" s="505"/>
      <c r="AJ179" s="505"/>
      <c r="AK179" s="505"/>
      <c r="AL179" s="505"/>
      <c r="AM179" s="505"/>
      <c r="AN179" s="505"/>
      <c r="AO179" s="505"/>
      <c r="AP179" s="505"/>
      <c r="AQ179" s="505"/>
      <c r="AR179" s="505"/>
      <c r="AS179" s="505"/>
      <c r="AT179" s="505"/>
      <c r="AU179" s="505"/>
      <c r="AV179" s="505"/>
      <c r="AW179" s="504"/>
    </row>
    <row r="180" spans="1:49" hidden="1" outlineLevel="2" x14ac:dyDescent="0.25">
      <c r="A180">
        <v>27</v>
      </c>
      <c r="E180" s="456" t="s">
        <v>2254</v>
      </c>
      <c r="F180" s="456"/>
      <c r="G180" s="456"/>
      <c r="H180" s="456"/>
      <c r="I180" s="456"/>
      <c r="J180" s="456"/>
      <c r="K180" s="456"/>
      <c r="L180" s="456"/>
      <c r="M180" s="456"/>
      <c r="N180" s="456"/>
      <c r="O180" s="456"/>
      <c r="P180" s="456"/>
      <c r="Q180" s="456"/>
      <c r="R180" s="456"/>
      <c r="S180" s="456"/>
      <c r="T180" s="456"/>
      <c r="U180" s="456"/>
      <c r="V180" s="456"/>
      <c r="W180" s="450" t="str">
        <f t="shared" si="0"/>
        <v>1B</v>
      </c>
      <c r="X180" s="450"/>
      <c r="Y180" s="450"/>
      <c r="Z180" s="450"/>
      <c r="AA180" s="503"/>
      <c r="AB180" s="505"/>
      <c r="AC180" s="505"/>
      <c r="AD180" s="505"/>
      <c r="AE180" s="505"/>
      <c r="AF180" s="505"/>
      <c r="AG180" s="505"/>
      <c r="AH180" s="505"/>
      <c r="AI180" s="505"/>
      <c r="AJ180" s="505"/>
      <c r="AK180" s="505"/>
      <c r="AL180" s="505"/>
      <c r="AM180" s="505"/>
      <c r="AN180" s="505"/>
      <c r="AO180" s="505"/>
      <c r="AP180" s="505"/>
      <c r="AQ180" s="505"/>
      <c r="AR180" s="505"/>
      <c r="AS180" s="505"/>
      <c r="AT180" s="505"/>
      <c r="AU180" s="505"/>
      <c r="AV180" s="505"/>
      <c r="AW180" s="504"/>
    </row>
    <row r="181" spans="1:49" hidden="1" outlineLevel="2" x14ac:dyDescent="0.25">
      <c r="A181">
        <v>28</v>
      </c>
      <c r="E181" s="456" t="s">
        <v>2255</v>
      </c>
      <c r="F181" s="456"/>
      <c r="G181" s="456"/>
      <c r="H181" s="456"/>
      <c r="I181" s="456"/>
      <c r="J181" s="456"/>
      <c r="K181" s="456"/>
      <c r="L181" s="456"/>
      <c r="M181" s="456"/>
      <c r="N181" s="456"/>
      <c r="O181" s="456"/>
      <c r="P181" s="456"/>
      <c r="Q181" s="456"/>
      <c r="R181" s="456"/>
      <c r="S181" s="456"/>
      <c r="T181" s="456"/>
      <c r="U181" s="456"/>
      <c r="V181" s="456"/>
      <c r="W181" s="450" t="str">
        <f t="shared" si="0"/>
        <v>1C</v>
      </c>
      <c r="X181" s="450"/>
      <c r="Y181" s="450"/>
      <c r="Z181" s="450"/>
      <c r="AA181" s="503"/>
      <c r="AB181" s="505"/>
      <c r="AC181" s="505"/>
      <c r="AD181" s="505"/>
      <c r="AE181" s="505"/>
      <c r="AF181" s="505"/>
      <c r="AG181" s="505"/>
      <c r="AH181" s="505"/>
      <c r="AI181" s="505"/>
      <c r="AJ181" s="505"/>
      <c r="AK181" s="505"/>
      <c r="AL181" s="505"/>
      <c r="AM181" s="505"/>
      <c r="AN181" s="505"/>
      <c r="AO181" s="505"/>
      <c r="AP181" s="505"/>
      <c r="AQ181" s="505"/>
      <c r="AR181" s="505"/>
      <c r="AS181" s="505"/>
      <c r="AT181" s="505"/>
      <c r="AU181" s="505"/>
      <c r="AV181" s="505"/>
      <c r="AW181" s="504"/>
    </row>
    <row r="182" spans="1:49" hidden="1" outlineLevel="2" x14ac:dyDescent="0.25">
      <c r="A182">
        <v>29</v>
      </c>
      <c r="E182" s="456" t="s">
        <v>2256</v>
      </c>
      <c r="F182" s="456"/>
      <c r="G182" s="456"/>
      <c r="H182" s="456"/>
      <c r="I182" s="456"/>
      <c r="J182" s="456"/>
      <c r="K182" s="456"/>
      <c r="L182" s="456"/>
      <c r="M182" s="456"/>
      <c r="N182" s="456"/>
      <c r="O182" s="456"/>
      <c r="P182" s="456"/>
      <c r="Q182" s="456"/>
      <c r="R182" s="456"/>
      <c r="S182" s="456"/>
      <c r="T182" s="456"/>
      <c r="U182" s="456"/>
      <c r="V182" s="456"/>
      <c r="W182" s="450" t="str">
        <f t="shared" si="0"/>
        <v>1D</v>
      </c>
      <c r="X182" s="450"/>
      <c r="Y182" s="450"/>
      <c r="Z182" s="450"/>
      <c r="AA182" s="503"/>
      <c r="AB182" s="505"/>
      <c r="AC182" s="505"/>
      <c r="AD182" s="505"/>
      <c r="AE182" s="505"/>
      <c r="AF182" s="505"/>
      <c r="AG182" s="505"/>
      <c r="AH182" s="505"/>
      <c r="AI182" s="505"/>
      <c r="AJ182" s="505"/>
      <c r="AK182" s="505"/>
      <c r="AL182" s="505"/>
      <c r="AM182" s="505"/>
      <c r="AN182" s="505"/>
      <c r="AO182" s="505"/>
      <c r="AP182" s="505"/>
      <c r="AQ182" s="505"/>
      <c r="AR182" s="505"/>
      <c r="AS182" s="505"/>
      <c r="AT182" s="505"/>
      <c r="AU182" s="505"/>
      <c r="AV182" s="505"/>
      <c r="AW182" s="504"/>
    </row>
    <row r="183" spans="1:49" hidden="1" outlineLevel="2" x14ac:dyDescent="0.25">
      <c r="A183">
        <v>30</v>
      </c>
      <c r="E183" s="456" t="s">
        <v>2257</v>
      </c>
      <c r="F183" s="456"/>
      <c r="G183" s="456"/>
      <c r="H183" s="456"/>
      <c r="I183" s="456"/>
      <c r="J183" s="456"/>
      <c r="K183" s="456"/>
      <c r="L183" s="456"/>
      <c r="M183" s="456"/>
      <c r="N183" s="456"/>
      <c r="O183" s="456"/>
      <c r="P183" s="456"/>
      <c r="Q183" s="456"/>
      <c r="R183" s="456"/>
      <c r="S183" s="456"/>
      <c r="T183" s="456"/>
      <c r="U183" s="456"/>
      <c r="V183" s="456"/>
      <c r="W183" s="450" t="str">
        <f t="shared" si="0"/>
        <v>1E</v>
      </c>
      <c r="X183" s="450"/>
      <c r="Y183" s="450"/>
      <c r="Z183" s="450"/>
      <c r="AA183" s="503"/>
      <c r="AB183" s="505"/>
      <c r="AC183" s="505"/>
      <c r="AD183" s="505"/>
      <c r="AE183" s="505"/>
      <c r="AF183" s="505"/>
      <c r="AG183" s="505"/>
      <c r="AH183" s="505"/>
      <c r="AI183" s="505"/>
      <c r="AJ183" s="505"/>
      <c r="AK183" s="505"/>
      <c r="AL183" s="505"/>
      <c r="AM183" s="505"/>
      <c r="AN183" s="505"/>
      <c r="AO183" s="505"/>
      <c r="AP183" s="505"/>
      <c r="AQ183" s="505"/>
      <c r="AR183" s="505"/>
      <c r="AS183" s="505"/>
      <c r="AT183" s="505"/>
      <c r="AU183" s="505"/>
      <c r="AV183" s="505"/>
      <c r="AW183" s="504"/>
    </row>
    <row r="184" spans="1:49" hidden="1" outlineLevel="2" x14ac:dyDescent="0.25">
      <c r="A184">
        <v>31</v>
      </c>
      <c r="E184" s="456" t="s">
        <v>2258</v>
      </c>
      <c r="F184" s="456"/>
      <c r="G184" s="456"/>
      <c r="H184" s="456"/>
      <c r="I184" s="456"/>
      <c r="J184" s="456"/>
      <c r="K184" s="456"/>
      <c r="L184" s="456"/>
      <c r="M184" s="456"/>
      <c r="N184" s="456"/>
      <c r="O184" s="456"/>
      <c r="P184" s="456"/>
      <c r="Q184" s="456"/>
      <c r="R184" s="456"/>
      <c r="S184" s="456"/>
      <c r="T184" s="456"/>
      <c r="U184" s="456"/>
      <c r="V184" s="456"/>
      <c r="W184" s="450" t="str">
        <f t="shared" si="0"/>
        <v>1F</v>
      </c>
      <c r="X184" s="450"/>
      <c r="Y184" s="450"/>
      <c r="Z184" s="450"/>
      <c r="AA184" s="503"/>
      <c r="AB184" s="505"/>
      <c r="AC184" s="505"/>
      <c r="AD184" s="505"/>
      <c r="AE184" s="505"/>
      <c r="AF184" s="505"/>
      <c r="AG184" s="505"/>
      <c r="AH184" s="505"/>
      <c r="AI184" s="505"/>
      <c r="AJ184" s="505"/>
      <c r="AK184" s="505"/>
      <c r="AL184" s="505"/>
      <c r="AM184" s="505"/>
      <c r="AN184" s="505"/>
      <c r="AO184" s="505"/>
      <c r="AP184" s="505"/>
      <c r="AQ184" s="505"/>
      <c r="AR184" s="505"/>
      <c r="AS184" s="505"/>
      <c r="AT184" s="505"/>
      <c r="AU184" s="505"/>
      <c r="AV184" s="505"/>
      <c r="AW184" s="504"/>
    </row>
    <row r="185" spans="1:49" hidden="1" outlineLevel="2" x14ac:dyDescent="0.25">
      <c r="A185">
        <v>32</v>
      </c>
      <c r="E185" s="456" t="s">
        <v>2259</v>
      </c>
      <c r="F185" s="456"/>
      <c r="G185" s="456"/>
      <c r="H185" s="456"/>
      <c r="I185" s="456"/>
      <c r="J185" s="456"/>
      <c r="K185" s="456"/>
      <c r="L185" s="456"/>
      <c r="M185" s="456"/>
      <c r="N185" s="456"/>
      <c r="O185" s="456"/>
      <c r="P185" s="456"/>
      <c r="Q185" s="456"/>
      <c r="R185" s="456"/>
      <c r="S185" s="456"/>
      <c r="T185" s="456"/>
      <c r="U185" s="456"/>
      <c r="V185" s="456"/>
      <c r="W185" s="450" t="str">
        <f t="shared" si="0"/>
        <v>20</v>
      </c>
      <c r="X185" s="450"/>
      <c r="Y185" s="450"/>
      <c r="Z185" s="450"/>
      <c r="AA185" s="503"/>
      <c r="AB185" s="505"/>
      <c r="AC185" s="505"/>
      <c r="AD185" s="505"/>
      <c r="AE185" s="505"/>
      <c r="AF185" s="505"/>
      <c r="AG185" s="505"/>
      <c r="AH185" s="505"/>
      <c r="AI185" s="505"/>
      <c r="AJ185" s="505"/>
      <c r="AK185" s="505"/>
      <c r="AL185" s="505"/>
      <c r="AM185" s="505"/>
      <c r="AN185" s="505"/>
      <c r="AO185" s="505"/>
      <c r="AP185" s="505"/>
      <c r="AQ185" s="505"/>
      <c r="AR185" s="505"/>
      <c r="AS185" s="505"/>
      <c r="AT185" s="505"/>
      <c r="AU185" s="505"/>
      <c r="AV185" s="505"/>
      <c r="AW185" s="504"/>
    </row>
    <row r="186" spans="1:49" hidden="1" outlineLevel="2" x14ac:dyDescent="0.25">
      <c r="A186">
        <v>33</v>
      </c>
      <c r="E186" s="456" t="s">
        <v>2260</v>
      </c>
      <c r="F186" s="456"/>
      <c r="G186" s="456"/>
      <c r="H186" s="456"/>
      <c r="I186" s="456"/>
      <c r="J186" s="456"/>
      <c r="K186" s="456"/>
      <c r="L186" s="456"/>
      <c r="M186" s="456"/>
      <c r="N186" s="456"/>
      <c r="O186" s="456"/>
      <c r="P186" s="456"/>
      <c r="Q186" s="456"/>
      <c r="R186" s="456"/>
      <c r="S186" s="456"/>
      <c r="T186" s="456"/>
      <c r="U186" s="456"/>
      <c r="V186" s="456"/>
      <c r="W186" s="450" t="str">
        <f t="shared" si="0"/>
        <v>21</v>
      </c>
      <c r="X186" s="450"/>
      <c r="Y186" s="450"/>
      <c r="Z186" s="450"/>
      <c r="AA186" s="503"/>
      <c r="AB186" s="505"/>
      <c r="AC186" s="505"/>
      <c r="AD186" s="505"/>
      <c r="AE186" s="505"/>
      <c r="AF186" s="505"/>
      <c r="AG186" s="505"/>
      <c r="AH186" s="505"/>
      <c r="AI186" s="505"/>
      <c r="AJ186" s="505"/>
      <c r="AK186" s="505"/>
      <c r="AL186" s="505"/>
      <c r="AM186" s="505"/>
      <c r="AN186" s="505"/>
      <c r="AO186" s="505"/>
      <c r="AP186" s="505"/>
      <c r="AQ186" s="505"/>
      <c r="AR186" s="505"/>
      <c r="AS186" s="505"/>
      <c r="AT186" s="505"/>
      <c r="AU186" s="505"/>
      <c r="AV186" s="505"/>
      <c r="AW186" s="504"/>
    </row>
    <row r="187" spans="1:49" hidden="1" outlineLevel="2" x14ac:dyDescent="0.25">
      <c r="A187">
        <v>34</v>
      </c>
      <c r="E187" s="456" t="s">
        <v>2261</v>
      </c>
      <c r="F187" s="456"/>
      <c r="G187" s="456"/>
      <c r="H187" s="456"/>
      <c r="I187" s="456"/>
      <c r="J187" s="456"/>
      <c r="K187" s="456"/>
      <c r="L187" s="456"/>
      <c r="M187" s="456"/>
      <c r="N187" s="456"/>
      <c r="O187" s="456"/>
      <c r="P187" s="456"/>
      <c r="Q187" s="456"/>
      <c r="R187" s="456"/>
      <c r="S187" s="456"/>
      <c r="T187" s="456"/>
      <c r="U187" s="456"/>
      <c r="V187" s="456"/>
      <c r="W187" s="450" t="str">
        <f t="shared" si="0"/>
        <v>22</v>
      </c>
      <c r="X187" s="450"/>
      <c r="Y187" s="450"/>
      <c r="Z187" s="450"/>
      <c r="AA187" s="503"/>
      <c r="AB187" s="505"/>
      <c r="AC187" s="505"/>
      <c r="AD187" s="505"/>
      <c r="AE187" s="505"/>
      <c r="AF187" s="505"/>
      <c r="AG187" s="505"/>
      <c r="AH187" s="505"/>
      <c r="AI187" s="505"/>
      <c r="AJ187" s="505"/>
      <c r="AK187" s="505"/>
      <c r="AL187" s="505"/>
      <c r="AM187" s="505"/>
      <c r="AN187" s="505"/>
      <c r="AO187" s="505"/>
      <c r="AP187" s="505"/>
      <c r="AQ187" s="505"/>
      <c r="AR187" s="505"/>
      <c r="AS187" s="505"/>
      <c r="AT187" s="505"/>
      <c r="AU187" s="505"/>
      <c r="AV187" s="505"/>
      <c r="AW187" s="504"/>
    </row>
    <row r="188" spans="1:49" hidden="1" outlineLevel="2" x14ac:dyDescent="0.25">
      <c r="A188">
        <v>35</v>
      </c>
      <c r="E188" s="629" t="s">
        <v>2262</v>
      </c>
      <c r="F188" s="629"/>
      <c r="G188" s="629"/>
      <c r="H188" s="629"/>
      <c r="I188" s="629"/>
      <c r="J188" s="629"/>
      <c r="K188" s="629"/>
      <c r="L188" s="629"/>
      <c r="M188" s="629"/>
      <c r="N188" s="629"/>
      <c r="O188" s="629"/>
      <c r="P188" s="629"/>
      <c r="Q188" s="629"/>
      <c r="R188" s="629"/>
      <c r="S188" s="629"/>
      <c r="T188" s="629"/>
      <c r="U188" s="629"/>
      <c r="V188" s="629"/>
      <c r="W188" s="630" t="str">
        <f t="shared" si="0"/>
        <v>23</v>
      </c>
      <c r="X188" s="630"/>
      <c r="Y188" s="630"/>
      <c r="Z188" s="630"/>
      <c r="AA188" s="631"/>
      <c r="AB188" s="632"/>
      <c r="AC188" s="632"/>
      <c r="AD188" s="632"/>
      <c r="AE188" s="632"/>
      <c r="AF188" s="632"/>
      <c r="AG188" s="632"/>
      <c r="AH188" s="632"/>
      <c r="AI188" s="632"/>
      <c r="AJ188" s="632"/>
      <c r="AK188" s="632"/>
      <c r="AL188" s="632"/>
      <c r="AM188" s="632"/>
      <c r="AN188" s="632"/>
      <c r="AO188" s="632"/>
      <c r="AP188" s="632"/>
      <c r="AQ188" s="632"/>
      <c r="AR188" s="632"/>
      <c r="AS188" s="632"/>
      <c r="AT188" s="632"/>
      <c r="AU188" s="632"/>
      <c r="AV188" s="632"/>
      <c r="AW188" s="633"/>
    </row>
    <row r="189" spans="1:49" hidden="1" outlineLevel="2" x14ac:dyDescent="0.25">
      <c r="A189">
        <v>36</v>
      </c>
      <c r="E189" s="629" t="s">
        <v>2263</v>
      </c>
      <c r="F189" s="629"/>
      <c r="G189" s="629"/>
      <c r="H189" s="629"/>
      <c r="I189" s="629"/>
      <c r="J189" s="629"/>
      <c r="K189" s="629"/>
      <c r="L189" s="629"/>
      <c r="M189" s="629"/>
      <c r="N189" s="629"/>
      <c r="O189" s="629"/>
      <c r="P189" s="629"/>
      <c r="Q189" s="629"/>
      <c r="R189" s="629"/>
      <c r="S189" s="629"/>
      <c r="T189" s="629"/>
      <c r="U189" s="629"/>
      <c r="V189" s="629"/>
      <c r="W189" s="630" t="str">
        <f t="shared" si="0"/>
        <v>24</v>
      </c>
      <c r="X189" s="630"/>
      <c r="Y189" s="630"/>
      <c r="Z189" s="630"/>
      <c r="AA189" s="631"/>
      <c r="AB189" s="632"/>
      <c r="AC189" s="632"/>
      <c r="AD189" s="632"/>
      <c r="AE189" s="632"/>
      <c r="AF189" s="632"/>
      <c r="AG189" s="632"/>
      <c r="AH189" s="632"/>
      <c r="AI189" s="632"/>
      <c r="AJ189" s="632"/>
      <c r="AK189" s="632"/>
      <c r="AL189" s="632"/>
      <c r="AM189" s="632"/>
      <c r="AN189" s="632"/>
      <c r="AO189" s="632"/>
      <c r="AP189" s="632"/>
      <c r="AQ189" s="632"/>
      <c r="AR189" s="632"/>
      <c r="AS189" s="632"/>
      <c r="AT189" s="632"/>
      <c r="AU189" s="632"/>
      <c r="AV189" s="632"/>
      <c r="AW189" s="633"/>
    </row>
    <row r="190" spans="1:49" hidden="1" outlineLevel="2" x14ac:dyDescent="0.25">
      <c r="A190">
        <v>37</v>
      </c>
      <c r="E190" s="629" t="s">
        <v>2264</v>
      </c>
      <c r="F190" s="629"/>
      <c r="G190" s="629"/>
      <c r="H190" s="629"/>
      <c r="I190" s="629"/>
      <c r="J190" s="629"/>
      <c r="K190" s="629"/>
      <c r="L190" s="629"/>
      <c r="M190" s="629"/>
      <c r="N190" s="629"/>
      <c r="O190" s="629"/>
      <c r="P190" s="629"/>
      <c r="Q190" s="629"/>
      <c r="R190" s="629"/>
      <c r="S190" s="629"/>
      <c r="T190" s="629"/>
      <c r="U190" s="629"/>
      <c r="V190" s="629"/>
      <c r="W190" s="630" t="str">
        <f t="shared" si="0"/>
        <v>25</v>
      </c>
      <c r="X190" s="630"/>
      <c r="Y190" s="630"/>
      <c r="Z190" s="630"/>
      <c r="AA190" s="631"/>
      <c r="AB190" s="632"/>
      <c r="AC190" s="632"/>
      <c r="AD190" s="632"/>
      <c r="AE190" s="632"/>
      <c r="AF190" s="632"/>
      <c r="AG190" s="632"/>
      <c r="AH190" s="632"/>
      <c r="AI190" s="632"/>
      <c r="AJ190" s="632"/>
      <c r="AK190" s="632"/>
      <c r="AL190" s="632"/>
      <c r="AM190" s="632"/>
      <c r="AN190" s="632"/>
      <c r="AO190" s="632"/>
      <c r="AP190" s="632"/>
      <c r="AQ190" s="632"/>
      <c r="AR190" s="632"/>
      <c r="AS190" s="632"/>
      <c r="AT190" s="632"/>
      <c r="AU190" s="632"/>
      <c r="AV190" s="632"/>
      <c r="AW190" s="633"/>
    </row>
    <row r="191" spans="1:49" hidden="1" outlineLevel="2" x14ac:dyDescent="0.25">
      <c r="A191">
        <v>38</v>
      </c>
      <c r="E191" s="456" t="s">
        <v>2265</v>
      </c>
      <c r="F191" s="456"/>
      <c r="G191" s="456"/>
      <c r="H191" s="456"/>
      <c r="I191" s="456"/>
      <c r="J191" s="456"/>
      <c r="K191" s="456"/>
      <c r="L191" s="456"/>
      <c r="M191" s="456"/>
      <c r="N191" s="456"/>
      <c r="O191" s="456"/>
      <c r="P191" s="456"/>
      <c r="Q191" s="456"/>
      <c r="R191" s="456"/>
      <c r="S191" s="456"/>
      <c r="T191" s="456"/>
      <c r="U191" s="456"/>
      <c r="V191" s="456"/>
      <c r="W191" s="450" t="str">
        <f t="shared" si="0"/>
        <v>26</v>
      </c>
      <c r="X191" s="450"/>
      <c r="Y191" s="450"/>
      <c r="Z191" s="450"/>
      <c r="AA191" s="503"/>
      <c r="AB191" s="505"/>
      <c r="AC191" s="505"/>
      <c r="AD191" s="505"/>
      <c r="AE191" s="505"/>
      <c r="AF191" s="505"/>
      <c r="AG191" s="505"/>
      <c r="AH191" s="505"/>
      <c r="AI191" s="505"/>
      <c r="AJ191" s="505"/>
      <c r="AK191" s="505"/>
      <c r="AL191" s="505"/>
      <c r="AM191" s="505"/>
      <c r="AN191" s="505"/>
      <c r="AO191" s="505"/>
      <c r="AP191" s="505"/>
      <c r="AQ191" s="505"/>
      <c r="AR191" s="505"/>
      <c r="AS191" s="505"/>
      <c r="AT191" s="505"/>
      <c r="AU191" s="505"/>
      <c r="AV191" s="505"/>
      <c r="AW191" s="504"/>
    </row>
    <row r="192" spans="1:49" hidden="1" outlineLevel="2" x14ac:dyDescent="0.25">
      <c r="A192">
        <v>39</v>
      </c>
      <c r="E192" s="456" t="s">
        <v>2266</v>
      </c>
      <c r="F192" s="456"/>
      <c r="G192" s="456"/>
      <c r="H192" s="456"/>
      <c r="I192" s="456"/>
      <c r="J192" s="456"/>
      <c r="K192" s="456"/>
      <c r="L192" s="456"/>
      <c r="M192" s="456"/>
      <c r="N192" s="456"/>
      <c r="O192" s="456"/>
      <c r="P192" s="456"/>
      <c r="Q192" s="456"/>
      <c r="R192" s="456"/>
      <c r="S192" s="456"/>
      <c r="T192" s="456"/>
      <c r="U192" s="456"/>
      <c r="V192" s="456"/>
      <c r="W192" s="450" t="str">
        <f t="shared" si="0"/>
        <v>27</v>
      </c>
      <c r="X192" s="450"/>
      <c r="Y192" s="450"/>
      <c r="Z192" s="450"/>
      <c r="AA192" s="503"/>
      <c r="AB192" s="505"/>
      <c r="AC192" s="505"/>
      <c r="AD192" s="505"/>
      <c r="AE192" s="505"/>
      <c r="AF192" s="505"/>
      <c r="AG192" s="505"/>
      <c r="AH192" s="505"/>
      <c r="AI192" s="505"/>
      <c r="AJ192" s="505"/>
      <c r="AK192" s="505"/>
      <c r="AL192" s="505"/>
      <c r="AM192" s="505"/>
      <c r="AN192" s="505"/>
      <c r="AO192" s="505"/>
      <c r="AP192" s="505"/>
      <c r="AQ192" s="505"/>
      <c r="AR192" s="505"/>
      <c r="AS192" s="505"/>
      <c r="AT192" s="505"/>
      <c r="AU192" s="505"/>
      <c r="AV192" s="505"/>
      <c r="AW192" s="504"/>
    </row>
    <row r="193" spans="1:49" hidden="1" outlineLevel="2" x14ac:dyDescent="0.25">
      <c r="A193">
        <v>40</v>
      </c>
      <c r="E193" s="629" t="s">
        <v>2267</v>
      </c>
      <c r="F193" s="629"/>
      <c r="G193" s="629"/>
      <c r="H193" s="629"/>
      <c r="I193" s="629"/>
      <c r="J193" s="629"/>
      <c r="K193" s="629"/>
      <c r="L193" s="629"/>
      <c r="M193" s="629"/>
      <c r="N193" s="629"/>
      <c r="O193" s="629"/>
      <c r="P193" s="629"/>
      <c r="Q193" s="629"/>
      <c r="R193" s="629"/>
      <c r="S193" s="629"/>
      <c r="T193" s="629"/>
      <c r="U193" s="629"/>
      <c r="V193" s="629"/>
      <c r="W193" s="630" t="str">
        <f t="shared" si="0"/>
        <v>28</v>
      </c>
      <c r="X193" s="630"/>
      <c r="Y193" s="630"/>
      <c r="Z193" s="630"/>
      <c r="AA193" s="631" t="s">
        <v>2268</v>
      </c>
      <c r="AB193" s="632"/>
      <c r="AC193" s="632"/>
      <c r="AD193" s="632"/>
      <c r="AE193" s="632"/>
      <c r="AF193" s="632"/>
      <c r="AG193" s="632"/>
      <c r="AH193" s="632"/>
      <c r="AI193" s="632"/>
      <c r="AJ193" s="632"/>
      <c r="AK193" s="632"/>
      <c r="AL193" s="632"/>
      <c r="AM193" s="632"/>
      <c r="AN193" s="632"/>
      <c r="AO193" s="632"/>
      <c r="AP193" s="632"/>
      <c r="AQ193" s="632"/>
      <c r="AR193" s="632"/>
      <c r="AS193" s="632"/>
      <c r="AT193" s="632"/>
      <c r="AU193" s="632"/>
      <c r="AV193" s="632"/>
      <c r="AW193" s="633"/>
    </row>
    <row r="194" spans="1:49" hidden="1" outlineLevel="2" x14ac:dyDescent="0.25">
      <c r="A194">
        <v>41</v>
      </c>
      <c r="E194" s="456" t="s">
        <v>2269</v>
      </c>
      <c r="F194" s="456"/>
      <c r="G194" s="456"/>
      <c r="H194" s="456"/>
      <c r="I194" s="456"/>
      <c r="J194" s="456"/>
      <c r="K194" s="456"/>
      <c r="L194" s="456"/>
      <c r="M194" s="456"/>
      <c r="N194" s="456"/>
      <c r="O194" s="456"/>
      <c r="P194" s="456"/>
      <c r="Q194" s="456"/>
      <c r="R194" s="456"/>
      <c r="S194" s="456"/>
      <c r="T194" s="456"/>
      <c r="U194" s="456"/>
      <c r="V194" s="456"/>
      <c r="W194" s="450" t="str">
        <f t="shared" si="0"/>
        <v>29</v>
      </c>
      <c r="X194" s="450"/>
      <c r="Y194" s="450"/>
      <c r="Z194" s="450"/>
      <c r="AA194" s="503"/>
      <c r="AB194" s="505"/>
      <c r="AC194" s="505"/>
      <c r="AD194" s="505"/>
      <c r="AE194" s="505"/>
      <c r="AF194" s="505"/>
      <c r="AG194" s="505"/>
      <c r="AH194" s="505"/>
      <c r="AI194" s="505"/>
      <c r="AJ194" s="505"/>
      <c r="AK194" s="505"/>
      <c r="AL194" s="505"/>
      <c r="AM194" s="505"/>
      <c r="AN194" s="505"/>
      <c r="AO194" s="505"/>
      <c r="AP194" s="505"/>
      <c r="AQ194" s="505"/>
      <c r="AR194" s="505"/>
      <c r="AS194" s="505"/>
      <c r="AT194" s="505"/>
      <c r="AU194" s="505"/>
      <c r="AV194" s="505"/>
      <c r="AW194" s="504"/>
    </row>
    <row r="195" spans="1:49" hidden="1" outlineLevel="2" x14ac:dyDescent="0.25">
      <c r="A195">
        <v>42</v>
      </c>
      <c r="E195" s="456" t="s">
        <v>2270</v>
      </c>
      <c r="F195" s="456"/>
      <c r="G195" s="456"/>
      <c r="H195" s="456"/>
      <c r="I195" s="456"/>
      <c r="J195" s="456"/>
      <c r="K195" s="456"/>
      <c r="L195" s="456"/>
      <c r="M195" s="456"/>
      <c r="N195" s="456"/>
      <c r="O195" s="456"/>
      <c r="P195" s="456"/>
      <c r="Q195" s="456"/>
      <c r="R195" s="456"/>
      <c r="S195" s="456"/>
      <c r="T195" s="456"/>
      <c r="U195" s="456"/>
      <c r="V195" s="456"/>
      <c r="W195" s="450" t="str">
        <f t="shared" si="0"/>
        <v>2A</v>
      </c>
      <c r="X195" s="450"/>
      <c r="Y195" s="450"/>
      <c r="Z195" s="450"/>
      <c r="AA195" s="503"/>
      <c r="AB195" s="505"/>
      <c r="AC195" s="505"/>
      <c r="AD195" s="505"/>
      <c r="AE195" s="505"/>
      <c r="AF195" s="505"/>
      <c r="AG195" s="505"/>
      <c r="AH195" s="505"/>
      <c r="AI195" s="505"/>
      <c r="AJ195" s="505"/>
      <c r="AK195" s="505"/>
      <c r="AL195" s="505"/>
      <c r="AM195" s="505"/>
      <c r="AN195" s="505"/>
      <c r="AO195" s="505"/>
      <c r="AP195" s="505"/>
      <c r="AQ195" s="505"/>
      <c r="AR195" s="505"/>
      <c r="AS195" s="505"/>
      <c r="AT195" s="505"/>
      <c r="AU195" s="505"/>
      <c r="AV195" s="505"/>
      <c r="AW195" s="504"/>
    </row>
    <row r="196" spans="1:49" hidden="1" outlineLevel="2" x14ac:dyDescent="0.25">
      <c r="A196">
        <v>43</v>
      </c>
      <c r="E196" s="456" t="s">
        <v>2271</v>
      </c>
      <c r="F196" s="456"/>
      <c r="G196" s="456"/>
      <c r="H196" s="456"/>
      <c r="I196" s="456"/>
      <c r="J196" s="456"/>
      <c r="K196" s="456"/>
      <c r="L196" s="456"/>
      <c r="M196" s="456"/>
      <c r="N196" s="456"/>
      <c r="O196" s="456"/>
      <c r="P196" s="456"/>
      <c r="Q196" s="456"/>
      <c r="R196" s="456"/>
      <c r="S196" s="456"/>
      <c r="T196" s="456"/>
      <c r="U196" s="456"/>
      <c r="V196" s="456"/>
      <c r="W196" s="450" t="str">
        <f t="shared" si="0"/>
        <v>2B</v>
      </c>
      <c r="X196" s="450"/>
      <c r="Y196" s="450"/>
      <c r="Z196" s="450"/>
      <c r="AA196" s="503"/>
      <c r="AB196" s="505"/>
      <c r="AC196" s="505"/>
      <c r="AD196" s="505"/>
      <c r="AE196" s="505"/>
      <c r="AF196" s="505"/>
      <c r="AG196" s="505"/>
      <c r="AH196" s="505"/>
      <c r="AI196" s="505"/>
      <c r="AJ196" s="505"/>
      <c r="AK196" s="505"/>
      <c r="AL196" s="505"/>
      <c r="AM196" s="505"/>
      <c r="AN196" s="505"/>
      <c r="AO196" s="505"/>
      <c r="AP196" s="505"/>
      <c r="AQ196" s="505"/>
      <c r="AR196" s="505"/>
      <c r="AS196" s="505"/>
      <c r="AT196" s="505"/>
      <c r="AU196" s="505"/>
      <c r="AV196" s="505"/>
      <c r="AW196" s="504"/>
    </row>
    <row r="197" spans="1:49" hidden="1" outlineLevel="2" x14ac:dyDescent="0.25">
      <c r="A197">
        <v>44</v>
      </c>
      <c r="E197" s="456" t="s">
        <v>2272</v>
      </c>
      <c r="F197" s="456"/>
      <c r="G197" s="456"/>
      <c r="H197" s="456"/>
      <c r="I197" s="456"/>
      <c r="J197" s="456"/>
      <c r="K197" s="456"/>
      <c r="L197" s="456"/>
      <c r="M197" s="456"/>
      <c r="N197" s="456"/>
      <c r="O197" s="456"/>
      <c r="P197" s="456"/>
      <c r="Q197" s="456"/>
      <c r="R197" s="456"/>
      <c r="S197" s="456"/>
      <c r="T197" s="456"/>
      <c r="U197" s="456"/>
      <c r="V197" s="456"/>
      <c r="W197" s="450" t="str">
        <f t="shared" si="0"/>
        <v>2C</v>
      </c>
      <c r="X197" s="450"/>
      <c r="Y197" s="450"/>
      <c r="Z197" s="450"/>
      <c r="AA197" s="503"/>
      <c r="AB197" s="505"/>
      <c r="AC197" s="505"/>
      <c r="AD197" s="505"/>
      <c r="AE197" s="505"/>
      <c r="AF197" s="505"/>
      <c r="AG197" s="505"/>
      <c r="AH197" s="505"/>
      <c r="AI197" s="505"/>
      <c r="AJ197" s="505"/>
      <c r="AK197" s="505"/>
      <c r="AL197" s="505"/>
      <c r="AM197" s="505"/>
      <c r="AN197" s="505"/>
      <c r="AO197" s="505"/>
      <c r="AP197" s="505"/>
      <c r="AQ197" s="505"/>
      <c r="AR197" s="505"/>
      <c r="AS197" s="505"/>
      <c r="AT197" s="505"/>
      <c r="AU197" s="505"/>
      <c r="AV197" s="505"/>
      <c r="AW197" s="504"/>
    </row>
    <row r="198" spans="1:49" hidden="1" outlineLevel="2" x14ac:dyDescent="0.25">
      <c r="A198">
        <v>45</v>
      </c>
      <c r="E198" s="456" t="s">
        <v>2273</v>
      </c>
      <c r="F198" s="456"/>
      <c r="G198" s="456"/>
      <c r="H198" s="456"/>
      <c r="I198" s="456"/>
      <c r="J198" s="456"/>
      <c r="K198" s="456"/>
      <c r="L198" s="456"/>
      <c r="M198" s="456"/>
      <c r="N198" s="456"/>
      <c r="O198" s="456"/>
      <c r="P198" s="456"/>
      <c r="Q198" s="456"/>
      <c r="R198" s="456"/>
      <c r="S198" s="456"/>
      <c r="T198" s="456"/>
      <c r="U198" s="456"/>
      <c r="V198" s="456"/>
      <c r="W198" s="450" t="str">
        <f t="shared" si="0"/>
        <v>2D</v>
      </c>
      <c r="X198" s="450"/>
      <c r="Y198" s="450"/>
      <c r="Z198" s="450"/>
      <c r="AA198" s="503"/>
      <c r="AB198" s="505"/>
      <c r="AC198" s="505"/>
      <c r="AD198" s="505"/>
      <c r="AE198" s="505"/>
      <c r="AF198" s="505"/>
      <c r="AG198" s="505"/>
      <c r="AH198" s="505"/>
      <c r="AI198" s="505"/>
      <c r="AJ198" s="505"/>
      <c r="AK198" s="505"/>
      <c r="AL198" s="505"/>
      <c r="AM198" s="505"/>
      <c r="AN198" s="505"/>
      <c r="AO198" s="505"/>
      <c r="AP198" s="505"/>
      <c r="AQ198" s="505"/>
      <c r="AR198" s="505"/>
      <c r="AS198" s="505"/>
      <c r="AT198" s="505"/>
      <c r="AU198" s="505"/>
      <c r="AV198" s="505"/>
      <c r="AW198" s="504"/>
    </row>
    <row r="199" spans="1:49" hidden="1" outlineLevel="2" x14ac:dyDescent="0.25">
      <c r="A199">
        <v>46</v>
      </c>
      <c r="E199" s="456" t="s">
        <v>2274</v>
      </c>
      <c r="F199" s="456"/>
      <c r="G199" s="456"/>
      <c r="H199" s="456"/>
      <c r="I199" s="456"/>
      <c r="J199" s="456"/>
      <c r="K199" s="456"/>
      <c r="L199" s="456"/>
      <c r="M199" s="456"/>
      <c r="N199" s="456"/>
      <c r="O199" s="456"/>
      <c r="P199" s="456"/>
      <c r="Q199" s="456"/>
      <c r="R199" s="456"/>
      <c r="S199" s="456"/>
      <c r="T199" s="456"/>
      <c r="U199" s="456"/>
      <c r="V199" s="456"/>
      <c r="W199" s="450" t="str">
        <f t="shared" si="0"/>
        <v>2E</v>
      </c>
      <c r="X199" s="450"/>
      <c r="Y199" s="450"/>
      <c r="Z199" s="450"/>
      <c r="AA199" s="503"/>
      <c r="AB199" s="505"/>
      <c r="AC199" s="505"/>
      <c r="AD199" s="505"/>
      <c r="AE199" s="505"/>
      <c r="AF199" s="505"/>
      <c r="AG199" s="505"/>
      <c r="AH199" s="505"/>
      <c r="AI199" s="505"/>
      <c r="AJ199" s="505"/>
      <c r="AK199" s="505"/>
      <c r="AL199" s="505"/>
      <c r="AM199" s="505"/>
      <c r="AN199" s="505"/>
      <c r="AO199" s="505"/>
      <c r="AP199" s="505"/>
      <c r="AQ199" s="505"/>
      <c r="AR199" s="505"/>
      <c r="AS199" s="505"/>
      <c r="AT199" s="505"/>
      <c r="AU199" s="505"/>
      <c r="AV199" s="505"/>
      <c r="AW199" s="504"/>
    </row>
    <row r="200" spans="1:49" hidden="1" outlineLevel="2" x14ac:dyDescent="0.25">
      <c r="A200">
        <v>47</v>
      </c>
      <c r="E200" s="456" t="s">
        <v>2275</v>
      </c>
      <c r="F200" s="456"/>
      <c r="G200" s="456"/>
      <c r="H200" s="456"/>
      <c r="I200" s="456"/>
      <c r="J200" s="456"/>
      <c r="K200" s="456"/>
      <c r="L200" s="456"/>
      <c r="M200" s="456"/>
      <c r="N200" s="456"/>
      <c r="O200" s="456"/>
      <c r="P200" s="456"/>
      <c r="Q200" s="456"/>
      <c r="R200" s="456"/>
      <c r="S200" s="456"/>
      <c r="T200" s="456"/>
      <c r="U200" s="456"/>
      <c r="V200" s="456"/>
      <c r="W200" s="450" t="str">
        <f t="shared" si="0"/>
        <v>2F</v>
      </c>
      <c r="X200" s="450"/>
      <c r="Y200" s="450"/>
      <c r="Z200" s="450"/>
      <c r="AA200" s="503"/>
      <c r="AB200" s="505"/>
      <c r="AC200" s="505"/>
      <c r="AD200" s="505"/>
      <c r="AE200" s="505"/>
      <c r="AF200" s="505"/>
      <c r="AG200" s="505"/>
      <c r="AH200" s="505"/>
      <c r="AI200" s="505"/>
      <c r="AJ200" s="505"/>
      <c r="AK200" s="505"/>
      <c r="AL200" s="505"/>
      <c r="AM200" s="505"/>
      <c r="AN200" s="505"/>
      <c r="AO200" s="505"/>
      <c r="AP200" s="505"/>
      <c r="AQ200" s="505"/>
      <c r="AR200" s="505"/>
      <c r="AS200" s="505"/>
      <c r="AT200" s="505"/>
      <c r="AU200" s="505"/>
      <c r="AV200" s="505"/>
      <c r="AW200" s="504"/>
    </row>
    <row r="201" spans="1:49" hidden="1" outlineLevel="2" x14ac:dyDescent="0.25">
      <c r="A201">
        <v>48</v>
      </c>
      <c r="E201" s="456" t="s">
        <v>2276</v>
      </c>
      <c r="F201" s="456"/>
      <c r="G201" s="456"/>
      <c r="H201" s="456"/>
      <c r="I201" s="456"/>
      <c r="J201" s="456"/>
      <c r="K201" s="456"/>
      <c r="L201" s="456"/>
      <c r="M201" s="456"/>
      <c r="N201" s="456"/>
      <c r="O201" s="456"/>
      <c r="P201" s="456"/>
      <c r="Q201" s="456"/>
      <c r="R201" s="456"/>
      <c r="S201" s="456"/>
      <c r="T201" s="456"/>
      <c r="U201" s="456"/>
      <c r="V201" s="456"/>
      <c r="W201" s="450" t="str">
        <f t="shared" si="0"/>
        <v>30</v>
      </c>
      <c r="X201" s="450"/>
      <c r="Y201" s="450"/>
      <c r="Z201" s="450"/>
      <c r="AA201" s="503"/>
      <c r="AB201" s="505"/>
      <c r="AC201" s="505"/>
      <c r="AD201" s="505"/>
      <c r="AE201" s="505"/>
      <c r="AF201" s="505"/>
      <c r="AG201" s="505"/>
      <c r="AH201" s="505"/>
      <c r="AI201" s="505"/>
      <c r="AJ201" s="505"/>
      <c r="AK201" s="505"/>
      <c r="AL201" s="505"/>
      <c r="AM201" s="505"/>
      <c r="AN201" s="505"/>
      <c r="AO201" s="505"/>
      <c r="AP201" s="505"/>
      <c r="AQ201" s="505"/>
      <c r="AR201" s="505"/>
      <c r="AS201" s="505"/>
      <c r="AT201" s="505"/>
      <c r="AU201" s="505"/>
      <c r="AV201" s="505"/>
      <c r="AW201" s="504"/>
    </row>
    <row r="202" spans="1:49" hidden="1" outlineLevel="2" x14ac:dyDescent="0.25">
      <c r="A202">
        <v>49</v>
      </c>
      <c r="E202" s="456" t="s">
        <v>2277</v>
      </c>
      <c r="F202" s="456"/>
      <c r="G202" s="456"/>
      <c r="H202" s="456"/>
      <c r="I202" s="456"/>
      <c r="J202" s="456"/>
      <c r="K202" s="456"/>
      <c r="L202" s="456"/>
      <c r="M202" s="456"/>
      <c r="N202" s="456"/>
      <c r="O202" s="456"/>
      <c r="P202" s="456"/>
      <c r="Q202" s="456"/>
      <c r="R202" s="456"/>
      <c r="S202" s="456"/>
      <c r="T202" s="456"/>
      <c r="U202" s="456"/>
      <c r="V202" s="456"/>
      <c r="W202" s="450" t="str">
        <f t="shared" si="0"/>
        <v>31</v>
      </c>
      <c r="X202" s="450"/>
      <c r="Y202" s="450"/>
      <c r="Z202" s="450"/>
      <c r="AA202" s="503"/>
      <c r="AB202" s="505"/>
      <c r="AC202" s="505"/>
      <c r="AD202" s="505"/>
      <c r="AE202" s="505"/>
      <c r="AF202" s="505"/>
      <c r="AG202" s="505"/>
      <c r="AH202" s="505"/>
      <c r="AI202" s="505"/>
      <c r="AJ202" s="505"/>
      <c r="AK202" s="505"/>
      <c r="AL202" s="505"/>
      <c r="AM202" s="505"/>
      <c r="AN202" s="505"/>
      <c r="AO202" s="505"/>
      <c r="AP202" s="505"/>
      <c r="AQ202" s="505"/>
      <c r="AR202" s="505"/>
      <c r="AS202" s="505"/>
      <c r="AT202" s="505"/>
      <c r="AU202" s="505"/>
      <c r="AV202" s="505"/>
      <c r="AW202" s="504"/>
    </row>
    <row r="203" spans="1:49" hidden="1" outlineLevel="2" x14ac:dyDescent="0.25">
      <c r="A203">
        <v>50</v>
      </c>
      <c r="E203" s="456" t="s">
        <v>2278</v>
      </c>
      <c r="F203" s="456"/>
      <c r="G203" s="456"/>
      <c r="H203" s="456"/>
      <c r="I203" s="456"/>
      <c r="J203" s="456"/>
      <c r="K203" s="456"/>
      <c r="L203" s="456"/>
      <c r="M203" s="456"/>
      <c r="N203" s="456"/>
      <c r="O203" s="456"/>
      <c r="P203" s="456"/>
      <c r="Q203" s="456"/>
      <c r="R203" s="456"/>
      <c r="S203" s="456"/>
      <c r="T203" s="456"/>
      <c r="U203" s="456"/>
      <c r="V203" s="456"/>
      <c r="W203" s="450" t="str">
        <f t="shared" si="0"/>
        <v>32</v>
      </c>
      <c r="X203" s="450"/>
      <c r="Y203" s="450"/>
      <c r="Z203" s="450"/>
      <c r="AA203" s="503"/>
      <c r="AB203" s="505"/>
      <c r="AC203" s="505"/>
      <c r="AD203" s="505"/>
      <c r="AE203" s="505"/>
      <c r="AF203" s="505"/>
      <c r="AG203" s="505"/>
      <c r="AH203" s="505"/>
      <c r="AI203" s="505"/>
      <c r="AJ203" s="505"/>
      <c r="AK203" s="505"/>
      <c r="AL203" s="505"/>
      <c r="AM203" s="505"/>
      <c r="AN203" s="505"/>
      <c r="AO203" s="505"/>
      <c r="AP203" s="505"/>
      <c r="AQ203" s="505"/>
      <c r="AR203" s="505"/>
      <c r="AS203" s="505"/>
      <c r="AT203" s="505"/>
      <c r="AU203" s="505"/>
      <c r="AV203" s="505"/>
      <c r="AW203" s="504"/>
    </row>
    <row r="204" spans="1:49" hidden="1" outlineLevel="2" x14ac:dyDescent="0.25">
      <c r="A204">
        <v>51</v>
      </c>
      <c r="E204" s="456" t="s">
        <v>2279</v>
      </c>
      <c r="F204" s="456"/>
      <c r="G204" s="456"/>
      <c r="H204" s="456"/>
      <c r="I204" s="456"/>
      <c r="J204" s="456"/>
      <c r="K204" s="456"/>
      <c r="L204" s="456"/>
      <c r="M204" s="456"/>
      <c r="N204" s="456"/>
      <c r="O204" s="456"/>
      <c r="P204" s="456"/>
      <c r="Q204" s="456"/>
      <c r="R204" s="456"/>
      <c r="S204" s="456"/>
      <c r="T204" s="456"/>
      <c r="U204" s="456"/>
      <c r="V204" s="456"/>
      <c r="W204" s="450" t="str">
        <f t="shared" si="0"/>
        <v>33</v>
      </c>
      <c r="X204" s="450"/>
      <c r="Y204" s="450"/>
      <c r="Z204" s="450"/>
      <c r="AA204" s="503"/>
      <c r="AB204" s="505"/>
      <c r="AC204" s="505"/>
      <c r="AD204" s="505"/>
      <c r="AE204" s="505"/>
      <c r="AF204" s="505"/>
      <c r="AG204" s="505"/>
      <c r="AH204" s="505"/>
      <c r="AI204" s="505"/>
      <c r="AJ204" s="505"/>
      <c r="AK204" s="505"/>
      <c r="AL204" s="505"/>
      <c r="AM204" s="505"/>
      <c r="AN204" s="505"/>
      <c r="AO204" s="505"/>
      <c r="AP204" s="505"/>
      <c r="AQ204" s="505"/>
      <c r="AR204" s="505"/>
      <c r="AS204" s="505"/>
      <c r="AT204" s="505"/>
      <c r="AU204" s="505"/>
      <c r="AV204" s="505"/>
      <c r="AW204" s="504"/>
    </row>
    <row r="205" spans="1:49" hidden="1" outlineLevel="2" x14ac:dyDescent="0.25">
      <c r="A205">
        <v>52</v>
      </c>
      <c r="E205" s="456" t="s">
        <v>2280</v>
      </c>
      <c r="F205" s="456"/>
      <c r="G205" s="456"/>
      <c r="H205" s="456"/>
      <c r="I205" s="456"/>
      <c r="J205" s="456"/>
      <c r="K205" s="456"/>
      <c r="L205" s="456"/>
      <c r="M205" s="456"/>
      <c r="N205" s="456"/>
      <c r="O205" s="456"/>
      <c r="P205" s="456"/>
      <c r="Q205" s="456"/>
      <c r="R205" s="456"/>
      <c r="S205" s="456"/>
      <c r="T205" s="456"/>
      <c r="U205" s="456"/>
      <c r="V205" s="456"/>
      <c r="W205" s="450" t="str">
        <f t="shared" si="0"/>
        <v>34</v>
      </c>
      <c r="X205" s="450"/>
      <c r="Y205" s="450"/>
      <c r="Z205" s="450"/>
      <c r="AA205" s="503"/>
      <c r="AB205" s="505"/>
      <c r="AC205" s="505"/>
      <c r="AD205" s="505"/>
      <c r="AE205" s="505"/>
      <c r="AF205" s="505"/>
      <c r="AG205" s="505"/>
      <c r="AH205" s="505"/>
      <c r="AI205" s="505"/>
      <c r="AJ205" s="505"/>
      <c r="AK205" s="505"/>
      <c r="AL205" s="505"/>
      <c r="AM205" s="505"/>
      <c r="AN205" s="505"/>
      <c r="AO205" s="505"/>
      <c r="AP205" s="505"/>
      <c r="AQ205" s="505"/>
      <c r="AR205" s="505"/>
      <c r="AS205" s="505"/>
      <c r="AT205" s="505"/>
      <c r="AU205" s="505"/>
      <c r="AV205" s="505"/>
      <c r="AW205" s="504"/>
    </row>
    <row r="206" spans="1:49" hidden="1" outlineLevel="2" x14ac:dyDescent="0.25">
      <c r="A206">
        <v>53</v>
      </c>
      <c r="E206" s="456" t="s">
        <v>2281</v>
      </c>
      <c r="F206" s="456"/>
      <c r="G206" s="456"/>
      <c r="H206" s="456"/>
      <c r="I206" s="456"/>
      <c r="J206" s="456"/>
      <c r="K206" s="456"/>
      <c r="L206" s="456"/>
      <c r="M206" s="456"/>
      <c r="N206" s="456"/>
      <c r="O206" s="456"/>
      <c r="P206" s="456"/>
      <c r="Q206" s="456"/>
      <c r="R206" s="456"/>
      <c r="S206" s="456"/>
      <c r="T206" s="456"/>
      <c r="U206" s="456"/>
      <c r="V206" s="456"/>
      <c r="W206" s="450" t="str">
        <f t="shared" si="0"/>
        <v>35</v>
      </c>
      <c r="X206" s="450"/>
      <c r="Y206" s="450"/>
      <c r="Z206" s="450"/>
      <c r="AA206" s="503"/>
      <c r="AB206" s="505"/>
      <c r="AC206" s="505"/>
      <c r="AD206" s="505"/>
      <c r="AE206" s="505"/>
      <c r="AF206" s="505"/>
      <c r="AG206" s="505"/>
      <c r="AH206" s="505"/>
      <c r="AI206" s="505"/>
      <c r="AJ206" s="505"/>
      <c r="AK206" s="505"/>
      <c r="AL206" s="505"/>
      <c r="AM206" s="505"/>
      <c r="AN206" s="505"/>
      <c r="AO206" s="505"/>
      <c r="AP206" s="505"/>
      <c r="AQ206" s="505"/>
      <c r="AR206" s="505"/>
      <c r="AS206" s="505"/>
      <c r="AT206" s="505"/>
      <c r="AU206" s="505"/>
      <c r="AV206" s="505"/>
      <c r="AW206" s="504"/>
    </row>
    <row r="207" spans="1:49" hidden="1" outlineLevel="2" x14ac:dyDescent="0.25">
      <c r="A207">
        <v>54</v>
      </c>
      <c r="E207" s="456" t="s">
        <v>2282</v>
      </c>
      <c r="F207" s="456"/>
      <c r="G207" s="456"/>
      <c r="H207" s="456"/>
      <c r="I207" s="456"/>
      <c r="J207" s="456"/>
      <c r="K207" s="456"/>
      <c r="L207" s="456"/>
      <c r="M207" s="456"/>
      <c r="N207" s="456"/>
      <c r="O207" s="456"/>
      <c r="P207" s="456"/>
      <c r="Q207" s="456"/>
      <c r="R207" s="456"/>
      <c r="S207" s="456"/>
      <c r="T207" s="456"/>
      <c r="U207" s="456"/>
      <c r="V207" s="456"/>
      <c r="W207" s="450" t="str">
        <f>DEC2HEX(A207,2)</f>
        <v>36</v>
      </c>
      <c r="X207" s="450"/>
      <c r="Y207" s="450"/>
      <c r="Z207" s="450"/>
      <c r="AA207" s="503"/>
      <c r="AB207" s="505"/>
      <c r="AC207" s="505"/>
      <c r="AD207" s="505"/>
      <c r="AE207" s="505"/>
      <c r="AF207" s="505"/>
      <c r="AG207" s="505"/>
      <c r="AH207" s="505"/>
      <c r="AI207" s="505"/>
      <c r="AJ207" s="505"/>
      <c r="AK207" s="505"/>
      <c r="AL207" s="505"/>
      <c r="AM207" s="505"/>
      <c r="AN207" s="505"/>
      <c r="AO207" s="505"/>
      <c r="AP207" s="505"/>
      <c r="AQ207" s="505"/>
      <c r="AR207" s="505"/>
      <c r="AS207" s="505"/>
      <c r="AT207" s="505"/>
      <c r="AU207" s="505"/>
      <c r="AV207" s="505"/>
      <c r="AW207" s="504"/>
    </row>
    <row r="208" spans="1:49" hidden="1" outlineLevel="2" x14ac:dyDescent="0.25">
      <c r="A208">
        <v>55</v>
      </c>
      <c r="E208" s="456" t="s">
        <v>2283</v>
      </c>
      <c r="F208" s="456"/>
      <c r="G208" s="456"/>
      <c r="H208" s="456"/>
      <c r="I208" s="456"/>
      <c r="J208" s="456"/>
      <c r="K208" s="456"/>
      <c r="L208" s="456"/>
      <c r="M208" s="456"/>
      <c r="N208" s="456"/>
      <c r="O208" s="456"/>
      <c r="P208" s="456"/>
      <c r="Q208" s="456"/>
      <c r="R208" s="456"/>
      <c r="S208" s="456"/>
      <c r="T208" s="456"/>
      <c r="U208" s="456"/>
      <c r="V208" s="456"/>
      <c r="W208" s="450" t="str">
        <f>DEC2HEX(A208,2)</f>
        <v>37</v>
      </c>
      <c r="X208" s="450"/>
      <c r="Y208" s="450"/>
      <c r="Z208" s="450"/>
      <c r="AA208" s="503"/>
      <c r="AB208" s="505"/>
      <c r="AC208" s="505"/>
      <c r="AD208" s="505"/>
      <c r="AE208" s="505"/>
      <c r="AF208" s="505"/>
      <c r="AG208" s="505"/>
      <c r="AH208" s="505"/>
      <c r="AI208" s="505"/>
      <c r="AJ208" s="505"/>
      <c r="AK208" s="505"/>
      <c r="AL208" s="505"/>
      <c r="AM208" s="505"/>
      <c r="AN208" s="505"/>
      <c r="AO208" s="505"/>
      <c r="AP208" s="505"/>
      <c r="AQ208" s="505"/>
      <c r="AR208" s="505"/>
      <c r="AS208" s="505"/>
      <c r="AT208" s="505"/>
      <c r="AU208" s="505"/>
      <c r="AV208" s="505"/>
      <c r="AW208" s="504"/>
    </row>
    <row r="209" spans="1:49" hidden="1" outlineLevel="2" x14ac:dyDescent="0.25">
      <c r="A209">
        <v>56</v>
      </c>
      <c r="E209" s="456" t="s">
        <v>2284</v>
      </c>
      <c r="F209" s="456"/>
      <c r="G209" s="456"/>
      <c r="H209" s="456"/>
      <c r="I209" s="456"/>
      <c r="J209" s="456"/>
      <c r="K209" s="456"/>
      <c r="L209" s="456"/>
      <c r="M209" s="456"/>
      <c r="N209" s="456"/>
      <c r="O209" s="456"/>
      <c r="P209" s="456"/>
      <c r="Q209" s="456"/>
      <c r="R209" s="456"/>
      <c r="S209" s="456"/>
      <c r="T209" s="456"/>
      <c r="U209" s="456"/>
      <c r="V209" s="456"/>
      <c r="W209" s="450" t="str">
        <f>DEC2HEX(A209,2)</f>
        <v>38</v>
      </c>
      <c r="X209" s="450"/>
      <c r="Y209" s="450"/>
      <c r="Z209" s="450"/>
      <c r="AA209" s="503"/>
      <c r="AB209" s="505"/>
      <c r="AC209" s="505"/>
      <c r="AD209" s="505"/>
      <c r="AE209" s="505"/>
      <c r="AF209" s="505"/>
      <c r="AG209" s="505"/>
      <c r="AH209" s="505"/>
      <c r="AI209" s="505"/>
      <c r="AJ209" s="505"/>
      <c r="AK209" s="505"/>
      <c r="AL209" s="505"/>
      <c r="AM209" s="505"/>
      <c r="AN209" s="505"/>
      <c r="AO209" s="505"/>
      <c r="AP209" s="505"/>
      <c r="AQ209" s="505"/>
      <c r="AR209" s="505"/>
      <c r="AS209" s="505"/>
      <c r="AT209" s="505"/>
      <c r="AU209" s="505"/>
      <c r="AV209" s="505"/>
      <c r="AW209" s="504"/>
    </row>
    <row r="210" spans="1:49" hidden="1" outlineLevel="2" x14ac:dyDescent="0.25">
      <c r="A210">
        <v>57</v>
      </c>
      <c r="E210" s="456" t="s">
        <v>2285</v>
      </c>
      <c r="F210" s="456"/>
      <c r="G210" s="456"/>
      <c r="H210" s="456"/>
      <c r="I210" s="456"/>
      <c r="J210" s="456"/>
      <c r="K210" s="456"/>
      <c r="L210" s="456"/>
      <c r="M210" s="456"/>
      <c r="N210" s="456"/>
      <c r="O210" s="456"/>
      <c r="P210" s="456"/>
      <c r="Q210" s="456"/>
      <c r="R210" s="456"/>
      <c r="S210" s="456"/>
      <c r="T210" s="456"/>
      <c r="U210" s="456"/>
      <c r="V210" s="456"/>
      <c r="W210" s="450" t="str">
        <f t="shared" ref="W210:W224" si="1">DEC2HEX(A210,2)</f>
        <v>39</v>
      </c>
      <c r="X210" s="450"/>
      <c r="Y210" s="450"/>
      <c r="Z210" s="450"/>
      <c r="AA210" s="503"/>
      <c r="AB210" s="505"/>
      <c r="AC210" s="505"/>
      <c r="AD210" s="505"/>
      <c r="AE210" s="505"/>
      <c r="AF210" s="505"/>
      <c r="AG210" s="505"/>
      <c r="AH210" s="505"/>
      <c r="AI210" s="505"/>
      <c r="AJ210" s="505"/>
      <c r="AK210" s="505"/>
      <c r="AL210" s="505"/>
      <c r="AM210" s="505"/>
      <c r="AN210" s="505"/>
      <c r="AO210" s="505"/>
      <c r="AP210" s="505"/>
      <c r="AQ210" s="505"/>
      <c r="AR210" s="505"/>
      <c r="AS210" s="505"/>
      <c r="AT210" s="505"/>
      <c r="AU210" s="505"/>
      <c r="AV210" s="505"/>
      <c r="AW210" s="504"/>
    </row>
    <row r="211" spans="1:49" hidden="1" outlineLevel="2" x14ac:dyDescent="0.25">
      <c r="A211">
        <v>58</v>
      </c>
      <c r="E211" s="456" t="s">
        <v>2286</v>
      </c>
      <c r="F211" s="456"/>
      <c r="G211" s="456"/>
      <c r="H211" s="456"/>
      <c r="I211" s="456"/>
      <c r="J211" s="456"/>
      <c r="K211" s="456"/>
      <c r="L211" s="456"/>
      <c r="M211" s="456"/>
      <c r="N211" s="456"/>
      <c r="O211" s="456"/>
      <c r="P211" s="456"/>
      <c r="Q211" s="456"/>
      <c r="R211" s="456"/>
      <c r="S211" s="456"/>
      <c r="T211" s="456"/>
      <c r="U211" s="456"/>
      <c r="V211" s="456"/>
      <c r="W211" s="450" t="str">
        <f t="shared" si="1"/>
        <v>3A</v>
      </c>
      <c r="X211" s="450"/>
      <c r="Y211" s="450"/>
      <c r="Z211" s="450"/>
      <c r="AA211" s="503"/>
      <c r="AB211" s="505"/>
      <c r="AC211" s="505"/>
      <c r="AD211" s="505"/>
      <c r="AE211" s="505"/>
      <c r="AF211" s="505"/>
      <c r="AG211" s="505"/>
      <c r="AH211" s="505"/>
      <c r="AI211" s="505"/>
      <c r="AJ211" s="505"/>
      <c r="AK211" s="505"/>
      <c r="AL211" s="505"/>
      <c r="AM211" s="505"/>
      <c r="AN211" s="505"/>
      <c r="AO211" s="505"/>
      <c r="AP211" s="505"/>
      <c r="AQ211" s="505"/>
      <c r="AR211" s="505"/>
      <c r="AS211" s="505"/>
      <c r="AT211" s="505"/>
      <c r="AU211" s="505"/>
      <c r="AV211" s="505"/>
      <c r="AW211" s="504"/>
    </row>
    <row r="212" spans="1:49" hidden="1" outlineLevel="2" x14ac:dyDescent="0.25">
      <c r="A212">
        <v>59</v>
      </c>
      <c r="E212" s="456" t="s">
        <v>2287</v>
      </c>
      <c r="F212" s="456"/>
      <c r="G212" s="456"/>
      <c r="H212" s="456"/>
      <c r="I212" s="456"/>
      <c r="J212" s="456"/>
      <c r="K212" s="456"/>
      <c r="L212" s="456"/>
      <c r="M212" s="456"/>
      <c r="N212" s="456"/>
      <c r="O212" s="456"/>
      <c r="P212" s="456"/>
      <c r="Q212" s="456"/>
      <c r="R212" s="456"/>
      <c r="S212" s="456"/>
      <c r="T212" s="456"/>
      <c r="U212" s="456"/>
      <c r="V212" s="456"/>
      <c r="W212" s="450" t="str">
        <f t="shared" si="1"/>
        <v>3B</v>
      </c>
      <c r="X212" s="450"/>
      <c r="Y212" s="450"/>
      <c r="Z212" s="450"/>
      <c r="AA212" s="503"/>
      <c r="AB212" s="505"/>
      <c r="AC212" s="505"/>
      <c r="AD212" s="505"/>
      <c r="AE212" s="505"/>
      <c r="AF212" s="505"/>
      <c r="AG212" s="505"/>
      <c r="AH212" s="505"/>
      <c r="AI212" s="505"/>
      <c r="AJ212" s="505"/>
      <c r="AK212" s="505"/>
      <c r="AL212" s="505"/>
      <c r="AM212" s="505"/>
      <c r="AN212" s="505"/>
      <c r="AO212" s="505"/>
      <c r="AP212" s="505"/>
      <c r="AQ212" s="505"/>
      <c r="AR212" s="505"/>
      <c r="AS212" s="505"/>
      <c r="AT212" s="505"/>
      <c r="AU212" s="505"/>
      <c r="AV212" s="505"/>
      <c r="AW212" s="504"/>
    </row>
    <row r="213" spans="1:49" hidden="1" outlineLevel="2" x14ac:dyDescent="0.25">
      <c r="A213">
        <v>60</v>
      </c>
      <c r="E213" s="456" t="s">
        <v>2288</v>
      </c>
      <c r="F213" s="456"/>
      <c r="G213" s="456"/>
      <c r="H213" s="456"/>
      <c r="I213" s="456"/>
      <c r="J213" s="456"/>
      <c r="K213" s="456"/>
      <c r="L213" s="456"/>
      <c r="M213" s="456"/>
      <c r="N213" s="456"/>
      <c r="O213" s="456"/>
      <c r="P213" s="456"/>
      <c r="Q213" s="456"/>
      <c r="R213" s="456"/>
      <c r="S213" s="456"/>
      <c r="T213" s="456"/>
      <c r="U213" s="456"/>
      <c r="V213" s="456"/>
      <c r="W213" s="450" t="str">
        <f t="shared" si="1"/>
        <v>3C</v>
      </c>
      <c r="X213" s="450"/>
      <c r="Y213" s="450"/>
      <c r="Z213" s="450"/>
      <c r="AA213" s="503"/>
      <c r="AB213" s="505"/>
      <c r="AC213" s="505"/>
      <c r="AD213" s="505"/>
      <c r="AE213" s="505"/>
      <c r="AF213" s="505"/>
      <c r="AG213" s="505"/>
      <c r="AH213" s="505"/>
      <c r="AI213" s="505"/>
      <c r="AJ213" s="505"/>
      <c r="AK213" s="505"/>
      <c r="AL213" s="505"/>
      <c r="AM213" s="505"/>
      <c r="AN213" s="505"/>
      <c r="AO213" s="505"/>
      <c r="AP213" s="505"/>
      <c r="AQ213" s="505"/>
      <c r="AR213" s="505"/>
      <c r="AS213" s="505"/>
      <c r="AT213" s="505"/>
      <c r="AU213" s="505"/>
      <c r="AV213" s="505"/>
      <c r="AW213" s="504"/>
    </row>
    <row r="214" spans="1:49" hidden="1" outlineLevel="2" x14ac:dyDescent="0.25">
      <c r="A214">
        <v>61</v>
      </c>
      <c r="E214" s="456" t="s">
        <v>2289</v>
      </c>
      <c r="F214" s="456"/>
      <c r="G214" s="456"/>
      <c r="H214" s="456"/>
      <c r="I214" s="456"/>
      <c r="J214" s="456"/>
      <c r="K214" s="456"/>
      <c r="L214" s="456"/>
      <c r="M214" s="456"/>
      <c r="N214" s="456"/>
      <c r="O214" s="456"/>
      <c r="P214" s="456"/>
      <c r="Q214" s="456"/>
      <c r="R214" s="456"/>
      <c r="S214" s="456"/>
      <c r="T214" s="456"/>
      <c r="U214" s="456"/>
      <c r="V214" s="456"/>
      <c r="W214" s="450" t="str">
        <f t="shared" si="1"/>
        <v>3D</v>
      </c>
      <c r="X214" s="450"/>
      <c r="Y214" s="450"/>
      <c r="Z214" s="450"/>
      <c r="AA214" s="503"/>
      <c r="AB214" s="505"/>
      <c r="AC214" s="505"/>
      <c r="AD214" s="505"/>
      <c r="AE214" s="505"/>
      <c r="AF214" s="505"/>
      <c r="AG214" s="505"/>
      <c r="AH214" s="505"/>
      <c r="AI214" s="505"/>
      <c r="AJ214" s="505"/>
      <c r="AK214" s="505"/>
      <c r="AL214" s="505"/>
      <c r="AM214" s="505"/>
      <c r="AN214" s="505"/>
      <c r="AO214" s="505"/>
      <c r="AP214" s="505"/>
      <c r="AQ214" s="505"/>
      <c r="AR214" s="505"/>
      <c r="AS214" s="505"/>
      <c r="AT214" s="505"/>
      <c r="AU214" s="505"/>
      <c r="AV214" s="505"/>
      <c r="AW214" s="504"/>
    </row>
    <row r="215" spans="1:49" hidden="1" outlineLevel="2" x14ac:dyDescent="0.25">
      <c r="A215">
        <v>62</v>
      </c>
      <c r="E215" s="456" t="s">
        <v>2290</v>
      </c>
      <c r="F215" s="456"/>
      <c r="G215" s="456"/>
      <c r="H215" s="456"/>
      <c r="I215" s="456"/>
      <c r="J215" s="456"/>
      <c r="K215" s="456"/>
      <c r="L215" s="456"/>
      <c r="M215" s="456"/>
      <c r="N215" s="456"/>
      <c r="O215" s="456"/>
      <c r="P215" s="456"/>
      <c r="Q215" s="456"/>
      <c r="R215" s="456"/>
      <c r="S215" s="456"/>
      <c r="T215" s="456"/>
      <c r="U215" s="456"/>
      <c r="V215" s="456"/>
      <c r="W215" s="450" t="str">
        <f t="shared" si="1"/>
        <v>3E</v>
      </c>
      <c r="X215" s="450"/>
      <c r="Y215" s="450"/>
      <c r="Z215" s="450"/>
      <c r="AA215" s="503"/>
      <c r="AB215" s="505"/>
      <c r="AC215" s="505"/>
      <c r="AD215" s="505"/>
      <c r="AE215" s="505"/>
      <c r="AF215" s="505"/>
      <c r="AG215" s="505"/>
      <c r="AH215" s="505"/>
      <c r="AI215" s="505"/>
      <c r="AJ215" s="505"/>
      <c r="AK215" s="505"/>
      <c r="AL215" s="505"/>
      <c r="AM215" s="505"/>
      <c r="AN215" s="505"/>
      <c r="AO215" s="505"/>
      <c r="AP215" s="505"/>
      <c r="AQ215" s="505"/>
      <c r="AR215" s="505"/>
      <c r="AS215" s="505"/>
      <c r="AT215" s="505"/>
      <c r="AU215" s="505"/>
      <c r="AV215" s="505"/>
      <c r="AW215" s="504"/>
    </row>
    <row r="216" spans="1:49" hidden="1" outlineLevel="2" x14ac:dyDescent="0.25">
      <c r="A216">
        <v>63</v>
      </c>
      <c r="E216" s="456" t="s">
        <v>2291</v>
      </c>
      <c r="F216" s="456"/>
      <c r="G216" s="456"/>
      <c r="H216" s="456"/>
      <c r="I216" s="456"/>
      <c r="J216" s="456"/>
      <c r="K216" s="456"/>
      <c r="L216" s="456"/>
      <c r="M216" s="456"/>
      <c r="N216" s="456"/>
      <c r="O216" s="456"/>
      <c r="P216" s="456"/>
      <c r="Q216" s="456"/>
      <c r="R216" s="456"/>
      <c r="S216" s="456"/>
      <c r="T216" s="456"/>
      <c r="U216" s="456"/>
      <c r="V216" s="456"/>
      <c r="W216" s="450" t="str">
        <f t="shared" si="1"/>
        <v>3F</v>
      </c>
      <c r="X216" s="450"/>
      <c r="Y216" s="450"/>
      <c r="Z216" s="450"/>
      <c r="AA216" s="503"/>
      <c r="AB216" s="505"/>
      <c r="AC216" s="505"/>
      <c r="AD216" s="505"/>
      <c r="AE216" s="505"/>
      <c r="AF216" s="505"/>
      <c r="AG216" s="505"/>
      <c r="AH216" s="505"/>
      <c r="AI216" s="505"/>
      <c r="AJ216" s="505"/>
      <c r="AK216" s="505"/>
      <c r="AL216" s="505"/>
      <c r="AM216" s="505"/>
      <c r="AN216" s="505"/>
      <c r="AO216" s="505"/>
      <c r="AP216" s="505"/>
      <c r="AQ216" s="505"/>
      <c r="AR216" s="505"/>
      <c r="AS216" s="505"/>
      <c r="AT216" s="505"/>
      <c r="AU216" s="505"/>
      <c r="AV216" s="505"/>
      <c r="AW216" s="504"/>
    </row>
    <row r="217" spans="1:49" hidden="1" outlineLevel="2" x14ac:dyDescent="0.25">
      <c r="A217">
        <v>64</v>
      </c>
      <c r="E217" s="456" t="s">
        <v>2292</v>
      </c>
      <c r="F217" s="456"/>
      <c r="G217" s="456"/>
      <c r="H217" s="456"/>
      <c r="I217" s="456"/>
      <c r="J217" s="456"/>
      <c r="K217" s="456"/>
      <c r="L217" s="456"/>
      <c r="M217" s="456"/>
      <c r="N217" s="456"/>
      <c r="O217" s="456"/>
      <c r="P217" s="456"/>
      <c r="Q217" s="456"/>
      <c r="R217" s="456"/>
      <c r="S217" s="456"/>
      <c r="T217" s="456"/>
      <c r="U217" s="456"/>
      <c r="V217" s="456"/>
      <c r="W217" s="450" t="str">
        <f t="shared" si="1"/>
        <v>40</v>
      </c>
      <c r="X217" s="450"/>
      <c r="Y217" s="450"/>
      <c r="Z217" s="450"/>
      <c r="AA217" s="503"/>
      <c r="AB217" s="505"/>
      <c r="AC217" s="505"/>
      <c r="AD217" s="505"/>
      <c r="AE217" s="505"/>
      <c r="AF217" s="505"/>
      <c r="AG217" s="505"/>
      <c r="AH217" s="505"/>
      <c r="AI217" s="505"/>
      <c r="AJ217" s="505"/>
      <c r="AK217" s="505"/>
      <c r="AL217" s="505"/>
      <c r="AM217" s="505"/>
      <c r="AN217" s="505"/>
      <c r="AO217" s="505"/>
      <c r="AP217" s="505"/>
      <c r="AQ217" s="505"/>
      <c r="AR217" s="505"/>
      <c r="AS217" s="505"/>
      <c r="AT217" s="505"/>
      <c r="AU217" s="505"/>
      <c r="AV217" s="505"/>
      <c r="AW217" s="504"/>
    </row>
    <row r="218" spans="1:49" hidden="1" outlineLevel="2" x14ac:dyDescent="0.25">
      <c r="A218">
        <v>65</v>
      </c>
      <c r="E218" s="456" t="s">
        <v>2293</v>
      </c>
      <c r="F218" s="456"/>
      <c r="G218" s="456"/>
      <c r="H218" s="456"/>
      <c r="I218" s="456"/>
      <c r="J218" s="456"/>
      <c r="K218" s="456"/>
      <c r="L218" s="456"/>
      <c r="M218" s="456"/>
      <c r="N218" s="456"/>
      <c r="O218" s="456"/>
      <c r="P218" s="456"/>
      <c r="Q218" s="456"/>
      <c r="R218" s="456"/>
      <c r="S218" s="456"/>
      <c r="T218" s="456"/>
      <c r="U218" s="456"/>
      <c r="V218" s="456"/>
      <c r="W218" s="450" t="str">
        <f t="shared" si="1"/>
        <v>41</v>
      </c>
      <c r="X218" s="450"/>
      <c r="Y218" s="450"/>
      <c r="Z218" s="450"/>
      <c r="AA218" s="503"/>
      <c r="AB218" s="505"/>
      <c r="AC218" s="505"/>
      <c r="AD218" s="505"/>
      <c r="AE218" s="505"/>
      <c r="AF218" s="505"/>
      <c r="AG218" s="505"/>
      <c r="AH218" s="505"/>
      <c r="AI218" s="505"/>
      <c r="AJ218" s="505"/>
      <c r="AK218" s="505"/>
      <c r="AL218" s="505"/>
      <c r="AM218" s="505"/>
      <c r="AN218" s="505"/>
      <c r="AO218" s="505"/>
      <c r="AP218" s="505"/>
      <c r="AQ218" s="505"/>
      <c r="AR218" s="505"/>
      <c r="AS218" s="505"/>
      <c r="AT218" s="505"/>
      <c r="AU218" s="505"/>
      <c r="AV218" s="505"/>
      <c r="AW218" s="504"/>
    </row>
    <row r="219" spans="1:49" hidden="1" outlineLevel="2" x14ac:dyDescent="0.25">
      <c r="A219">
        <v>66</v>
      </c>
      <c r="E219" s="456" t="s">
        <v>2294</v>
      </c>
      <c r="F219" s="456"/>
      <c r="G219" s="456"/>
      <c r="H219" s="456"/>
      <c r="I219" s="456"/>
      <c r="J219" s="456"/>
      <c r="K219" s="456"/>
      <c r="L219" s="456"/>
      <c r="M219" s="456"/>
      <c r="N219" s="456"/>
      <c r="O219" s="456"/>
      <c r="P219" s="456"/>
      <c r="Q219" s="456"/>
      <c r="R219" s="456"/>
      <c r="S219" s="456"/>
      <c r="T219" s="456"/>
      <c r="U219" s="456"/>
      <c r="V219" s="456"/>
      <c r="W219" s="450" t="str">
        <f t="shared" si="1"/>
        <v>42</v>
      </c>
      <c r="X219" s="450"/>
      <c r="Y219" s="450"/>
      <c r="Z219" s="450"/>
      <c r="AA219" s="503"/>
      <c r="AB219" s="505"/>
      <c r="AC219" s="505"/>
      <c r="AD219" s="505"/>
      <c r="AE219" s="505"/>
      <c r="AF219" s="505"/>
      <c r="AG219" s="505"/>
      <c r="AH219" s="505"/>
      <c r="AI219" s="505"/>
      <c r="AJ219" s="505"/>
      <c r="AK219" s="505"/>
      <c r="AL219" s="505"/>
      <c r="AM219" s="505"/>
      <c r="AN219" s="505"/>
      <c r="AO219" s="505"/>
      <c r="AP219" s="505"/>
      <c r="AQ219" s="505"/>
      <c r="AR219" s="505"/>
      <c r="AS219" s="505"/>
      <c r="AT219" s="505"/>
      <c r="AU219" s="505"/>
      <c r="AV219" s="505"/>
      <c r="AW219" s="504"/>
    </row>
    <row r="220" spans="1:49" hidden="1" outlineLevel="2" x14ac:dyDescent="0.25">
      <c r="A220">
        <v>67</v>
      </c>
      <c r="E220" s="456" t="s">
        <v>2295</v>
      </c>
      <c r="F220" s="456"/>
      <c r="G220" s="456"/>
      <c r="H220" s="456"/>
      <c r="I220" s="456"/>
      <c r="J220" s="456"/>
      <c r="K220" s="456"/>
      <c r="L220" s="456"/>
      <c r="M220" s="456"/>
      <c r="N220" s="456"/>
      <c r="O220" s="456"/>
      <c r="P220" s="456"/>
      <c r="Q220" s="456"/>
      <c r="R220" s="456"/>
      <c r="S220" s="456"/>
      <c r="T220" s="456"/>
      <c r="U220" s="456"/>
      <c r="V220" s="456"/>
      <c r="W220" s="450" t="str">
        <f t="shared" si="1"/>
        <v>43</v>
      </c>
      <c r="X220" s="450"/>
      <c r="Y220" s="450"/>
      <c r="Z220" s="450"/>
      <c r="AA220" s="503"/>
      <c r="AB220" s="505"/>
      <c r="AC220" s="505"/>
      <c r="AD220" s="505"/>
      <c r="AE220" s="505"/>
      <c r="AF220" s="505"/>
      <c r="AG220" s="505"/>
      <c r="AH220" s="505"/>
      <c r="AI220" s="505"/>
      <c r="AJ220" s="505"/>
      <c r="AK220" s="505"/>
      <c r="AL220" s="505"/>
      <c r="AM220" s="505"/>
      <c r="AN220" s="505"/>
      <c r="AO220" s="505"/>
      <c r="AP220" s="505"/>
      <c r="AQ220" s="505"/>
      <c r="AR220" s="505"/>
      <c r="AS220" s="505"/>
      <c r="AT220" s="505"/>
      <c r="AU220" s="505"/>
      <c r="AV220" s="505"/>
      <c r="AW220" s="504"/>
    </row>
    <row r="221" spans="1:49" hidden="1" outlineLevel="2" x14ac:dyDescent="0.25">
      <c r="A221">
        <v>68</v>
      </c>
      <c r="E221" s="456" t="s">
        <v>2296</v>
      </c>
      <c r="F221" s="456"/>
      <c r="G221" s="456"/>
      <c r="H221" s="456"/>
      <c r="I221" s="456"/>
      <c r="J221" s="456"/>
      <c r="K221" s="456"/>
      <c r="L221" s="456"/>
      <c r="M221" s="456"/>
      <c r="N221" s="456"/>
      <c r="O221" s="456"/>
      <c r="P221" s="456"/>
      <c r="Q221" s="456"/>
      <c r="R221" s="456"/>
      <c r="S221" s="456"/>
      <c r="T221" s="456"/>
      <c r="U221" s="456"/>
      <c r="V221" s="456"/>
      <c r="W221" s="450" t="str">
        <f t="shared" si="1"/>
        <v>44</v>
      </c>
      <c r="X221" s="450"/>
      <c r="Y221" s="450"/>
      <c r="Z221" s="450"/>
      <c r="AA221" s="503"/>
      <c r="AB221" s="505"/>
      <c r="AC221" s="505"/>
      <c r="AD221" s="505"/>
      <c r="AE221" s="505"/>
      <c r="AF221" s="505"/>
      <c r="AG221" s="505"/>
      <c r="AH221" s="505"/>
      <c r="AI221" s="505"/>
      <c r="AJ221" s="505"/>
      <c r="AK221" s="505"/>
      <c r="AL221" s="505"/>
      <c r="AM221" s="505"/>
      <c r="AN221" s="505"/>
      <c r="AO221" s="505"/>
      <c r="AP221" s="505"/>
      <c r="AQ221" s="505"/>
      <c r="AR221" s="505"/>
      <c r="AS221" s="505"/>
      <c r="AT221" s="505"/>
      <c r="AU221" s="505"/>
      <c r="AV221" s="505"/>
      <c r="AW221" s="504"/>
    </row>
    <row r="222" spans="1:49" hidden="1" outlineLevel="2" x14ac:dyDescent="0.25">
      <c r="A222">
        <v>69</v>
      </c>
      <c r="E222" s="456" t="s">
        <v>2297</v>
      </c>
      <c r="F222" s="456"/>
      <c r="G222" s="456"/>
      <c r="H222" s="456"/>
      <c r="I222" s="456"/>
      <c r="J222" s="456"/>
      <c r="K222" s="456"/>
      <c r="L222" s="456"/>
      <c r="M222" s="456"/>
      <c r="N222" s="456"/>
      <c r="O222" s="456"/>
      <c r="P222" s="456"/>
      <c r="Q222" s="456"/>
      <c r="R222" s="456"/>
      <c r="S222" s="456"/>
      <c r="T222" s="456"/>
      <c r="U222" s="456"/>
      <c r="V222" s="456"/>
      <c r="W222" s="450" t="str">
        <f t="shared" si="1"/>
        <v>45</v>
      </c>
      <c r="X222" s="450"/>
      <c r="Y222" s="450"/>
      <c r="Z222" s="450"/>
      <c r="AA222" s="503"/>
      <c r="AB222" s="505"/>
      <c r="AC222" s="505"/>
      <c r="AD222" s="505"/>
      <c r="AE222" s="505"/>
      <c r="AF222" s="505"/>
      <c r="AG222" s="505"/>
      <c r="AH222" s="505"/>
      <c r="AI222" s="505"/>
      <c r="AJ222" s="505"/>
      <c r="AK222" s="505"/>
      <c r="AL222" s="505"/>
      <c r="AM222" s="505"/>
      <c r="AN222" s="505"/>
      <c r="AO222" s="505"/>
      <c r="AP222" s="505"/>
      <c r="AQ222" s="505"/>
      <c r="AR222" s="505"/>
      <c r="AS222" s="505"/>
      <c r="AT222" s="505"/>
      <c r="AU222" s="505"/>
      <c r="AV222" s="505"/>
      <c r="AW222" s="504"/>
    </row>
    <row r="223" spans="1:49" hidden="1" outlineLevel="2" x14ac:dyDescent="0.25">
      <c r="A223">
        <v>70</v>
      </c>
      <c r="E223" s="456" t="s">
        <v>2298</v>
      </c>
      <c r="F223" s="456"/>
      <c r="G223" s="456"/>
      <c r="H223" s="456"/>
      <c r="I223" s="456"/>
      <c r="J223" s="456"/>
      <c r="K223" s="456"/>
      <c r="L223" s="456"/>
      <c r="M223" s="456"/>
      <c r="N223" s="456"/>
      <c r="O223" s="456"/>
      <c r="P223" s="456"/>
      <c r="Q223" s="456"/>
      <c r="R223" s="456"/>
      <c r="S223" s="456"/>
      <c r="T223" s="456"/>
      <c r="U223" s="456"/>
      <c r="V223" s="456"/>
      <c r="W223" s="450" t="str">
        <f t="shared" si="1"/>
        <v>46</v>
      </c>
      <c r="X223" s="450"/>
      <c r="Y223" s="450"/>
      <c r="Z223" s="450"/>
      <c r="AA223" s="503"/>
      <c r="AB223" s="505"/>
      <c r="AC223" s="505"/>
      <c r="AD223" s="505"/>
      <c r="AE223" s="505"/>
      <c r="AF223" s="505"/>
      <c r="AG223" s="505"/>
      <c r="AH223" s="505"/>
      <c r="AI223" s="505"/>
      <c r="AJ223" s="505"/>
      <c r="AK223" s="505"/>
      <c r="AL223" s="505"/>
      <c r="AM223" s="505"/>
      <c r="AN223" s="505"/>
      <c r="AO223" s="505"/>
      <c r="AP223" s="505"/>
      <c r="AQ223" s="505"/>
      <c r="AR223" s="505"/>
      <c r="AS223" s="505"/>
      <c r="AT223" s="505"/>
      <c r="AU223" s="505"/>
      <c r="AV223" s="505"/>
      <c r="AW223" s="504"/>
    </row>
    <row r="224" spans="1:49" hidden="1" outlineLevel="2" x14ac:dyDescent="0.25">
      <c r="A224">
        <v>71</v>
      </c>
      <c r="E224" s="456" t="s">
        <v>2299</v>
      </c>
      <c r="F224" s="456"/>
      <c r="G224" s="456"/>
      <c r="H224" s="456"/>
      <c r="I224" s="456"/>
      <c r="J224" s="456"/>
      <c r="K224" s="456"/>
      <c r="L224" s="456"/>
      <c r="M224" s="456"/>
      <c r="N224" s="456"/>
      <c r="O224" s="456"/>
      <c r="P224" s="456"/>
      <c r="Q224" s="456"/>
      <c r="R224" s="456"/>
      <c r="S224" s="456"/>
      <c r="T224" s="456"/>
      <c r="U224" s="456"/>
      <c r="V224" s="456"/>
      <c r="W224" s="450" t="str">
        <f t="shared" si="1"/>
        <v>47</v>
      </c>
      <c r="X224" s="450"/>
      <c r="Y224" s="450"/>
      <c r="Z224" s="450"/>
      <c r="AA224" s="503"/>
      <c r="AB224" s="505"/>
      <c r="AC224" s="505"/>
      <c r="AD224" s="505"/>
      <c r="AE224" s="505"/>
      <c r="AF224" s="505"/>
      <c r="AG224" s="505"/>
      <c r="AH224" s="505"/>
      <c r="AI224" s="505"/>
      <c r="AJ224" s="505"/>
      <c r="AK224" s="505"/>
      <c r="AL224" s="505"/>
      <c r="AM224" s="505"/>
      <c r="AN224" s="505"/>
      <c r="AO224" s="505"/>
      <c r="AP224" s="505"/>
      <c r="AQ224" s="505"/>
      <c r="AR224" s="505"/>
      <c r="AS224" s="505"/>
      <c r="AT224" s="505"/>
      <c r="AU224" s="505"/>
      <c r="AV224" s="505"/>
      <c r="AW224" s="504"/>
    </row>
    <row r="225" spans="1:49" hidden="1" outlineLevel="2" x14ac:dyDescent="0.25">
      <c r="E225" s="456"/>
      <c r="F225" s="456"/>
      <c r="G225" s="456"/>
      <c r="H225" s="456"/>
      <c r="I225" s="456"/>
      <c r="J225" s="456"/>
      <c r="K225" s="456"/>
      <c r="L225" s="456"/>
      <c r="M225" s="456"/>
      <c r="N225" s="456"/>
      <c r="O225" s="456"/>
      <c r="P225" s="456"/>
      <c r="Q225" s="456"/>
      <c r="R225" s="456"/>
      <c r="S225" s="456"/>
      <c r="T225" s="456"/>
      <c r="U225" s="456"/>
      <c r="V225" s="456"/>
      <c r="W225" s="450"/>
      <c r="X225" s="450"/>
      <c r="Y225" s="450"/>
      <c r="Z225" s="450"/>
      <c r="AA225" s="503"/>
      <c r="AB225" s="505"/>
      <c r="AC225" s="505"/>
      <c r="AD225" s="505"/>
      <c r="AE225" s="505"/>
      <c r="AF225" s="505"/>
      <c r="AG225" s="505"/>
      <c r="AH225" s="505"/>
      <c r="AI225" s="505"/>
      <c r="AJ225" s="505"/>
      <c r="AK225" s="505"/>
      <c r="AL225" s="505"/>
      <c r="AM225" s="505"/>
      <c r="AN225" s="505"/>
      <c r="AO225" s="505"/>
      <c r="AP225" s="505"/>
      <c r="AQ225" s="505"/>
      <c r="AR225" s="505"/>
      <c r="AS225" s="505"/>
      <c r="AT225" s="505"/>
      <c r="AU225" s="505"/>
      <c r="AV225" s="505"/>
      <c r="AW225" s="504"/>
    </row>
    <row r="226" spans="1:49" hidden="1" outlineLevel="2" x14ac:dyDescent="0.25">
      <c r="E226" s="456" t="s">
        <v>2300</v>
      </c>
      <c r="F226" s="456"/>
      <c r="G226" s="456"/>
      <c r="H226" s="456"/>
      <c r="I226" s="456"/>
      <c r="J226" s="456"/>
      <c r="K226" s="456"/>
      <c r="L226" s="456"/>
      <c r="M226" s="456"/>
      <c r="N226" s="456"/>
      <c r="O226" s="456"/>
      <c r="P226" s="456"/>
      <c r="Q226" s="456"/>
      <c r="R226" s="456"/>
      <c r="S226" s="456"/>
      <c r="T226" s="456"/>
      <c r="U226" s="456"/>
      <c r="V226" s="456"/>
      <c r="W226" s="450" t="s">
        <v>65</v>
      </c>
      <c r="X226" s="450"/>
      <c r="Y226" s="450"/>
      <c r="Z226" s="450"/>
      <c r="AA226" s="503"/>
      <c r="AB226" s="505"/>
      <c r="AC226" s="505"/>
      <c r="AD226" s="505"/>
      <c r="AE226" s="505"/>
      <c r="AF226" s="505"/>
      <c r="AG226" s="505"/>
      <c r="AH226" s="505"/>
      <c r="AI226" s="505"/>
      <c r="AJ226" s="505"/>
      <c r="AK226" s="505"/>
      <c r="AL226" s="505"/>
      <c r="AM226" s="505"/>
      <c r="AN226" s="505"/>
      <c r="AO226" s="505"/>
      <c r="AP226" s="505"/>
      <c r="AQ226" s="505"/>
      <c r="AR226" s="505"/>
      <c r="AS226" s="505"/>
      <c r="AT226" s="505"/>
      <c r="AU226" s="505"/>
      <c r="AV226" s="505"/>
      <c r="AW226" s="504"/>
    </row>
    <row r="227" spans="1:49" hidden="1" outlineLevel="2" x14ac:dyDescent="0.25">
      <c r="E227" s="575"/>
      <c r="F227" s="576"/>
      <c r="G227" s="576"/>
      <c r="H227" s="576"/>
      <c r="I227" s="576"/>
      <c r="J227" s="576"/>
      <c r="K227" s="576"/>
      <c r="L227" s="576"/>
      <c r="M227" s="576"/>
      <c r="N227" s="576"/>
      <c r="O227" s="576"/>
      <c r="P227" s="576"/>
      <c r="Q227" s="576"/>
      <c r="R227" s="576"/>
      <c r="S227" s="576"/>
      <c r="T227" s="576"/>
      <c r="U227" s="576"/>
      <c r="V227" s="576"/>
      <c r="W227" s="576"/>
      <c r="X227" s="576"/>
      <c r="Y227" s="576"/>
      <c r="Z227" s="576"/>
      <c r="AA227" s="576"/>
      <c r="AB227" s="576"/>
      <c r="AC227" s="576"/>
      <c r="AD227" s="576"/>
      <c r="AE227" s="576"/>
      <c r="AF227" s="576"/>
      <c r="AG227" s="576"/>
      <c r="AH227" s="576"/>
      <c r="AI227" s="576"/>
      <c r="AJ227" s="576"/>
      <c r="AK227" s="576"/>
      <c r="AL227" s="576"/>
      <c r="AM227" s="576"/>
      <c r="AN227" s="576"/>
      <c r="AO227" s="576"/>
      <c r="AP227" s="576"/>
      <c r="AQ227" s="576"/>
      <c r="AR227" s="576"/>
      <c r="AS227" s="576"/>
      <c r="AT227" s="576"/>
      <c r="AU227" s="576"/>
      <c r="AV227" s="576"/>
      <c r="AW227" s="577"/>
    </row>
    <row r="228" spans="1:49" hidden="1" outlineLevel="2" x14ac:dyDescent="0.25">
      <c r="E228" s="246" t="s">
        <v>2301</v>
      </c>
      <c r="F228" s="246"/>
      <c r="G228" s="246"/>
      <c r="H228" s="246"/>
      <c r="I228" s="602"/>
      <c r="J228" s="603"/>
      <c r="K228" s="603"/>
      <c r="L228" s="603"/>
      <c r="M228" s="603"/>
      <c r="N228" s="603"/>
      <c r="O228" s="603"/>
      <c r="P228" s="603"/>
      <c r="Q228" s="603"/>
      <c r="R228" s="603"/>
      <c r="S228" s="603"/>
      <c r="T228" s="603"/>
      <c r="U228" s="603"/>
      <c r="V228" s="603"/>
      <c r="W228" s="603"/>
      <c r="X228" s="603"/>
      <c r="Y228" s="603"/>
      <c r="Z228" s="603"/>
      <c r="AA228" s="603"/>
      <c r="AB228" s="603"/>
      <c r="AC228" s="603"/>
      <c r="AD228" s="603"/>
      <c r="AE228" s="603"/>
      <c r="AF228" s="603"/>
      <c r="AG228" s="603"/>
      <c r="AH228" s="603"/>
      <c r="AI228" s="603"/>
      <c r="AJ228" s="603"/>
      <c r="AK228" s="603"/>
      <c r="AL228" s="603"/>
      <c r="AM228" s="603"/>
      <c r="AN228" s="603"/>
      <c r="AO228" s="603"/>
      <c r="AP228" s="603"/>
      <c r="AQ228" s="603"/>
      <c r="AR228" s="603"/>
      <c r="AS228" s="603"/>
      <c r="AT228" s="603"/>
      <c r="AU228" s="603"/>
      <c r="AV228" s="603"/>
      <c r="AW228" s="604"/>
    </row>
    <row r="229" spans="1:49" hidden="1" outlineLevel="2" x14ac:dyDescent="0.25">
      <c r="E229" s="246"/>
      <c r="F229" s="246"/>
      <c r="G229" s="246"/>
      <c r="H229" s="246"/>
      <c r="I229" s="605"/>
      <c r="J229" s="606"/>
      <c r="K229" s="606"/>
      <c r="L229" s="606"/>
      <c r="M229" s="606"/>
      <c r="N229" s="606"/>
      <c r="O229" s="606"/>
      <c r="P229" s="606"/>
      <c r="Q229" s="606"/>
      <c r="R229" s="606"/>
      <c r="S229" s="606"/>
      <c r="T229" s="606"/>
      <c r="U229" s="606"/>
      <c r="V229" s="606"/>
      <c r="W229" s="606"/>
      <c r="X229" s="606"/>
      <c r="Y229" s="606"/>
      <c r="Z229" s="606"/>
      <c r="AA229" s="606"/>
      <c r="AB229" s="606"/>
      <c r="AC229" s="606"/>
      <c r="AD229" s="606"/>
      <c r="AE229" s="606"/>
      <c r="AF229" s="606"/>
      <c r="AG229" s="606"/>
      <c r="AH229" s="606"/>
      <c r="AI229" s="606"/>
      <c r="AJ229" s="606"/>
      <c r="AK229" s="606"/>
      <c r="AL229" s="606"/>
      <c r="AM229" s="606"/>
      <c r="AN229" s="606"/>
      <c r="AO229" s="606"/>
      <c r="AP229" s="606"/>
      <c r="AQ229" s="606"/>
      <c r="AR229" s="606"/>
      <c r="AS229" s="606"/>
      <c r="AT229" s="606"/>
      <c r="AU229" s="606"/>
      <c r="AV229" s="606"/>
      <c r="AW229" s="607"/>
    </row>
    <row r="230" spans="1:49" hidden="1" outlineLevel="1" collapsed="1" x14ac:dyDescent="0.25">
      <c r="E230" s="246" t="s">
        <v>87</v>
      </c>
      <c r="F230" s="246"/>
      <c r="G230" s="246"/>
      <c r="H230" s="246"/>
      <c r="I230" s="593" t="s">
        <v>2302</v>
      </c>
      <c r="J230" s="594"/>
      <c r="K230" s="594"/>
      <c r="L230" s="594"/>
      <c r="M230" s="594"/>
      <c r="N230" s="594"/>
      <c r="O230" s="594"/>
      <c r="P230" s="594"/>
      <c r="Q230" s="594"/>
      <c r="R230" s="594"/>
      <c r="S230" s="594"/>
      <c r="T230" s="594"/>
      <c r="U230" s="594"/>
      <c r="V230" s="594"/>
      <c r="W230" s="594"/>
      <c r="X230" s="594"/>
      <c r="Y230" s="594"/>
      <c r="Z230" s="594"/>
      <c r="AA230" s="594"/>
      <c r="AB230" s="594"/>
      <c r="AC230" s="594"/>
      <c r="AD230" s="594"/>
      <c r="AE230" s="594"/>
      <c r="AF230" s="594"/>
      <c r="AG230" s="594"/>
      <c r="AH230" s="594"/>
      <c r="AI230" s="594"/>
      <c r="AJ230" s="594"/>
      <c r="AK230" s="594"/>
      <c r="AL230" s="594"/>
      <c r="AM230" s="594"/>
      <c r="AN230" s="594"/>
      <c r="AO230" s="594"/>
      <c r="AP230" s="594"/>
      <c r="AQ230" s="594"/>
      <c r="AR230" s="594"/>
      <c r="AS230" s="594"/>
      <c r="AT230" s="594"/>
      <c r="AU230" s="594"/>
      <c r="AV230" s="594"/>
      <c r="AW230" s="595"/>
    </row>
    <row r="231" spans="1:49" hidden="1" outlineLevel="1" x14ac:dyDescent="0.25">
      <c r="E231" s="246"/>
      <c r="F231" s="246"/>
      <c r="G231" s="246"/>
      <c r="H231" s="246"/>
      <c r="I231" s="596"/>
      <c r="J231" s="597"/>
      <c r="K231" s="597"/>
      <c r="L231" s="597"/>
      <c r="M231" s="597"/>
      <c r="N231" s="597"/>
      <c r="O231" s="597"/>
      <c r="P231" s="597"/>
      <c r="Q231" s="597"/>
      <c r="R231" s="597"/>
      <c r="S231" s="597"/>
      <c r="T231" s="597"/>
      <c r="U231" s="597"/>
      <c r="V231" s="597"/>
      <c r="W231" s="597"/>
      <c r="X231" s="597"/>
      <c r="Y231" s="597"/>
      <c r="Z231" s="597"/>
      <c r="AA231" s="597"/>
      <c r="AB231" s="597"/>
      <c r="AC231" s="597"/>
      <c r="AD231" s="597"/>
      <c r="AE231" s="597"/>
      <c r="AF231" s="597"/>
      <c r="AG231" s="597"/>
      <c r="AH231" s="597"/>
      <c r="AI231" s="597"/>
      <c r="AJ231" s="597"/>
      <c r="AK231" s="597"/>
      <c r="AL231" s="597"/>
      <c r="AM231" s="597"/>
      <c r="AN231" s="597"/>
      <c r="AO231" s="597"/>
      <c r="AP231" s="597"/>
      <c r="AQ231" s="597"/>
      <c r="AR231" s="597"/>
      <c r="AS231" s="597"/>
      <c r="AT231" s="597"/>
      <c r="AU231" s="597"/>
      <c r="AV231" s="597"/>
      <c r="AW231" s="598"/>
    </row>
    <row r="232" spans="1:49" hidden="1" outlineLevel="1" x14ac:dyDescent="0.25">
      <c r="E232" s="4"/>
      <c r="F232" s="200" t="s">
        <v>2116</v>
      </c>
      <c r="G232" s="200"/>
      <c r="H232" s="200"/>
      <c r="I232" s="200" t="s">
        <v>2117</v>
      </c>
      <c r="J232" s="200"/>
      <c r="K232" s="200"/>
      <c r="L232" s="200" t="s">
        <v>2118</v>
      </c>
      <c r="M232" s="200"/>
      <c r="N232" s="200"/>
      <c r="O232" s="200"/>
      <c r="P232" s="200" t="s">
        <v>2119</v>
      </c>
      <c r="Q232" s="200"/>
      <c r="R232" s="200"/>
      <c r="S232" s="200"/>
      <c r="T232" s="197" t="s">
        <v>323</v>
      </c>
      <c r="U232" s="198"/>
      <c r="V232" s="198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  <c r="AI232" s="198"/>
      <c r="AJ232" s="198"/>
      <c r="AK232" s="198"/>
      <c r="AL232" s="198"/>
      <c r="AM232" s="198"/>
      <c r="AN232" s="198"/>
      <c r="AO232" s="198"/>
      <c r="AP232" s="198"/>
      <c r="AQ232" s="198"/>
      <c r="AR232" s="198"/>
      <c r="AS232" s="198"/>
      <c r="AT232" s="199"/>
      <c r="AU232" s="200" t="s">
        <v>19</v>
      </c>
      <c r="AV232" s="200"/>
      <c r="AW232" s="200"/>
    </row>
    <row r="233" spans="1:49" hidden="1" outlineLevel="1" x14ac:dyDescent="0.25">
      <c r="E233" s="5" t="s">
        <v>59</v>
      </c>
      <c r="F233" s="205" t="s">
        <v>2036</v>
      </c>
      <c r="G233" s="205"/>
      <c r="H233" s="205"/>
      <c r="I233" s="205" t="s">
        <v>2036</v>
      </c>
      <c r="J233" s="205"/>
      <c r="K233" s="205"/>
      <c r="L233" s="407" t="s">
        <v>2172</v>
      </c>
      <c r="M233" s="204"/>
      <c r="N233" s="204"/>
      <c r="O233" s="204"/>
      <c r="P233" s="204" t="s">
        <v>2168</v>
      </c>
      <c r="Q233" s="204"/>
      <c r="R233" s="204"/>
      <c r="S233" s="204"/>
      <c r="T233" s="608" t="s">
        <v>2303</v>
      </c>
      <c r="U233" s="609"/>
      <c r="V233" s="609"/>
      <c r="W233" s="609"/>
      <c r="X233" s="609"/>
      <c r="Y233" s="609"/>
      <c r="Z233" s="609"/>
      <c r="AA233" s="609"/>
      <c r="AB233" s="609"/>
      <c r="AC233" s="609"/>
      <c r="AD233" s="609"/>
      <c r="AE233" s="609"/>
      <c r="AF233" s="609"/>
      <c r="AG233" s="609"/>
      <c r="AH233" s="609"/>
      <c r="AI233" s="609"/>
      <c r="AJ233" s="609"/>
      <c r="AK233" s="609"/>
      <c r="AL233" s="609"/>
      <c r="AM233" s="609"/>
      <c r="AN233" s="609"/>
      <c r="AO233" s="609"/>
      <c r="AP233" s="609"/>
      <c r="AQ233" s="609"/>
      <c r="AR233" s="609"/>
      <c r="AS233" s="609"/>
      <c r="AT233" s="610"/>
      <c r="AU233" s="205" t="s">
        <v>2207</v>
      </c>
      <c r="AV233" s="205"/>
      <c r="AW233" s="205"/>
    </row>
    <row r="234" spans="1:49" hidden="1" outlineLevel="1" x14ac:dyDescent="0.25">
      <c r="E234" s="5" t="s">
        <v>63</v>
      </c>
      <c r="F234" s="205" t="str">
        <f>I233</f>
        <v>00 00</v>
      </c>
      <c r="G234" s="205"/>
      <c r="H234" s="205"/>
      <c r="I234" s="205" t="str">
        <f>F233</f>
        <v>00 00</v>
      </c>
      <c r="J234" s="205"/>
      <c r="K234" s="205"/>
      <c r="L234" s="407" t="s">
        <v>2147</v>
      </c>
      <c r="M234" s="204"/>
      <c r="N234" s="204"/>
      <c r="O234" s="204"/>
      <c r="P234" s="204" t="str">
        <f>M141</f>
        <v>F0 FD</v>
      </c>
      <c r="Q234" s="204"/>
      <c r="R234" s="204"/>
      <c r="S234" s="204"/>
      <c r="T234" s="201" t="s">
        <v>2304</v>
      </c>
      <c r="U234" s="202"/>
      <c r="V234" s="202"/>
      <c r="W234" s="202"/>
      <c r="X234" s="202"/>
      <c r="Y234" s="202"/>
      <c r="Z234" s="202"/>
      <c r="AA234" s="202"/>
      <c r="AB234" s="202"/>
      <c r="AC234" s="202"/>
      <c r="AD234" s="202"/>
      <c r="AE234" s="202"/>
      <c r="AF234" s="202"/>
      <c r="AG234" s="202"/>
      <c r="AH234" s="202"/>
      <c r="AI234" s="202"/>
      <c r="AJ234" s="202"/>
      <c r="AK234" s="202"/>
      <c r="AL234" s="202"/>
      <c r="AM234" s="202"/>
      <c r="AN234" s="202"/>
      <c r="AO234" s="202"/>
      <c r="AP234" s="202"/>
      <c r="AQ234" s="202"/>
      <c r="AR234" s="202"/>
      <c r="AS234" s="202"/>
      <c r="AT234" s="203"/>
      <c r="AU234" s="205" t="s">
        <v>2305</v>
      </c>
      <c r="AV234" s="205"/>
      <c r="AW234" s="205"/>
    </row>
    <row r="235" spans="1:49" hidden="1" outlineLevel="1" x14ac:dyDescent="0.25">
      <c r="A235" s="1"/>
      <c r="B235" s="1"/>
      <c r="C235" s="1"/>
      <c r="D235" s="1"/>
      <c r="E235" s="200" t="s">
        <v>93</v>
      </c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</row>
    <row r="236" spans="1:49" hidden="1" outlineLevel="1" x14ac:dyDescent="0.25">
      <c r="A236" s="1"/>
      <c r="B236" s="1"/>
      <c r="C236" s="1"/>
      <c r="D236" s="1"/>
      <c r="E236" s="267" t="s">
        <v>840</v>
      </c>
      <c r="F236" s="268"/>
      <c r="G236" s="268"/>
      <c r="H236" s="268"/>
      <c r="I236" s="268"/>
      <c r="J236" s="268"/>
      <c r="K236" s="268"/>
      <c r="L236" s="268"/>
      <c r="M236" s="269"/>
      <c r="N236" s="267" t="str">
        <f>F233&amp;" "&amp;I233&amp;" "&amp;L233&amp;" "&amp;P233&amp;" "&amp;T233&amp;" "&amp;AU233</f>
        <v>00 00 00 00 00 06 0B B0  01 00 00 01  42</v>
      </c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  <c r="AD236" s="268"/>
      <c r="AE236" s="268"/>
      <c r="AF236" s="268"/>
      <c r="AG236" s="268"/>
      <c r="AH236" s="268"/>
      <c r="AI236" s="268"/>
      <c r="AJ236" s="268"/>
      <c r="AK236" s="268"/>
      <c r="AL236" s="268"/>
      <c r="AM236" s="268"/>
      <c r="AN236" s="268"/>
      <c r="AO236" s="268"/>
      <c r="AP236" s="268"/>
      <c r="AQ236" s="268"/>
      <c r="AR236" s="268"/>
      <c r="AS236" s="268"/>
      <c r="AT236" s="268"/>
      <c r="AU236" s="268"/>
      <c r="AV236" s="268"/>
      <c r="AW236" s="269"/>
    </row>
    <row r="237" spans="1:49" hidden="1" outlineLevel="1" x14ac:dyDescent="0.25">
      <c r="A237" s="1"/>
      <c r="B237" s="1"/>
      <c r="C237" s="1"/>
      <c r="D237" s="1"/>
      <c r="E237" s="267" t="s">
        <v>842</v>
      </c>
      <c r="F237" s="268"/>
      <c r="G237" s="268"/>
      <c r="H237" s="268"/>
      <c r="I237" s="268"/>
      <c r="J237" s="268"/>
      <c r="K237" s="268"/>
      <c r="L237" s="268"/>
      <c r="M237" s="269"/>
      <c r="N237" s="267" t="str">
        <f>F234&amp;" "&amp;I234&amp;" "&amp;L234&amp;" "&amp;P234&amp;" "&amp;T234&amp;" "&amp;AU234</f>
        <v>00 00 00 00 00 03 F0 FD 23 D2</v>
      </c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  <c r="AE237" s="268"/>
      <c r="AF237" s="268"/>
      <c r="AG237" s="268"/>
      <c r="AH237" s="268"/>
      <c r="AI237" s="268"/>
      <c r="AJ237" s="268"/>
      <c r="AK237" s="268"/>
      <c r="AL237" s="268"/>
      <c r="AM237" s="268"/>
      <c r="AN237" s="268"/>
      <c r="AO237" s="268"/>
      <c r="AP237" s="268"/>
      <c r="AQ237" s="268"/>
      <c r="AR237" s="268"/>
      <c r="AS237" s="268"/>
      <c r="AT237" s="268"/>
      <c r="AU237" s="268"/>
      <c r="AV237" s="268"/>
      <c r="AW237" s="269"/>
    </row>
    <row r="238" spans="1:49" hidden="1" outlineLevel="1" x14ac:dyDescent="0.25"/>
    <row r="239" spans="1:49" hidden="1" outlineLevel="1" x14ac:dyDescent="0.25"/>
    <row r="240" spans="1:49" collapsed="1" x14ac:dyDescent="0.25"/>
  </sheetData>
  <sheetProtection algorithmName="SHA-512" hashValue="TyZwfpIh3DKGKI3ZY+rHp9Qua/vsDxKQ91BcJzYAPs8q3EnSLTre016zLhrt/+YWi1ZM//m8XiJ9zNxGjVIFbg==" saltValue="NNaQhP7Zx9N/HYVs/s1gDQ==" spinCount="100000" sheet="1" objects="1" scenarios="1" formatRows="0"/>
  <mergeCells count="633">
    <mergeCell ref="E235:AW235"/>
    <mergeCell ref="E236:M236"/>
    <mergeCell ref="N236:AW236"/>
    <mergeCell ref="E237:M237"/>
    <mergeCell ref="N237:AW237"/>
    <mergeCell ref="F234:H234"/>
    <mergeCell ref="I234:K234"/>
    <mergeCell ref="L234:O234"/>
    <mergeCell ref="P234:S234"/>
    <mergeCell ref="T234:AT234"/>
    <mergeCell ref="AU234:AW234"/>
    <mergeCell ref="F233:H233"/>
    <mergeCell ref="I233:K233"/>
    <mergeCell ref="L233:O233"/>
    <mergeCell ref="P233:S233"/>
    <mergeCell ref="T233:AT233"/>
    <mergeCell ref="AU233:AW233"/>
    <mergeCell ref="E230:H231"/>
    <mergeCell ref="I230:AW231"/>
    <mergeCell ref="F232:H232"/>
    <mergeCell ref="I232:K232"/>
    <mergeCell ref="L232:O232"/>
    <mergeCell ref="P232:S232"/>
    <mergeCell ref="T232:AT232"/>
    <mergeCell ref="AU232:AW232"/>
    <mergeCell ref="E226:V226"/>
    <mergeCell ref="W226:Z226"/>
    <mergeCell ref="AA226:AW226"/>
    <mergeCell ref="E227:AW227"/>
    <mergeCell ref="E228:H229"/>
    <mergeCell ref="I228:AW228"/>
    <mergeCell ref="I229:AW229"/>
    <mergeCell ref="E224:V224"/>
    <mergeCell ref="W224:Z224"/>
    <mergeCell ref="AA224:AW224"/>
    <mergeCell ref="E225:V225"/>
    <mergeCell ref="W225:Z225"/>
    <mergeCell ref="AA225:AW225"/>
    <mergeCell ref="E222:V222"/>
    <mergeCell ref="W222:Z222"/>
    <mergeCell ref="AA222:AW222"/>
    <mergeCell ref="E223:V223"/>
    <mergeCell ref="W223:Z223"/>
    <mergeCell ref="AA223:AW223"/>
    <mergeCell ref="E220:V220"/>
    <mergeCell ref="W220:Z220"/>
    <mergeCell ref="AA220:AW220"/>
    <mergeCell ref="E221:V221"/>
    <mergeCell ref="W221:Z221"/>
    <mergeCell ref="AA221:AW221"/>
    <mergeCell ref="E218:V218"/>
    <mergeCell ref="W218:Z218"/>
    <mergeCell ref="AA218:AW218"/>
    <mergeCell ref="E219:V219"/>
    <mergeCell ref="W219:Z219"/>
    <mergeCell ref="AA219:AW219"/>
    <mergeCell ref="E216:V216"/>
    <mergeCell ref="W216:Z216"/>
    <mergeCell ref="AA216:AW216"/>
    <mergeCell ref="E217:V217"/>
    <mergeCell ref="W217:Z217"/>
    <mergeCell ref="AA217:AW217"/>
    <mergeCell ref="E214:V214"/>
    <mergeCell ref="W214:Z214"/>
    <mergeCell ref="AA214:AW214"/>
    <mergeCell ref="E215:V215"/>
    <mergeCell ref="W215:Z215"/>
    <mergeCell ref="AA215:AW215"/>
    <mergeCell ref="E212:V212"/>
    <mergeCell ref="W212:Z212"/>
    <mergeCell ref="AA212:AW212"/>
    <mergeCell ref="E213:V213"/>
    <mergeCell ref="W213:Z213"/>
    <mergeCell ref="AA213:AW213"/>
    <mergeCell ref="E210:V210"/>
    <mergeCell ref="W210:Z210"/>
    <mergeCell ref="AA210:AW210"/>
    <mergeCell ref="E211:V211"/>
    <mergeCell ref="W211:Z211"/>
    <mergeCell ref="AA211:AW211"/>
    <mergeCell ref="E208:V208"/>
    <mergeCell ref="W208:Z208"/>
    <mergeCell ref="AA208:AW208"/>
    <mergeCell ref="E209:V209"/>
    <mergeCell ref="W209:Z209"/>
    <mergeCell ref="AA209:AW209"/>
    <mergeCell ref="E206:V206"/>
    <mergeCell ref="W206:Z206"/>
    <mergeCell ref="AA206:AW206"/>
    <mergeCell ref="E207:V207"/>
    <mergeCell ref="W207:Z207"/>
    <mergeCell ref="AA207:AW207"/>
    <mergeCell ref="E204:V204"/>
    <mergeCell ref="W204:Z204"/>
    <mergeCell ref="AA204:AW204"/>
    <mergeCell ref="E205:V205"/>
    <mergeCell ref="W205:Z205"/>
    <mergeCell ref="AA205:AW205"/>
    <mergeCell ref="E202:V202"/>
    <mergeCell ref="W202:Z202"/>
    <mergeCell ref="AA202:AW202"/>
    <mergeCell ref="E203:V203"/>
    <mergeCell ref="W203:Z203"/>
    <mergeCell ref="AA203:AW203"/>
    <mergeCell ref="E200:V200"/>
    <mergeCell ref="W200:Z200"/>
    <mergeCell ref="AA200:AW200"/>
    <mergeCell ref="E201:V201"/>
    <mergeCell ref="W201:Z201"/>
    <mergeCell ref="AA201:AW201"/>
    <mergeCell ref="E198:V198"/>
    <mergeCell ref="W198:Z198"/>
    <mergeCell ref="AA198:AW198"/>
    <mergeCell ref="E199:V199"/>
    <mergeCell ref="W199:Z199"/>
    <mergeCell ref="AA199:AW199"/>
    <mergeCell ref="E196:V196"/>
    <mergeCell ref="W196:Z196"/>
    <mergeCell ref="AA196:AW196"/>
    <mergeCell ref="E197:V197"/>
    <mergeCell ref="W197:Z197"/>
    <mergeCell ref="AA197:AW197"/>
    <mergeCell ref="E194:V194"/>
    <mergeCell ref="W194:Z194"/>
    <mergeCell ref="AA194:AW194"/>
    <mergeCell ref="E195:V195"/>
    <mergeCell ref="W195:Z195"/>
    <mergeCell ref="AA195:AW195"/>
    <mergeCell ref="E192:V192"/>
    <mergeCell ref="W192:Z192"/>
    <mergeCell ref="AA192:AW192"/>
    <mergeCell ref="E193:V193"/>
    <mergeCell ref="W193:Z193"/>
    <mergeCell ref="AA193:AW193"/>
    <mergeCell ref="E190:V190"/>
    <mergeCell ref="W190:Z190"/>
    <mergeCell ref="AA190:AW190"/>
    <mergeCell ref="E191:V191"/>
    <mergeCell ref="W191:Z191"/>
    <mergeCell ref="AA191:AW191"/>
    <mergeCell ref="E188:V188"/>
    <mergeCell ref="W188:Z188"/>
    <mergeCell ref="AA188:AW188"/>
    <mergeCell ref="E189:V189"/>
    <mergeCell ref="W189:Z189"/>
    <mergeCell ref="AA189:AW189"/>
    <mergeCell ref="E186:V186"/>
    <mergeCell ref="W186:Z186"/>
    <mergeCell ref="AA186:AW186"/>
    <mergeCell ref="E187:V187"/>
    <mergeCell ref="W187:Z187"/>
    <mergeCell ref="AA187:AW187"/>
    <mergeCell ref="E184:V184"/>
    <mergeCell ref="W184:Z184"/>
    <mergeCell ref="AA184:AW184"/>
    <mergeCell ref="E185:V185"/>
    <mergeCell ref="W185:Z185"/>
    <mergeCell ref="AA185:AW185"/>
    <mergeCell ref="E182:V182"/>
    <mergeCell ref="W182:Z182"/>
    <mergeCell ref="AA182:AW182"/>
    <mergeCell ref="E183:V183"/>
    <mergeCell ref="W183:Z183"/>
    <mergeCell ref="AA183:AW183"/>
    <mergeCell ref="E180:V180"/>
    <mergeCell ref="W180:Z180"/>
    <mergeCell ref="AA180:AW180"/>
    <mergeCell ref="E181:V181"/>
    <mergeCell ref="W181:Z181"/>
    <mergeCell ref="AA181:AW181"/>
    <mergeCell ref="E178:V178"/>
    <mergeCell ref="W178:Z178"/>
    <mergeCell ref="AA178:AW178"/>
    <mergeCell ref="E179:V179"/>
    <mergeCell ref="W179:Z179"/>
    <mergeCell ref="AA179:AW179"/>
    <mergeCell ref="E176:V176"/>
    <mergeCell ref="W176:Z176"/>
    <mergeCell ref="AA176:AW176"/>
    <mergeCell ref="E177:V177"/>
    <mergeCell ref="W177:Z177"/>
    <mergeCell ref="AA177:AW177"/>
    <mergeCell ref="E174:V174"/>
    <mergeCell ref="W174:Z174"/>
    <mergeCell ref="AA174:AW174"/>
    <mergeCell ref="E175:V175"/>
    <mergeCell ref="W175:Z175"/>
    <mergeCell ref="AA175:AW175"/>
    <mergeCell ref="E172:V172"/>
    <mergeCell ref="W172:Z172"/>
    <mergeCell ref="AA172:AW172"/>
    <mergeCell ref="E173:V173"/>
    <mergeCell ref="W173:Z173"/>
    <mergeCell ref="AA173:AW173"/>
    <mergeCell ref="E170:V170"/>
    <mergeCell ref="W170:Z170"/>
    <mergeCell ref="AA170:AW170"/>
    <mergeCell ref="E171:V171"/>
    <mergeCell ref="W171:Z171"/>
    <mergeCell ref="AA171:AW171"/>
    <mergeCell ref="E168:V168"/>
    <mergeCell ref="W168:Z168"/>
    <mergeCell ref="AA168:AW168"/>
    <mergeCell ref="E169:V169"/>
    <mergeCell ref="W169:Z169"/>
    <mergeCell ref="AA169:AW169"/>
    <mergeCell ref="E166:V166"/>
    <mergeCell ref="W166:Z166"/>
    <mergeCell ref="AA166:AW166"/>
    <mergeCell ref="E167:V167"/>
    <mergeCell ref="W167:Z167"/>
    <mergeCell ref="AA167:AW167"/>
    <mergeCell ref="E164:V164"/>
    <mergeCell ref="W164:Z164"/>
    <mergeCell ref="AA164:AW164"/>
    <mergeCell ref="E165:V165"/>
    <mergeCell ref="W165:Z165"/>
    <mergeCell ref="AA165:AW165"/>
    <mergeCell ref="E162:V162"/>
    <mergeCell ref="W162:Z162"/>
    <mergeCell ref="AA162:AW162"/>
    <mergeCell ref="E163:V163"/>
    <mergeCell ref="W163:Z163"/>
    <mergeCell ref="AA163:AW163"/>
    <mergeCell ref="E160:V160"/>
    <mergeCell ref="W160:Z160"/>
    <mergeCell ref="AA160:AW160"/>
    <mergeCell ref="E161:V161"/>
    <mergeCell ref="W161:Z161"/>
    <mergeCell ref="AA161:AW161"/>
    <mergeCell ref="E158:V158"/>
    <mergeCell ref="W158:Z158"/>
    <mergeCell ref="AA158:AW158"/>
    <mergeCell ref="E159:V159"/>
    <mergeCell ref="W159:Z159"/>
    <mergeCell ref="AA159:AW159"/>
    <mergeCell ref="E156:V156"/>
    <mergeCell ref="W156:Z156"/>
    <mergeCell ref="AA156:AW156"/>
    <mergeCell ref="E157:V157"/>
    <mergeCell ref="W157:Z157"/>
    <mergeCell ref="AA157:AW157"/>
    <mergeCell ref="E154:V154"/>
    <mergeCell ref="W154:Z154"/>
    <mergeCell ref="AA154:AW154"/>
    <mergeCell ref="E155:V155"/>
    <mergeCell ref="W155:Z155"/>
    <mergeCell ref="AA155:AW155"/>
    <mergeCell ref="E152:V152"/>
    <mergeCell ref="W152:Z152"/>
    <mergeCell ref="AA152:AW152"/>
    <mergeCell ref="E153:V153"/>
    <mergeCell ref="W153:Z153"/>
    <mergeCell ref="AA153:AW153"/>
    <mergeCell ref="AI148:AM148"/>
    <mergeCell ref="AN148:AR148"/>
    <mergeCell ref="AS148:AW148"/>
    <mergeCell ref="E149:AW149"/>
    <mergeCell ref="E150:AW150"/>
    <mergeCell ref="E151:V151"/>
    <mergeCell ref="W151:Z151"/>
    <mergeCell ref="AA151:AW151"/>
    <mergeCell ref="E148:I148"/>
    <mergeCell ref="J148:N148"/>
    <mergeCell ref="O148:S148"/>
    <mergeCell ref="T148:X148"/>
    <mergeCell ref="Y148:AC148"/>
    <mergeCell ref="AD148:AH148"/>
    <mergeCell ref="E146:AW146"/>
    <mergeCell ref="E147:I147"/>
    <mergeCell ref="J147:N147"/>
    <mergeCell ref="O147:S147"/>
    <mergeCell ref="T147:X147"/>
    <mergeCell ref="Y147:AC147"/>
    <mergeCell ref="AD147:AH147"/>
    <mergeCell ref="AI147:AM147"/>
    <mergeCell ref="AN147:AR147"/>
    <mergeCell ref="AS147:AW147"/>
    <mergeCell ref="F145:H145"/>
    <mergeCell ref="I145:K145"/>
    <mergeCell ref="L145:O145"/>
    <mergeCell ref="P145:S145"/>
    <mergeCell ref="T145:AT145"/>
    <mergeCell ref="AU145:AW145"/>
    <mergeCell ref="E142:J143"/>
    <mergeCell ref="K142:AW143"/>
    <mergeCell ref="F144:H144"/>
    <mergeCell ref="I144:K144"/>
    <mergeCell ref="L144:O144"/>
    <mergeCell ref="P144:S144"/>
    <mergeCell ref="T144:AT144"/>
    <mergeCell ref="AU144:AW144"/>
    <mergeCell ref="E137:AW137"/>
    <mergeCell ref="E138:M138"/>
    <mergeCell ref="N138:AW138"/>
    <mergeCell ref="E139:M139"/>
    <mergeCell ref="N139:AW139"/>
    <mergeCell ref="E141:L141"/>
    <mergeCell ref="M141:O141"/>
    <mergeCell ref="P141:AG141"/>
    <mergeCell ref="AH141:AW141"/>
    <mergeCell ref="F136:H136"/>
    <mergeCell ref="I136:K136"/>
    <mergeCell ref="L136:O136"/>
    <mergeCell ref="P136:S136"/>
    <mergeCell ref="T136:AT136"/>
    <mergeCell ref="AU136:AW136"/>
    <mergeCell ref="F135:H135"/>
    <mergeCell ref="I135:K135"/>
    <mergeCell ref="L135:O135"/>
    <mergeCell ref="P135:S135"/>
    <mergeCell ref="T135:AT135"/>
    <mergeCell ref="AU135:AW135"/>
    <mergeCell ref="E132:H133"/>
    <mergeCell ref="I132:AW133"/>
    <mergeCell ref="F134:H134"/>
    <mergeCell ref="I134:K134"/>
    <mergeCell ref="L134:O134"/>
    <mergeCell ref="P134:S134"/>
    <mergeCell ref="T134:AT134"/>
    <mergeCell ref="AU134:AW134"/>
    <mergeCell ref="E126:AW126"/>
    <mergeCell ref="E127:AW127"/>
    <mergeCell ref="E128:AW128"/>
    <mergeCell ref="E129:AW129"/>
    <mergeCell ref="E130:H131"/>
    <mergeCell ref="I130:AW130"/>
    <mergeCell ref="I131:AW131"/>
    <mergeCell ref="E125:I125"/>
    <mergeCell ref="J125:S125"/>
    <mergeCell ref="T125:AC125"/>
    <mergeCell ref="AD125:AM125"/>
    <mergeCell ref="AN125:AR125"/>
    <mergeCell ref="AS125:AW125"/>
    <mergeCell ref="E123:AW123"/>
    <mergeCell ref="E124:I124"/>
    <mergeCell ref="J124:S124"/>
    <mergeCell ref="T124:AC124"/>
    <mergeCell ref="AD124:AM124"/>
    <mergeCell ref="AN124:AR124"/>
    <mergeCell ref="AS124:AW124"/>
    <mergeCell ref="F122:H122"/>
    <mergeCell ref="I122:K122"/>
    <mergeCell ref="L122:O122"/>
    <mergeCell ref="P122:S122"/>
    <mergeCell ref="T122:AT122"/>
    <mergeCell ref="AU122:AW122"/>
    <mergeCell ref="F121:H121"/>
    <mergeCell ref="I121:K121"/>
    <mergeCell ref="L121:O121"/>
    <mergeCell ref="P121:S121"/>
    <mergeCell ref="T121:AT121"/>
    <mergeCell ref="AU121:AW121"/>
    <mergeCell ref="E118:J119"/>
    <mergeCell ref="K118:AW119"/>
    <mergeCell ref="F120:H120"/>
    <mergeCell ref="I120:K120"/>
    <mergeCell ref="L120:O120"/>
    <mergeCell ref="P120:S120"/>
    <mergeCell ref="T120:AT120"/>
    <mergeCell ref="AU120:AW120"/>
    <mergeCell ref="E113:AW113"/>
    <mergeCell ref="E114:N114"/>
    <mergeCell ref="E115:N115"/>
    <mergeCell ref="E117:L117"/>
    <mergeCell ref="M117:O117"/>
    <mergeCell ref="P117:AG117"/>
    <mergeCell ref="AH117:AW117"/>
    <mergeCell ref="O114:AW114"/>
    <mergeCell ref="O115:AW115"/>
    <mergeCell ref="U112:Y112"/>
    <mergeCell ref="Z112:AD112"/>
    <mergeCell ref="AE112:AJ112"/>
    <mergeCell ref="AK112:AP112"/>
    <mergeCell ref="AQ112:AU112"/>
    <mergeCell ref="AV112:AW112"/>
    <mergeCell ref="Z111:AD111"/>
    <mergeCell ref="AE111:AJ111"/>
    <mergeCell ref="AK111:AP111"/>
    <mergeCell ref="AQ111:AU111"/>
    <mergeCell ref="AV111:AW111"/>
    <mergeCell ref="U111:Y111"/>
    <mergeCell ref="F112:G112"/>
    <mergeCell ref="H112:I112"/>
    <mergeCell ref="J112:K112"/>
    <mergeCell ref="L112:N112"/>
    <mergeCell ref="O112:T112"/>
    <mergeCell ref="F111:G111"/>
    <mergeCell ref="H111:I111"/>
    <mergeCell ref="J111:K111"/>
    <mergeCell ref="L111:N111"/>
    <mergeCell ref="O111:T111"/>
    <mergeCell ref="F110:G110"/>
    <mergeCell ref="H110:I110"/>
    <mergeCell ref="J110:K110"/>
    <mergeCell ref="L110:N110"/>
    <mergeCell ref="O110:Y110"/>
    <mergeCell ref="Z110:AJ110"/>
    <mergeCell ref="AK110:AU110"/>
    <mergeCell ref="AV110:AW110"/>
    <mergeCell ref="F109:G109"/>
    <mergeCell ref="H109:I109"/>
    <mergeCell ref="J109:K109"/>
    <mergeCell ref="L109:N109"/>
    <mergeCell ref="O109:Y109"/>
    <mergeCell ref="Z109:AJ109"/>
    <mergeCell ref="E105:H106"/>
    <mergeCell ref="I105:AW106"/>
    <mergeCell ref="F107:G108"/>
    <mergeCell ref="H107:I108"/>
    <mergeCell ref="J107:K108"/>
    <mergeCell ref="L107:N108"/>
    <mergeCell ref="O107:AU108"/>
    <mergeCell ref="AV107:AW108"/>
    <mergeCell ref="AK109:AU109"/>
    <mergeCell ref="AV109:AW109"/>
    <mergeCell ref="E92:AW92"/>
    <mergeCell ref="E93:AW93"/>
    <mergeCell ref="E94:AW94"/>
    <mergeCell ref="E95:H104"/>
    <mergeCell ref="I95:AW95"/>
    <mergeCell ref="I96:AW96"/>
    <mergeCell ref="I97:AW98"/>
    <mergeCell ref="I99:AW99"/>
    <mergeCell ref="I100:AW100"/>
    <mergeCell ref="I101:AW101"/>
    <mergeCell ref="I102:AW103"/>
    <mergeCell ref="I104:AW104"/>
    <mergeCell ref="E86:AW86"/>
    <mergeCell ref="E87:AW87"/>
    <mergeCell ref="E88:AW88"/>
    <mergeCell ref="E89:AW89"/>
    <mergeCell ref="E90:AW90"/>
    <mergeCell ref="E91:AW91"/>
    <mergeCell ref="AN84:AR84"/>
    <mergeCell ref="AS84:AW84"/>
    <mergeCell ref="E85:I85"/>
    <mergeCell ref="J85:N85"/>
    <mergeCell ref="O85:T85"/>
    <mergeCell ref="U85:Z85"/>
    <mergeCell ref="AA85:AG85"/>
    <mergeCell ref="AH85:AM85"/>
    <mergeCell ref="AN85:AR85"/>
    <mergeCell ref="AS85:AW85"/>
    <mergeCell ref="E80:AW80"/>
    <mergeCell ref="E81:AW81"/>
    <mergeCell ref="E82:AW82"/>
    <mergeCell ref="E83:AW83"/>
    <mergeCell ref="E84:I84"/>
    <mergeCell ref="J84:N84"/>
    <mergeCell ref="O84:T84"/>
    <mergeCell ref="U84:Z84"/>
    <mergeCell ref="AA84:AG84"/>
    <mergeCell ref="AH84:AM84"/>
    <mergeCell ref="AP75:AS75"/>
    <mergeCell ref="AT75:AW75"/>
    <mergeCell ref="E76:AW76"/>
    <mergeCell ref="E77:AW77"/>
    <mergeCell ref="E78:AW78"/>
    <mergeCell ref="E79:AW79"/>
    <mergeCell ref="E75:M75"/>
    <mergeCell ref="N75:U75"/>
    <mergeCell ref="V75:AC75"/>
    <mergeCell ref="AD75:AG75"/>
    <mergeCell ref="AH75:AK75"/>
    <mergeCell ref="AL75:AO75"/>
    <mergeCell ref="E73:AW73"/>
    <mergeCell ref="E74:M74"/>
    <mergeCell ref="N74:U74"/>
    <mergeCell ref="V74:AC74"/>
    <mergeCell ref="AD74:AG74"/>
    <mergeCell ref="AH74:AK74"/>
    <mergeCell ref="AL74:AO74"/>
    <mergeCell ref="AP74:AS74"/>
    <mergeCell ref="AT74:AW74"/>
    <mergeCell ref="F72:H72"/>
    <mergeCell ref="I72:K72"/>
    <mergeCell ref="L72:O72"/>
    <mergeCell ref="P72:S72"/>
    <mergeCell ref="T72:AT72"/>
    <mergeCell ref="AU72:AW72"/>
    <mergeCell ref="F71:H71"/>
    <mergeCell ref="I71:K71"/>
    <mergeCell ref="L71:O71"/>
    <mergeCell ref="P71:S71"/>
    <mergeCell ref="T71:AT71"/>
    <mergeCell ref="AU71:AW71"/>
    <mergeCell ref="E68:J69"/>
    <mergeCell ref="K68:AW69"/>
    <mergeCell ref="F70:H70"/>
    <mergeCell ref="I70:K70"/>
    <mergeCell ref="L70:O70"/>
    <mergeCell ref="P70:S70"/>
    <mergeCell ref="T70:AT70"/>
    <mergeCell ref="AU70:AW70"/>
    <mergeCell ref="E63:AW63"/>
    <mergeCell ref="E64:M64"/>
    <mergeCell ref="N64:AW64"/>
    <mergeCell ref="E65:M65"/>
    <mergeCell ref="N65:AW65"/>
    <mergeCell ref="E67:L67"/>
    <mergeCell ref="M67:O67"/>
    <mergeCell ref="P67:AG67"/>
    <mergeCell ref="AH67:AW67"/>
    <mergeCell ref="F62:H62"/>
    <mergeCell ref="I62:K62"/>
    <mergeCell ref="L62:O62"/>
    <mergeCell ref="P62:S62"/>
    <mergeCell ref="T62:AT62"/>
    <mergeCell ref="AU62:AW62"/>
    <mergeCell ref="F61:H61"/>
    <mergeCell ref="I61:K61"/>
    <mergeCell ref="L61:O61"/>
    <mergeCell ref="P61:S61"/>
    <mergeCell ref="T61:AT61"/>
    <mergeCell ref="AU61:AW61"/>
    <mergeCell ref="E58:H59"/>
    <mergeCell ref="I58:AW59"/>
    <mergeCell ref="F60:H60"/>
    <mergeCell ref="I60:K60"/>
    <mergeCell ref="L60:O60"/>
    <mergeCell ref="P60:S60"/>
    <mergeCell ref="T60:AT60"/>
    <mergeCell ref="AU60:AW60"/>
    <mergeCell ref="T54:AT54"/>
    <mergeCell ref="AU54:AW54"/>
    <mergeCell ref="E56:M56"/>
    <mergeCell ref="N56:AW56"/>
    <mergeCell ref="E57:M57"/>
    <mergeCell ref="N57:AW57"/>
    <mergeCell ref="L52:O52"/>
    <mergeCell ref="P52:S52"/>
    <mergeCell ref="T52:AT52"/>
    <mergeCell ref="AU52:AW52"/>
    <mergeCell ref="F53:H53"/>
    <mergeCell ref="I53:K53"/>
    <mergeCell ref="L53:O53"/>
    <mergeCell ref="P53:S53"/>
    <mergeCell ref="T53:AT53"/>
    <mergeCell ref="AU53:AW53"/>
    <mergeCell ref="AI42:AM42"/>
    <mergeCell ref="AN42:AR42"/>
    <mergeCell ref="AS42:AW42"/>
    <mergeCell ref="E48:H49"/>
    <mergeCell ref="I48:AW48"/>
    <mergeCell ref="I49:AW49"/>
    <mergeCell ref="AN29:AR29"/>
    <mergeCell ref="AS29:AW29"/>
    <mergeCell ref="E34:AW34"/>
    <mergeCell ref="E41:I41"/>
    <mergeCell ref="J41:S41"/>
    <mergeCell ref="T41:AC41"/>
    <mergeCell ref="AD41:AH41"/>
    <mergeCell ref="AI41:AM41"/>
    <mergeCell ref="AN41:AR41"/>
    <mergeCell ref="AS41:AW41"/>
    <mergeCell ref="E36:AW36"/>
    <mergeCell ref="E37:AW37"/>
    <mergeCell ref="E38:AW38"/>
    <mergeCell ref="E39:AW39"/>
    <mergeCell ref="E40:AW40"/>
    <mergeCell ref="E30:AW30"/>
    <mergeCell ref="E31:AW31"/>
    <mergeCell ref="E32:AW32"/>
    <mergeCell ref="AD28:AM28"/>
    <mergeCell ref="AN28:AR28"/>
    <mergeCell ref="AS28:AW28"/>
    <mergeCell ref="F26:H26"/>
    <mergeCell ref="I26:K26"/>
    <mergeCell ref="L26:O26"/>
    <mergeCell ref="P26:S26"/>
    <mergeCell ref="T26:AT26"/>
    <mergeCell ref="AU26:AW26"/>
    <mergeCell ref="C17:C18"/>
    <mergeCell ref="E17:AW18"/>
    <mergeCell ref="E21:L21"/>
    <mergeCell ref="M21:O21"/>
    <mergeCell ref="P21:AG21"/>
    <mergeCell ref="AH21:AW21"/>
    <mergeCell ref="E55:AW55"/>
    <mergeCell ref="F54:H54"/>
    <mergeCell ref="I54:K54"/>
    <mergeCell ref="L54:O54"/>
    <mergeCell ref="P54:S54"/>
    <mergeCell ref="E50:H51"/>
    <mergeCell ref="I50:AW51"/>
    <mergeCell ref="F52:H52"/>
    <mergeCell ref="I52:K52"/>
    <mergeCell ref="E43:AW43"/>
    <mergeCell ref="E44:AW44"/>
    <mergeCell ref="E45:AW45"/>
    <mergeCell ref="E46:AW46"/>
    <mergeCell ref="E47:AW47"/>
    <mergeCell ref="E42:I42"/>
    <mergeCell ref="J42:S42"/>
    <mergeCell ref="T42:AC42"/>
    <mergeCell ref="AD42:AH42"/>
    <mergeCell ref="E33:AW33"/>
    <mergeCell ref="E35:AW35"/>
    <mergeCell ref="E29:I29"/>
    <mergeCell ref="J29:S29"/>
    <mergeCell ref="T29:AC29"/>
    <mergeCell ref="AD29:AM29"/>
    <mergeCell ref="E27:AW27"/>
    <mergeCell ref="E22:J23"/>
    <mergeCell ref="K22:AW23"/>
    <mergeCell ref="F24:H24"/>
    <mergeCell ref="I24:K24"/>
    <mergeCell ref="L24:O24"/>
    <mergeCell ref="P24:S24"/>
    <mergeCell ref="T24:AT24"/>
    <mergeCell ref="AU24:AW24"/>
    <mergeCell ref="F25:H25"/>
    <mergeCell ref="I25:K25"/>
    <mergeCell ref="L25:O25"/>
    <mergeCell ref="P25:S25"/>
    <mergeCell ref="T25:AT25"/>
    <mergeCell ref="AU25:AW25"/>
    <mergeCell ref="E28:I28"/>
    <mergeCell ref="J28:S28"/>
    <mergeCell ref="T28:AC28"/>
    <mergeCell ref="E10:AW10"/>
    <mergeCell ref="E11:AW11"/>
    <mergeCell ref="E12:AW12"/>
    <mergeCell ref="E13:AW13"/>
    <mergeCell ref="E14:AW14"/>
    <mergeCell ref="C2:C3"/>
    <mergeCell ref="E2:AW3"/>
    <mergeCell ref="E6:AW6"/>
    <mergeCell ref="E7:AW7"/>
    <mergeCell ref="E8:AW8"/>
    <mergeCell ref="E9:AW9"/>
    <mergeCell ref="E5:AW5"/>
  </mergeCells>
  <pageMargins left="0.25" right="0.25" top="0.75" bottom="0.75" header="0.51180555555555496" footer="0.51180555555555496"/>
  <pageSetup paperSize="9" firstPageNumber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5FF0-BFAA-4BAF-81FA-A579BFB1D31C}">
  <dimension ref="A2:AS62"/>
  <sheetViews>
    <sheetView workbookViewId="0">
      <selection activeCell="J6" sqref="J6"/>
    </sheetView>
  </sheetViews>
  <sheetFormatPr defaultRowHeight="15" x14ac:dyDescent="0.25"/>
  <cols>
    <col min="1" max="1" width="34.28515625" customWidth="1"/>
    <col min="2" max="44" width="2.85546875" customWidth="1"/>
    <col min="45" max="45" width="74.42578125" customWidth="1"/>
  </cols>
  <sheetData>
    <row r="2" spans="1:45" ht="41.25" x14ac:dyDescent="0.25">
      <c r="A2" s="8" t="s">
        <v>57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 t="s">
        <v>2306</v>
      </c>
      <c r="AR2" s="7"/>
      <c r="AS2" s="8" t="s">
        <v>2307</v>
      </c>
    </row>
    <row r="3" spans="1:45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25">
      <c r="A4" s="20"/>
      <c r="B4" s="20"/>
      <c r="C4" s="20"/>
      <c r="D4" s="20"/>
      <c r="E4" s="20"/>
      <c r="F4" s="20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0" t="str">
        <f>DEC2HEX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HEX2DEC(B4),HEX2DEC(C4)),HEX2DEC(D4)),HEX2DEC(E4)),HEX2DEC(F4)),HEX2DEC(G4)),HEX2DEC(H4)),HEX2DEC(I4)),HEX2DEC(J4)),HEX2DEC(K4)),HEX2DEC(L4)),HEX2DEC(M4)),HEX2DEC(N4)),HEX2DEC(O4)),HEX2DEC(P4)),HEX2DEC(Q4)),HEX2DEC(R4)),HEX2DEC(S4)),HEX2DEC(T4)),HEX2DEC(U4)),HEX2DEC(V4)),HEX2DEC(W4)),HEX2DEC(X4)),HEX2DEC(Y4)),HEX2DEC(Z4)),HEX2DEC(AA4)),HEX2DEC(AB4)),HEX2DEC(AC4)),HEX2DEC(AD4)),HEX2DEC(AE4)),HEX2DEC(AF4)),HEX2DEC(AG4)),HEX2DEC(AH4)),HEX2DEC(AI4)),HEX2DEC(AJ4)),HEX2DEC(AK4)),HEX2DEC(AL4)),HEX2DEC(AM4)),HEX2DEC(AN4)),HEX2DEC(AO4)),HEX2DEC(AP4)), 255),2)</f>
        <v>FF</v>
      </c>
      <c r="AR4" s="24"/>
      <c r="AS4" s="21" t="str">
        <f>B4&amp;C4&amp;D4&amp;E4&amp;F4&amp;G4&amp;H4&amp;I4&amp;J4&amp;K4&amp;L4&amp;M4&amp;N4&amp;O4&amp;P4&amp;Q4&amp;R4&amp;S4&amp;T4&amp;U4&amp;V4&amp;W4&amp;X4&amp;Y4&amp;Z4&amp;AA4&amp;AB4&amp;AC4&amp;AD4&amp;AE4&amp;AF4&amp;AG4&amp;AH4&amp;AI4&amp;AJ4&amp;AK4&amp;AL4&amp;AM4&amp;AN4&amp;AO4&amp;AP4&amp;AQ4</f>
        <v>FF</v>
      </c>
    </row>
    <row r="5" spans="1:45" x14ac:dyDescent="0.25">
      <c r="A5" s="179" t="s">
        <v>2837</v>
      </c>
      <c r="B5" s="179" t="s">
        <v>278</v>
      </c>
      <c r="C5" s="179" t="s">
        <v>2838</v>
      </c>
      <c r="D5" s="179" t="s">
        <v>2839</v>
      </c>
      <c r="E5" s="179" t="s">
        <v>105</v>
      </c>
      <c r="F5" s="179" t="s">
        <v>2001</v>
      </c>
      <c r="G5" s="179" t="s">
        <v>2840</v>
      </c>
      <c r="H5" s="179" t="s">
        <v>2841</v>
      </c>
      <c r="I5" s="179" t="s">
        <v>2842</v>
      </c>
      <c r="J5" s="179" t="s">
        <v>2839</v>
      </c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9" t="str">
        <f t="shared" ref="AQ5:AQ52" si="0">DEC2HEX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HEX2DEC(B5),HEX2DEC(C5)),HEX2DEC(D5)),HEX2DEC(E5)),HEX2DEC(F5)),HEX2DEC(G5)),HEX2DEC(H5)),HEX2DEC(I5)),HEX2DEC(J5)),HEX2DEC(K5)),HEX2DEC(L5)),HEX2DEC(M5)),HEX2DEC(N5)),HEX2DEC(O5)),HEX2DEC(P5)),HEX2DEC(Q5)),HEX2DEC(R5)),HEX2DEC(S5)),HEX2DEC(T5)),HEX2DEC(U5)),HEX2DEC(V5)),HEX2DEC(W5)),HEX2DEC(X5)),HEX2DEC(Y5)),HEX2DEC(Z5)),HEX2DEC(AA5)),HEX2DEC(AB5)),HEX2DEC(AC5)),HEX2DEC(AD5)),HEX2DEC(AE5)),HEX2DEC(AF5)),HEX2DEC(AG5)),HEX2DEC(AH5)),HEX2DEC(AI5)),HEX2DEC(AJ5)),HEX2DEC(AK5)),HEX2DEC(AL5)),HEX2DEC(AM5)),HEX2DEC(AN5)),HEX2DEC(AO5)),HEX2DEC(AP5)), 255),2)</f>
        <v>40</v>
      </c>
      <c r="AR5" s="10"/>
      <c r="AS5" s="21" t="str">
        <f t="shared" ref="AS5:AS6" si="1">B5&amp;C5&amp;D5&amp;E5&amp;F5&amp;G5&amp;H5&amp;I5&amp;J5&amp;K5&amp;L5&amp;M5&amp;N5&amp;O5&amp;P5&amp;Q5&amp;R5&amp;S5&amp;T5&amp;U5&amp;V5&amp;W5&amp;X5&amp;Y5&amp;Z5&amp;AA5&amp;AB5&amp;AC5&amp;AD5&amp;AE5&amp;AF5&amp;AG5&amp;AH5&amp;AI5&amp;AJ5&amp;AK5&amp;AL5&amp;AM5&amp;AN5&amp;AO5&amp;AP5&amp;AQ5</f>
        <v>08e921313233345a2140</v>
      </c>
    </row>
    <row r="6" spans="1:45" x14ac:dyDescent="0.25">
      <c r="A6" s="180"/>
      <c r="B6" s="181"/>
      <c r="C6" s="182"/>
      <c r="D6" s="181"/>
      <c r="E6" s="182"/>
      <c r="F6" s="182"/>
      <c r="G6" s="182"/>
      <c r="H6" s="182"/>
      <c r="I6" s="182"/>
      <c r="J6" s="181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9" t="str">
        <f t="shared" si="0"/>
        <v>FF</v>
      </c>
      <c r="AR6" s="10"/>
      <c r="AS6" s="21" t="str">
        <f t="shared" si="1"/>
        <v>FF</v>
      </c>
    </row>
    <row r="7" spans="1:45" x14ac:dyDescent="0.25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9" t="str">
        <f t="shared" si="0"/>
        <v>FF</v>
      </c>
      <c r="AR7" s="10"/>
      <c r="AS7" s="21" t="str">
        <f t="shared" ref="AS7:AS52" si="2">B7&amp;C7&amp;D7&amp;E7&amp;F7&amp;G7&amp;H7&amp;I7&amp;J7&amp;K7&amp;L7&amp;M7&amp;N7&amp;O7&amp;P7&amp;Q7&amp;R7&amp;S7&amp;T7&amp;U7&amp;V7&amp;W7&amp;X7&amp;Y7&amp;Z7&amp;AA7&amp;AB7&amp;AC7&amp;AD7&amp;AE7&amp;AF7&amp;AG7&amp;AH7&amp;AI7&amp;AJ7&amp;AK7&amp;AL7&amp;AM7&amp;AN7&amp;AO7&amp;AP7&amp;AQ7</f>
        <v>FF</v>
      </c>
    </row>
    <row r="8" spans="1:45" x14ac:dyDescent="0.25">
      <c r="A8" s="180"/>
      <c r="B8" s="182"/>
      <c r="C8" s="182"/>
      <c r="D8" s="182"/>
      <c r="E8" s="182"/>
      <c r="F8" s="182"/>
      <c r="G8" s="182"/>
      <c r="H8" s="182"/>
      <c r="I8" s="182"/>
      <c r="J8" s="181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9" t="str">
        <f t="shared" si="0"/>
        <v>FF</v>
      </c>
      <c r="AR8" s="10"/>
      <c r="AS8" s="21" t="str">
        <f t="shared" si="2"/>
        <v>FF</v>
      </c>
    </row>
    <row r="9" spans="1:45" x14ac:dyDescent="0.25">
      <c r="A9" s="179"/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9" t="str">
        <f t="shared" si="0"/>
        <v>FF</v>
      </c>
      <c r="AR9" s="10"/>
      <c r="AS9" s="21" t="str">
        <f t="shared" si="2"/>
        <v>FF</v>
      </c>
    </row>
    <row r="10" spans="1:45" x14ac:dyDescent="0.25">
      <c r="A10" s="180"/>
      <c r="B10" s="182"/>
      <c r="C10" s="182"/>
      <c r="D10" s="182"/>
      <c r="E10" s="182"/>
      <c r="F10" s="182"/>
      <c r="G10" s="182"/>
      <c r="H10" s="182"/>
      <c r="I10" s="182"/>
      <c r="J10" s="181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9" t="str">
        <f t="shared" si="0"/>
        <v>FF</v>
      </c>
      <c r="AR10" s="10"/>
      <c r="AS10" s="21" t="str">
        <f t="shared" si="2"/>
        <v>FF</v>
      </c>
    </row>
    <row r="11" spans="1:45" x14ac:dyDescent="0.25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9" t="str">
        <f t="shared" si="0"/>
        <v>FF</v>
      </c>
      <c r="AR11" s="10"/>
      <c r="AS11" s="21" t="str">
        <f t="shared" si="2"/>
        <v>FF</v>
      </c>
    </row>
    <row r="12" spans="1:45" x14ac:dyDescent="0.25">
      <c r="A12" s="180"/>
      <c r="B12" s="182"/>
      <c r="C12" s="182"/>
      <c r="D12" s="182"/>
      <c r="E12" s="182"/>
      <c r="F12" s="182"/>
      <c r="G12" s="182"/>
      <c r="H12" s="182"/>
      <c r="I12" s="182"/>
      <c r="J12" s="181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9" t="str">
        <f t="shared" si="0"/>
        <v>FF</v>
      </c>
      <c r="AR12" s="10"/>
      <c r="AS12" s="21" t="str">
        <f t="shared" si="2"/>
        <v>FF</v>
      </c>
    </row>
    <row r="13" spans="1:45" x14ac:dyDescent="0.25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9" t="str">
        <f t="shared" si="0"/>
        <v>FF</v>
      </c>
      <c r="AR13" s="10"/>
      <c r="AS13" s="21" t="str">
        <f t="shared" si="2"/>
        <v>FF</v>
      </c>
    </row>
    <row r="14" spans="1:45" x14ac:dyDescent="0.25">
      <c r="A14" s="183"/>
      <c r="B14" s="182"/>
      <c r="C14" s="182"/>
      <c r="D14" s="182"/>
      <c r="E14" s="182"/>
      <c r="F14" s="182"/>
      <c r="G14" s="182"/>
      <c r="H14" s="182"/>
      <c r="I14" s="182"/>
      <c r="J14" s="181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" t="str">
        <f t="shared" si="0"/>
        <v>FF</v>
      </c>
      <c r="AR14" s="10"/>
      <c r="AS14" s="21" t="str">
        <f t="shared" si="2"/>
        <v>FF</v>
      </c>
    </row>
    <row r="15" spans="1:45" x14ac:dyDescent="0.25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9" t="str">
        <f t="shared" si="0"/>
        <v>FF</v>
      </c>
      <c r="AR15" s="10"/>
      <c r="AS15" s="21" t="str">
        <f t="shared" si="2"/>
        <v>FF</v>
      </c>
    </row>
    <row r="16" spans="1:45" x14ac:dyDescent="0.25">
      <c r="A16" s="183"/>
      <c r="B16" s="182"/>
      <c r="C16" s="182"/>
      <c r="D16" s="182"/>
      <c r="E16" s="182"/>
      <c r="F16" s="182"/>
      <c r="G16" s="182"/>
      <c r="H16" s="182"/>
      <c r="I16" s="182"/>
      <c r="J16" s="181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" t="str">
        <f t="shared" si="0"/>
        <v>FF</v>
      </c>
      <c r="AR16" s="10"/>
      <c r="AS16" s="21" t="str">
        <f t="shared" si="2"/>
        <v>FF</v>
      </c>
    </row>
    <row r="17" spans="1:45" x14ac:dyDescent="0.25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9" t="str">
        <f t="shared" si="0"/>
        <v>FF</v>
      </c>
      <c r="AR17" s="10"/>
      <c r="AS17" s="21" t="str">
        <f t="shared" si="2"/>
        <v>FF</v>
      </c>
    </row>
    <row r="18" spans="1:45" x14ac:dyDescent="0.25">
      <c r="A18" s="183"/>
      <c r="B18" s="182"/>
      <c r="C18" s="182"/>
      <c r="D18" s="182"/>
      <c r="E18" s="182"/>
      <c r="F18" s="182"/>
      <c r="G18" s="182"/>
      <c r="H18" s="182"/>
      <c r="I18" s="182"/>
      <c r="J18" s="181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" t="str">
        <f t="shared" si="0"/>
        <v>FF</v>
      </c>
      <c r="AR18" s="10"/>
      <c r="AS18" s="21" t="str">
        <f t="shared" si="2"/>
        <v>FF</v>
      </c>
    </row>
    <row r="19" spans="1:45" x14ac:dyDescent="0.25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9" t="str">
        <f t="shared" si="0"/>
        <v>FF</v>
      </c>
      <c r="AR19" s="10"/>
      <c r="AS19" s="21" t="str">
        <f t="shared" si="2"/>
        <v>FF</v>
      </c>
    </row>
    <row r="20" spans="1:45" x14ac:dyDescent="0.25">
      <c r="A20" s="183"/>
      <c r="B20" s="182"/>
      <c r="C20" s="182"/>
      <c r="D20" s="182"/>
      <c r="E20" s="182"/>
      <c r="F20" s="182"/>
      <c r="G20" s="182"/>
      <c r="H20" s="182"/>
      <c r="I20" s="182"/>
      <c r="J20" s="181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" t="str">
        <f t="shared" si="0"/>
        <v>FF</v>
      </c>
      <c r="AR20" s="10"/>
      <c r="AS20" s="21" t="str">
        <f t="shared" si="2"/>
        <v>FF</v>
      </c>
    </row>
    <row r="21" spans="1:45" x14ac:dyDescent="0.25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9" t="str">
        <f t="shared" si="0"/>
        <v>FF</v>
      </c>
      <c r="AR21" s="10"/>
      <c r="AS21" s="21" t="str">
        <f t="shared" si="2"/>
        <v>FF</v>
      </c>
    </row>
    <row r="22" spans="1:45" x14ac:dyDescent="0.25">
      <c r="A22" s="183"/>
      <c r="B22" s="182"/>
      <c r="C22" s="182"/>
      <c r="D22" s="182"/>
      <c r="E22" s="182"/>
      <c r="F22" s="182"/>
      <c r="G22" s="182"/>
      <c r="H22" s="182"/>
      <c r="I22" s="182"/>
      <c r="J22" s="181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" t="str">
        <f t="shared" si="0"/>
        <v>FF</v>
      </c>
      <c r="AR22" s="10"/>
      <c r="AS22" s="21" t="str">
        <f t="shared" si="2"/>
        <v>FF</v>
      </c>
    </row>
    <row r="23" spans="1:45" x14ac:dyDescent="0.25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9" t="str">
        <f t="shared" si="0"/>
        <v>FF</v>
      </c>
      <c r="AR23" s="10"/>
      <c r="AS23" s="21" t="str">
        <f t="shared" si="2"/>
        <v>FF</v>
      </c>
    </row>
    <row r="24" spans="1:45" x14ac:dyDescent="0.25">
      <c r="A24" s="183"/>
      <c r="B24" s="182"/>
      <c r="C24" s="182"/>
      <c r="D24" s="182"/>
      <c r="E24" s="182"/>
      <c r="F24" s="182"/>
      <c r="G24" s="182"/>
      <c r="H24" s="182"/>
      <c r="I24" s="182"/>
      <c r="J24" s="181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" t="str">
        <f t="shared" si="0"/>
        <v>FF</v>
      </c>
      <c r="AR24" s="10"/>
      <c r="AS24" s="21" t="str">
        <f t="shared" si="2"/>
        <v>FF</v>
      </c>
    </row>
    <row r="25" spans="1:45" x14ac:dyDescent="0.25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9" t="str">
        <f t="shared" si="0"/>
        <v>FF</v>
      </c>
      <c r="AR25" s="10"/>
      <c r="AS25" s="21" t="str">
        <f t="shared" si="2"/>
        <v>FF</v>
      </c>
    </row>
    <row r="26" spans="1:45" x14ac:dyDescent="0.25">
      <c r="A26" s="183"/>
      <c r="B26" s="182"/>
      <c r="C26" s="182"/>
      <c r="D26" s="182"/>
      <c r="E26" s="182"/>
      <c r="F26" s="182"/>
      <c r="G26" s="182"/>
      <c r="H26" s="182"/>
      <c r="I26" s="182"/>
      <c r="J26" s="181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" t="str">
        <f t="shared" si="0"/>
        <v>FF</v>
      </c>
      <c r="AR26" s="10"/>
      <c r="AS26" s="21" t="str">
        <f>B26&amp;C26&amp;D26&amp;E26&amp;F26&amp;G26&amp;H26&amp;I26&amp;J26&amp;K26&amp;L26&amp;M26&amp;N26&amp;O26&amp;P26&amp;Q26&amp;R26&amp;S26&amp;T26&amp;U26&amp;V26&amp;W26&amp;X26&amp;Y26&amp;Z26&amp;AA26&amp;AB26&amp;AC26&amp;AD26&amp;AE26&amp;AF26&amp;AG26&amp;AH26&amp;AI26&amp;AJ26&amp;AK26&amp;AL26&amp;AM26&amp;AN26&amp;AO26&amp;AP26&amp;AQ26</f>
        <v>FF</v>
      </c>
    </row>
    <row r="27" spans="1:45" x14ac:dyDescent="0.25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9" t="str">
        <f t="shared" si="0"/>
        <v>FF</v>
      </c>
      <c r="AR27" s="10"/>
      <c r="AS27" s="21" t="str">
        <f t="shared" si="2"/>
        <v>FF</v>
      </c>
    </row>
    <row r="28" spans="1:45" x14ac:dyDescent="0.25">
      <c r="A28" s="183"/>
      <c r="B28" s="182"/>
      <c r="C28" s="182"/>
      <c r="D28" s="182"/>
      <c r="E28" s="182"/>
      <c r="F28" s="182"/>
      <c r="G28" s="182"/>
      <c r="H28" s="182"/>
      <c r="I28" s="182"/>
      <c r="J28" s="181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" t="str">
        <f t="shared" si="0"/>
        <v>FF</v>
      </c>
      <c r="AR28" s="10"/>
      <c r="AS28" s="21" t="str">
        <f t="shared" si="2"/>
        <v>FF</v>
      </c>
    </row>
    <row r="29" spans="1:45" x14ac:dyDescent="0.25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9" t="str">
        <f t="shared" si="0"/>
        <v>FF</v>
      </c>
      <c r="AR29" s="10"/>
      <c r="AS29" s="21" t="str">
        <f t="shared" si="2"/>
        <v>FF</v>
      </c>
    </row>
    <row r="30" spans="1:45" x14ac:dyDescent="0.25">
      <c r="A30" s="183"/>
      <c r="B30" s="182"/>
      <c r="C30" s="182"/>
      <c r="D30" s="182"/>
      <c r="E30" s="182"/>
      <c r="F30" s="182"/>
      <c r="G30" s="182"/>
      <c r="H30" s="182"/>
      <c r="I30" s="182"/>
      <c r="J30" s="181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" t="str">
        <f t="shared" si="0"/>
        <v>FF</v>
      </c>
      <c r="AR30" s="10"/>
      <c r="AS30" s="21" t="str">
        <f t="shared" si="2"/>
        <v>FF</v>
      </c>
    </row>
    <row r="31" spans="1:45" x14ac:dyDescent="0.25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9" t="str">
        <f t="shared" si="0"/>
        <v>FF</v>
      </c>
      <c r="AR31" s="10"/>
      <c r="AS31" s="21" t="str">
        <f t="shared" si="2"/>
        <v>FF</v>
      </c>
    </row>
    <row r="32" spans="1:45" x14ac:dyDescent="0.25">
      <c r="A32" s="183"/>
      <c r="B32" s="182"/>
      <c r="C32" s="182"/>
      <c r="D32" s="182"/>
      <c r="E32" s="182"/>
      <c r="F32" s="182"/>
      <c r="G32" s="182"/>
      <c r="H32" s="182"/>
      <c r="I32" s="182"/>
      <c r="J32" s="181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" t="str">
        <f t="shared" si="0"/>
        <v>FF</v>
      </c>
      <c r="AR32" s="10"/>
      <c r="AS32" s="21" t="str">
        <f t="shared" si="2"/>
        <v>FF</v>
      </c>
    </row>
    <row r="33" spans="1:45" x14ac:dyDescent="0.25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9" t="str">
        <f t="shared" si="0"/>
        <v>FF</v>
      </c>
      <c r="AR33" s="10"/>
      <c r="AS33" s="21" t="str">
        <f t="shared" si="2"/>
        <v>FF</v>
      </c>
    </row>
    <row r="34" spans="1:45" x14ac:dyDescent="0.25">
      <c r="A34" s="183"/>
      <c r="B34" s="182"/>
      <c r="C34" s="182"/>
      <c r="D34" s="182"/>
      <c r="E34" s="182"/>
      <c r="F34" s="182"/>
      <c r="G34" s="182"/>
      <c r="H34" s="182"/>
      <c r="I34" s="182"/>
      <c r="J34" s="181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" t="str">
        <f t="shared" si="0"/>
        <v>FF</v>
      </c>
      <c r="AR34" s="10"/>
      <c r="AS34" s="21" t="str">
        <f t="shared" si="2"/>
        <v>FF</v>
      </c>
    </row>
    <row r="35" spans="1:45" x14ac:dyDescent="0.25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9" t="str">
        <f t="shared" si="0"/>
        <v>FF</v>
      </c>
      <c r="AR35" s="10"/>
      <c r="AS35" s="21" t="str">
        <f t="shared" si="2"/>
        <v>FF</v>
      </c>
    </row>
    <row r="36" spans="1:45" x14ac:dyDescent="0.25">
      <c r="A36" s="180"/>
      <c r="B36" s="182"/>
      <c r="C36" s="182"/>
      <c r="D36" s="182"/>
      <c r="E36" s="182"/>
      <c r="F36" s="182"/>
      <c r="G36" s="182"/>
      <c r="H36" s="182"/>
      <c r="I36" s="182"/>
      <c r="J36" s="181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" t="str">
        <f t="shared" si="0"/>
        <v>FF</v>
      </c>
      <c r="AR36" s="10"/>
      <c r="AS36" s="21" t="str">
        <f t="shared" si="2"/>
        <v>FF</v>
      </c>
    </row>
    <row r="37" spans="1:45" x14ac:dyDescent="0.25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9" t="str">
        <f t="shared" si="0"/>
        <v>FF</v>
      </c>
      <c r="AR37" s="10"/>
      <c r="AS37" s="21" t="str">
        <f t="shared" si="2"/>
        <v>FF</v>
      </c>
    </row>
    <row r="38" spans="1:45" x14ac:dyDescent="0.25">
      <c r="A38" s="180"/>
      <c r="B38" s="182"/>
      <c r="C38" s="182"/>
      <c r="D38" s="182"/>
      <c r="E38" s="182"/>
      <c r="F38" s="182"/>
      <c r="G38" s="182"/>
      <c r="H38" s="182"/>
      <c r="I38" s="182"/>
      <c r="J38" s="181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" t="str">
        <f t="shared" si="0"/>
        <v>FF</v>
      </c>
      <c r="AR38" s="10"/>
      <c r="AS38" s="21" t="str">
        <f t="shared" si="2"/>
        <v>FF</v>
      </c>
    </row>
    <row r="39" spans="1:45" x14ac:dyDescent="0.25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9" t="str">
        <f t="shared" si="0"/>
        <v>FF</v>
      </c>
      <c r="AR39" s="10"/>
      <c r="AS39" s="21" t="str">
        <f t="shared" si="2"/>
        <v>FF</v>
      </c>
    </row>
    <row r="40" spans="1:45" x14ac:dyDescent="0.25">
      <c r="A40" s="180"/>
      <c r="B40" s="182"/>
      <c r="C40" s="182"/>
      <c r="D40" s="182"/>
      <c r="E40" s="182"/>
      <c r="F40" s="182"/>
      <c r="G40" s="182"/>
      <c r="H40" s="182"/>
      <c r="I40" s="182"/>
      <c r="J40" s="181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" t="str">
        <f t="shared" si="0"/>
        <v>FF</v>
      </c>
      <c r="AR40" s="10"/>
      <c r="AS40" s="21" t="str">
        <f t="shared" si="2"/>
        <v>FF</v>
      </c>
    </row>
    <row r="41" spans="1:45" x14ac:dyDescent="0.25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  <c r="AP41" s="179"/>
      <c r="AQ41" s="9" t="str">
        <f t="shared" si="0"/>
        <v>FF</v>
      </c>
      <c r="AR41" s="10"/>
      <c r="AS41" s="21" t="str">
        <f t="shared" si="2"/>
        <v>FF</v>
      </c>
    </row>
    <row r="42" spans="1:45" x14ac:dyDescent="0.25">
      <c r="A42" s="180"/>
      <c r="B42" s="182"/>
      <c r="C42" s="182"/>
      <c r="D42" s="182"/>
      <c r="E42" s="182"/>
      <c r="F42" s="182"/>
      <c r="G42" s="182"/>
      <c r="H42" s="182"/>
      <c r="I42" s="182"/>
      <c r="J42" s="181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" t="str">
        <f t="shared" si="0"/>
        <v>FF</v>
      </c>
      <c r="AR42" s="10"/>
      <c r="AS42" s="21" t="str">
        <f t="shared" si="2"/>
        <v>FF</v>
      </c>
    </row>
    <row r="43" spans="1:45" x14ac:dyDescent="0.25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9" t="str">
        <f t="shared" si="0"/>
        <v>FF</v>
      </c>
      <c r="AR43" s="10"/>
      <c r="AS43" s="21" t="str">
        <f t="shared" si="2"/>
        <v>FF</v>
      </c>
    </row>
    <row r="44" spans="1:45" x14ac:dyDescent="0.25">
      <c r="A44" s="180"/>
      <c r="B44" s="182"/>
      <c r="C44" s="182"/>
      <c r="D44" s="182"/>
      <c r="E44" s="182"/>
      <c r="F44" s="182"/>
      <c r="G44" s="182"/>
      <c r="H44" s="182"/>
      <c r="I44" s="182"/>
      <c r="J44" s="181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" t="str">
        <f t="shared" si="0"/>
        <v>FF</v>
      </c>
      <c r="AR44" s="10"/>
      <c r="AS44" s="21" t="str">
        <f t="shared" si="2"/>
        <v>FF</v>
      </c>
    </row>
    <row r="45" spans="1:45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9" t="str">
        <f t="shared" si="0"/>
        <v>FF</v>
      </c>
      <c r="AR45" s="10"/>
      <c r="AS45" s="21" t="str">
        <f t="shared" si="2"/>
        <v>FF</v>
      </c>
    </row>
    <row r="46" spans="1:45" x14ac:dyDescent="0.25">
      <c r="A46" s="180"/>
      <c r="B46" s="182"/>
      <c r="C46" s="182"/>
      <c r="D46" s="182"/>
      <c r="E46" s="182"/>
      <c r="F46" s="182"/>
      <c r="G46" s="182"/>
      <c r="H46" s="182"/>
      <c r="I46" s="182"/>
      <c r="J46" s="181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" t="str">
        <f t="shared" si="0"/>
        <v>FF</v>
      </c>
      <c r="AR46" s="10"/>
      <c r="AS46" s="21" t="str">
        <f t="shared" si="2"/>
        <v>FF</v>
      </c>
    </row>
    <row r="47" spans="1:45" x14ac:dyDescent="0.25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9" t="str">
        <f t="shared" si="0"/>
        <v>FF</v>
      </c>
      <c r="AR47" s="10"/>
      <c r="AS47" s="21" t="str">
        <f t="shared" si="2"/>
        <v>FF</v>
      </c>
    </row>
    <row r="48" spans="1:45" x14ac:dyDescent="0.25">
      <c r="A48" s="180"/>
      <c r="B48" s="182"/>
      <c r="C48" s="182"/>
      <c r="D48" s="182"/>
      <c r="E48" s="182"/>
      <c r="F48" s="182"/>
      <c r="G48" s="182"/>
      <c r="H48" s="182"/>
      <c r="I48" s="182"/>
      <c r="J48" s="181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" t="str">
        <f t="shared" si="0"/>
        <v>FF</v>
      </c>
      <c r="AR48" s="10"/>
      <c r="AS48" s="21" t="str">
        <f t="shared" si="2"/>
        <v>FF</v>
      </c>
    </row>
    <row r="49" spans="1:45" x14ac:dyDescent="0.25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9" t="str">
        <f t="shared" si="0"/>
        <v>FF</v>
      </c>
      <c r="AR49" s="10"/>
      <c r="AS49" s="21" t="str">
        <f t="shared" si="2"/>
        <v>FF</v>
      </c>
    </row>
    <row r="50" spans="1:45" x14ac:dyDescent="0.25">
      <c r="A50" s="180"/>
      <c r="B50" s="182"/>
      <c r="C50" s="182"/>
      <c r="D50" s="182"/>
      <c r="E50" s="182"/>
      <c r="F50" s="182"/>
      <c r="G50" s="182"/>
      <c r="H50" s="182"/>
      <c r="I50" s="182"/>
      <c r="J50" s="181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" t="str">
        <f t="shared" si="0"/>
        <v>FF</v>
      </c>
      <c r="AR50" s="10"/>
      <c r="AS50" s="21" t="str">
        <f t="shared" si="2"/>
        <v>FF</v>
      </c>
    </row>
    <row r="51" spans="1:45" x14ac:dyDescent="0.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9" t="str">
        <f t="shared" si="0"/>
        <v>FF</v>
      </c>
      <c r="AR51" s="10"/>
      <c r="AS51" s="21" t="str">
        <f t="shared" si="2"/>
        <v>FF</v>
      </c>
    </row>
    <row r="52" spans="1:45" x14ac:dyDescent="0.25">
      <c r="A52" s="180"/>
      <c r="B52" s="182"/>
      <c r="C52" s="182"/>
      <c r="D52" s="182"/>
      <c r="E52" s="182"/>
      <c r="F52" s="182"/>
      <c r="G52" s="182"/>
      <c r="H52" s="182"/>
      <c r="I52" s="182"/>
      <c r="J52" s="181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" t="str">
        <f t="shared" si="0"/>
        <v>FF</v>
      </c>
      <c r="AR52" s="10"/>
      <c r="AS52" s="21" t="str">
        <f t="shared" si="2"/>
        <v>FF</v>
      </c>
    </row>
    <row r="53" spans="1:45" x14ac:dyDescent="0.25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9" t="str">
        <f t="shared" ref="AQ53:AQ62" si="3">DEC2HEX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_xlfn.BITXOR(HEX2DEC(B53),HEX2DEC(C53)),HEX2DEC(D53)),HEX2DEC(E53)),HEX2DEC(F53)),HEX2DEC(G53)),HEX2DEC(H53)),HEX2DEC(I53)),HEX2DEC(J53)),HEX2DEC(K53)),HEX2DEC(L53)),HEX2DEC(M53)),HEX2DEC(N53)),HEX2DEC(O53)),HEX2DEC(P53)),HEX2DEC(Q53)),HEX2DEC(R53)),HEX2DEC(S53)),HEX2DEC(T53)),HEX2DEC(U53)),HEX2DEC(V53)),HEX2DEC(W53)),HEX2DEC(X53)),HEX2DEC(Y53)),HEX2DEC(Z53)),HEX2DEC(AA53)),HEX2DEC(AB53)),HEX2DEC(AC53)),HEX2DEC(AD53)),HEX2DEC(AE53)),HEX2DEC(AF53)),HEX2DEC(AG53)),HEX2DEC(AH53)),HEX2DEC(AI53)),HEX2DEC(AJ53)),HEX2DEC(AK53)),HEX2DEC(AL53)),HEX2DEC(AM53)),HEX2DEC(AN53)),HEX2DEC(AO53)),HEX2DEC(AP53)), 255),2)</f>
        <v>FF</v>
      </c>
      <c r="AR53" s="10"/>
      <c r="AS53" s="21" t="str">
        <f t="shared" ref="AS53:AS62" si="4">B53&amp;C53&amp;D53&amp;E53&amp;F53&amp;G53&amp;H53&amp;I53&amp;J53&amp;K53&amp;L53&amp;M53&amp;N53&amp;O53&amp;P53&amp;Q53&amp;R53&amp;S53&amp;T53&amp;U53&amp;V53&amp;W53&amp;X53&amp;Y53&amp;Z53&amp;AA53&amp;AB53&amp;AC53&amp;AD53&amp;AE53&amp;AF53&amp;AG53&amp;AH53&amp;AI53&amp;AJ53&amp;AK53&amp;AL53&amp;AM53&amp;AN53&amp;AO53&amp;AP53&amp;AQ53</f>
        <v>FF</v>
      </c>
    </row>
    <row r="54" spans="1:45" x14ac:dyDescent="0.25">
      <c r="A54" s="180"/>
      <c r="B54" s="182"/>
      <c r="C54" s="182"/>
      <c r="D54" s="182"/>
      <c r="E54" s="182"/>
      <c r="F54" s="182"/>
      <c r="G54" s="182"/>
      <c r="H54" s="182"/>
      <c r="I54" s="182"/>
      <c r="J54" s="181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" t="str">
        <f t="shared" si="3"/>
        <v>FF</v>
      </c>
      <c r="AR54" s="10"/>
      <c r="AS54" s="21" t="str">
        <f t="shared" si="4"/>
        <v>FF</v>
      </c>
    </row>
    <row r="55" spans="1:45" x14ac:dyDescent="0.25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9" t="str">
        <f t="shared" si="3"/>
        <v>FF</v>
      </c>
      <c r="AR55" s="10"/>
      <c r="AS55" s="21" t="str">
        <f t="shared" si="4"/>
        <v>FF</v>
      </c>
    </row>
    <row r="56" spans="1:45" x14ac:dyDescent="0.25">
      <c r="A56" s="180"/>
      <c r="B56" s="182"/>
      <c r="C56" s="182"/>
      <c r="D56" s="182"/>
      <c r="E56" s="182"/>
      <c r="F56" s="182"/>
      <c r="G56" s="182"/>
      <c r="H56" s="182"/>
      <c r="I56" s="182"/>
      <c r="J56" s="181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" t="str">
        <f t="shared" si="3"/>
        <v>FF</v>
      </c>
      <c r="AR56" s="10"/>
      <c r="AS56" s="21" t="str">
        <f t="shared" si="4"/>
        <v>FF</v>
      </c>
    </row>
    <row r="57" spans="1:45" x14ac:dyDescent="0.25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  <c r="AM57" s="179"/>
      <c r="AN57" s="179"/>
      <c r="AO57" s="179"/>
      <c r="AP57" s="179"/>
      <c r="AQ57" s="9" t="str">
        <f t="shared" si="3"/>
        <v>FF</v>
      </c>
      <c r="AR57" s="10"/>
      <c r="AS57" s="21" t="str">
        <f t="shared" si="4"/>
        <v>FF</v>
      </c>
    </row>
    <row r="58" spans="1:45" x14ac:dyDescent="0.25">
      <c r="A58" s="180"/>
      <c r="B58" s="182"/>
      <c r="C58" s="182"/>
      <c r="D58" s="182"/>
      <c r="E58" s="182"/>
      <c r="F58" s="182"/>
      <c r="G58" s="182"/>
      <c r="H58" s="182"/>
      <c r="I58" s="182"/>
      <c r="J58" s="181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" t="str">
        <f t="shared" si="3"/>
        <v>FF</v>
      </c>
      <c r="AR58" s="10"/>
      <c r="AS58" s="21" t="str">
        <f t="shared" si="4"/>
        <v>FF</v>
      </c>
    </row>
    <row r="59" spans="1:45" x14ac:dyDescent="0.25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9" t="str">
        <f t="shared" si="3"/>
        <v>FF</v>
      </c>
      <c r="AR59" s="10"/>
      <c r="AS59" s="21" t="str">
        <f t="shared" si="4"/>
        <v>FF</v>
      </c>
    </row>
    <row r="60" spans="1:45" x14ac:dyDescent="0.25">
      <c r="A60" s="180"/>
      <c r="B60" s="182"/>
      <c r="C60" s="182"/>
      <c r="D60" s="182"/>
      <c r="E60" s="182"/>
      <c r="F60" s="182"/>
      <c r="G60" s="182"/>
      <c r="H60" s="182"/>
      <c r="I60" s="182"/>
      <c r="J60" s="181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" t="str">
        <f t="shared" si="3"/>
        <v>FF</v>
      </c>
      <c r="AR60" s="10"/>
      <c r="AS60" s="21" t="str">
        <f t="shared" si="4"/>
        <v>FF</v>
      </c>
    </row>
    <row r="61" spans="1:45" x14ac:dyDescent="0.25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9" t="str">
        <f t="shared" si="3"/>
        <v>FF</v>
      </c>
      <c r="AR61" s="10"/>
      <c r="AS61" s="21" t="str">
        <f t="shared" si="4"/>
        <v>FF</v>
      </c>
    </row>
    <row r="62" spans="1:45" x14ac:dyDescent="0.25">
      <c r="A62" s="180"/>
      <c r="B62" s="182"/>
      <c r="C62" s="182"/>
      <c r="D62" s="182"/>
      <c r="E62" s="182"/>
      <c r="F62" s="182"/>
      <c r="G62" s="182"/>
      <c r="H62" s="182"/>
      <c r="I62" s="182"/>
      <c r="J62" s="181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" t="str">
        <f t="shared" si="3"/>
        <v>FF</v>
      </c>
      <c r="AR62" s="10"/>
      <c r="AS62" s="21" t="str">
        <f t="shared" si="4"/>
        <v>FF</v>
      </c>
    </row>
  </sheetData>
  <sheetProtection algorithmName="SHA-512" hashValue="fd5/If2e7Y68gJsNZEd25E5L71sx0ymX6RtLd1EQvq0r0Y/kMEtdEFuNLJNLz1kkjLTHFmtQ/ke20aSd2xA2vA==" saltValue="nPMWhpALGk5eqk77yoBDEw==" spinCount="100000" sheet="1" objects="1" scenarios="1" formatRows="0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933-B643-4F41-BE6E-17F51C217B6A}">
  <dimension ref="B1:K70"/>
  <sheetViews>
    <sheetView zoomScaleNormal="100" workbookViewId="0">
      <selection activeCell="K2" sqref="K2:K5"/>
    </sheetView>
  </sheetViews>
  <sheetFormatPr defaultRowHeight="15" x14ac:dyDescent="0.25"/>
  <cols>
    <col min="2" max="2" width="8.7109375" style="132"/>
    <col min="3" max="3" width="8.7109375" style="75"/>
    <col min="4" max="4" width="7.5703125" style="75" customWidth="1"/>
    <col min="5" max="5" width="55.42578125" customWidth="1"/>
    <col min="6" max="6" width="2.140625" customWidth="1"/>
    <col min="7" max="7" width="8.7109375" style="75"/>
    <col min="8" max="8" width="7.5703125" style="75" customWidth="1"/>
    <col min="9" max="9" width="55.7109375" customWidth="1"/>
    <col min="10" max="10" width="2.140625" customWidth="1"/>
    <col min="11" max="11" width="51.42578125" style="75" customWidth="1"/>
  </cols>
  <sheetData>
    <row r="1" spans="2:11" ht="15.75" thickBot="1" x14ac:dyDescent="0.3"/>
    <row r="2" spans="2:11" ht="15.75" thickBot="1" x14ac:dyDescent="0.3">
      <c r="C2" s="667" t="s">
        <v>2308</v>
      </c>
      <c r="D2" s="668"/>
      <c r="E2" s="668"/>
      <c r="F2" s="133" t="s">
        <v>2309</v>
      </c>
      <c r="G2" s="668" t="s">
        <v>2310</v>
      </c>
      <c r="H2" s="668"/>
      <c r="I2" s="669"/>
      <c r="J2" s="41" t="s">
        <v>2309</v>
      </c>
      <c r="K2" s="670" t="s">
        <v>2836</v>
      </c>
    </row>
    <row r="3" spans="2:11" ht="15.75" thickBot="1" x14ac:dyDescent="0.3">
      <c r="C3" s="673" t="s">
        <v>2311</v>
      </c>
      <c r="D3" s="674"/>
      <c r="E3" s="675"/>
      <c r="F3" s="134" t="s">
        <v>2309</v>
      </c>
      <c r="G3" s="674" t="s">
        <v>2312</v>
      </c>
      <c r="H3" s="674"/>
      <c r="I3" s="676"/>
      <c r="J3" s="42" t="s">
        <v>2309</v>
      </c>
      <c r="K3" s="671"/>
    </row>
    <row r="4" spans="2:11" ht="15.75" thickBot="1" x14ac:dyDescent="0.3">
      <c r="B4" s="645" t="s">
        <v>2313</v>
      </c>
      <c r="C4" s="637" t="s">
        <v>1836</v>
      </c>
      <c r="D4" s="639" t="s">
        <v>2314</v>
      </c>
      <c r="E4" s="641" t="s">
        <v>57</v>
      </c>
      <c r="F4" s="135"/>
      <c r="G4" s="641" t="s">
        <v>1836</v>
      </c>
      <c r="H4" s="639" t="s">
        <v>2314</v>
      </c>
      <c r="I4" s="643" t="s">
        <v>57</v>
      </c>
      <c r="J4" s="42"/>
      <c r="K4" s="671"/>
    </row>
    <row r="5" spans="2:11" ht="15.75" thickBot="1" x14ac:dyDescent="0.3">
      <c r="B5" s="646"/>
      <c r="C5" s="638"/>
      <c r="D5" s="640"/>
      <c r="E5" s="642"/>
      <c r="F5" s="136" t="s">
        <v>2309</v>
      </c>
      <c r="G5" s="642"/>
      <c r="H5" s="640"/>
      <c r="I5" s="644"/>
      <c r="J5" s="42" t="s">
        <v>2309</v>
      </c>
      <c r="K5" s="672"/>
    </row>
    <row r="6" spans="2:11" ht="15.75" thickBot="1" x14ac:dyDescent="0.3">
      <c r="B6" s="665">
        <v>0</v>
      </c>
      <c r="C6" s="113">
        <v>128</v>
      </c>
      <c r="D6" s="79" t="s">
        <v>2315</v>
      </c>
      <c r="E6" s="43" t="s">
        <v>2316</v>
      </c>
      <c r="F6" s="74" t="s">
        <v>2309</v>
      </c>
      <c r="G6" s="113">
        <v>0</v>
      </c>
      <c r="H6" s="100" t="s">
        <v>2317</v>
      </c>
      <c r="I6" s="45" t="s">
        <v>2318</v>
      </c>
      <c r="J6" s="44" t="s">
        <v>2309</v>
      </c>
      <c r="K6" s="76" t="s">
        <v>2319</v>
      </c>
    </row>
    <row r="7" spans="2:11" ht="15.75" thickBot="1" x14ac:dyDescent="0.3">
      <c r="B7" s="665"/>
      <c r="C7" s="114">
        <v>129</v>
      </c>
      <c r="D7" s="80" t="s">
        <v>2320</v>
      </c>
      <c r="E7" s="46" t="s">
        <v>2320</v>
      </c>
      <c r="F7" s="44" t="s">
        <v>2309</v>
      </c>
      <c r="G7" s="113">
        <v>1</v>
      </c>
      <c r="H7" s="100" t="s">
        <v>2321</v>
      </c>
      <c r="I7" s="45" t="s">
        <v>2322</v>
      </c>
      <c r="J7" s="44" t="s">
        <v>2309</v>
      </c>
      <c r="K7" s="76" t="s">
        <v>2319</v>
      </c>
    </row>
    <row r="8" spans="2:11" ht="15.75" thickBot="1" x14ac:dyDescent="0.3">
      <c r="B8" s="665"/>
      <c r="C8" s="115">
        <v>130</v>
      </c>
      <c r="D8" s="81" t="s">
        <v>2323</v>
      </c>
      <c r="E8" s="49" t="s">
        <v>2324</v>
      </c>
      <c r="F8" s="44" t="s">
        <v>2309</v>
      </c>
      <c r="G8" s="115">
        <v>2</v>
      </c>
      <c r="H8" s="101" t="s">
        <v>2325</v>
      </c>
      <c r="I8" s="50" t="s">
        <v>2326</v>
      </c>
      <c r="J8" s="44" t="s">
        <v>2309</v>
      </c>
      <c r="K8" s="76" t="s">
        <v>2319</v>
      </c>
    </row>
    <row r="9" spans="2:11" ht="15.75" thickBot="1" x14ac:dyDescent="0.3">
      <c r="B9" s="665"/>
      <c r="C9" s="115">
        <v>131</v>
      </c>
      <c r="D9" s="81" t="s">
        <v>2327</v>
      </c>
      <c r="E9" s="49" t="s">
        <v>2328</v>
      </c>
      <c r="F9" s="44" t="s">
        <v>2309</v>
      </c>
      <c r="G9" s="115">
        <v>3</v>
      </c>
      <c r="H9" s="101" t="s">
        <v>2329</v>
      </c>
      <c r="I9" s="50" t="s">
        <v>2330</v>
      </c>
      <c r="J9" s="44" t="s">
        <v>2309</v>
      </c>
      <c r="K9" s="76" t="s">
        <v>2319</v>
      </c>
    </row>
    <row r="10" spans="2:11" ht="15.75" thickBot="1" x14ac:dyDescent="0.3">
      <c r="B10" s="665"/>
      <c r="C10" s="114">
        <v>132</v>
      </c>
      <c r="D10" s="82" t="s">
        <v>2320</v>
      </c>
      <c r="E10" s="48" t="s">
        <v>2320</v>
      </c>
      <c r="F10" s="44" t="s">
        <v>2309</v>
      </c>
      <c r="G10" s="114">
        <v>4</v>
      </c>
      <c r="H10" s="80" t="s">
        <v>2320</v>
      </c>
      <c r="I10" s="47" t="s">
        <v>2320</v>
      </c>
      <c r="J10" s="51" t="s">
        <v>2309</v>
      </c>
      <c r="K10" s="76" t="s">
        <v>2319</v>
      </c>
    </row>
    <row r="11" spans="2:11" ht="15.75" thickBot="1" x14ac:dyDescent="0.3">
      <c r="B11" s="665"/>
      <c r="C11" s="115">
        <v>133</v>
      </c>
      <c r="D11" s="81" t="s">
        <v>2331</v>
      </c>
      <c r="E11" s="49" t="s">
        <v>2332</v>
      </c>
      <c r="F11" s="44" t="s">
        <v>2309</v>
      </c>
      <c r="G11" s="115">
        <v>5</v>
      </c>
      <c r="H11" s="101" t="s">
        <v>2333</v>
      </c>
      <c r="I11" s="50" t="s">
        <v>2334</v>
      </c>
      <c r="J11" s="44" t="s">
        <v>2309</v>
      </c>
      <c r="K11" s="76" t="s">
        <v>2319</v>
      </c>
    </row>
    <row r="12" spans="2:11" ht="15.75" thickBot="1" x14ac:dyDescent="0.3">
      <c r="B12" s="665"/>
      <c r="C12" s="115">
        <v>134</v>
      </c>
      <c r="D12" s="81" t="s">
        <v>2335</v>
      </c>
      <c r="E12" s="49" t="s">
        <v>2336</v>
      </c>
      <c r="F12" s="44" t="s">
        <v>2309</v>
      </c>
      <c r="G12" s="114">
        <v>6</v>
      </c>
      <c r="H12" s="80" t="s">
        <v>2320</v>
      </c>
      <c r="I12" s="47" t="s">
        <v>2320</v>
      </c>
      <c r="J12" s="51" t="s">
        <v>2309</v>
      </c>
      <c r="K12" s="76" t="s">
        <v>2319</v>
      </c>
    </row>
    <row r="13" spans="2:11" ht="15.75" thickBot="1" x14ac:dyDescent="0.3">
      <c r="B13" s="666"/>
      <c r="C13" s="116">
        <v>135</v>
      </c>
      <c r="D13" s="83" t="s">
        <v>2337</v>
      </c>
      <c r="E13" s="52" t="s">
        <v>2338</v>
      </c>
      <c r="F13" s="44" t="s">
        <v>2309</v>
      </c>
      <c r="G13" s="116">
        <v>7</v>
      </c>
      <c r="H13" s="102" t="s">
        <v>2339</v>
      </c>
      <c r="I13" s="53" t="s">
        <v>2340</v>
      </c>
      <c r="J13" s="44" t="s">
        <v>2309</v>
      </c>
      <c r="K13" s="76" t="s">
        <v>2319</v>
      </c>
    </row>
    <row r="14" spans="2:11" ht="15.75" thickBot="1" x14ac:dyDescent="0.3">
      <c r="B14" s="665">
        <v>1</v>
      </c>
      <c r="C14" s="115">
        <v>136</v>
      </c>
      <c r="D14" s="81" t="s">
        <v>2341</v>
      </c>
      <c r="E14" s="49" t="s">
        <v>2342</v>
      </c>
      <c r="F14" s="44" t="s">
        <v>2309</v>
      </c>
      <c r="G14" s="115">
        <v>8</v>
      </c>
      <c r="H14" s="101" t="s">
        <v>2343</v>
      </c>
      <c r="I14" s="50" t="s">
        <v>2344</v>
      </c>
      <c r="J14" s="44" t="s">
        <v>2309</v>
      </c>
      <c r="K14" s="76" t="s">
        <v>2319</v>
      </c>
    </row>
    <row r="15" spans="2:11" ht="15.75" thickBot="1" x14ac:dyDescent="0.3">
      <c r="B15" s="665"/>
      <c r="C15" s="117">
        <v>137</v>
      </c>
      <c r="D15" s="84" t="s">
        <v>2345</v>
      </c>
      <c r="E15" s="54" t="s">
        <v>2346</v>
      </c>
      <c r="F15" s="44" t="s">
        <v>2309</v>
      </c>
      <c r="G15" s="117">
        <v>9</v>
      </c>
      <c r="H15" s="103" t="s">
        <v>2347</v>
      </c>
      <c r="I15" s="55" t="s">
        <v>2348</v>
      </c>
      <c r="J15" s="44" t="s">
        <v>2309</v>
      </c>
      <c r="K15" s="76" t="s">
        <v>2319</v>
      </c>
    </row>
    <row r="16" spans="2:11" ht="15.75" thickBot="1" x14ac:dyDescent="0.3">
      <c r="B16" s="665"/>
      <c r="C16" s="117">
        <v>138</v>
      </c>
      <c r="D16" s="84" t="s">
        <v>2349</v>
      </c>
      <c r="E16" s="54" t="s">
        <v>2350</v>
      </c>
      <c r="F16" s="44" t="s">
        <v>2309</v>
      </c>
      <c r="G16" s="117">
        <v>10</v>
      </c>
      <c r="H16" s="103" t="s">
        <v>2351</v>
      </c>
      <c r="I16" s="55" t="s">
        <v>2352</v>
      </c>
      <c r="J16" s="44" t="s">
        <v>2309</v>
      </c>
      <c r="K16" s="76" t="s">
        <v>2319</v>
      </c>
    </row>
    <row r="17" spans="2:11" ht="15.75" thickBot="1" x14ac:dyDescent="0.3">
      <c r="B17" s="665"/>
      <c r="C17" s="115">
        <v>139</v>
      </c>
      <c r="D17" s="81" t="s">
        <v>2353</v>
      </c>
      <c r="E17" s="49" t="s">
        <v>2354</v>
      </c>
      <c r="F17" s="44" t="s">
        <v>2309</v>
      </c>
      <c r="G17" s="114">
        <v>11</v>
      </c>
      <c r="H17" s="82" t="s">
        <v>2320</v>
      </c>
      <c r="I17" s="48" t="s">
        <v>2320</v>
      </c>
      <c r="J17" s="44" t="s">
        <v>2309</v>
      </c>
      <c r="K17" s="76" t="s">
        <v>2319</v>
      </c>
    </row>
    <row r="18" spans="2:11" ht="15.75" thickBot="1" x14ac:dyDescent="0.3">
      <c r="B18" s="665"/>
      <c r="C18" s="115">
        <v>140</v>
      </c>
      <c r="D18" s="81" t="s">
        <v>2355</v>
      </c>
      <c r="E18" s="49" t="s">
        <v>2356</v>
      </c>
      <c r="F18" s="44" t="s">
        <v>2309</v>
      </c>
      <c r="G18" s="114">
        <v>12</v>
      </c>
      <c r="H18" s="82" t="s">
        <v>2320</v>
      </c>
      <c r="I18" s="48" t="s">
        <v>2320</v>
      </c>
      <c r="J18" s="44" t="s">
        <v>2309</v>
      </c>
      <c r="K18" s="76" t="s">
        <v>2319</v>
      </c>
    </row>
    <row r="19" spans="2:11" x14ac:dyDescent="0.25">
      <c r="B19" s="665"/>
      <c r="C19" s="114">
        <v>141</v>
      </c>
      <c r="D19" s="85" t="s">
        <v>2357</v>
      </c>
      <c r="E19" s="46" t="s">
        <v>2358</v>
      </c>
      <c r="F19" s="56" t="s">
        <v>2309</v>
      </c>
      <c r="G19" s="114">
        <v>13</v>
      </c>
      <c r="H19" s="104" t="s">
        <v>2359</v>
      </c>
      <c r="I19" s="48" t="s">
        <v>2360</v>
      </c>
      <c r="J19" s="56" t="s">
        <v>2309</v>
      </c>
      <c r="K19" s="76" t="s">
        <v>2319</v>
      </c>
    </row>
    <row r="20" spans="2:11" x14ac:dyDescent="0.25">
      <c r="B20" s="665"/>
      <c r="C20" s="114">
        <v>142</v>
      </c>
      <c r="D20" s="85" t="s">
        <v>2361</v>
      </c>
      <c r="E20" s="46" t="s">
        <v>2362</v>
      </c>
      <c r="F20" s="57" t="s">
        <v>2309</v>
      </c>
      <c r="G20" s="114">
        <v>14</v>
      </c>
      <c r="H20" s="104" t="s">
        <v>2363</v>
      </c>
      <c r="I20" s="48" t="s">
        <v>2364</v>
      </c>
      <c r="J20" s="57" t="s">
        <v>2309</v>
      </c>
      <c r="K20" s="76" t="s">
        <v>2319</v>
      </c>
    </row>
    <row r="21" spans="2:11" ht="15.75" thickBot="1" x14ac:dyDescent="0.3">
      <c r="B21" s="666"/>
      <c r="C21" s="118">
        <v>143</v>
      </c>
      <c r="D21" s="86" t="s">
        <v>2365</v>
      </c>
      <c r="E21" s="58" t="s">
        <v>2366</v>
      </c>
      <c r="F21" s="42" t="s">
        <v>2309</v>
      </c>
      <c r="G21" s="118">
        <v>15</v>
      </c>
      <c r="H21" s="105" t="s">
        <v>2367</v>
      </c>
      <c r="I21" s="59" t="s">
        <v>2368</v>
      </c>
      <c r="J21" s="42" t="s">
        <v>2309</v>
      </c>
      <c r="K21" s="76" t="s">
        <v>2319</v>
      </c>
    </row>
    <row r="22" spans="2:11" x14ac:dyDescent="0.25">
      <c r="B22" s="665">
        <v>2</v>
      </c>
      <c r="C22" s="114">
        <v>144</v>
      </c>
      <c r="D22" s="85" t="s">
        <v>2369</v>
      </c>
      <c r="E22" s="46" t="s">
        <v>2370</v>
      </c>
      <c r="F22" s="57" t="s">
        <v>2309</v>
      </c>
      <c r="G22" s="114">
        <v>16</v>
      </c>
      <c r="H22" s="104" t="s">
        <v>2371</v>
      </c>
      <c r="I22" s="48" t="s">
        <v>2372</v>
      </c>
      <c r="J22" s="57" t="s">
        <v>2309</v>
      </c>
      <c r="K22" s="76" t="s">
        <v>2319</v>
      </c>
    </row>
    <row r="23" spans="2:11" x14ac:dyDescent="0.25">
      <c r="B23" s="665"/>
      <c r="C23" s="114">
        <v>145</v>
      </c>
      <c r="D23" s="85" t="s">
        <v>2373</v>
      </c>
      <c r="E23" s="46" t="s">
        <v>2374</v>
      </c>
      <c r="F23" s="57" t="s">
        <v>2309</v>
      </c>
      <c r="G23" s="114">
        <v>17</v>
      </c>
      <c r="H23" s="104" t="s">
        <v>2375</v>
      </c>
      <c r="I23" s="48" t="s">
        <v>2376</v>
      </c>
      <c r="J23" s="57" t="s">
        <v>2309</v>
      </c>
      <c r="K23" s="76" t="s">
        <v>2319</v>
      </c>
    </row>
    <row r="24" spans="2:11" x14ac:dyDescent="0.25">
      <c r="B24" s="665"/>
      <c r="C24" s="114">
        <v>146</v>
      </c>
      <c r="D24" s="85" t="s">
        <v>2377</v>
      </c>
      <c r="E24" s="46" t="s">
        <v>2378</v>
      </c>
      <c r="F24" s="57" t="s">
        <v>2309</v>
      </c>
      <c r="G24" s="114">
        <v>18</v>
      </c>
      <c r="H24" s="104" t="s">
        <v>2379</v>
      </c>
      <c r="I24" s="48" t="s">
        <v>2380</v>
      </c>
      <c r="J24" s="57" t="s">
        <v>2309</v>
      </c>
      <c r="K24" s="76" t="s">
        <v>2319</v>
      </c>
    </row>
    <row r="25" spans="2:11" x14ac:dyDescent="0.25">
      <c r="B25" s="665"/>
      <c r="C25" s="119">
        <v>147</v>
      </c>
      <c r="D25" s="87" t="s">
        <v>2381</v>
      </c>
      <c r="E25" s="43" t="s">
        <v>2382</v>
      </c>
      <c r="F25" s="57" t="s">
        <v>2309</v>
      </c>
      <c r="G25" s="119">
        <v>19</v>
      </c>
      <c r="H25" s="87" t="s">
        <v>2383</v>
      </c>
      <c r="I25" s="43" t="s">
        <v>2384</v>
      </c>
      <c r="J25" s="57" t="s">
        <v>2309</v>
      </c>
      <c r="K25" s="76" t="s">
        <v>2319</v>
      </c>
    </row>
    <row r="26" spans="2:11" x14ac:dyDescent="0.25">
      <c r="B26" s="665"/>
      <c r="C26" s="113">
        <v>148</v>
      </c>
      <c r="D26" s="79" t="s">
        <v>2385</v>
      </c>
      <c r="E26" s="43" t="s">
        <v>2386</v>
      </c>
      <c r="F26" s="57" t="s">
        <v>2309</v>
      </c>
      <c r="G26" s="113">
        <v>20</v>
      </c>
      <c r="H26" s="100" t="s">
        <v>2387</v>
      </c>
      <c r="I26" s="45" t="s">
        <v>2388</v>
      </c>
      <c r="J26" s="57" t="s">
        <v>2309</v>
      </c>
      <c r="K26" s="76" t="s">
        <v>2319</v>
      </c>
    </row>
    <row r="27" spans="2:11" x14ac:dyDescent="0.25">
      <c r="B27" s="665"/>
      <c r="C27" s="113">
        <v>149</v>
      </c>
      <c r="D27" s="79" t="s">
        <v>2389</v>
      </c>
      <c r="E27" s="43" t="s">
        <v>2390</v>
      </c>
      <c r="F27" s="57" t="s">
        <v>2309</v>
      </c>
      <c r="G27" s="113">
        <v>21</v>
      </c>
      <c r="H27" s="100" t="s">
        <v>2391</v>
      </c>
      <c r="I27" s="45" t="s">
        <v>2392</v>
      </c>
      <c r="J27" s="57" t="s">
        <v>2309</v>
      </c>
      <c r="K27" s="76" t="s">
        <v>2319</v>
      </c>
    </row>
    <row r="28" spans="2:11" x14ac:dyDescent="0.25">
      <c r="B28" s="665"/>
      <c r="C28" s="114">
        <v>150</v>
      </c>
      <c r="D28" s="80" t="s">
        <v>2320</v>
      </c>
      <c r="E28" s="46" t="s">
        <v>2320</v>
      </c>
      <c r="F28" s="57" t="s">
        <v>2309</v>
      </c>
      <c r="G28" s="113">
        <v>22</v>
      </c>
      <c r="H28" s="100" t="s">
        <v>2393</v>
      </c>
      <c r="I28" s="45" t="s">
        <v>2394</v>
      </c>
      <c r="J28" s="57" t="s">
        <v>2309</v>
      </c>
      <c r="K28" s="76" t="s">
        <v>2319</v>
      </c>
    </row>
    <row r="29" spans="2:11" ht="15.75" thickBot="1" x14ac:dyDescent="0.3">
      <c r="B29" s="666"/>
      <c r="C29" s="120">
        <v>151</v>
      </c>
      <c r="D29" s="88" t="s">
        <v>2395</v>
      </c>
      <c r="E29" s="60" t="s">
        <v>1854</v>
      </c>
      <c r="F29" s="57" t="s">
        <v>2309</v>
      </c>
      <c r="G29" s="114">
        <v>23</v>
      </c>
      <c r="H29" s="82" t="s">
        <v>2320</v>
      </c>
      <c r="I29" s="48" t="s">
        <v>2320</v>
      </c>
      <c r="J29" s="57" t="s">
        <v>2309</v>
      </c>
      <c r="K29" s="76" t="s">
        <v>2319</v>
      </c>
    </row>
    <row r="30" spans="2:11" x14ac:dyDescent="0.25">
      <c r="B30" s="665">
        <v>3</v>
      </c>
      <c r="C30" s="113">
        <v>152</v>
      </c>
      <c r="D30" s="79" t="s">
        <v>2396</v>
      </c>
      <c r="E30" s="43" t="s">
        <v>2397</v>
      </c>
      <c r="F30" s="57" t="s">
        <v>2309</v>
      </c>
      <c r="G30" s="127">
        <v>24</v>
      </c>
      <c r="H30" s="106" t="s">
        <v>2398</v>
      </c>
      <c r="I30" s="61" t="s">
        <v>2399</v>
      </c>
      <c r="J30" s="57" t="s">
        <v>2309</v>
      </c>
      <c r="K30" s="76" t="s">
        <v>2319</v>
      </c>
    </row>
    <row r="31" spans="2:11" x14ac:dyDescent="0.25">
      <c r="B31" s="665"/>
      <c r="C31" s="113">
        <v>153</v>
      </c>
      <c r="D31" s="79" t="s">
        <v>2400</v>
      </c>
      <c r="E31" s="43" t="s">
        <v>2401</v>
      </c>
      <c r="F31" s="57" t="s">
        <v>2309</v>
      </c>
      <c r="G31" s="114">
        <v>25</v>
      </c>
      <c r="H31" s="82" t="s">
        <v>2320</v>
      </c>
      <c r="I31" s="48" t="s">
        <v>2320</v>
      </c>
      <c r="J31" s="57" t="s">
        <v>2309</v>
      </c>
      <c r="K31" s="76" t="s">
        <v>2319</v>
      </c>
    </row>
    <row r="32" spans="2:11" x14ac:dyDescent="0.25">
      <c r="B32" s="665"/>
      <c r="C32" s="113">
        <v>154</v>
      </c>
      <c r="D32" s="79" t="s">
        <v>2402</v>
      </c>
      <c r="E32" s="43" t="s">
        <v>2403</v>
      </c>
      <c r="F32" s="57" t="s">
        <v>2309</v>
      </c>
      <c r="G32" s="114">
        <v>26</v>
      </c>
      <c r="H32" s="82" t="s">
        <v>2320</v>
      </c>
      <c r="I32" s="48" t="s">
        <v>2320</v>
      </c>
      <c r="J32" s="57" t="s">
        <v>2309</v>
      </c>
      <c r="K32" s="76" t="s">
        <v>2319</v>
      </c>
    </row>
    <row r="33" spans="2:11" x14ac:dyDescent="0.25">
      <c r="B33" s="665"/>
      <c r="C33" s="113">
        <v>155</v>
      </c>
      <c r="D33" s="79" t="s">
        <v>2404</v>
      </c>
      <c r="E33" s="43" t="s">
        <v>2405</v>
      </c>
      <c r="F33" s="57" t="s">
        <v>2309</v>
      </c>
      <c r="G33" s="114">
        <v>27</v>
      </c>
      <c r="H33" s="82" t="s">
        <v>2320</v>
      </c>
      <c r="I33" s="48" t="s">
        <v>2320</v>
      </c>
      <c r="J33" s="57" t="s">
        <v>2309</v>
      </c>
      <c r="K33" s="76" t="s">
        <v>2319</v>
      </c>
    </row>
    <row r="34" spans="2:11" x14ac:dyDescent="0.25">
      <c r="B34" s="665"/>
      <c r="C34" s="114">
        <v>156</v>
      </c>
      <c r="D34" s="85" t="s">
        <v>2406</v>
      </c>
      <c r="E34" s="46" t="s">
        <v>2407</v>
      </c>
      <c r="F34" s="57" t="s">
        <v>2309</v>
      </c>
      <c r="G34" s="114">
        <v>28</v>
      </c>
      <c r="H34" s="82" t="s">
        <v>2320</v>
      </c>
      <c r="I34" s="48" t="s">
        <v>2320</v>
      </c>
      <c r="J34" s="57" t="s">
        <v>2309</v>
      </c>
      <c r="K34" s="76" t="s">
        <v>2319</v>
      </c>
    </row>
    <row r="35" spans="2:11" x14ac:dyDescent="0.25">
      <c r="B35" s="665"/>
      <c r="C35" s="114">
        <v>157</v>
      </c>
      <c r="D35" s="85" t="s">
        <v>2408</v>
      </c>
      <c r="E35" s="46" t="s">
        <v>2409</v>
      </c>
      <c r="F35" s="57" t="s">
        <v>2309</v>
      </c>
      <c r="G35" s="114">
        <v>29</v>
      </c>
      <c r="H35" s="82" t="s">
        <v>2320</v>
      </c>
      <c r="I35" s="48" t="s">
        <v>2320</v>
      </c>
      <c r="J35" s="57" t="s">
        <v>2309</v>
      </c>
      <c r="K35" s="76" t="s">
        <v>2319</v>
      </c>
    </row>
    <row r="36" spans="2:11" x14ac:dyDescent="0.25">
      <c r="B36" s="665"/>
      <c r="C36" s="114">
        <v>158</v>
      </c>
      <c r="D36" s="85" t="s">
        <v>2410</v>
      </c>
      <c r="E36" s="46" t="s">
        <v>2411</v>
      </c>
      <c r="F36" s="57" t="s">
        <v>2309</v>
      </c>
      <c r="G36" s="114">
        <v>30</v>
      </c>
      <c r="H36" s="82" t="s">
        <v>2320</v>
      </c>
      <c r="I36" s="48" t="s">
        <v>2320</v>
      </c>
      <c r="J36" s="57" t="s">
        <v>2309</v>
      </c>
      <c r="K36" s="76" t="s">
        <v>2319</v>
      </c>
    </row>
    <row r="37" spans="2:11" ht="15.75" thickBot="1" x14ac:dyDescent="0.3">
      <c r="B37" s="666"/>
      <c r="C37" s="120">
        <v>159</v>
      </c>
      <c r="D37" s="88" t="s">
        <v>2412</v>
      </c>
      <c r="E37" s="60" t="s">
        <v>601</v>
      </c>
      <c r="F37" s="42" t="s">
        <v>2309</v>
      </c>
      <c r="G37" s="118">
        <v>31</v>
      </c>
      <c r="H37" s="107" t="s">
        <v>2320</v>
      </c>
      <c r="I37" s="59" t="s">
        <v>2320</v>
      </c>
      <c r="J37" s="42" t="s">
        <v>2309</v>
      </c>
      <c r="K37" s="76" t="s">
        <v>2319</v>
      </c>
    </row>
    <row r="38" spans="2:11" x14ac:dyDescent="0.25">
      <c r="B38" s="665">
        <v>4</v>
      </c>
      <c r="C38" s="113">
        <v>160</v>
      </c>
      <c r="D38" s="79" t="s">
        <v>2413</v>
      </c>
      <c r="E38" s="43" t="s">
        <v>2414</v>
      </c>
      <c r="F38" s="57" t="s">
        <v>2309</v>
      </c>
      <c r="G38" s="114">
        <v>32</v>
      </c>
      <c r="H38" s="82" t="s">
        <v>2320</v>
      </c>
      <c r="I38" s="48" t="s">
        <v>2320</v>
      </c>
      <c r="J38" s="57" t="s">
        <v>2309</v>
      </c>
      <c r="K38" s="76" t="s">
        <v>2319</v>
      </c>
    </row>
    <row r="39" spans="2:11" x14ac:dyDescent="0.25">
      <c r="B39" s="665"/>
      <c r="C39" s="114">
        <v>161</v>
      </c>
      <c r="D39" s="89" t="s">
        <v>2320</v>
      </c>
      <c r="E39" s="46" t="s">
        <v>2320</v>
      </c>
      <c r="F39" s="57" t="s">
        <v>2309</v>
      </c>
      <c r="G39" s="114">
        <v>33</v>
      </c>
      <c r="H39" s="82" t="s">
        <v>2320</v>
      </c>
      <c r="I39" s="48" t="s">
        <v>2320</v>
      </c>
      <c r="J39" s="57" t="s">
        <v>2309</v>
      </c>
      <c r="K39" s="76" t="s">
        <v>2319</v>
      </c>
    </row>
    <row r="40" spans="2:11" x14ac:dyDescent="0.25">
      <c r="B40" s="665"/>
      <c r="C40" s="114">
        <v>162</v>
      </c>
      <c r="D40" s="85" t="s">
        <v>2415</v>
      </c>
      <c r="E40" s="46" t="s">
        <v>2416</v>
      </c>
      <c r="F40" s="57" t="s">
        <v>2309</v>
      </c>
      <c r="G40" s="114">
        <v>34</v>
      </c>
      <c r="H40" s="82" t="s">
        <v>2320</v>
      </c>
      <c r="I40" s="48" t="s">
        <v>2320</v>
      </c>
      <c r="J40" s="57" t="s">
        <v>2309</v>
      </c>
      <c r="K40" s="76" t="s">
        <v>2319</v>
      </c>
    </row>
    <row r="41" spans="2:11" x14ac:dyDescent="0.25">
      <c r="B41" s="665"/>
      <c r="C41" s="114">
        <v>163</v>
      </c>
      <c r="D41" s="85" t="s">
        <v>2417</v>
      </c>
      <c r="E41" s="46" t="s">
        <v>2418</v>
      </c>
      <c r="F41" s="57" t="s">
        <v>2309</v>
      </c>
      <c r="G41" s="114">
        <v>35</v>
      </c>
      <c r="H41" s="82" t="s">
        <v>2320</v>
      </c>
      <c r="I41" s="48" t="s">
        <v>2320</v>
      </c>
      <c r="J41" s="57" t="s">
        <v>2309</v>
      </c>
      <c r="K41" s="76" t="s">
        <v>2319</v>
      </c>
    </row>
    <row r="42" spans="2:11" x14ac:dyDescent="0.25">
      <c r="B42" s="665"/>
      <c r="C42" s="113">
        <v>164</v>
      </c>
      <c r="D42" s="79" t="s">
        <v>2419</v>
      </c>
      <c r="E42" s="43" t="s">
        <v>2420</v>
      </c>
      <c r="F42" s="57" t="s">
        <v>2309</v>
      </c>
      <c r="G42" s="114">
        <v>36</v>
      </c>
      <c r="H42" s="82" t="s">
        <v>2320</v>
      </c>
      <c r="I42" s="48" t="s">
        <v>2320</v>
      </c>
      <c r="J42" s="57" t="s">
        <v>2309</v>
      </c>
      <c r="K42" s="76" t="s">
        <v>2319</v>
      </c>
    </row>
    <row r="43" spans="2:11" x14ac:dyDescent="0.25">
      <c r="B43" s="665"/>
      <c r="C43" s="114">
        <v>165</v>
      </c>
      <c r="D43" s="85" t="s">
        <v>2421</v>
      </c>
      <c r="E43" s="46" t="s">
        <v>2422</v>
      </c>
      <c r="F43" s="57" t="s">
        <v>2309</v>
      </c>
      <c r="G43" s="114">
        <v>37</v>
      </c>
      <c r="H43" s="82" t="s">
        <v>2320</v>
      </c>
      <c r="I43" s="48" t="s">
        <v>2320</v>
      </c>
      <c r="J43" s="57" t="s">
        <v>2309</v>
      </c>
      <c r="K43" s="76" t="s">
        <v>2319</v>
      </c>
    </row>
    <row r="44" spans="2:11" x14ac:dyDescent="0.25">
      <c r="B44" s="665"/>
      <c r="C44" s="114">
        <v>166</v>
      </c>
      <c r="D44" s="80" t="s">
        <v>2320</v>
      </c>
      <c r="E44" s="46" t="s">
        <v>2320</v>
      </c>
      <c r="F44" s="57" t="s">
        <v>2309</v>
      </c>
      <c r="G44" s="114">
        <v>38</v>
      </c>
      <c r="H44" s="82" t="s">
        <v>2320</v>
      </c>
      <c r="I44" s="48" t="s">
        <v>2320</v>
      </c>
      <c r="J44" s="57" t="s">
        <v>2309</v>
      </c>
      <c r="K44" s="76" t="s">
        <v>2319</v>
      </c>
    </row>
    <row r="45" spans="2:11" ht="15.75" thickBot="1" x14ac:dyDescent="0.3">
      <c r="B45" s="665"/>
      <c r="C45" s="75">
        <v>167</v>
      </c>
      <c r="D45" s="90" t="s">
        <v>2423</v>
      </c>
      <c r="E45" s="62" t="s">
        <v>2424</v>
      </c>
      <c r="F45" s="63" t="s">
        <v>2309</v>
      </c>
      <c r="G45" s="118">
        <v>39</v>
      </c>
      <c r="H45" s="107" t="s">
        <v>2320</v>
      </c>
      <c r="I45" s="59" t="s">
        <v>2320</v>
      </c>
      <c r="J45" s="63" t="s">
        <v>2309</v>
      </c>
      <c r="K45" s="76" t="s">
        <v>2319</v>
      </c>
    </row>
    <row r="46" spans="2:11" x14ac:dyDescent="0.25">
      <c r="B46" s="677">
        <v>5</v>
      </c>
      <c r="C46" s="91">
        <v>168</v>
      </c>
      <c r="D46" s="91" t="s">
        <v>2320</v>
      </c>
      <c r="E46" s="64" t="s">
        <v>2320</v>
      </c>
      <c r="F46" s="65" t="s">
        <v>2309</v>
      </c>
      <c r="G46" s="114">
        <v>40</v>
      </c>
      <c r="H46" s="82" t="s">
        <v>2320</v>
      </c>
      <c r="I46" s="48" t="s">
        <v>2320</v>
      </c>
      <c r="J46" s="65" t="s">
        <v>2309</v>
      </c>
      <c r="K46" s="77" t="s">
        <v>2425</v>
      </c>
    </row>
    <row r="47" spans="2:11" x14ac:dyDescent="0.25">
      <c r="B47" s="665"/>
      <c r="C47" s="76">
        <v>169</v>
      </c>
      <c r="D47" s="76" t="s">
        <v>2320</v>
      </c>
      <c r="E47" s="46" t="s">
        <v>2320</v>
      </c>
      <c r="F47" s="57" t="s">
        <v>2309</v>
      </c>
      <c r="G47" s="114">
        <v>41</v>
      </c>
      <c r="H47" s="82" t="s">
        <v>2320</v>
      </c>
      <c r="I47" s="48" t="s">
        <v>2320</v>
      </c>
      <c r="J47" s="57" t="s">
        <v>2309</v>
      </c>
      <c r="K47" s="77" t="s">
        <v>2425</v>
      </c>
    </row>
    <row r="48" spans="2:11" x14ac:dyDescent="0.25">
      <c r="B48" s="665"/>
      <c r="C48" s="121">
        <v>170</v>
      </c>
      <c r="D48" s="92" t="s">
        <v>2426</v>
      </c>
      <c r="E48" s="49" t="s">
        <v>2427</v>
      </c>
      <c r="F48" s="57" t="s">
        <v>2309</v>
      </c>
      <c r="G48" s="115">
        <v>42</v>
      </c>
      <c r="H48" s="101" t="s">
        <v>2428</v>
      </c>
      <c r="I48" s="50" t="s">
        <v>2429</v>
      </c>
      <c r="J48" s="57" t="s">
        <v>2309</v>
      </c>
      <c r="K48" s="76" t="s">
        <v>2430</v>
      </c>
    </row>
    <row r="49" spans="2:11" x14ac:dyDescent="0.25">
      <c r="B49" s="665"/>
      <c r="C49" s="122">
        <v>171</v>
      </c>
      <c r="D49" s="93" t="s">
        <v>2431</v>
      </c>
      <c r="E49" s="66" t="s">
        <v>2432</v>
      </c>
      <c r="F49" s="57" t="s">
        <v>2309</v>
      </c>
      <c r="G49" s="128">
        <v>43</v>
      </c>
      <c r="H49" s="108" t="s">
        <v>2433</v>
      </c>
      <c r="I49" s="67" t="s">
        <v>2434</v>
      </c>
      <c r="J49" s="57" t="s">
        <v>2309</v>
      </c>
      <c r="K49" s="76" t="s">
        <v>2430</v>
      </c>
    </row>
    <row r="50" spans="2:11" x14ac:dyDescent="0.25">
      <c r="B50" s="665"/>
      <c r="C50" s="121">
        <v>172</v>
      </c>
      <c r="D50" s="92" t="s">
        <v>2435</v>
      </c>
      <c r="E50" s="49" t="s">
        <v>2436</v>
      </c>
      <c r="F50" s="57" t="s">
        <v>2309</v>
      </c>
      <c r="G50" s="114">
        <v>44</v>
      </c>
      <c r="H50" s="109" t="s">
        <v>2320</v>
      </c>
      <c r="I50" s="48" t="s">
        <v>2320</v>
      </c>
      <c r="J50" s="57" t="s">
        <v>2309</v>
      </c>
      <c r="K50" s="76" t="s">
        <v>2430</v>
      </c>
    </row>
    <row r="51" spans="2:11" x14ac:dyDescent="0.25">
      <c r="B51" s="665"/>
      <c r="C51" s="76">
        <v>173</v>
      </c>
      <c r="D51" s="94" t="s">
        <v>2320</v>
      </c>
      <c r="E51" s="46" t="s">
        <v>2320</v>
      </c>
      <c r="F51" s="57" t="s">
        <v>2309</v>
      </c>
      <c r="G51" s="125">
        <v>45</v>
      </c>
      <c r="H51" s="97" t="s">
        <v>2437</v>
      </c>
      <c r="I51" s="54" t="s">
        <v>2438</v>
      </c>
      <c r="J51" s="57" t="s">
        <v>2309</v>
      </c>
      <c r="K51" s="76" t="s">
        <v>2430</v>
      </c>
    </row>
    <row r="52" spans="2:11" x14ac:dyDescent="0.25">
      <c r="B52" s="665"/>
      <c r="C52" s="123">
        <v>174</v>
      </c>
      <c r="D52" s="95" t="s">
        <v>2439</v>
      </c>
      <c r="E52" s="68" t="s">
        <v>2440</v>
      </c>
      <c r="F52" s="57" t="s">
        <v>2309</v>
      </c>
      <c r="G52" s="129">
        <v>46</v>
      </c>
      <c r="H52" s="110" t="s">
        <v>2441</v>
      </c>
      <c r="I52" s="69" t="s">
        <v>2442</v>
      </c>
      <c r="J52" s="57" t="s">
        <v>2309</v>
      </c>
      <c r="K52" s="76" t="s">
        <v>2430</v>
      </c>
    </row>
    <row r="53" spans="2:11" ht="15.75" thickBot="1" x14ac:dyDescent="0.3">
      <c r="B53" s="666"/>
      <c r="C53" s="124">
        <v>175</v>
      </c>
      <c r="D53" s="96" t="s">
        <v>2443</v>
      </c>
      <c r="E53" s="70" t="s">
        <v>2444</v>
      </c>
      <c r="F53" s="57" t="s">
        <v>2309</v>
      </c>
      <c r="G53" s="130">
        <v>47</v>
      </c>
      <c r="H53" s="111" t="s">
        <v>2445</v>
      </c>
      <c r="I53" s="69" t="s">
        <v>2446</v>
      </c>
      <c r="J53" s="57" t="s">
        <v>2309</v>
      </c>
      <c r="K53" s="76" t="s">
        <v>2430</v>
      </c>
    </row>
    <row r="54" spans="2:11" x14ac:dyDescent="0.25">
      <c r="B54" s="665">
        <v>6</v>
      </c>
      <c r="C54" s="125">
        <v>176</v>
      </c>
      <c r="D54" s="97" t="s">
        <v>2447</v>
      </c>
      <c r="E54" s="54" t="s">
        <v>2448</v>
      </c>
      <c r="F54" s="57" t="s">
        <v>2309</v>
      </c>
      <c r="G54" s="117">
        <v>48</v>
      </c>
      <c r="H54" s="103" t="s">
        <v>2449</v>
      </c>
      <c r="I54" s="71" t="s">
        <v>2450</v>
      </c>
      <c r="J54" s="57" t="s">
        <v>2309</v>
      </c>
      <c r="K54" s="76" t="s">
        <v>2451</v>
      </c>
    </row>
    <row r="55" spans="2:11" x14ac:dyDescent="0.25">
      <c r="B55" s="665"/>
      <c r="C55" s="126">
        <v>177</v>
      </c>
      <c r="D55" s="98" t="s">
        <v>2452</v>
      </c>
      <c r="E55" s="72" t="s">
        <v>2453</v>
      </c>
      <c r="F55" s="57" t="s">
        <v>2309</v>
      </c>
      <c r="G55" s="131">
        <v>49</v>
      </c>
      <c r="H55" s="112" t="s">
        <v>2454</v>
      </c>
      <c r="I55" s="72" t="s">
        <v>2455</v>
      </c>
      <c r="J55" s="57" t="s">
        <v>2309</v>
      </c>
      <c r="K55" s="76" t="s">
        <v>2456</v>
      </c>
    </row>
    <row r="56" spans="2:11" x14ac:dyDescent="0.25">
      <c r="B56" s="665"/>
      <c r="C56" s="119">
        <v>178</v>
      </c>
      <c r="D56" s="87" t="s">
        <v>2457</v>
      </c>
      <c r="E56" s="43" t="s">
        <v>2458</v>
      </c>
      <c r="F56" s="57" t="s">
        <v>2309</v>
      </c>
      <c r="G56" s="113">
        <v>50</v>
      </c>
      <c r="H56" s="100" t="s">
        <v>2459</v>
      </c>
      <c r="I56" s="45" t="s">
        <v>2460</v>
      </c>
      <c r="J56" s="57" t="s">
        <v>2309</v>
      </c>
      <c r="K56" s="76" t="s">
        <v>2456</v>
      </c>
    </row>
    <row r="57" spans="2:11" x14ac:dyDescent="0.25">
      <c r="B57" s="665"/>
      <c r="C57" s="119">
        <v>179</v>
      </c>
      <c r="D57" s="87" t="s">
        <v>2461</v>
      </c>
      <c r="E57" s="43" t="s">
        <v>2462</v>
      </c>
      <c r="F57" s="57" t="s">
        <v>2309</v>
      </c>
      <c r="G57" s="114">
        <v>51</v>
      </c>
      <c r="H57" s="82" t="s">
        <v>2320</v>
      </c>
      <c r="I57" s="48" t="s">
        <v>2320</v>
      </c>
      <c r="J57" s="57" t="s">
        <v>2309</v>
      </c>
      <c r="K57" s="76" t="s">
        <v>2456</v>
      </c>
    </row>
    <row r="58" spans="2:11" x14ac:dyDescent="0.25">
      <c r="B58" s="665"/>
      <c r="C58" s="119">
        <v>180</v>
      </c>
      <c r="D58" s="87" t="s">
        <v>2463</v>
      </c>
      <c r="E58" s="43" t="s">
        <v>2464</v>
      </c>
      <c r="F58" s="57" t="s">
        <v>2309</v>
      </c>
      <c r="G58" s="114">
        <v>52</v>
      </c>
      <c r="H58" s="82" t="s">
        <v>2320</v>
      </c>
      <c r="I58" s="48" t="s">
        <v>2320</v>
      </c>
      <c r="J58" s="57" t="s">
        <v>2309</v>
      </c>
      <c r="K58" s="76" t="s">
        <v>2456</v>
      </c>
    </row>
    <row r="59" spans="2:11" x14ac:dyDescent="0.25">
      <c r="B59" s="665"/>
      <c r="C59" s="121">
        <v>181</v>
      </c>
      <c r="D59" s="92" t="s">
        <v>2465</v>
      </c>
      <c r="E59" s="49" t="s">
        <v>2466</v>
      </c>
      <c r="F59" s="57" t="s">
        <v>2309</v>
      </c>
      <c r="G59" s="115">
        <v>53</v>
      </c>
      <c r="H59" s="81" t="s">
        <v>2467</v>
      </c>
      <c r="I59" s="49" t="s">
        <v>2468</v>
      </c>
      <c r="J59" s="57" t="s">
        <v>2309</v>
      </c>
      <c r="K59" s="76" t="s">
        <v>2456</v>
      </c>
    </row>
    <row r="60" spans="2:11" x14ac:dyDescent="0.25">
      <c r="B60" s="665"/>
      <c r="C60" s="76">
        <v>182</v>
      </c>
      <c r="D60" s="76" t="s">
        <v>2309</v>
      </c>
      <c r="E60" s="46" t="s">
        <v>2309</v>
      </c>
      <c r="F60" s="73" t="s">
        <v>2309</v>
      </c>
      <c r="G60" s="114">
        <v>54</v>
      </c>
      <c r="H60" s="82" t="s">
        <v>2309</v>
      </c>
      <c r="I60" s="48" t="s">
        <v>2309</v>
      </c>
      <c r="J60" s="73" t="s">
        <v>2309</v>
      </c>
      <c r="K60" s="77" t="s">
        <v>2425</v>
      </c>
    </row>
    <row r="61" spans="2:11" ht="15.75" thickBot="1" x14ac:dyDescent="0.3">
      <c r="B61" s="666"/>
      <c r="C61" s="99">
        <v>183</v>
      </c>
      <c r="D61" s="99" t="s">
        <v>2309</v>
      </c>
      <c r="E61" s="58" t="s">
        <v>2309</v>
      </c>
      <c r="F61" s="74" t="s">
        <v>2309</v>
      </c>
      <c r="G61" s="99">
        <v>55</v>
      </c>
      <c r="H61" s="99" t="s">
        <v>2309</v>
      </c>
      <c r="I61" s="58" t="s">
        <v>2309</v>
      </c>
      <c r="J61" s="74" t="s">
        <v>2309</v>
      </c>
      <c r="K61" s="78" t="s">
        <v>2425</v>
      </c>
    </row>
    <row r="63" spans="2:11" ht="15.75" thickBot="1" x14ac:dyDescent="0.3"/>
    <row r="64" spans="2:11" x14ac:dyDescent="0.25">
      <c r="B64" s="656" t="s">
        <v>2309</v>
      </c>
      <c r="C64" s="657"/>
      <c r="D64" s="658" t="s">
        <v>2469</v>
      </c>
      <c r="E64" s="659"/>
      <c r="F64" s="659"/>
      <c r="G64" s="659"/>
      <c r="H64" s="659"/>
      <c r="I64" s="660"/>
    </row>
    <row r="65" spans="2:9" x14ac:dyDescent="0.25">
      <c r="B65" s="661" t="s">
        <v>2309</v>
      </c>
      <c r="C65" s="662"/>
      <c r="D65" s="649" t="s">
        <v>2470</v>
      </c>
      <c r="E65" s="650"/>
      <c r="F65" s="650"/>
      <c r="G65" s="650"/>
      <c r="H65" s="650"/>
      <c r="I65" s="651"/>
    </row>
    <row r="66" spans="2:9" x14ac:dyDescent="0.25">
      <c r="B66" s="663" t="s">
        <v>2309</v>
      </c>
      <c r="C66" s="664"/>
      <c r="D66" s="649" t="s">
        <v>2471</v>
      </c>
      <c r="E66" s="650"/>
      <c r="F66" s="650"/>
      <c r="G66" s="650"/>
      <c r="H66" s="650"/>
      <c r="I66" s="651"/>
    </row>
    <row r="67" spans="2:9" x14ac:dyDescent="0.25">
      <c r="B67" s="647" t="s">
        <v>2309</v>
      </c>
      <c r="C67" s="648"/>
      <c r="D67" s="649" t="s">
        <v>2472</v>
      </c>
      <c r="E67" s="650"/>
      <c r="F67" s="650"/>
      <c r="G67" s="650"/>
      <c r="H67" s="650"/>
      <c r="I67" s="651"/>
    </row>
    <row r="68" spans="2:9" x14ac:dyDescent="0.25">
      <c r="B68" s="652" t="s">
        <v>2309</v>
      </c>
      <c r="C68" s="653"/>
      <c r="D68" s="649" t="s">
        <v>2473</v>
      </c>
      <c r="E68" s="650"/>
      <c r="F68" s="650"/>
      <c r="G68" s="650"/>
      <c r="H68" s="650"/>
      <c r="I68" s="651"/>
    </row>
    <row r="69" spans="2:9" x14ac:dyDescent="0.25">
      <c r="B69" s="654" t="s">
        <v>2309</v>
      </c>
      <c r="C69" s="655"/>
      <c r="D69" s="649" t="s">
        <v>2474</v>
      </c>
      <c r="E69" s="650"/>
      <c r="F69" s="650"/>
      <c r="G69" s="650"/>
      <c r="H69" s="650"/>
      <c r="I69" s="651"/>
    </row>
    <row r="70" spans="2:9" ht="15.75" thickBot="1" x14ac:dyDescent="0.3">
      <c r="B70" s="634" t="s">
        <v>2309</v>
      </c>
      <c r="C70" s="635"/>
      <c r="D70" s="634" t="s">
        <v>2475</v>
      </c>
      <c r="E70" s="635"/>
      <c r="F70" s="635"/>
      <c r="G70" s="635"/>
      <c r="H70" s="635"/>
      <c r="I70" s="636"/>
    </row>
  </sheetData>
  <sheetProtection algorithmName="SHA-512" hashValue="IcVjb0C171X7Y252ortNa2uePU9hUECfen6uf1EleFtbB6MtJl+nZMXXWsygEPp7KJdG7Vkr68/WXfBKE1HeZA==" saltValue="1zHvAfi7QX+CpsWjBvRmNw==" spinCount="100000" sheet="1" objects="1" scenarios="1" formatRows="0"/>
  <mergeCells count="33">
    <mergeCell ref="B54:B61"/>
    <mergeCell ref="C2:E2"/>
    <mergeCell ref="G2:I2"/>
    <mergeCell ref="K2:K5"/>
    <mergeCell ref="C3:E3"/>
    <mergeCell ref="G3:I3"/>
    <mergeCell ref="B6:B13"/>
    <mergeCell ref="B14:B21"/>
    <mergeCell ref="B22:B29"/>
    <mergeCell ref="B30:B37"/>
    <mergeCell ref="B38:B45"/>
    <mergeCell ref="B46:B53"/>
    <mergeCell ref="D64:I64"/>
    <mergeCell ref="B65:C65"/>
    <mergeCell ref="D65:I65"/>
    <mergeCell ref="B66:C66"/>
    <mergeCell ref="D66:I66"/>
    <mergeCell ref="B70:C70"/>
    <mergeCell ref="D70:I70"/>
    <mergeCell ref="C4:C5"/>
    <mergeCell ref="D4:D5"/>
    <mergeCell ref="E4:E5"/>
    <mergeCell ref="G4:G5"/>
    <mergeCell ref="H4:H5"/>
    <mergeCell ref="I4:I5"/>
    <mergeCell ref="B4:B5"/>
    <mergeCell ref="B67:C67"/>
    <mergeCell ref="D67:I67"/>
    <mergeCell ref="B68:C68"/>
    <mergeCell ref="D68:I68"/>
    <mergeCell ref="B69:C69"/>
    <mergeCell ref="D69:I69"/>
    <mergeCell ref="B64:C6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E3C6-E161-4EC6-A2A0-E651C6FA1573}">
  <dimension ref="A1:Q1391"/>
  <sheetViews>
    <sheetView topLeftCell="B2" workbookViewId="0">
      <pane ySplit="3" topLeftCell="A258" activePane="bottomLeft" state="frozen"/>
      <selection activeCell="B2" sqref="B2"/>
      <selection pane="bottomLeft" activeCell="B4" sqref="B4"/>
    </sheetView>
  </sheetViews>
  <sheetFormatPr defaultRowHeight="15" outlineLevelRow="1" x14ac:dyDescent="0.25"/>
  <cols>
    <col min="1" max="1" width="0" hidden="1" customWidth="1"/>
    <col min="2" max="2" width="70.5703125" style="141" customWidth="1"/>
    <col min="3" max="3" width="2.85546875" style="148" customWidth="1"/>
    <col min="4" max="4" width="2.85546875" style="142" customWidth="1"/>
    <col min="5" max="5" width="2.85546875" style="149" customWidth="1"/>
    <col min="6" max="6" width="2.85546875" style="150" customWidth="1"/>
    <col min="7" max="7" width="2.85546875" style="142" customWidth="1"/>
    <col min="8" max="11" width="2.85546875" style="151" customWidth="1"/>
    <col min="12" max="15" width="2.85546875" style="152" customWidth="1"/>
    <col min="16" max="17" width="2.85546875" customWidth="1"/>
  </cols>
  <sheetData>
    <row r="1" spans="1:17" s="154" customFormat="1" hidden="1" x14ac:dyDescent="0.25">
      <c r="B1" s="168"/>
      <c r="C1" s="170"/>
      <c r="D1" s="170"/>
      <c r="E1" s="170"/>
      <c r="F1" s="170"/>
      <c r="G1" s="170"/>
      <c r="H1" s="177">
        <v>1</v>
      </c>
      <c r="I1" s="177">
        <v>2</v>
      </c>
      <c r="J1" s="177">
        <v>3</v>
      </c>
      <c r="K1" s="177">
        <v>4</v>
      </c>
      <c r="L1" s="177">
        <v>5</v>
      </c>
      <c r="M1" s="177">
        <v>6</v>
      </c>
      <c r="N1" s="177">
        <v>7</v>
      </c>
      <c r="O1" s="177">
        <v>8</v>
      </c>
    </row>
    <row r="2" spans="1:17" s="154" customFormat="1" ht="90" customHeight="1" x14ac:dyDescent="0.25">
      <c r="B2" s="678" t="s">
        <v>2835</v>
      </c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8"/>
    </row>
    <row r="3" spans="1:17" s="154" customFormat="1" x14ac:dyDescent="0.25">
      <c r="B3" s="178" t="s">
        <v>2497</v>
      </c>
      <c r="C3" s="170"/>
      <c r="D3" s="170"/>
      <c r="E3" s="170"/>
      <c r="F3" s="170"/>
      <c r="G3" s="170"/>
      <c r="H3" s="177"/>
      <c r="I3" s="177"/>
      <c r="J3" s="177"/>
      <c r="K3" s="177"/>
      <c r="L3" s="177"/>
      <c r="M3" s="177"/>
      <c r="N3" s="177"/>
      <c r="O3" s="177"/>
    </row>
    <row r="4" spans="1:17" ht="78.75" x14ac:dyDescent="0.25">
      <c r="B4" s="143" t="s">
        <v>2498</v>
      </c>
      <c r="C4" s="144" t="s">
        <v>2499</v>
      </c>
      <c r="D4" s="145"/>
      <c r="E4" s="146" t="s">
        <v>2500</v>
      </c>
      <c r="F4" s="147" t="s">
        <v>2501</v>
      </c>
      <c r="G4" s="145"/>
      <c r="H4" s="146" t="s">
        <v>663</v>
      </c>
      <c r="I4" s="146" t="s">
        <v>664</v>
      </c>
      <c r="J4" s="146" t="s">
        <v>665</v>
      </c>
      <c r="K4" s="146" t="s">
        <v>666</v>
      </c>
      <c r="L4" s="147" t="s">
        <v>667</v>
      </c>
      <c r="M4" s="147" t="s">
        <v>668</v>
      </c>
      <c r="N4" s="147" t="s">
        <v>669</v>
      </c>
      <c r="O4" s="147" t="s">
        <v>670</v>
      </c>
      <c r="P4" s="153"/>
      <c r="Q4" s="153"/>
    </row>
    <row r="5" spans="1:17" s="154" customFormat="1" x14ac:dyDescent="0.25">
      <c r="B5" s="155" t="s">
        <v>2502</v>
      </c>
      <c r="C5" s="156"/>
      <c r="D5" s="157"/>
      <c r="E5" s="158"/>
      <c r="F5" s="159"/>
      <c r="G5" s="157"/>
      <c r="H5" s="158"/>
      <c r="I5" s="158"/>
      <c r="J5" s="158"/>
      <c r="K5" s="158"/>
      <c r="L5" s="159"/>
      <c r="M5" s="159"/>
      <c r="N5" s="159"/>
      <c r="O5" s="159"/>
      <c r="P5" s="160"/>
      <c r="Q5" s="160"/>
    </row>
    <row r="6" spans="1:17" s="154" customFormat="1" hidden="1" outlineLevel="1" x14ac:dyDescent="0.25">
      <c r="A6" s="154">
        <v>0</v>
      </c>
      <c r="B6" s="161" t="s">
        <v>2503</v>
      </c>
      <c r="C6" s="162" t="str">
        <f>MID(SUBSTITUTE(SUBSTITUTE($B$4," ",""),",",""),$A6*2 + 1,2)</f>
        <v>00</v>
      </c>
      <c r="D6" s="163"/>
      <c r="E6" s="164" t="str">
        <f>MID($C6,1,1)</f>
        <v>0</v>
      </c>
      <c r="F6" s="165" t="str">
        <f>MID($C6,2,1)</f>
        <v>0</v>
      </c>
      <c r="G6" s="163"/>
      <c r="H6" s="166" t="str">
        <f t="shared" ref="H6:O21" si="0">MID(HEX2BIN($C6,8),H$1,1)</f>
        <v>0</v>
      </c>
      <c r="I6" s="166" t="str">
        <f t="shared" si="0"/>
        <v>0</v>
      </c>
      <c r="J6" s="166" t="str">
        <f t="shared" si="0"/>
        <v>0</v>
      </c>
      <c r="K6" s="166" t="str">
        <f t="shared" si="0"/>
        <v>0</v>
      </c>
      <c r="L6" s="167" t="str">
        <f t="shared" si="0"/>
        <v>0</v>
      </c>
      <c r="M6" s="167" t="str">
        <f t="shared" si="0"/>
        <v>0</v>
      </c>
      <c r="N6" s="167" t="str">
        <f t="shared" si="0"/>
        <v>0</v>
      </c>
      <c r="O6" s="167" t="str">
        <f t="shared" si="0"/>
        <v>0</v>
      </c>
    </row>
    <row r="7" spans="1:17" s="154" customFormat="1" hidden="1" outlineLevel="1" x14ac:dyDescent="0.25">
      <c r="A7" s="154">
        <v>1</v>
      </c>
      <c r="B7" s="161" t="s">
        <v>17</v>
      </c>
      <c r="C7" s="162" t="str">
        <f t="shared" ref="C7:C70" si="1">MID(SUBSTITUTE(SUBSTITUTE($B$4," ",""),",",""),$A7*2 + 1,2)</f>
        <v>81</v>
      </c>
      <c r="D7" s="163"/>
      <c r="E7" s="164" t="str">
        <f t="shared" ref="E7:E70" si="2">MID($C7,1,1)</f>
        <v>8</v>
      </c>
      <c r="F7" s="165" t="str">
        <f t="shared" ref="F7:F70" si="3">MID($C7,2,1)</f>
        <v>1</v>
      </c>
      <c r="G7" s="163"/>
      <c r="H7" s="166" t="str">
        <f t="shared" si="0"/>
        <v>1</v>
      </c>
      <c r="I7" s="166" t="str">
        <f t="shared" si="0"/>
        <v>0</v>
      </c>
      <c r="J7" s="166" t="str">
        <f t="shared" si="0"/>
        <v>0</v>
      </c>
      <c r="K7" s="166" t="str">
        <f t="shared" si="0"/>
        <v>0</v>
      </c>
      <c r="L7" s="167" t="str">
        <f t="shared" si="0"/>
        <v>0</v>
      </c>
      <c r="M7" s="167" t="str">
        <f t="shared" si="0"/>
        <v>0</v>
      </c>
      <c r="N7" s="167" t="str">
        <f t="shared" si="0"/>
        <v>0</v>
      </c>
      <c r="O7" s="167" t="str">
        <f t="shared" si="0"/>
        <v>1</v>
      </c>
    </row>
    <row r="8" spans="1:17" s="154" customFormat="1" hidden="1" outlineLevel="1" x14ac:dyDescent="0.25">
      <c r="A8" s="154">
        <v>2</v>
      </c>
      <c r="B8" s="161" t="s">
        <v>2504</v>
      </c>
      <c r="C8" s="162" t="str">
        <f t="shared" si="1"/>
        <v>00</v>
      </c>
      <c r="D8" s="163"/>
      <c r="E8" s="164" t="str">
        <f t="shared" si="2"/>
        <v>0</v>
      </c>
      <c r="F8" s="165" t="str">
        <f t="shared" si="3"/>
        <v>0</v>
      </c>
      <c r="G8" s="163"/>
      <c r="H8" s="166" t="str">
        <f t="shared" si="0"/>
        <v>0</v>
      </c>
      <c r="I8" s="166" t="str">
        <f t="shared" si="0"/>
        <v>0</v>
      </c>
      <c r="J8" s="166" t="str">
        <f t="shared" si="0"/>
        <v>0</v>
      </c>
      <c r="K8" s="166" t="str">
        <f t="shared" si="0"/>
        <v>0</v>
      </c>
      <c r="L8" s="167" t="str">
        <f t="shared" si="0"/>
        <v>0</v>
      </c>
      <c r="M8" s="167" t="str">
        <f t="shared" si="0"/>
        <v>0</v>
      </c>
      <c r="N8" s="167" t="str">
        <f t="shared" si="0"/>
        <v>0</v>
      </c>
      <c r="O8" s="167" t="str">
        <f t="shared" si="0"/>
        <v>0</v>
      </c>
    </row>
    <row r="9" spans="1:17" s="154" customFormat="1" hidden="1" outlineLevel="1" x14ac:dyDescent="0.25">
      <c r="A9" s="154">
        <v>3</v>
      </c>
      <c r="B9" s="161" t="s">
        <v>2505</v>
      </c>
      <c r="C9" s="162" t="str">
        <f t="shared" si="1"/>
        <v>00</v>
      </c>
      <c r="D9" s="163"/>
      <c r="E9" s="164" t="str">
        <f t="shared" si="2"/>
        <v>0</v>
      </c>
      <c r="F9" s="165" t="str">
        <f t="shared" si="3"/>
        <v>0</v>
      </c>
      <c r="G9" s="163"/>
      <c r="H9" s="166" t="str">
        <f t="shared" si="0"/>
        <v>0</v>
      </c>
      <c r="I9" s="166" t="str">
        <f t="shared" si="0"/>
        <v>0</v>
      </c>
      <c r="J9" s="166" t="str">
        <f t="shared" si="0"/>
        <v>0</v>
      </c>
      <c r="K9" s="166" t="str">
        <f t="shared" si="0"/>
        <v>0</v>
      </c>
      <c r="L9" s="167" t="str">
        <f t="shared" si="0"/>
        <v>0</v>
      </c>
      <c r="M9" s="167" t="str">
        <f t="shared" si="0"/>
        <v>0</v>
      </c>
      <c r="N9" s="167" t="str">
        <f t="shared" si="0"/>
        <v>0</v>
      </c>
      <c r="O9" s="167" t="str">
        <f t="shared" si="0"/>
        <v>0</v>
      </c>
    </row>
    <row r="10" spans="1:17" s="154" customFormat="1" hidden="1" outlineLevel="1" x14ac:dyDescent="0.25">
      <c r="A10" s="154">
        <v>4</v>
      </c>
      <c r="B10" s="161" t="s">
        <v>2506</v>
      </c>
      <c r="C10" s="162" t="str">
        <f t="shared" si="1"/>
        <v>00</v>
      </c>
      <c r="D10" s="163"/>
      <c r="E10" s="164" t="str">
        <f t="shared" si="2"/>
        <v>0</v>
      </c>
      <c r="F10" s="165" t="str">
        <f t="shared" si="3"/>
        <v>0</v>
      </c>
      <c r="G10" s="163"/>
      <c r="H10" s="166" t="str">
        <f t="shared" si="0"/>
        <v>0</v>
      </c>
      <c r="I10" s="166" t="str">
        <f t="shared" si="0"/>
        <v>0</v>
      </c>
      <c r="J10" s="166" t="str">
        <f t="shared" si="0"/>
        <v>0</v>
      </c>
      <c r="K10" s="166" t="str">
        <f t="shared" si="0"/>
        <v>0</v>
      </c>
      <c r="L10" s="167" t="str">
        <f t="shared" si="0"/>
        <v>0</v>
      </c>
      <c r="M10" s="167" t="str">
        <f t="shared" si="0"/>
        <v>0</v>
      </c>
      <c r="N10" s="167" t="str">
        <f t="shared" si="0"/>
        <v>0</v>
      </c>
      <c r="O10" s="167" t="str">
        <f t="shared" si="0"/>
        <v>0</v>
      </c>
    </row>
    <row r="11" spans="1:17" s="154" customFormat="1" hidden="1" outlineLevel="1" x14ac:dyDescent="0.25">
      <c r="A11" s="154">
        <v>5</v>
      </c>
      <c r="B11" s="161" t="s">
        <v>2507</v>
      </c>
      <c r="C11" s="162" t="str">
        <f t="shared" si="1"/>
        <v>13</v>
      </c>
      <c r="D11" s="163"/>
      <c r="E11" s="164" t="str">
        <f t="shared" si="2"/>
        <v>1</v>
      </c>
      <c r="F11" s="165" t="str">
        <f t="shared" si="3"/>
        <v>3</v>
      </c>
      <c r="G11" s="163"/>
      <c r="H11" s="166" t="str">
        <f t="shared" si="0"/>
        <v>0</v>
      </c>
      <c r="I11" s="166" t="str">
        <f t="shared" si="0"/>
        <v>0</v>
      </c>
      <c r="J11" s="166" t="str">
        <f t="shared" si="0"/>
        <v>0</v>
      </c>
      <c r="K11" s="166" t="str">
        <f t="shared" si="0"/>
        <v>1</v>
      </c>
      <c r="L11" s="167" t="str">
        <f t="shared" si="0"/>
        <v>0</v>
      </c>
      <c r="M11" s="167" t="str">
        <f t="shared" si="0"/>
        <v>0</v>
      </c>
      <c r="N11" s="167" t="str">
        <f t="shared" si="0"/>
        <v>1</v>
      </c>
      <c r="O11" s="167" t="str">
        <f t="shared" si="0"/>
        <v>1</v>
      </c>
    </row>
    <row r="12" spans="1:17" s="154" customFormat="1" hidden="1" outlineLevel="1" x14ac:dyDescent="0.25">
      <c r="A12" s="154">
        <v>6</v>
      </c>
      <c r="B12" s="161" t="s">
        <v>2508</v>
      </c>
      <c r="C12" s="162" t="str">
        <f t="shared" si="1"/>
        <v>35</v>
      </c>
      <c r="D12" s="163"/>
      <c r="E12" s="164" t="str">
        <f t="shared" si="2"/>
        <v>3</v>
      </c>
      <c r="F12" s="165" t="str">
        <f t="shared" si="3"/>
        <v>5</v>
      </c>
      <c r="G12" s="163"/>
      <c r="H12" s="166" t="str">
        <f t="shared" si="0"/>
        <v>0</v>
      </c>
      <c r="I12" s="166" t="str">
        <f t="shared" si="0"/>
        <v>0</v>
      </c>
      <c r="J12" s="166" t="str">
        <f t="shared" si="0"/>
        <v>1</v>
      </c>
      <c r="K12" s="166" t="str">
        <f t="shared" si="0"/>
        <v>1</v>
      </c>
      <c r="L12" s="167" t="str">
        <f t="shared" si="0"/>
        <v>0</v>
      </c>
      <c r="M12" s="167" t="str">
        <f t="shared" si="0"/>
        <v>1</v>
      </c>
      <c r="N12" s="167" t="str">
        <f t="shared" si="0"/>
        <v>0</v>
      </c>
      <c r="O12" s="167" t="str">
        <f t="shared" si="0"/>
        <v>1</v>
      </c>
    </row>
    <row r="13" spans="1:17" s="154" customFormat="1" hidden="1" outlineLevel="1" x14ac:dyDescent="0.25">
      <c r="A13" s="154">
        <v>7</v>
      </c>
      <c r="B13" s="161" t="s">
        <v>2509</v>
      </c>
      <c r="C13" s="162" t="str">
        <f t="shared" si="1"/>
        <v>63</v>
      </c>
      <c r="D13" s="163"/>
      <c r="E13" s="164" t="str">
        <f t="shared" si="2"/>
        <v>6</v>
      </c>
      <c r="F13" s="165" t="str">
        <f t="shared" si="3"/>
        <v>3</v>
      </c>
      <c r="G13" s="163"/>
      <c r="H13" s="166" t="str">
        <f t="shared" si="0"/>
        <v>0</v>
      </c>
      <c r="I13" s="166" t="str">
        <f t="shared" si="0"/>
        <v>1</v>
      </c>
      <c r="J13" s="166" t="str">
        <f t="shared" si="0"/>
        <v>1</v>
      </c>
      <c r="K13" s="166" t="str">
        <f t="shared" si="0"/>
        <v>0</v>
      </c>
      <c r="L13" s="167" t="str">
        <f t="shared" si="0"/>
        <v>0</v>
      </c>
      <c r="M13" s="167" t="str">
        <f t="shared" si="0"/>
        <v>0</v>
      </c>
      <c r="N13" s="167" t="str">
        <f t="shared" si="0"/>
        <v>1</v>
      </c>
      <c r="O13" s="167" t="str">
        <f t="shared" si="0"/>
        <v>1</v>
      </c>
    </row>
    <row r="14" spans="1:17" s="154" customFormat="1" hidden="1" outlineLevel="1" x14ac:dyDescent="0.25">
      <c r="A14" s="154">
        <v>8</v>
      </c>
      <c r="B14" s="161" t="s">
        <v>2510</v>
      </c>
      <c r="C14" s="162" t="str">
        <f t="shared" si="1"/>
        <v>FF</v>
      </c>
      <c r="D14" s="163"/>
      <c r="E14" s="164" t="str">
        <f t="shared" si="2"/>
        <v>F</v>
      </c>
      <c r="F14" s="165" t="str">
        <f t="shared" si="3"/>
        <v>F</v>
      </c>
      <c r="G14" s="163"/>
      <c r="H14" s="166" t="str">
        <f t="shared" si="0"/>
        <v>1</v>
      </c>
      <c r="I14" s="166" t="str">
        <f t="shared" si="0"/>
        <v>1</v>
      </c>
      <c r="J14" s="166" t="str">
        <f t="shared" si="0"/>
        <v>1</v>
      </c>
      <c r="K14" s="166" t="str">
        <f t="shared" si="0"/>
        <v>1</v>
      </c>
      <c r="L14" s="167" t="str">
        <f t="shared" si="0"/>
        <v>1</v>
      </c>
      <c r="M14" s="167" t="str">
        <f t="shared" si="0"/>
        <v>1</v>
      </c>
      <c r="N14" s="167" t="str">
        <f t="shared" si="0"/>
        <v>1</v>
      </c>
      <c r="O14" s="167" t="str">
        <f t="shared" si="0"/>
        <v>1</v>
      </c>
    </row>
    <row r="15" spans="1:17" s="154" customFormat="1" hidden="1" outlineLevel="1" x14ac:dyDescent="0.25">
      <c r="A15" s="154">
        <v>9</v>
      </c>
      <c r="B15" s="161" t="s">
        <v>2511</v>
      </c>
      <c r="C15" s="162" t="str">
        <f t="shared" si="1"/>
        <v>00</v>
      </c>
      <c r="D15" s="163"/>
      <c r="E15" s="164" t="str">
        <f t="shared" si="2"/>
        <v>0</v>
      </c>
      <c r="F15" s="165" t="str">
        <f t="shared" si="3"/>
        <v>0</v>
      </c>
      <c r="G15" s="163"/>
      <c r="H15" s="166" t="str">
        <f t="shared" si="0"/>
        <v>0</v>
      </c>
      <c r="I15" s="166" t="str">
        <f t="shared" si="0"/>
        <v>0</v>
      </c>
      <c r="J15" s="166" t="str">
        <f t="shared" si="0"/>
        <v>0</v>
      </c>
      <c r="K15" s="166" t="str">
        <f t="shared" si="0"/>
        <v>0</v>
      </c>
      <c r="L15" s="167" t="str">
        <f t="shared" si="0"/>
        <v>0</v>
      </c>
      <c r="M15" s="167" t="str">
        <f t="shared" si="0"/>
        <v>0</v>
      </c>
      <c r="N15" s="167" t="str">
        <f t="shared" si="0"/>
        <v>0</v>
      </c>
      <c r="O15" s="167" t="str">
        <f t="shared" si="0"/>
        <v>0</v>
      </c>
    </row>
    <row r="16" spans="1:17" s="154" customFormat="1" hidden="1" outlineLevel="1" x14ac:dyDescent="0.25">
      <c r="A16" s="154">
        <v>10</v>
      </c>
      <c r="B16" s="161" t="s">
        <v>2512</v>
      </c>
      <c r="C16" s="162" t="str">
        <f t="shared" si="1"/>
        <v>00</v>
      </c>
      <c r="D16" s="163"/>
      <c r="E16" s="164" t="str">
        <f t="shared" si="2"/>
        <v>0</v>
      </c>
      <c r="F16" s="165" t="str">
        <f t="shared" si="3"/>
        <v>0</v>
      </c>
      <c r="G16" s="163"/>
      <c r="H16" s="166" t="str">
        <f t="shared" si="0"/>
        <v>0</v>
      </c>
      <c r="I16" s="166" t="str">
        <f t="shared" si="0"/>
        <v>0</v>
      </c>
      <c r="J16" s="166" t="str">
        <f t="shared" si="0"/>
        <v>0</v>
      </c>
      <c r="K16" s="166" t="str">
        <f t="shared" si="0"/>
        <v>0</v>
      </c>
      <c r="L16" s="167" t="str">
        <f t="shared" si="0"/>
        <v>0</v>
      </c>
      <c r="M16" s="167" t="str">
        <f t="shared" si="0"/>
        <v>0</v>
      </c>
      <c r="N16" s="167" t="str">
        <f t="shared" si="0"/>
        <v>0</v>
      </c>
      <c r="O16" s="167" t="str">
        <f t="shared" si="0"/>
        <v>0</v>
      </c>
    </row>
    <row r="17" spans="1:15" s="154" customFormat="1" hidden="1" outlineLevel="1" x14ac:dyDescent="0.25">
      <c r="A17" s="154">
        <v>11</v>
      </c>
      <c r="B17" s="161" t="s">
        <v>2513</v>
      </c>
      <c r="C17" s="162" t="str">
        <f t="shared" si="1"/>
        <v>00</v>
      </c>
      <c r="D17" s="163"/>
      <c r="E17" s="164" t="str">
        <f t="shared" si="2"/>
        <v>0</v>
      </c>
      <c r="F17" s="165" t="str">
        <f t="shared" si="3"/>
        <v>0</v>
      </c>
      <c r="G17" s="163"/>
      <c r="H17" s="166" t="str">
        <f t="shared" si="0"/>
        <v>0</v>
      </c>
      <c r="I17" s="166" t="str">
        <f t="shared" si="0"/>
        <v>0</v>
      </c>
      <c r="J17" s="166" t="str">
        <f t="shared" si="0"/>
        <v>0</v>
      </c>
      <c r="K17" s="166" t="str">
        <f t="shared" si="0"/>
        <v>0</v>
      </c>
      <c r="L17" s="167" t="str">
        <f t="shared" si="0"/>
        <v>0</v>
      </c>
      <c r="M17" s="167" t="str">
        <f t="shared" si="0"/>
        <v>0</v>
      </c>
      <c r="N17" s="167" t="str">
        <f t="shared" si="0"/>
        <v>0</v>
      </c>
      <c r="O17" s="167" t="str">
        <f t="shared" si="0"/>
        <v>0</v>
      </c>
    </row>
    <row r="18" spans="1:15" s="154" customFormat="1" hidden="1" outlineLevel="1" x14ac:dyDescent="0.25">
      <c r="A18" s="154">
        <v>12</v>
      </c>
      <c r="B18" s="161" t="s">
        <v>2514</v>
      </c>
      <c r="C18" s="162" t="str">
        <f t="shared" si="1"/>
        <v>00</v>
      </c>
      <c r="D18" s="163"/>
      <c r="E18" s="164" t="str">
        <f t="shared" si="2"/>
        <v>0</v>
      </c>
      <c r="F18" s="165" t="str">
        <f t="shared" si="3"/>
        <v>0</v>
      </c>
      <c r="G18" s="163"/>
      <c r="H18" s="166" t="str">
        <f t="shared" si="0"/>
        <v>0</v>
      </c>
      <c r="I18" s="166" t="str">
        <f t="shared" si="0"/>
        <v>0</v>
      </c>
      <c r="J18" s="166" t="str">
        <f t="shared" si="0"/>
        <v>0</v>
      </c>
      <c r="K18" s="166" t="str">
        <f t="shared" si="0"/>
        <v>0</v>
      </c>
      <c r="L18" s="167" t="str">
        <f t="shared" si="0"/>
        <v>0</v>
      </c>
      <c r="M18" s="167" t="str">
        <f t="shared" si="0"/>
        <v>0</v>
      </c>
      <c r="N18" s="167" t="str">
        <f t="shared" si="0"/>
        <v>0</v>
      </c>
      <c r="O18" s="167" t="str">
        <f t="shared" si="0"/>
        <v>0</v>
      </c>
    </row>
    <row r="19" spans="1:15" s="154" customFormat="1" hidden="1" outlineLevel="1" x14ac:dyDescent="0.25">
      <c r="A19" s="154">
        <v>13</v>
      </c>
      <c r="B19" s="161" t="s">
        <v>2515</v>
      </c>
      <c r="C19" s="162" t="str">
        <f t="shared" si="1"/>
        <v>00</v>
      </c>
      <c r="D19" s="163"/>
      <c r="E19" s="164" t="str">
        <f t="shared" si="2"/>
        <v>0</v>
      </c>
      <c r="F19" s="165" t="str">
        <f t="shared" si="3"/>
        <v>0</v>
      </c>
      <c r="G19" s="163"/>
      <c r="H19" s="166" t="str">
        <f t="shared" si="0"/>
        <v>0</v>
      </c>
      <c r="I19" s="166" t="str">
        <f t="shared" si="0"/>
        <v>0</v>
      </c>
      <c r="J19" s="166" t="str">
        <f t="shared" si="0"/>
        <v>0</v>
      </c>
      <c r="K19" s="166" t="str">
        <f t="shared" si="0"/>
        <v>0</v>
      </c>
      <c r="L19" s="167" t="str">
        <f t="shared" si="0"/>
        <v>0</v>
      </c>
      <c r="M19" s="167" t="str">
        <f t="shared" si="0"/>
        <v>0</v>
      </c>
      <c r="N19" s="167" t="str">
        <f t="shared" si="0"/>
        <v>0</v>
      </c>
      <c r="O19" s="167" t="str">
        <f t="shared" si="0"/>
        <v>0</v>
      </c>
    </row>
    <row r="20" spans="1:15" s="154" customFormat="1" hidden="1" outlineLevel="1" x14ac:dyDescent="0.25">
      <c r="A20" s="154">
        <v>14</v>
      </c>
      <c r="B20" s="161" t="s">
        <v>2516</v>
      </c>
      <c r="C20" s="162" t="str">
        <f t="shared" si="1"/>
        <v>00</v>
      </c>
      <c r="D20" s="163"/>
      <c r="E20" s="164" t="str">
        <f t="shared" si="2"/>
        <v>0</v>
      </c>
      <c r="F20" s="165" t="str">
        <f t="shared" si="3"/>
        <v>0</v>
      </c>
      <c r="G20" s="163"/>
      <c r="H20" s="166" t="str">
        <f t="shared" si="0"/>
        <v>0</v>
      </c>
      <c r="I20" s="166" t="str">
        <f t="shared" si="0"/>
        <v>0</v>
      </c>
      <c r="J20" s="166" t="str">
        <f t="shared" si="0"/>
        <v>0</v>
      </c>
      <c r="K20" s="166" t="str">
        <f t="shared" si="0"/>
        <v>0</v>
      </c>
      <c r="L20" s="167" t="str">
        <f t="shared" si="0"/>
        <v>0</v>
      </c>
      <c r="M20" s="167" t="str">
        <f t="shared" si="0"/>
        <v>0</v>
      </c>
      <c r="N20" s="167" t="str">
        <f t="shared" si="0"/>
        <v>0</v>
      </c>
      <c r="O20" s="167" t="str">
        <f t="shared" si="0"/>
        <v>0</v>
      </c>
    </row>
    <row r="21" spans="1:15" s="154" customFormat="1" hidden="1" outlineLevel="1" x14ac:dyDescent="0.25">
      <c r="A21" s="154">
        <v>15</v>
      </c>
      <c r="B21" s="161" t="s">
        <v>2517</v>
      </c>
      <c r="C21" s="162" t="str">
        <f t="shared" si="1"/>
        <v>00</v>
      </c>
      <c r="D21" s="163"/>
      <c r="E21" s="164" t="str">
        <f t="shared" si="2"/>
        <v>0</v>
      </c>
      <c r="F21" s="165" t="str">
        <f t="shared" si="3"/>
        <v>0</v>
      </c>
      <c r="G21" s="163"/>
      <c r="H21" s="166" t="str">
        <f t="shared" si="0"/>
        <v>0</v>
      </c>
      <c r="I21" s="166" t="str">
        <f t="shared" si="0"/>
        <v>0</v>
      </c>
      <c r="J21" s="166" t="str">
        <f t="shared" si="0"/>
        <v>0</v>
      </c>
      <c r="K21" s="166" t="str">
        <f t="shared" si="0"/>
        <v>0</v>
      </c>
      <c r="L21" s="167" t="str">
        <f t="shared" si="0"/>
        <v>0</v>
      </c>
      <c r="M21" s="167" t="str">
        <f t="shared" si="0"/>
        <v>0</v>
      </c>
      <c r="N21" s="167" t="str">
        <f t="shared" si="0"/>
        <v>0</v>
      </c>
      <c r="O21" s="167" t="str">
        <f t="shared" si="0"/>
        <v>0</v>
      </c>
    </row>
    <row r="22" spans="1:15" s="154" customFormat="1" hidden="1" outlineLevel="1" x14ac:dyDescent="0.25">
      <c r="A22" s="154">
        <v>16</v>
      </c>
      <c r="B22" s="161" t="s">
        <v>2518</v>
      </c>
      <c r="C22" s="162" t="str">
        <f t="shared" si="1"/>
        <v>00</v>
      </c>
      <c r="D22" s="163"/>
      <c r="E22" s="164" t="str">
        <f t="shared" si="2"/>
        <v>0</v>
      </c>
      <c r="F22" s="165" t="str">
        <f t="shared" si="3"/>
        <v>0</v>
      </c>
      <c r="G22" s="163"/>
      <c r="H22" s="166" t="str">
        <f t="shared" ref="H22:O53" si="4">MID(HEX2BIN($C22,8),H$1,1)</f>
        <v>0</v>
      </c>
      <c r="I22" s="166" t="str">
        <f t="shared" si="4"/>
        <v>0</v>
      </c>
      <c r="J22" s="166" t="str">
        <f t="shared" si="4"/>
        <v>0</v>
      </c>
      <c r="K22" s="166" t="str">
        <f t="shared" si="4"/>
        <v>0</v>
      </c>
      <c r="L22" s="167" t="str">
        <f t="shared" si="4"/>
        <v>0</v>
      </c>
      <c r="M22" s="167" t="str">
        <f t="shared" si="4"/>
        <v>0</v>
      </c>
      <c r="N22" s="167" t="str">
        <f t="shared" si="4"/>
        <v>0</v>
      </c>
      <c r="O22" s="167" t="str">
        <f t="shared" si="4"/>
        <v>0</v>
      </c>
    </row>
    <row r="23" spans="1:15" s="154" customFormat="1" hidden="1" outlineLevel="1" x14ac:dyDescent="0.25">
      <c r="A23" s="154">
        <v>17</v>
      </c>
      <c r="B23" s="161" t="s">
        <v>2519</v>
      </c>
      <c r="C23" s="162" t="str">
        <f t="shared" si="1"/>
        <v>00</v>
      </c>
      <c r="D23" s="163"/>
      <c r="E23" s="164" t="str">
        <f t="shared" si="2"/>
        <v>0</v>
      </c>
      <c r="F23" s="165" t="str">
        <f t="shared" si="3"/>
        <v>0</v>
      </c>
      <c r="G23" s="163"/>
      <c r="H23" s="166" t="str">
        <f t="shared" si="4"/>
        <v>0</v>
      </c>
      <c r="I23" s="166" t="str">
        <f t="shared" si="4"/>
        <v>0</v>
      </c>
      <c r="J23" s="166" t="str">
        <f t="shared" si="4"/>
        <v>0</v>
      </c>
      <c r="K23" s="166" t="str">
        <f t="shared" si="4"/>
        <v>0</v>
      </c>
      <c r="L23" s="167" t="str">
        <f t="shared" si="4"/>
        <v>0</v>
      </c>
      <c r="M23" s="167" t="str">
        <f t="shared" si="4"/>
        <v>0</v>
      </c>
      <c r="N23" s="167" t="str">
        <f t="shared" si="4"/>
        <v>0</v>
      </c>
      <c r="O23" s="167" t="str">
        <f t="shared" si="4"/>
        <v>0</v>
      </c>
    </row>
    <row r="24" spans="1:15" s="154" customFormat="1" hidden="1" outlineLevel="1" x14ac:dyDescent="0.25">
      <c r="A24" s="154">
        <v>18</v>
      </c>
      <c r="B24" s="161" t="s">
        <v>2520</v>
      </c>
      <c r="C24" s="162" t="str">
        <f t="shared" si="1"/>
        <v>00</v>
      </c>
      <c r="D24" s="163"/>
      <c r="E24" s="164" t="str">
        <f t="shared" si="2"/>
        <v>0</v>
      </c>
      <c r="F24" s="165" t="str">
        <f t="shared" si="3"/>
        <v>0</v>
      </c>
      <c r="G24" s="163"/>
      <c r="H24" s="166" t="str">
        <f t="shared" si="4"/>
        <v>0</v>
      </c>
      <c r="I24" s="166" t="str">
        <f t="shared" si="4"/>
        <v>0</v>
      </c>
      <c r="J24" s="166" t="str">
        <f t="shared" si="4"/>
        <v>0</v>
      </c>
      <c r="K24" s="166" t="str">
        <f t="shared" si="4"/>
        <v>0</v>
      </c>
      <c r="L24" s="167" t="str">
        <f t="shared" si="4"/>
        <v>0</v>
      </c>
      <c r="M24" s="167" t="str">
        <f t="shared" si="4"/>
        <v>0</v>
      </c>
      <c r="N24" s="167" t="str">
        <f t="shared" si="4"/>
        <v>0</v>
      </c>
      <c r="O24" s="167" t="str">
        <f t="shared" si="4"/>
        <v>0</v>
      </c>
    </row>
    <row r="25" spans="1:15" s="154" customFormat="1" hidden="1" outlineLevel="1" x14ac:dyDescent="0.25">
      <c r="A25" s="154">
        <v>19</v>
      </c>
      <c r="B25" s="161" t="s">
        <v>2521</v>
      </c>
      <c r="C25" s="162" t="str">
        <f t="shared" si="1"/>
        <v>00</v>
      </c>
      <c r="D25" s="163"/>
      <c r="E25" s="164" t="str">
        <f t="shared" si="2"/>
        <v>0</v>
      </c>
      <c r="F25" s="165" t="str">
        <f t="shared" si="3"/>
        <v>0</v>
      </c>
      <c r="G25" s="163"/>
      <c r="H25" s="166" t="str">
        <f t="shared" si="4"/>
        <v>0</v>
      </c>
      <c r="I25" s="166" t="str">
        <f t="shared" si="4"/>
        <v>0</v>
      </c>
      <c r="J25" s="166" t="str">
        <f t="shared" si="4"/>
        <v>0</v>
      </c>
      <c r="K25" s="166" t="str">
        <f t="shared" si="4"/>
        <v>0</v>
      </c>
      <c r="L25" s="167" t="str">
        <f t="shared" si="4"/>
        <v>0</v>
      </c>
      <c r="M25" s="167" t="str">
        <f t="shared" si="4"/>
        <v>0</v>
      </c>
      <c r="N25" s="167" t="str">
        <f t="shared" si="4"/>
        <v>0</v>
      </c>
      <c r="O25" s="167" t="str">
        <f t="shared" si="4"/>
        <v>0</v>
      </c>
    </row>
    <row r="26" spans="1:15" s="154" customFormat="1" hidden="1" outlineLevel="1" x14ac:dyDescent="0.25">
      <c r="A26" s="154">
        <v>20</v>
      </c>
      <c r="B26" s="161" t="s">
        <v>2522</v>
      </c>
      <c r="C26" s="162" t="str">
        <f t="shared" si="1"/>
        <v>00</v>
      </c>
      <c r="D26" s="163"/>
      <c r="E26" s="164" t="str">
        <f t="shared" si="2"/>
        <v>0</v>
      </c>
      <c r="F26" s="165" t="str">
        <f t="shared" si="3"/>
        <v>0</v>
      </c>
      <c r="G26" s="163"/>
      <c r="H26" s="166" t="str">
        <f t="shared" si="4"/>
        <v>0</v>
      </c>
      <c r="I26" s="166" t="str">
        <f t="shared" si="4"/>
        <v>0</v>
      </c>
      <c r="J26" s="166" t="str">
        <f t="shared" si="4"/>
        <v>0</v>
      </c>
      <c r="K26" s="166" t="str">
        <f t="shared" si="4"/>
        <v>0</v>
      </c>
      <c r="L26" s="167" t="str">
        <f t="shared" si="4"/>
        <v>0</v>
      </c>
      <c r="M26" s="167" t="str">
        <f t="shared" si="4"/>
        <v>0</v>
      </c>
      <c r="N26" s="167" t="str">
        <f t="shared" si="4"/>
        <v>0</v>
      </c>
      <c r="O26" s="167" t="str">
        <f t="shared" si="4"/>
        <v>0</v>
      </c>
    </row>
    <row r="27" spans="1:15" s="154" customFormat="1" hidden="1" outlineLevel="1" x14ac:dyDescent="0.25">
      <c r="A27" s="154">
        <v>21</v>
      </c>
      <c r="B27" s="161" t="s">
        <v>2523</v>
      </c>
      <c r="C27" s="162" t="str">
        <f t="shared" si="1"/>
        <v>00</v>
      </c>
      <c r="D27" s="163"/>
      <c r="E27" s="164" t="str">
        <f t="shared" si="2"/>
        <v>0</v>
      </c>
      <c r="F27" s="165" t="str">
        <f t="shared" si="3"/>
        <v>0</v>
      </c>
      <c r="G27" s="163"/>
      <c r="H27" s="166" t="str">
        <f t="shared" si="4"/>
        <v>0</v>
      </c>
      <c r="I27" s="166" t="str">
        <f t="shared" si="4"/>
        <v>0</v>
      </c>
      <c r="J27" s="166" t="str">
        <f t="shared" si="4"/>
        <v>0</v>
      </c>
      <c r="K27" s="166" t="str">
        <f t="shared" si="4"/>
        <v>0</v>
      </c>
      <c r="L27" s="167" t="str">
        <f t="shared" si="4"/>
        <v>0</v>
      </c>
      <c r="M27" s="167" t="str">
        <f t="shared" si="4"/>
        <v>0</v>
      </c>
      <c r="N27" s="167" t="str">
        <f t="shared" si="4"/>
        <v>0</v>
      </c>
      <c r="O27" s="167" t="str">
        <f t="shared" si="4"/>
        <v>0</v>
      </c>
    </row>
    <row r="28" spans="1:15" s="154" customFormat="1" hidden="1" outlineLevel="1" x14ac:dyDescent="0.25">
      <c r="A28" s="154">
        <v>22</v>
      </c>
      <c r="B28" s="161" t="s">
        <v>2524</v>
      </c>
      <c r="C28" s="162" t="str">
        <f t="shared" si="1"/>
        <v>00</v>
      </c>
      <c r="D28" s="163"/>
      <c r="E28" s="164" t="str">
        <f t="shared" si="2"/>
        <v>0</v>
      </c>
      <c r="F28" s="165" t="str">
        <f t="shared" si="3"/>
        <v>0</v>
      </c>
      <c r="G28" s="163"/>
      <c r="H28" s="166" t="str">
        <f t="shared" si="4"/>
        <v>0</v>
      </c>
      <c r="I28" s="166" t="str">
        <f t="shared" si="4"/>
        <v>0</v>
      </c>
      <c r="J28" s="166" t="str">
        <f t="shared" si="4"/>
        <v>0</v>
      </c>
      <c r="K28" s="166" t="str">
        <f t="shared" si="4"/>
        <v>0</v>
      </c>
      <c r="L28" s="167" t="str">
        <f t="shared" si="4"/>
        <v>0</v>
      </c>
      <c r="M28" s="167" t="str">
        <f t="shared" si="4"/>
        <v>0</v>
      </c>
      <c r="N28" s="167" t="str">
        <f t="shared" si="4"/>
        <v>0</v>
      </c>
      <c r="O28" s="167" t="str">
        <f t="shared" si="4"/>
        <v>0</v>
      </c>
    </row>
    <row r="29" spans="1:15" s="154" customFormat="1" hidden="1" outlineLevel="1" x14ac:dyDescent="0.25">
      <c r="A29" s="154">
        <v>23</v>
      </c>
      <c r="B29" s="161" t="s">
        <v>2525</v>
      </c>
      <c r="C29" s="162" t="str">
        <f t="shared" si="1"/>
        <v>00</v>
      </c>
      <c r="D29" s="163"/>
      <c r="E29" s="164" t="str">
        <f t="shared" si="2"/>
        <v>0</v>
      </c>
      <c r="F29" s="165" t="str">
        <f t="shared" si="3"/>
        <v>0</v>
      </c>
      <c r="G29" s="163"/>
      <c r="H29" s="166" t="str">
        <f t="shared" si="4"/>
        <v>0</v>
      </c>
      <c r="I29" s="166" t="str">
        <f t="shared" si="4"/>
        <v>0</v>
      </c>
      <c r="J29" s="166" t="str">
        <f t="shared" si="4"/>
        <v>0</v>
      </c>
      <c r="K29" s="166" t="str">
        <f t="shared" si="4"/>
        <v>0</v>
      </c>
      <c r="L29" s="167" t="str">
        <f t="shared" si="4"/>
        <v>0</v>
      </c>
      <c r="M29" s="167" t="str">
        <f t="shared" si="4"/>
        <v>0</v>
      </c>
      <c r="N29" s="167" t="str">
        <f t="shared" si="4"/>
        <v>0</v>
      </c>
      <c r="O29" s="167" t="str">
        <f t="shared" si="4"/>
        <v>0</v>
      </c>
    </row>
    <row r="30" spans="1:15" s="154" customFormat="1" hidden="1" outlineLevel="1" x14ac:dyDescent="0.25">
      <c r="A30" s="154">
        <v>24</v>
      </c>
      <c r="B30" s="161" t="s">
        <v>2526</v>
      </c>
      <c r="C30" s="162" t="str">
        <f t="shared" si="1"/>
        <v>00</v>
      </c>
      <c r="D30" s="163"/>
      <c r="E30" s="164" t="str">
        <f t="shared" si="2"/>
        <v>0</v>
      </c>
      <c r="F30" s="165" t="str">
        <f t="shared" si="3"/>
        <v>0</v>
      </c>
      <c r="G30" s="163"/>
      <c r="H30" s="166" t="str">
        <f t="shared" si="4"/>
        <v>0</v>
      </c>
      <c r="I30" s="166" t="str">
        <f t="shared" si="4"/>
        <v>0</v>
      </c>
      <c r="J30" s="166" t="str">
        <f t="shared" si="4"/>
        <v>0</v>
      </c>
      <c r="K30" s="166" t="str">
        <f t="shared" si="4"/>
        <v>0</v>
      </c>
      <c r="L30" s="167" t="str">
        <f t="shared" si="4"/>
        <v>0</v>
      </c>
      <c r="M30" s="167" t="str">
        <f t="shared" si="4"/>
        <v>0</v>
      </c>
      <c r="N30" s="167" t="str">
        <f t="shared" si="4"/>
        <v>0</v>
      </c>
      <c r="O30" s="167" t="str">
        <f t="shared" si="4"/>
        <v>0</v>
      </c>
    </row>
    <row r="31" spans="1:15" s="154" customFormat="1" hidden="1" outlineLevel="1" x14ac:dyDescent="0.25">
      <c r="A31" s="154">
        <v>25</v>
      </c>
      <c r="B31" s="161" t="s">
        <v>2527</v>
      </c>
      <c r="C31" s="162" t="str">
        <f t="shared" si="1"/>
        <v>44</v>
      </c>
      <c r="D31" s="163"/>
      <c r="E31" s="164" t="str">
        <f t="shared" si="2"/>
        <v>4</v>
      </c>
      <c r="F31" s="165" t="str">
        <f t="shared" si="3"/>
        <v>4</v>
      </c>
      <c r="G31" s="163"/>
      <c r="H31" s="166" t="str">
        <f t="shared" si="4"/>
        <v>0</v>
      </c>
      <c r="I31" s="166" t="str">
        <f t="shared" si="4"/>
        <v>1</v>
      </c>
      <c r="J31" s="166" t="str">
        <f t="shared" si="4"/>
        <v>0</v>
      </c>
      <c r="K31" s="166" t="str">
        <f t="shared" si="4"/>
        <v>0</v>
      </c>
      <c r="L31" s="167" t="str">
        <f t="shared" si="4"/>
        <v>0</v>
      </c>
      <c r="M31" s="167" t="str">
        <f t="shared" si="4"/>
        <v>1</v>
      </c>
      <c r="N31" s="167" t="str">
        <f t="shared" si="4"/>
        <v>0</v>
      </c>
      <c r="O31" s="167" t="str">
        <f t="shared" si="4"/>
        <v>0</v>
      </c>
    </row>
    <row r="32" spans="1:15" s="154" customFormat="1" hidden="1" outlineLevel="1" x14ac:dyDescent="0.25">
      <c r="A32" s="154">
        <v>26</v>
      </c>
      <c r="B32" s="161" t="s">
        <v>2528</v>
      </c>
      <c r="C32" s="162" t="str">
        <f t="shared" si="1"/>
        <v/>
      </c>
      <c r="D32" s="163"/>
      <c r="E32" s="164" t="str">
        <f t="shared" si="2"/>
        <v/>
      </c>
      <c r="F32" s="165" t="str">
        <f t="shared" si="3"/>
        <v/>
      </c>
      <c r="G32" s="163"/>
      <c r="H32" s="166" t="str">
        <f t="shared" si="4"/>
        <v>0</v>
      </c>
      <c r="I32" s="166" t="str">
        <f t="shared" si="4"/>
        <v>0</v>
      </c>
      <c r="J32" s="166" t="str">
        <f t="shared" si="4"/>
        <v>0</v>
      </c>
      <c r="K32" s="166" t="str">
        <f t="shared" si="4"/>
        <v>0</v>
      </c>
      <c r="L32" s="167" t="str">
        <f t="shared" si="4"/>
        <v>0</v>
      </c>
      <c r="M32" s="167" t="str">
        <f t="shared" si="4"/>
        <v>0</v>
      </c>
      <c r="N32" s="167" t="str">
        <f t="shared" si="4"/>
        <v>0</v>
      </c>
      <c r="O32" s="167" t="str">
        <f t="shared" si="4"/>
        <v>0</v>
      </c>
    </row>
    <row r="33" spans="1:15" s="154" customFormat="1" hidden="1" outlineLevel="1" x14ac:dyDescent="0.25">
      <c r="A33" s="154">
        <v>27</v>
      </c>
      <c r="B33" s="161" t="s">
        <v>2529</v>
      </c>
      <c r="C33" s="162" t="str">
        <f t="shared" si="1"/>
        <v/>
      </c>
      <c r="D33" s="163"/>
      <c r="E33" s="164" t="str">
        <f t="shared" si="2"/>
        <v/>
      </c>
      <c r="F33" s="165" t="str">
        <f t="shared" si="3"/>
        <v/>
      </c>
      <c r="G33" s="163"/>
      <c r="H33" s="166" t="str">
        <f t="shared" si="4"/>
        <v>0</v>
      </c>
      <c r="I33" s="166" t="str">
        <f t="shared" si="4"/>
        <v>0</v>
      </c>
      <c r="J33" s="166" t="str">
        <f t="shared" si="4"/>
        <v>0</v>
      </c>
      <c r="K33" s="166" t="str">
        <f t="shared" si="4"/>
        <v>0</v>
      </c>
      <c r="L33" s="167" t="str">
        <f t="shared" si="4"/>
        <v>0</v>
      </c>
      <c r="M33" s="167" t="str">
        <f t="shared" si="4"/>
        <v>0</v>
      </c>
      <c r="N33" s="167" t="str">
        <f t="shared" si="4"/>
        <v>0</v>
      </c>
      <c r="O33" s="167" t="str">
        <f t="shared" si="4"/>
        <v>0</v>
      </c>
    </row>
    <row r="34" spans="1:15" s="154" customFormat="1" hidden="1" outlineLevel="1" x14ac:dyDescent="0.25">
      <c r="A34" s="154">
        <v>28</v>
      </c>
      <c r="B34" s="161" t="s">
        <v>2530</v>
      </c>
      <c r="C34" s="162" t="str">
        <f t="shared" si="1"/>
        <v/>
      </c>
      <c r="D34" s="163"/>
      <c r="E34" s="164" t="str">
        <f t="shared" si="2"/>
        <v/>
      </c>
      <c r="F34" s="165" t="str">
        <f t="shared" si="3"/>
        <v/>
      </c>
      <c r="G34" s="163"/>
      <c r="H34" s="166" t="str">
        <f t="shared" si="4"/>
        <v>0</v>
      </c>
      <c r="I34" s="166" t="str">
        <f t="shared" si="4"/>
        <v>0</v>
      </c>
      <c r="J34" s="166" t="str">
        <f t="shared" si="4"/>
        <v>0</v>
      </c>
      <c r="K34" s="166" t="str">
        <f t="shared" si="4"/>
        <v>0</v>
      </c>
      <c r="L34" s="167" t="str">
        <f t="shared" si="4"/>
        <v>0</v>
      </c>
      <c r="M34" s="167" t="str">
        <f t="shared" si="4"/>
        <v>0</v>
      </c>
      <c r="N34" s="167" t="str">
        <f t="shared" si="4"/>
        <v>0</v>
      </c>
      <c r="O34" s="167" t="str">
        <f t="shared" si="4"/>
        <v>0</v>
      </c>
    </row>
    <row r="35" spans="1:15" s="154" customFormat="1" hidden="1" outlineLevel="1" x14ac:dyDescent="0.25">
      <c r="A35" s="154">
        <v>29</v>
      </c>
      <c r="B35" s="161" t="s">
        <v>2531</v>
      </c>
      <c r="C35" s="162" t="str">
        <f t="shared" si="1"/>
        <v/>
      </c>
      <c r="D35" s="163"/>
      <c r="E35" s="164" t="str">
        <f t="shared" si="2"/>
        <v/>
      </c>
      <c r="F35" s="165" t="str">
        <f t="shared" si="3"/>
        <v/>
      </c>
      <c r="G35" s="163"/>
      <c r="H35" s="166" t="str">
        <f t="shared" si="4"/>
        <v>0</v>
      </c>
      <c r="I35" s="166" t="str">
        <f t="shared" si="4"/>
        <v>0</v>
      </c>
      <c r="J35" s="166" t="str">
        <f t="shared" si="4"/>
        <v>0</v>
      </c>
      <c r="K35" s="166" t="str">
        <f t="shared" si="4"/>
        <v>0</v>
      </c>
      <c r="L35" s="167" t="str">
        <f t="shared" si="4"/>
        <v>0</v>
      </c>
      <c r="M35" s="167" t="str">
        <f t="shared" si="4"/>
        <v>0</v>
      </c>
      <c r="N35" s="167" t="str">
        <f t="shared" si="4"/>
        <v>0</v>
      </c>
      <c r="O35" s="167" t="str">
        <f t="shared" si="4"/>
        <v>0</v>
      </c>
    </row>
    <row r="36" spans="1:15" s="154" customFormat="1" hidden="1" outlineLevel="1" x14ac:dyDescent="0.25">
      <c r="A36" s="154">
        <v>30</v>
      </c>
      <c r="B36" s="161" t="s">
        <v>2532</v>
      </c>
      <c r="C36" s="162" t="str">
        <f t="shared" si="1"/>
        <v/>
      </c>
      <c r="D36" s="163"/>
      <c r="E36" s="164" t="str">
        <f t="shared" si="2"/>
        <v/>
      </c>
      <c r="F36" s="165" t="str">
        <f t="shared" si="3"/>
        <v/>
      </c>
      <c r="G36" s="163"/>
      <c r="H36" s="166" t="str">
        <f t="shared" si="4"/>
        <v>0</v>
      </c>
      <c r="I36" s="166" t="str">
        <f t="shared" si="4"/>
        <v>0</v>
      </c>
      <c r="J36" s="166" t="str">
        <f t="shared" si="4"/>
        <v>0</v>
      </c>
      <c r="K36" s="166" t="str">
        <f t="shared" si="4"/>
        <v>0</v>
      </c>
      <c r="L36" s="167" t="str">
        <f t="shared" si="4"/>
        <v>0</v>
      </c>
      <c r="M36" s="167" t="str">
        <f t="shared" si="4"/>
        <v>0</v>
      </c>
      <c r="N36" s="167" t="str">
        <f t="shared" si="4"/>
        <v>0</v>
      </c>
      <c r="O36" s="167" t="str">
        <f t="shared" si="4"/>
        <v>0</v>
      </c>
    </row>
    <row r="37" spans="1:15" s="154" customFormat="1" hidden="1" outlineLevel="1" x14ac:dyDescent="0.25">
      <c r="A37" s="154">
        <v>31</v>
      </c>
      <c r="B37" s="161" t="s">
        <v>2533</v>
      </c>
      <c r="C37" s="162" t="str">
        <f t="shared" si="1"/>
        <v/>
      </c>
      <c r="D37" s="163"/>
      <c r="E37" s="164" t="str">
        <f t="shared" si="2"/>
        <v/>
      </c>
      <c r="F37" s="165" t="str">
        <f t="shared" si="3"/>
        <v/>
      </c>
      <c r="G37" s="163"/>
      <c r="H37" s="166" t="str">
        <f t="shared" si="4"/>
        <v>0</v>
      </c>
      <c r="I37" s="166" t="str">
        <f t="shared" si="4"/>
        <v>0</v>
      </c>
      <c r="J37" s="166" t="str">
        <f t="shared" si="4"/>
        <v>0</v>
      </c>
      <c r="K37" s="166" t="str">
        <f t="shared" si="4"/>
        <v>0</v>
      </c>
      <c r="L37" s="167" t="str">
        <f t="shared" si="4"/>
        <v>0</v>
      </c>
      <c r="M37" s="167" t="str">
        <f t="shared" si="4"/>
        <v>0</v>
      </c>
      <c r="N37" s="167" t="str">
        <f t="shared" si="4"/>
        <v>0</v>
      </c>
      <c r="O37" s="167" t="str">
        <f t="shared" si="4"/>
        <v>0</v>
      </c>
    </row>
    <row r="38" spans="1:15" s="154" customFormat="1" hidden="1" outlineLevel="1" x14ac:dyDescent="0.25">
      <c r="A38" s="154">
        <v>32</v>
      </c>
      <c r="B38" s="161" t="s">
        <v>2534</v>
      </c>
      <c r="C38" s="162" t="str">
        <f t="shared" si="1"/>
        <v/>
      </c>
      <c r="D38" s="163"/>
      <c r="E38" s="164" t="str">
        <f t="shared" si="2"/>
        <v/>
      </c>
      <c r="F38" s="165" t="str">
        <f t="shared" si="3"/>
        <v/>
      </c>
      <c r="G38" s="163"/>
      <c r="H38" s="166" t="str">
        <f t="shared" si="4"/>
        <v>0</v>
      </c>
      <c r="I38" s="166" t="str">
        <f t="shared" si="4"/>
        <v>0</v>
      </c>
      <c r="J38" s="166" t="str">
        <f t="shared" si="4"/>
        <v>0</v>
      </c>
      <c r="K38" s="166" t="str">
        <f t="shared" si="4"/>
        <v>0</v>
      </c>
      <c r="L38" s="167" t="str">
        <f t="shared" si="4"/>
        <v>0</v>
      </c>
      <c r="M38" s="167" t="str">
        <f t="shared" si="4"/>
        <v>0</v>
      </c>
      <c r="N38" s="167" t="str">
        <f t="shared" si="4"/>
        <v>0</v>
      </c>
      <c r="O38" s="167" t="str">
        <f t="shared" si="4"/>
        <v>0</v>
      </c>
    </row>
    <row r="39" spans="1:15" s="154" customFormat="1" hidden="1" outlineLevel="1" x14ac:dyDescent="0.25">
      <c r="A39" s="154">
        <v>33</v>
      </c>
      <c r="B39" s="161" t="s">
        <v>2535</v>
      </c>
      <c r="C39" s="162" t="str">
        <f t="shared" si="1"/>
        <v/>
      </c>
      <c r="D39" s="163"/>
      <c r="E39" s="164" t="str">
        <f t="shared" si="2"/>
        <v/>
      </c>
      <c r="F39" s="165" t="str">
        <f t="shared" si="3"/>
        <v/>
      </c>
      <c r="G39" s="163"/>
      <c r="H39" s="166" t="str">
        <f t="shared" si="4"/>
        <v>0</v>
      </c>
      <c r="I39" s="166" t="str">
        <f t="shared" si="4"/>
        <v>0</v>
      </c>
      <c r="J39" s="166" t="str">
        <f t="shared" si="4"/>
        <v>0</v>
      </c>
      <c r="K39" s="166" t="str">
        <f t="shared" si="4"/>
        <v>0</v>
      </c>
      <c r="L39" s="167" t="str">
        <f t="shared" si="4"/>
        <v>0</v>
      </c>
      <c r="M39" s="167" t="str">
        <f t="shared" si="4"/>
        <v>0</v>
      </c>
      <c r="N39" s="167" t="str">
        <f t="shared" si="4"/>
        <v>0</v>
      </c>
      <c r="O39" s="167" t="str">
        <f t="shared" si="4"/>
        <v>0</v>
      </c>
    </row>
    <row r="40" spans="1:15" s="154" customFormat="1" hidden="1" outlineLevel="1" x14ac:dyDescent="0.25">
      <c r="A40" s="154">
        <v>34</v>
      </c>
      <c r="B40" s="161" t="s">
        <v>2536</v>
      </c>
      <c r="C40" s="162" t="str">
        <f t="shared" si="1"/>
        <v/>
      </c>
      <c r="D40" s="163"/>
      <c r="E40" s="164" t="str">
        <f t="shared" si="2"/>
        <v/>
      </c>
      <c r="F40" s="165" t="str">
        <f t="shared" si="3"/>
        <v/>
      </c>
      <c r="G40" s="163"/>
      <c r="H40" s="166" t="str">
        <f t="shared" si="4"/>
        <v>0</v>
      </c>
      <c r="I40" s="166" t="str">
        <f t="shared" si="4"/>
        <v>0</v>
      </c>
      <c r="J40" s="166" t="str">
        <f t="shared" si="4"/>
        <v>0</v>
      </c>
      <c r="K40" s="166" t="str">
        <f t="shared" si="4"/>
        <v>0</v>
      </c>
      <c r="L40" s="167" t="str">
        <f t="shared" si="4"/>
        <v>0</v>
      </c>
      <c r="M40" s="167" t="str">
        <f t="shared" si="4"/>
        <v>0</v>
      </c>
      <c r="N40" s="167" t="str">
        <f t="shared" si="4"/>
        <v>0</v>
      </c>
      <c r="O40" s="167" t="str">
        <f t="shared" si="4"/>
        <v>0</v>
      </c>
    </row>
    <row r="41" spans="1:15" s="154" customFormat="1" hidden="1" outlineLevel="1" x14ac:dyDescent="0.25">
      <c r="A41" s="154">
        <v>35</v>
      </c>
      <c r="B41" s="161" t="s">
        <v>2537</v>
      </c>
      <c r="C41" s="162" t="str">
        <f t="shared" si="1"/>
        <v/>
      </c>
      <c r="D41" s="163"/>
      <c r="E41" s="164" t="str">
        <f t="shared" si="2"/>
        <v/>
      </c>
      <c r="F41" s="165" t="str">
        <f t="shared" si="3"/>
        <v/>
      </c>
      <c r="G41" s="163"/>
      <c r="H41" s="166" t="str">
        <f t="shared" si="4"/>
        <v>0</v>
      </c>
      <c r="I41" s="166" t="str">
        <f t="shared" si="4"/>
        <v>0</v>
      </c>
      <c r="J41" s="166" t="str">
        <f t="shared" si="4"/>
        <v>0</v>
      </c>
      <c r="K41" s="166" t="str">
        <f t="shared" si="4"/>
        <v>0</v>
      </c>
      <c r="L41" s="167" t="str">
        <f t="shared" si="4"/>
        <v>0</v>
      </c>
      <c r="M41" s="167" t="str">
        <f t="shared" si="4"/>
        <v>0</v>
      </c>
      <c r="N41" s="167" t="str">
        <f t="shared" si="4"/>
        <v>0</v>
      </c>
      <c r="O41" s="167" t="str">
        <f t="shared" si="4"/>
        <v>0</v>
      </c>
    </row>
    <row r="42" spans="1:15" s="154" customFormat="1" hidden="1" outlineLevel="1" x14ac:dyDescent="0.25">
      <c r="A42" s="154">
        <v>36</v>
      </c>
      <c r="B42" s="161" t="s">
        <v>2538</v>
      </c>
      <c r="C42" s="162" t="str">
        <f t="shared" si="1"/>
        <v/>
      </c>
      <c r="D42" s="163"/>
      <c r="E42" s="164" t="str">
        <f t="shared" si="2"/>
        <v/>
      </c>
      <c r="F42" s="165" t="str">
        <f t="shared" si="3"/>
        <v/>
      </c>
      <c r="G42" s="163"/>
      <c r="H42" s="166" t="str">
        <f t="shared" si="4"/>
        <v>0</v>
      </c>
      <c r="I42" s="166" t="str">
        <f t="shared" si="4"/>
        <v>0</v>
      </c>
      <c r="J42" s="166" t="str">
        <f t="shared" si="4"/>
        <v>0</v>
      </c>
      <c r="K42" s="166" t="str">
        <f t="shared" si="4"/>
        <v>0</v>
      </c>
      <c r="L42" s="167" t="str">
        <f t="shared" si="4"/>
        <v>0</v>
      </c>
      <c r="M42" s="167" t="str">
        <f t="shared" si="4"/>
        <v>0</v>
      </c>
      <c r="N42" s="167" t="str">
        <f t="shared" si="4"/>
        <v>0</v>
      </c>
      <c r="O42" s="167" t="str">
        <f t="shared" si="4"/>
        <v>0</v>
      </c>
    </row>
    <row r="43" spans="1:15" s="154" customFormat="1" hidden="1" outlineLevel="1" x14ac:dyDescent="0.25">
      <c r="A43" s="154">
        <v>37</v>
      </c>
      <c r="B43" s="161" t="s">
        <v>2539</v>
      </c>
      <c r="C43" s="162" t="str">
        <f t="shared" si="1"/>
        <v/>
      </c>
      <c r="D43" s="163"/>
      <c r="E43" s="164" t="str">
        <f t="shared" si="2"/>
        <v/>
      </c>
      <c r="F43" s="165" t="str">
        <f t="shared" si="3"/>
        <v/>
      </c>
      <c r="G43" s="163"/>
      <c r="H43" s="166" t="str">
        <f t="shared" si="4"/>
        <v>0</v>
      </c>
      <c r="I43" s="166" t="str">
        <f t="shared" si="4"/>
        <v>0</v>
      </c>
      <c r="J43" s="166" t="str">
        <f t="shared" si="4"/>
        <v>0</v>
      </c>
      <c r="K43" s="166" t="str">
        <f t="shared" si="4"/>
        <v>0</v>
      </c>
      <c r="L43" s="167" t="str">
        <f t="shared" si="4"/>
        <v>0</v>
      </c>
      <c r="M43" s="167" t="str">
        <f t="shared" si="4"/>
        <v>0</v>
      </c>
      <c r="N43" s="167" t="str">
        <f t="shared" si="4"/>
        <v>0</v>
      </c>
      <c r="O43" s="167" t="str">
        <f t="shared" si="4"/>
        <v>0</v>
      </c>
    </row>
    <row r="44" spans="1:15" s="154" customFormat="1" hidden="1" outlineLevel="1" x14ac:dyDescent="0.25">
      <c r="A44" s="154">
        <v>38</v>
      </c>
      <c r="B44" s="161" t="s">
        <v>2540</v>
      </c>
      <c r="C44" s="162" t="str">
        <f t="shared" si="1"/>
        <v/>
      </c>
      <c r="D44" s="163"/>
      <c r="E44" s="164" t="str">
        <f t="shared" si="2"/>
        <v/>
      </c>
      <c r="F44" s="165" t="str">
        <f t="shared" si="3"/>
        <v/>
      </c>
      <c r="G44" s="163"/>
      <c r="H44" s="166" t="str">
        <f t="shared" si="4"/>
        <v>0</v>
      </c>
      <c r="I44" s="166" t="str">
        <f t="shared" si="4"/>
        <v>0</v>
      </c>
      <c r="J44" s="166" t="str">
        <f t="shared" si="4"/>
        <v>0</v>
      </c>
      <c r="K44" s="166" t="str">
        <f t="shared" si="4"/>
        <v>0</v>
      </c>
      <c r="L44" s="167" t="str">
        <f t="shared" si="4"/>
        <v>0</v>
      </c>
      <c r="M44" s="167" t="str">
        <f t="shared" si="4"/>
        <v>0</v>
      </c>
      <c r="N44" s="167" t="str">
        <f t="shared" si="4"/>
        <v>0</v>
      </c>
      <c r="O44" s="167" t="str">
        <f t="shared" si="4"/>
        <v>0</v>
      </c>
    </row>
    <row r="45" spans="1:15" s="154" customFormat="1" hidden="1" outlineLevel="1" x14ac:dyDescent="0.25">
      <c r="A45" s="154">
        <v>39</v>
      </c>
      <c r="B45" s="161" t="s">
        <v>2541</v>
      </c>
      <c r="C45" s="162" t="str">
        <f t="shared" si="1"/>
        <v/>
      </c>
      <c r="D45" s="163"/>
      <c r="E45" s="164" t="str">
        <f t="shared" si="2"/>
        <v/>
      </c>
      <c r="F45" s="165" t="str">
        <f t="shared" si="3"/>
        <v/>
      </c>
      <c r="G45" s="163"/>
      <c r="H45" s="166" t="str">
        <f t="shared" si="4"/>
        <v>0</v>
      </c>
      <c r="I45" s="166" t="str">
        <f t="shared" si="4"/>
        <v>0</v>
      </c>
      <c r="J45" s="166" t="str">
        <f t="shared" si="4"/>
        <v>0</v>
      </c>
      <c r="K45" s="166" t="str">
        <f t="shared" si="4"/>
        <v>0</v>
      </c>
      <c r="L45" s="167" t="str">
        <f t="shared" si="4"/>
        <v>0</v>
      </c>
      <c r="M45" s="167" t="str">
        <f t="shared" si="4"/>
        <v>0</v>
      </c>
      <c r="N45" s="167" t="str">
        <f t="shared" si="4"/>
        <v>0</v>
      </c>
      <c r="O45" s="167" t="str">
        <f t="shared" si="4"/>
        <v>0</v>
      </c>
    </row>
    <row r="46" spans="1:15" s="154" customFormat="1" hidden="1" outlineLevel="1" x14ac:dyDescent="0.25">
      <c r="A46" s="154">
        <v>40</v>
      </c>
      <c r="B46" s="161" t="s">
        <v>2542</v>
      </c>
      <c r="C46" s="162" t="str">
        <f t="shared" si="1"/>
        <v/>
      </c>
      <c r="D46" s="163"/>
      <c r="E46" s="164" t="str">
        <f t="shared" si="2"/>
        <v/>
      </c>
      <c r="F46" s="165" t="str">
        <f t="shared" si="3"/>
        <v/>
      </c>
      <c r="G46" s="163"/>
      <c r="H46" s="166" t="str">
        <f t="shared" si="4"/>
        <v>0</v>
      </c>
      <c r="I46" s="166" t="str">
        <f t="shared" si="4"/>
        <v>0</v>
      </c>
      <c r="J46" s="166" t="str">
        <f t="shared" si="4"/>
        <v>0</v>
      </c>
      <c r="K46" s="166" t="str">
        <f t="shared" si="4"/>
        <v>0</v>
      </c>
      <c r="L46" s="167" t="str">
        <f t="shared" si="4"/>
        <v>0</v>
      </c>
      <c r="M46" s="167" t="str">
        <f t="shared" si="4"/>
        <v>0</v>
      </c>
      <c r="N46" s="167" t="str">
        <f t="shared" si="4"/>
        <v>0</v>
      </c>
      <c r="O46" s="167" t="str">
        <f t="shared" si="4"/>
        <v>0</v>
      </c>
    </row>
    <row r="47" spans="1:15" s="154" customFormat="1" hidden="1" outlineLevel="1" x14ac:dyDescent="0.25">
      <c r="A47" s="154">
        <v>41</v>
      </c>
      <c r="B47" s="161" t="s">
        <v>2543</v>
      </c>
      <c r="C47" s="162" t="str">
        <f t="shared" si="1"/>
        <v/>
      </c>
      <c r="D47" s="163"/>
      <c r="E47" s="164" t="str">
        <f t="shared" si="2"/>
        <v/>
      </c>
      <c r="F47" s="165" t="str">
        <f t="shared" si="3"/>
        <v/>
      </c>
      <c r="G47" s="163"/>
      <c r="H47" s="166" t="str">
        <f t="shared" si="4"/>
        <v>0</v>
      </c>
      <c r="I47" s="166" t="str">
        <f t="shared" si="4"/>
        <v>0</v>
      </c>
      <c r="J47" s="166" t="str">
        <f t="shared" si="4"/>
        <v>0</v>
      </c>
      <c r="K47" s="166" t="str">
        <f t="shared" si="4"/>
        <v>0</v>
      </c>
      <c r="L47" s="167" t="str">
        <f t="shared" si="4"/>
        <v>0</v>
      </c>
      <c r="M47" s="167" t="str">
        <f t="shared" si="4"/>
        <v>0</v>
      </c>
      <c r="N47" s="167" t="str">
        <f t="shared" si="4"/>
        <v>0</v>
      </c>
      <c r="O47" s="167" t="str">
        <f t="shared" si="4"/>
        <v>0</v>
      </c>
    </row>
    <row r="48" spans="1:15" s="154" customFormat="1" hidden="1" outlineLevel="1" x14ac:dyDescent="0.25">
      <c r="A48" s="154">
        <v>42</v>
      </c>
      <c r="B48" s="161" t="s">
        <v>2544</v>
      </c>
      <c r="C48" s="162" t="str">
        <f t="shared" si="1"/>
        <v/>
      </c>
      <c r="D48" s="163"/>
      <c r="E48" s="164" t="str">
        <f t="shared" si="2"/>
        <v/>
      </c>
      <c r="F48" s="165" t="str">
        <f t="shared" si="3"/>
        <v/>
      </c>
      <c r="G48" s="163"/>
      <c r="H48" s="166" t="str">
        <f t="shared" si="4"/>
        <v>0</v>
      </c>
      <c r="I48" s="166" t="str">
        <f t="shared" si="4"/>
        <v>0</v>
      </c>
      <c r="J48" s="166" t="str">
        <f t="shared" si="4"/>
        <v>0</v>
      </c>
      <c r="K48" s="166" t="str">
        <f t="shared" si="4"/>
        <v>0</v>
      </c>
      <c r="L48" s="167" t="str">
        <f t="shared" si="4"/>
        <v>0</v>
      </c>
      <c r="M48" s="167" t="str">
        <f t="shared" si="4"/>
        <v>0</v>
      </c>
      <c r="N48" s="167" t="str">
        <f t="shared" si="4"/>
        <v>0</v>
      </c>
      <c r="O48" s="167" t="str">
        <f t="shared" si="4"/>
        <v>0</v>
      </c>
    </row>
    <row r="49" spans="1:15" s="154" customFormat="1" hidden="1" outlineLevel="1" x14ac:dyDescent="0.25">
      <c r="A49" s="154">
        <v>43</v>
      </c>
      <c r="B49" s="161" t="s">
        <v>2545</v>
      </c>
      <c r="C49" s="162" t="str">
        <f t="shared" si="1"/>
        <v/>
      </c>
      <c r="D49" s="163"/>
      <c r="E49" s="164" t="str">
        <f t="shared" si="2"/>
        <v/>
      </c>
      <c r="F49" s="165" t="str">
        <f t="shared" si="3"/>
        <v/>
      </c>
      <c r="G49" s="163"/>
      <c r="H49" s="166" t="str">
        <f t="shared" si="4"/>
        <v>0</v>
      </c>
      <c r="I49" s="166" t="str">
        <f t="shared" si="4"/>
        <v>0</v>
      </c>
      <c r="J49" s="166" t="str">
        <f t="shared" si="4"/>
        <v>0</v>
      </c>
      <c r="K49" s="166" t="str">
        <f t="shared" si="4"/>
        <v>0</v>
      </c>
      <c r="L49" s="167" t="str">
        <f t="shared" si="4"/>
        <v>0</v>
      </c>
      <c r="M49" s="167" t="str">
        <f t="shared" si="4"/>
        <v>0</v>
      </c>
      <c r="N49" s="167" t="str">
        <f t="shared" si="4"/>
        <v>0</v>
      </c>
      <c r="O49" s="167" t="str">
        <f t="shared" si="4"/>
        <v>0</v>
      </c>
    </row>
    <row r="50" spans="1:15" s="154" customFormat="1" hidden="1" outlineLevel="1" x14ac:dyDescent="0.25">
      <c r="A50" s="154">
        <v>44</v>
      </c>
      <c r="B50" s="161" t="s">
        <v>2546</v>
      </c>
      <c r="C50" s="162" t="str">
        <f t="shared" si="1"/>
        <v/>
      </c>
      <c r="D50" s="163"/>
      <c r="E50" s="164" t="str">
        <f t="shared" si="2"/>
        <v/>
      </c>
      <c r="F50" s="165" t="str">
        <f t="shared" si="3"/>
        <v/>
      </c>
      <c r="G50" s="163"/>
      <c r="H50" s="166" t="str">
        <f t="shared" si="4"/>
        <v>0</v>
      </c>
      <c r="I50" s="166" t="str">
        <f t="shared" si="4"/>
        <v>0</v>
      </c>
      <c r="J50" s="166" t="str">
        <f t="shared" si="4"/>
        <v>0</v>
      </c>
      <c r="K50" s="166" t="str">
        <f t="shared" si="4"/>
        <v>0</v>
      </c>
      <c r="L50" s="167" t="str">
        <f t="shared" si="4"/>
        <v>0</v>
      </c>
      <c r="M50" s="167" t="str">
        <f t="shared" si="4"/>
        <v>0</v>
      </c>
      <c r="N50" s="167" t="str">
        <f t="shared" si="4"/>
        <v>0</v>
      </c>
      <c r="O50" s="167" t="str">
        <f t="shared" si="4"/>
        <v>0</v>
      </c>
    </row>
    <row r="51" spans="1:15" s="154" customFormat="1" hidden="1" outlineLevel="1" x14ac:dyDescent="0.25">
      <c r="A51" s="154">
        <v>45</v>
      </c>
      <c r="B51" s="161" t="s">
        <v>2547</v>
      </c>
      <c r="C51" s="162" t="str">
        <f t="shared" si="1"/>
        <v/>
      </c>
      <c r="D51" s="163"/>
      <c r="E51" s="164" t="str">
        <f t="shared" si="2"/>
        <v/>
      </c>
      <c r="F51" s="165" t="str">
        <f t="shared" si="3"/>
        <v/>
      </c>
      <c r="G51" s="163"/>
      <c r="H51" s="166" t="str">
        <f t="shared" si="4"/>
        <v>0</v>
      </c>
      <c r="I51" s="166" t="str">
        <f t="shared" si="4"/>
        <v>0</v>
      </c>
      <c r="J51" s="166" t="str">
        <f t="shared" si="4"/>
        <v>0</v>
      </c>
      <c r="K51" s="166" t="str">
        <f t="shared" si="4"/>
        <v>0</v>
      </c>
      <c r="L51" s="167" t="str">
        <f t="shared" si="4"/>
        <v>0</v>
      </c>
      <c r="M51" s="167" t="str">
        <f t="shared" si="4"/>
        <v>0</v>
      </c>
      <c r="N51" s="167" t="str">
        <f t="shared" si="4"/>
        <v>0</v>
      </c>
      <c r="O51" s="167" t="str">
        <f t="shared" si="4"/>
        <v>0</v>
      </c>
    </row>
    <row r="52" spans="1:15" s="154" customFormat="1" hidden="1" outlineLevel="1" x14ac:dyDescent="0.25">
      <c r="A52" s="154">
        <v>46</v>
      </c>
      <c r="B52" s="161" t="s">
        <v>2548</v>
      </c>
      <c r="C52" s="162" t="str">
        <f t="shared" si="1"/>
        <v/>
      </c>
      <c r="D52" s="163"/>
      <c r="E52" s="164" t="str">
        <f t="shared" si="2"/>
        <v/>
      </c>
      <c r="F52" s="165" t="str">
        <f t="shared" si="3"/>
        <v/>
      </c>
      <c r="G52" s="163"/>
      <c r="H52" s="166" t="str">
        <f t="shared" si="4"/>
        <v>0</v>
      </c>
      <c r="I52" s="166" t="str">
        <f t="shared" si="4"/>
        <v>0</v>
      </c>
      <c r="J52" s="166" t="str">
        <f t="shared" si="4"/>
        <v>0</v>
      </c>
      <c r="K52" s="166" t="str">
        <f t="shared" si="4"/>
        <v>0</v>
      </c>
      <c r="L52" s="167" t="str">
        <f t="shared" si="4"/>
        <v>0</v>
      </c>
      <c r="M52" s="167" t="str">
        <f t="shared" si="4"/>
        <v>0</v>
      </c>
      <c r="N52" s="167" t="str">
        <f t="shared" si="4"/>
        <v>0</v>
      </c>
      <c r="O52" s="167" t="str">
        <f t="shared" si="4"/>
        <v>0</v>
      </c>
    </row>
    <row r="53" spans="1:15" s="154" customFormat="1" hidden="1" outlineLevel="1" x14ac:dyDescent="0.25">
      <c r="A53" s="154">
        <v>47</v>
      </c>
      <c r="B53" s="161" t="s">
        <v>2549</v>
      </c>
      <c r="C53" s="162" t="str">
        <f t="shared" si="1"/>
        <v/>
      </c>
      <c r="D53" s="163"/>
      <c r="E53" s="164" t="str">
        <f t="shared" si="2"/>
        <v/>
      </c>
      <c r="F53" s="165" t="str">
        <f t="shared" si="3"/>
        <v/>
      </c>
      <c r="G53" s="163"/>
      <c r="H53" s="166" t="str">
        <f t="shared" si="4"/>
        <v>0</v>
      </c>
      <c r="I53" s="166" t="str">
        <f t="shared" si="4"/>
        <v>0</v>
      </c>
      <c r="J53" s="166" t="str">
        <f t="shared" si="4"/>
        <v>0</v>
      </c>
      <c r="K53" s="166" t="str">
        <f t="shared" si="4"/>
        <v>0</v>
      </c>
      <c r="L53" s="167" t="str">
        <f t="shared" si="4"/>
        <v>0</v>
      </c>
      <c r="M53" s="167" t="str">
        <f t="shared" si="4"/>
        <v>0</v>
      </c>
      <c r="N53" s="167" t="str">
        <f t="shared" si="4"/>
        <v>0</v>
      </c>
      <c r="O53" s="167" t="str">
        <f t="shared" ref="O53:O102" si="5">MID(HEX2BIN($C53,8),O$1,1)</f>
        <v>0</v>
      </c>
    </row>
    <row r="54" spans="1:15" s="154" customFormat="1" hidden="1" outlineLevel="1" x14ac:dyDescent="0.25">
      <c r="A54" s="154">
        <v>48</v>
      </c>
      <c r="B54" s="161" t="s">
        <v>2550</v>
      </c>
      <c r="C54" s="162" t="str">
        <f t="shared" si="1"/>
        <v/>
      </c>
      <c r="D54" s="163"/>
      <c r="E54" s="164" t="str">
        <f t="shared" si="2"/>
        <v/>
      </c>
      <c r="F54" s="165" t="str">
        <f t="shared" si="3"/>
        <v/>
      </c>
      <c r="G54" s="163"/>
      <c r="H54" s="166" t="str">
        <f t="shared" ref="H54:N85" si="6">MID(HEX2BIN($C54,8),H$1,1)</f>
        <v>0</v>
      </c>
      <c r="I54" s="166" t="str">
        <f t="shared" si="6"/>
        <v>0</v>
      </c>
      <c r="J54" s="166" t="str">
        <f t="shared" si="6"/>
        <v>0</v>
      </c>
      <c r="K54" s="166" t="str">
        <f t="shared" si="6"/>
        <v>0</v>
      </c>
      <c r="L54" s="167" t="str">
        <f t="shared" si="6"/>
        <v>0</v>
      </c>
      <c r="M54" s="167" t="str">
        <f t="shared" si="6"/>
        <v>0</v>
      </c>
      <c r="N54" s="167" t="str">
        <f t="shared" si="6"/>
        <v>0</v>
      </c>
      <c r="O54" s="167" t="str">
        <f t="shared" si="5"/>
        <v>0</v>
      </c>
    </row>
    <row r="55" spans="1:15" s="154" customFormat="1" hidden="1" outlineLevel="1" x14ac:dyDescent="0.25">
      <c r="A55" s="154">
        <v>49</v>
      </c>
      <c r="B55" s="161" t="s">
        <v>2551</v>
      </c>
      <c r="C55" s="162" t="str">
        <f t="shared" si="1"/>
        <v/>
      </c>
      <c r="D55" s="163"/>
      <c r="E55" s="164" t="str">
        <f t="shared" si="2"/>
        <v/>
      </c>
      <c r="F55" s="165" t="str">
        <f t="shared" si="3"/>
        <v/>
      </c>
      <c r="G55" s="163"/>
      <c r="H55" s="166" t="str">
        <f t="shared" si="6"/>
        <v>0</v>
      </c>
      <c r="I55" s="166" t="str">
        <f t="shared" si="6"/>
        <v>0</v>
      </c>
      <c r="J55" s="166" t="str">
        <f t="shared" si="6"/>
        <v>0</v>
      </c>
      <c r="K55" s="166" t="str">
        <f t="shared" si="6"/>
        <v>0</v>
      </c>
      <c r="L55" s="167" t="str">
        <f t="shared" si="6"/>
        <v>0</v>
      </c>
      <c r="M55" s="167" t="str">
        <f t="shared" si="6"/>
        <v>0</v>
      </c>
      <c r="N55" s="167" t="str">
        <f t="shared" si="6"/>
        <v>0</v>
      </c>
      <c r="O55" s="167" t="str">
        <f t="shared" si="5"/>
        <v>0</v>
      </c>
    </row>
    <row r="56" spans="1:15" s="154" customFormat="1" hidden="1" outlineLevel="1" x14ac:dyDescent="0.25">
      <c r="A56" s="154">
        <v>50</v>
      </c>
      <c r="B56" s="161" t="s">
        <v>2552</v>
      </c>
      <c r="C56" s="162" t="str">
        <f t="shared" si="1"/>
        <v/>
      </c>
      <c r="D56" s="163"/>
      <c r="E56" s="164" t="str">
        <f t="shared" si="2"/>
        <v/>
      </c>
      <c r="F56" s="165" t="str">
        <f t="shared" si="3"/>
        <v/>
      </c>
      <c r="G56" s="163"/>
      <c r="H56" s="166" t="str">
        <f t="shared" si="6"/>
        <v>0</v>
      </c>
      <c r="I56" s="166" t="str">
        <f t="shared" si="6"/>
        <v>0</v>
      </c>
      <c r="J56" s="166" t="str">
        <f t="shared" si="6"/>
        <v>0</v>
      </c>
      <c r="K56" s="166" t="str">
        <f t="shared" si="6"/>
        <v>0</v>
      </c>
      <c r="L56" s="167" t="str">
        <f t="shared" si="6"/>
        <v>0</v>
      </c>
      <c r="M56" s="167" t="str">
        <f t="shared" si="6"/>
        <v>0</v>
      </c>
      <c r="N56" s="167" t="str">
        <f t="shared" si="6"/>
        <v>0</v>
      </c>
      <c r="O56" s="167" t="str">
        <f t="shared" si="5"/>
        <v>0</v>
      </c>
    </row>
    <row r="57" spans="1:15" s="154" customFormat="1" hidden="1" outlineLevel="1" x14ac:dyDescent="0.25">
      <c r="A57" s="154">
        <v>51</v>
      </c>
      <c r="B57" s="161" t="s">
        <v>2553</v>
      </c>
      <c r="C57" s="162" t="str">
        <f t="shared" si="1"/>
        <v/>
      </c>
      <c r="D57" s="163"/>
      <c r="E57" s="164" t="str">
        <f t="shared" si="2"/>
        <v/>
      </c>
      <c r="F57" s="165" t="str">
        <f t="shared" si="3"/>
        <v/>
      </c>
      <c r="G57" s="163"/>
      <c r="H57" s="166" t="str">
        <f t="shared" si="6"/>
        <v>0</v>
      </c>
      <c r="I57" s="166" t="str">
        <f t="shared" si="6"/>
        <v>0</v>
      </c>
      <c r="J57" s="166" t="str">
        <f t="shared" si="6"/>
        <v>0</v>
      </c>
      <c r="K57" s="166" t="str">
        <f t="shared" si="6"/>
        <v>0</v>
      </c>
      <c r="L57" s="167" t="str">
        <f t="shared" si="6"/>
        <v>0</v>
      </c>
      <c r="M57" s="167" t="str">
        <f t="shared" si="6"/>
        <v>0</v>
      </c>
      <c r="N57" s="167" t="str">
        <f t="shared" si="6"/>
        <v>0</v>
      </c>
      <c r="O57" s="167" t="str">
        <f t="shared" si="5"/>
        <v>0</v>
      </c>
    </row>
    <row r="58" spans="1:15" s="154" customFormat="1" hidden="1" outlineLevel="1" x14ac:dyDescent="0.25">
      <c r="A58" s="154">
        <v>52</v>
      </c>
      <c r="B58" s="161" t="s">
        <v>2554</v>
      </c>
      <c r="C58" s="162" t="str">
        <f t="shared" si="1"/>
        <v/>
      </c>
      <c r="D58" s="163"/>
      <c r="E58" s="164" t="str">
        <f t="shared" si="2"/>
        <v/>
      </c>
      <c r="F58" s="165" t="str">
        <f t="shared" si="3"/>
        <v/>
      </c>
      <c r="G58" s="163"/>
      <c r="H58" s="166" t="str">
        <f t="shared" si="6"/>
        <v>0</v>
      </c>
      <c r="I58" s="166" t="str">
        <f t="shared" si="6"/>
        <v>0</v>
      </c>
      <c r="J58" s="166" t="str">
        <f t="shared" si="6"/>
        <v>0</v>
      </c>
      <c r="K58" s="166" t="str">
        <f t="shared" si="6"/>
        <v>0</v>
      </c>
      <c r="L58" s="167" t="str">
        <f t="shared" si="6"/>
        <v>0</v>
      </c>
      <c r="M58" s="167" t="str">
        <f t="shared" si="6"/>
        <v>0</v>
      </c>
      <c r="N58" s="167" t="str">
        <f t="shared" si="6"/>
        <v>0</v>
      </c>
      <c r="O58" s="167" t="str">
        <f t="shared" si="5"/>
        <v>0</v>
      </c>
    </row>
    <row r="59" spans="1:15" s="154" customFormat="1" hidden="1" outlineLevel="1" x14ac:dyDescent="0.25">
      <c r="A59" s="154">
        <v>53</v>
      </c>
      <c r="B59" s="161" t="s">
        <v>2555</v>
      </c>
      <c r="C59" s="162" t="str">
        <f t="shared" si="1"/>
        <v/>
      </c>
      <c r="D59" s="163"/>
      <c r="E59" s="164" t="str">
        <f t="shared" si="2"/>
        <v/>
      </c>
      <c r="F59" s="165" t="str">
        <f t="shared" si="3"/>
        <v/>
      </c>
      <c r="G59" s="163"/>
      <c r="H59" s="166" t="str">
        <f t="shared" si="6"/>
        <v>0</v>
      </c>
      <c r="I59" s="166" t="str">
        <f t="shared" si="6"/>
        <v>0</v>
      </c>
      <c r="J59" s="166" t="str">
        <f t="shared" si="6"/>
        <v>0</v>
      </c>
      <c r="K59" s="166" t="str">
        <f t="shared" si="6"/>
        <v>0</v>
      </c>
      <c r="L59" s="167" t="str">
        <f t="shared" si="6"/>
        <v>0</v>
      </c>
      <c r="M59" s="167" t="str">
        <f t="shared" si="6"/>
        <v>0</v>
      </c>
      <c r="N59" s="167" t="str">
        <f t="shared" si="6"/>
        <v>0</v>
      </c>
      <c r="O59" s="167" t="str">
        <f t="shared" si="5"/>
        <v>0</v>
      </c>
    </row>
    <row r="60" spans="1:15" s="154" customFormat="1" hidden="1" outlineLevel="1" x14ac:dyDescent="0.25">
      <c r="A60" s="154">
        <v>54</v>
      </c>
      <c r="B60" s="161" t="s">
        <v>2556</v>
      </c>
      <c r="C60" s="162" t="str">
        <f t="shared" si="1"/>
        <v/>
      </c>
      <c r="D60" s="163"/>
      <c r="E60" s="164" t="str">
        <f t="shared" si="2"/>
        <v/>
      </c>
      <c r="F60" s="165" t="str">
        <f t="shared" si="3"/>
        <v/>
      </c>
      <c r="G60" s="163"/>
      <c r="H60" s="166" t="str">
        <f t="shared" si="6"/>
        <v>0</v>
      </c>
      <c r="I60" s="166" t="str">
        <f t="shared" si="6"/>
        <v>0</v>
      </c>
      <c r="J60" s="166" t="str">
        <f t="shared" si="6"/>
        <v>0</v>
      </c>
      <c r="K60" s="166" t="str">
        <f t="shared" si="6"/>
        <v>0</v>
      </c>
      <c r="L60" s="167" t="str">
        <f t="shared" si="6"/>
        <v>0</v>
      </c>
      <c r="M60" s="167" t="str">
        <f t="shared" si="6"/>
        <v>0</v>
      </c>
      <c r="N60" s="167" t="str">
        <f t="shared" si="6"/>
        <v>0</v>
      </c>
      <c r="O60" s="167" t="str">
        <f t="shared" si="5"/>
        <v>0</v>
      </c>
    </row>
    <row r="61" spans="1:15" s="154" customFormat="1" hidden="1" outlineLevel="1" x14ac:dyDescent="0.25">
      <c r="A61" s="154">
        <v>55</v>
      </c>
      <c r="B61" s="161" t="s">
        <v>2557</v>
      </c>
      <c r="C61" s="162" t="str">
        <f t="shared" si="1"/>
        <v/>
      </c>
      <c r="D61" s="163"/>
      <c r="E61" s="164" t="str">
        <f t="shared" si="2"/>
        <v/>
      </c>
      <c r="F61" s="165" t="str">
        <f t="shared" si="3"/>
        <v/>
      </c>
      <c r="G61" s="163"/>
      <c r="H61" s="166" t="str">
        <f t="shared" si="6"/>
        <v>0</v>
      </c>
      <c r="I61" s="166" t="str">
        <f t="shared" si="6"/>
        <v>0</v>
      </c>
      <c r="J61" s="166" t="str">
        <f t="shared" si="6"/>
        <v>0</v>
      </c>
      <c r="K61" s="166" t="str">
        <f t="shared" si="6"/>
        <v>0</v>
      </c>
      <c r="L61" s="167" t="str">
        <f t="shared" si="6"/>
        <v>0</v>
      </c>
      <c r="M61" s="167" t="str">
        <f t="shared" si="6"/>
        <v>0</v>
      </c>
      <c r="N61" s="167" t="str">
        <f t="shared" si="6"/>
        <v>0</v>
      </c>
      <c r="O61" s="167" t="str">
        <f t="shared" si="5"/>
        <v>0</v>
      </c>
    </row>
    <row r="62" spans="1:15" s="154" customFormat="1" hidden="1" outlineLevel="1" x14ac:dyDescent="0.25">
      <c r="A62" s="154">
        <v>56</v>
      </c>
      <c r="B62" s="161" t="s">
        <v>2558</v>
      </c>
      <c r="C62" s="162" t="str">
        <f t="shared" si="1"/>
        <v/>
      </c>
      <c r="D62" s="163"/>
      <c r="E62" s="164" t="str">
        <f t="shared" si="2"/>
        <v/>
      </c>
      <c r="F62" s="165" t="str">
        <f t="shared" si="3"/>
        <v/>
      </c>
      <c r="G62" s="163"/>
      <c r="H62" s="166" t="str">
        <f t="shared" si="6"/>
        <v>0</v>
      </c>
      <c r="I62" s="166" t="str">
        <f t="shared" si="6"/>
        <v>0</v>
      </c>
      <c r="J62" s="166" t="str">
        <f t="shared" si="6"/>
        <v>0</v>
      </c>
      <c r="K62" s="166" t="str">
        <f t="shared" si="6"/>
        <v>0</v>
      </c>
      <c r="L62" s="167" t="str">
        <f t="shared" si="6"/>
        <v>0</v>
      </c>
      <c r="M62" s="167" t="str">
        <f t="shared" si="6"/>
        <v>0</v>
      </c>
      <c r="N62" s="167" t="str">
        <f t="shared" si="6"/>
        <v>0</v>
      </c>
      <c r="O62" s="167" t="str">
        <f t="shared" si="5"/>
        <v>0</v>
      </c>
    </row>
    <row r="63" spans="1:15" s="154" customFormat="1" hidden="1" outlineLevel="1" x14ac:dyDescent="0.25">
      <c r="A63" s="154">
        <v>57</v>
      </c>
      <c r="B63" s="161" t="s">
        <v>2559</v>
      </c>
      <c r="C63" s="162" t="str">
        <f t="shared" si="1"/>
        <v/>
      </c>
      <c r="D63" s="163"/>
      <c r="E63" s="164" t="str">
        <f t="shared" si="2"/>
        <v/>
      </c>
      <c r="F63" s="165" t="str">
        <f t="shared" si="3"/>
        <v/>
      </c>
      <c r="G63" s="163"/>
      <c r="H63" s="166" t="str">
        <f t="shared" si="6"/>
        <v>0</v>
      </c>
      <c r="I63" s="166" t="str">
        <f t="shared" si="6"/>
        <v>0</v>
      </c>
      <c r="J63" s="166" t="str">
        <f t="shared" si="6"/>
        <v>0</v>
      </c>
      <c r="K63" s="166" t="str">
        <f t="shared" si="6"/>
        <v>0</v>
      </c>
      <c r="L63" s="167" t="str">
        <f t="shared" si="6"/>
        <v>0</v>
      </c>
      <c r="M63" s="167" t="str">
        <f t="shared" si="6"/>
        <v>0</v>
      </c>
      <c r="N63" s="167" t="str">
        <f t="shared" si="6"/>
        <v>0</v>
      </c>
      <c r="O63" s="167" t="str">
        <f t="shared" si="5"/>
        <v>0</v>
      </c>
    </row>
    <row r="64" spans="1:15" s="154" customFormat="1" hidden="1" outlineLevel="1" x14ac:dyDescent="0.25">
      <c r="A64" s="154">
        <v>58</v>
      </c>
      <c r="B64" s="161" t="s">
        <v>2560</v>
      </c>
      <c r="C64" s="162" t="str">
        <f t="shared" si="1"/>
        <v/>
      </c>
      <c r="D64" s="163"/>
      <c r="E64" s="164" t="str">
        <f t="shared" si="2"/>
        <v/>
      </c>
      <c r="F64" s="165" t="str">
        <f t="shared" si="3"/>
        <v/>
      </c>
      <c r="G64" s="163"/>
      <c r="H64" s="166" t="str">
        <f t="shared" si="6"/>
        <v>0</v>
      </c>
      <c r="I64" s="166" t="str">
        <f t="shared" si="6"/>
        <v>0</v>
      </c>
      <c r="J64" s="166" t="str">
        <f t="shared" si="6"/>
        <v>0</v>
      </c>
      <c r="K64" s="166" t="str">
        <f t="shared" si="6"/>
        <v>0</v>
      </c>
      <c r="L64" s="167" t="str">
        <f t="shared" si="6"/>
        <v>0</v>
      </c>
      <c r="M64" s="167" t="str">
        <f t="shared" si="6"/>
        <v>0</v>
      </c>
      <c r="N64" s="167" t="str">
        <f t="shared" si="6"/>
        <v>0</v>
      </c>
      <c r="O64" s="167" t="str">
        <f t="shared" si="5"/>
        <v>0</v>
      </c>
    </row>
    <row r="65" spans="1:15" s="154" customFormat="1" hidden="1" outlineLevel="1" x14ac:dyDescent="0.25">
      <c r="A65" s="154">
        <v>59</v>
      </c>
      <c r="B65" s="161" t="s">
        <v>2561</v>
      </c>
      <c r="C65" s="162" t="str">
        <f t="shared" si="1"/>
        <v/>
      </c>
      <c r="D65" s="163"/>
      <c r="E65" s="164" t="str">
        <f t="shared" si="2"/>
        <v/>
      </c>
      <c r="F65" s="165" t="str">
        <f t="shared" si="3"/>
        <v/>
      </c>
      <c r="G65" s="163"/>
      <c r="H65" s="166" t="str">
        <f t="shared" si="6"/>
        <v>0</v>
      </c>
      <c r="I65" s="166" t="str">
        <f t="shared" si="6"/>
        <v>0</v>
      </c>
      <c r="J65" s="166" t="str">
        <f t="shared" si="6"/>
        <v>0</v>
      </c>
      <c r="K65" s="166" t="str">
        <f t="shared" si="6"/>
        <v>0</v>
      </c>
      <c r="L65" s="167" t="str">
        <f t="shared" si="6"/>
        <v>0</v>
      </c>
      <c r="M65" s="167" t="str">
        <f t="shared" si="6"/>
        <v>0</v>
      </c>
      <c r="N65" s="167" t="str">
        <f t="shared" si="6"/>
        <v>0</v>
      </c>
      <c r="O65" s="167" t="str">
        <f t="shared" si="5"/>
        <v>0</v>
      </c>
    </row>
    <row r="66" spans="1:15" s="154" customFormat="1" hidden="1" outlineLevel="1" x14ac:dyDescent="0.25">
      <c r="A66" s="154">
        <v>60</v>
      </c>
      <c r="B66" s="161" t="s">
        <v>2562</v>
      </c>
      <c r="C66" s="162" t="str">
        <f t="shared" si="1"/>
        <v/>
      </c>
      <c r="D66" s="163"/>
      <c r="E66" s="164" t="str">
        <f t="shared" si="2"/>
        <v/>
      </c>
      <c r="F66" s="165" t="str">
        <f t="shared" si="3"/>
        <v/>
      </c>
      <c r="G66" s="163"/>
      <c r="H66" s="166" t="str">
        <f t="shared" si="6"/>
        <v>0</v>
      </c>
      <c r="I66" s="166" t="str">
        <f t="shared" si="6"/>
        <v>0</v>
      </c>
      <c r="J66" s="166" t="str">
        <f t="shared" si="6"/>
        <v>0</v>
      </c>
      <c r="K66" s="166" t="str">
        <f t="shared" si="6"/>
        <v>0</v>
      </c>
      <c r="L66" s="167" t="str">
        <f t="shared" si="6"/>
        <v>0</v>
      </c>
      <c r="M66" s="167" t="str">
        <f t="shared" si="6"/>
        <v>0</v>
      </c>
      <c r="N66" s="167" t="str">
        <f t="shared" si="6"/>
        <v>0</v>
      </c>
      <c r="O66" s="167" t="str">
        <f t="shared" si="5"/>
        <v>0</v>
      </c>
    </row>
    <row r="67" spans="1:15" s="154" customFormat="1" hidden="1" outlineLevel="1" x14ac:dyDescent="0.25">
      <c r="A67" s="154">
        <v>61</v>
      </c>
      <c r="B67" s="161" t="s">
        <v>2563</v>
      </c>
      <c r="C67" s="162" t="str">
        <f t="shared" si="1"/>
        <v/>
      </c>
      <c r="D67" s="163"/>
      <c r="E67" s="164" t="str">
        <f t="shared" si="2"/>
        <v/>
      </c>
      <c r="F67" s="165" t="str">
        <f t="shared" si="3"/>
        <v/>
      </c>
      <c r="G67" s="163"/>
      <c r="H67" s="166" t="str">
        <f t="shared" si="6"/>
        <v>0</v>
      </c>
      <c r="I67" s="166" t="str">
        <f t="shared" si="6"/>
        <v>0</v>
      </c>
      <c r="J67" s="166" t="str">
        <f t="shared" si="6"/>
        <v>0</v>
      </c>
      <c r="K67" s="166" t="str">
        <f t="shared" si="6"/>
        <v>0</v>
      </c>
      <c r="L67" s="167" t="str">
        <f t="shared" si="6"/>
        <v>0</v>
      </c>
      <c r="M67" s="167" t="str">
        <f t="shared" si="6"/>
        <v>0</v>
      </c>
      <c r="N67" s="167" t="str">
        <f t="shared" si="6"/>
        <v>0</v>
      </c>
      <c r="O67" s="167" t="str">
        <f t="shared" si="5"/>
        <v>0</v>
      </c>
    </row>
    <row r="68" spans="1:15" s="154" customFormat="1" hidden="1" outlineLevel="1" x14ac:dyDescent="0.25">
      <c r="A68" s="154">
        <v>62</v>
      </c>
      <c r="B68" s="161" t="s">
        <v>2564</v>
      </c>
      <c r="C68" s="162" t="str">
        <f t="shared" si="1"/>
        <v/>
      </c>
      <c r="D68" s="163"/>
      <c r="E68" s="164" t="str">
        <f t="shared" si="2"/>
        <v/>
      </c>
      <c r="F68" s="165" t="str">
        <f t="shared" si="3"/>
        <v/>
      </c>
      <c r="G68" s="163"/>
      <c r="H68" s="166" t="str">
        <f t="shared" si="6"/>
        <v>0</v>
      </c>
      <c r="I68" s="166" t="str">
        <f t="shared" si="6"/>
        <v>0</v>
      </c>
      <c r="J68" s="166" t="str">
        <f t="shared" si="6"/>
        <v>0</v>
      </c>
      <c r="K68" s="166" t="str">
        <f t="shared" si="6"/>
        <v>0</v>
      </c>
      <c r="L68" s="167" t="str">
        <f t="shared" si="6"/>
        <v>0</v>
      </c>
      <c r="M68" s="167" t="str">
        <f t="shared" si="6"/>
        <v>0</v>
      </c>
      <c r="N68" s="167" t="str">
        <f t="shared" si="6"/>
        <v>0</v>
      </c>
      <c r="O68" s="167" t="str">
        <f t="shared" si="5"/>
        <v>0</v>
      </c>
    </row>
    <row r="69" spans="1:15" s="154" customFormat="1" hidden="1" outlineLevel="1" x14ac:dyDescent="0.25">
      <c r="A69" s="154">
        <v>63</v>
      </c>
      <c r="B69" s="161" t="s">
        <v>2565</v>
      </c>
      <c r="C69" s="162" t="str">
        <f t="shared" si="1"/>
        <v/>
      </c>
      <c r="D69" s="163"/>
      <c r="E69" s="164" t="str">
        <f t="shared" si="2"/>
        <v/>
      </c>
      <c r="F69" s="165" t="str">
        <f t="shared" si="3"/>
        <v/>
      </c>
      <c r="G69" s="163"/>
      <c r="H69" s="166" t="str">
        <f t="shared" si="6"/>
        <v>0</v>
      </c>
      <c r="I69" s="166" t="str">
        <f t="shared" si="6"/>
        <v>0</v>
      </c>
      <c r="J69" s="166" t="str">
        <f t="shared" si="6"/>
        <v>0</v>
      </c>
      <c r="K69" s="166" t="str">
        <f t="shared" si="6"/>
        <v>0</v>
      </c>
      <c r="L69" s="167" t="str">
        <f t="shared" si="6"/>
        <v>0</v>
      </c>
      <c r="M69" s="167" t="str">
        <f t="shared" si="6"/>
        <v>0</v>
      </c>
      <c r="N69" s="167" t="str">
        <f t="shared" si="6"/>
        <v>0</v>
      </c>
      <c r="O69" s="167" t="str">
        <f t="shared" si="5"/>
        <v>0</v>
      </c>
    </row>
    <row r="70" spans="1:15" s="154" customFormat="1" hidden="1" outlineLevel="1" x14ac:dyDescent="0.25">
      <c r="A70" s="154">
        <v>64</v>
      </c>
      <c r="B70" s="161" t="s">
        <v>2566</v>
      </c>
      <c r="C70" s="162" t="str">
        <f t="shared" si="1"/>
        <v/>
      </c>
      <c r="D70" s="163"/>
      <c r="E70" s="164" t="str">
        <f t="shared" si="2"/>
        <v/>
      </c>
      <c r="F70" s="165" t="str">
        <f t="shared" si="3"/>
        <v/>
      </c>
      <c r="G70" s="163"/>
      <c r="H70" s="166" t="str">
        <f t="shared" si="6"/>
        <v>0</v>
      </c>
      <c r="I70" s="166" t="str">
        <f t="shared" si="6"/>
        <v>0</v>
      </c>
      <c r="J70" s="166" t="str">
        <f t="shared" si="6"/>
        <v>0</v>
      </c>
      <c r="K70" s="166" t="str">
        <f t="shared" si="6"/>
        <v>0</v>
      </c>
      <c r="L70" s="167" t="str">
        <f t="shared" si="6"/>
        <v>0</v>
      </c>
      <c r="M70" s="167" t="str">
        <f t="shared" si="6"/>
        <v>0</v>
      </c>
      <c r="N70" s="167" t="str">
        <f t="shared" si="6"/>
        <v>0</v>
      </c>
      <c r="O70" s="167" t="str">
        <f t="shared" si="5"/>
        <v>0</v>
      </c>
    </row>
    <row r="71" spans="1:15" s="154" customFormat="1" hidden="1" outlineLevel="1" x14ac:dyDescent="0.25">
      <c r="A71" s="154">
        <v>65</v>
      </c>
      <c r="B71" s="161" t="s">
        <v>2567</v>
      </c>
      <c r="C71" s="162" t="str">
        <f t="shared" ref="C71:C134" si="7">MID(SUBSTITUTE(SUBSTITUTE($B$4," ",""),",",""),$A71*2 + 1,2)</f>
        <v/>
      </c>
      <c r="D71" s="163"/>
      <c r="E71" s="164" t="str">
        <f t="shared" ref="E71:E134" si="8">MID($C71,1,1)</f>
        <v/>
      </c>
      <c r="F71" s="165" t="str">
        <f t="shared" ref="F71:F134" si="9">MID($C71,2,1)</f>
        <v/>
      </c>
      <c r="G71" s="163"/>
      <c r="H71" s="166" t="str">
        <f t="shared" si="6"/>
        <v>0</v>
      </c>
      <c r="I71" s="166" t="str">
        <f t="shared" si="6"/>
        <v>0</v>
      </c>
      <c r="J71" s="166" t="str">
        <f t="shared" si="6"/>
        <v>0</v>
      </c>
      <c r="K71" s="166" t="str">
        <f t="shared" si="6"/>
        <v>0</v>
      </c>
      <c r="L71" s="167" t="str">
        <f t="shared" si="6"/>
        <v>0</v>
      </c>
      <c r="M71" s="167" t="str">
        <f t="shared" si="6"/>
        <v>0</v>
      </c>
      <c r="N71" s="167" t="str">
        <f t="shared" si="6"/>
        <v>0</v>
      </c>
      <c r="O71" s="167" t="str">
        <f t="shared" si="5"/>
        <v>0</v>
      </c>
    </row>
    <row r="72" spans="1:15" s="154" customFormat="1" hidden="1" outlineLevel="1" x14ac:dyDescent="0.25">
      <c r="A72" s="154">
        <v>66</v>
      </c>
      <c r="B72" s="161" t="s">
        <v>2568</v>
      </c>
      <c r="C72" s="162" t="str">
        <f t="shared" si="7"/>
        <v/>
      </c>
      <c r="D72" s="163"/>
      <c r="E72" s="164" t="str">
        <f t="shared" si="8"/>
        <v/>
      </c>
      <c r="F72" s="165" t="str">
        <f t="shared" si="9"/>
        <v/>
      </c>
      <c r="G72" s="163"/>
      <c r="H72" s="166" t="str">
        <f t="shared" si="6"/>
        <v>0</v>
      </c>
      <c r="I72" s="166" t="str">
        <f t="shared" si="6"/>
        <v>0</v>
      </c>
      <c r="J72" s="166" t="str">
        <f t="shared" si="6"/>
        <v>0</v>
      </c>
      <c r="K72" s="166" t="str">
        <f t="shared" si="6"/>
        <v>0</v>
      </c>
      <c r="L72" s="167" t="str">
        <f t="shared" si="6"/>
        <v>0</v>
      </c>
      <c r="M72" s="167" t="str">
        <f t="shared" si="6"/>
        <v>0</v>
      </c>
      <c r="N72" s="167" t="str">
        <f t="shared" si="6"/>
        <v>0</v>
      </c>
      <c r="O72" s="167" t="str">
        <f t="shared" si="5"/>
        <v>0</v>
      </c>
    </row>
    <row r="73" spans="1:15" s="154" customFormat="1" hidden="1" outlineLevel="1" x14ac:dyDescent="0.25">
      <c r="A73" s="154">
        <v>67</v>
      </c>
      <c r="B73" s="161" t="s">
        <v>2569</v>
      </c>
      <c r="C73" s="162" t="str">
        <f t="shared" si="7"/>
        <v/>
      </c>
      <c r="D73" s="163"/>
      <c r="E73" s="164" t="str">
        <f t="shared" si="8"/>
        <v/>
      </c>
      <c r="F73" s="165" t="str">
        <f t="shared" si="9"/>
        <v/>
      </c>
      <c r="G73" s="163"/>
      <c r="H73" s="166" t="str">
        <f t="shared" si="6"/>
        <v>0</v>
      </c>
      <c r="I73" s="166" t="str">
        <f t="shared" si="6"/>
        <v>0</v>
      </c>
      <c r="J73" s="166" t="str">
        <f t="shared" si="6"/>
        <v>0</v>
      </c>
      <c r="K73" s="166" t="str">
        <f t="shared" si="6"/>
        <v>0</v>
      </c>
      <c r="L73" s="167" t="str">
        <f t="shared" si="6"/>
        <v>0</v>
      </c>
      <c r="M73" s="167" t="str">
        <f t="shared" si="6"/>
        <v>0</v>
      </c>
      <c r="N73" s="167" t="str">
        <f t="shared" si="6"/>
        <v>0</v>
      </c>
      <c r="O73" s="167" t="str">
        <f t="shared" si="5"/>
        <v>0</v>
      </c>
    </row>
    <row r="74" spans="1:15" s="154" customFormat="1" hidden="1" outlineLevel="1" x14ac:dyDescent="0.25">
      <c r="A74" s="154">
        <v>68</v>
      </c>
      <c r="B74" s="161" t="s">
        <v>2570</v>
      </c>
      <c r="C74" s="162" t="str">
        <f t="shared" si="7"/>
        <v/>
      </c>
      <c r="D74" s="163"/>
      <c r="E74" s="164" t="str">
        <f t="shared" si="8"/>
        <v/>
      </c>
      <c r="F74" s="165" t="str">
        <f t="shared" si="9"/>
        <v/>
      </c>
      <c r="G74" s="163"/>
      <c r="H74" s="166" t="str">
        <f t="shared" si="6"/>
        <v>0</v>
      </c>
      <c r="I74" s="166" t="str">
        <f t="shared" si="6"/>
        <v>0</v>
      </c>
      <c r="J74" s="166" t="str">
        <f t="shared" si="6"/>
        <v>0</v>
      </c>
      <c r="K74" s="166" t="str">
        <f t="shared" si="6"/>
        <v>0</v>
      </c>
      <c r="L74" s="167" t="str">
        <f t="shared" si="6"/>
        <v>0</v>
      </c>
      <c r="M74" s="167" t="str">
        <f t="shared" si="6"/>
        <v>0</v>
      </c>
      <c r="N74" s="167" t="str">
        <f t="shared" si="6"/>
        <v>0</v>
      </c>
      <c r="O74" s="167" t="str">
        <f t="shared" si="5"/>
        <v>0</v>
      </c>
    </row>
    <row r="75" spans="1:15" s="154" customFormat="1" hidden="1" outlineLevel="1" x14ac:dyDescent="0.25">
      <c r="A75" s="154">
        <v>69</v>
      </c>
      <c r="B75" s="161" t="s">
        <v>2571</v>
      </c>
      <c r="C75" s="162" t="str">
        <f t="shared" si="7"/>
        <v/>
      </c>
      <c r="D75" s="163"/>
      <c r="E75" s="164" t="str">
        <f t="shared" si="8"/>
        <v/>
      </c>
      <c r="F75" s="165" t="str">
        <f t="shared" si="9"/>
        <v/>
      </c>
      <c r="G75" s="163"/>
      <c r="H75" s="166" t="str">
        <f t="shared" si="6"/>
        <v>0</v>
      </c>
      <c r="I75" s="166" t="str">
        <f t="shared" si="6"/>
        <v>0</v>
      </c>
      <c r="J75" s="166" t="str">
        <f t="shared" si="6"/>
        <v>0</v>
      </c>
      <c r="K75" s="166" t="str">
        <f t="shared" si="6"/>
        <v>0</v>
      </c>
      <c r="L75" s="167" t="str">
        <f t="shared" si="6"/>
        <v>0</v>
      </c>
      <c r="M75" s="167" t="str">
        <f t="shared" si="6"/>
        <v>0</v>
      </c>
      <c r="N75" s="167" t="str">
        <f t="shared" si="6"/>
        <v>0</v>
      </c>
      <c r="O75" s="167" t="str">
        <f t="shared" si="5"/>
        <v>0</v>
      </c>
    </row>
    <row r="76" spans="1:15" s="154" customFormat="1" hidden="1" outlineLevel="1" x14ac:dyDescent="0.25">
      <c r="A76" s="154">
        <v>70</v>
      </c>
      <c r="B76" s="161" t="s">
        <v>2572</v>
      </c>
      <c r="C76" s="162" t="str">
        <f t="shared" si="7"/>
        <v/>
      </c>
      <c r="D76" s="163"/>
      <c r="E76" s="164" t="str">
        <f t="shared" si="8"/>
        <v/>
      </c>
      <c r="F76" s="165" t="str">
        <f t="shared" si="9"/>
        <v/>
      </c>
      <c r="G76" s="163"/>
      <c r="H76" s="166" t="str">
        <f t="shared" si="6"/>
        <v>0</v>
      </c>
      <c r="I76" s="166" t="str">
        <f t="shared" si="6"/>
        <v>0</v>
      </c>
      <c r="J76" s="166" t="str">
        <f t="shared" si="6"/>
        <v>0</v>
      </c>
      <c r="K76" s="166" t="str">
        <f t="shared" si="6"/>
        <v>0</v>
      </c>
      <c r="L76" s="167" t="str">
        <f t="shared" si="6"/>
        <v>0</v>
      </c>
      <c r="M76" s="167" t="str">
        <f t="shared" si="6"/>
        <v>0</v>
      </c>
      <c r="N76" s="167" t="str">
        <f t="shared" si="6"/>
        <v>0</v>
      </c>
      <c r="O76" s="167" t="str">
        <f t="shared" si="5"/>
        <v>0</v>
      </c>
    </row>
    <row r="77" spans="1:15" s="154" customFormat="1" hidden="1" outlineLevel="1" x14ac:dyDescent="0.25">
      <c r="A77" s="154">
        <v>71</v>
      </c>
      <c r="B77" s="161" t="s">
        <v>2573</v>
      </c>
      <c r="C77" s="162" t="str">
        <f t="shared" si="7"/>
        <v/>
      </c>
      <c r="D77" s="163"/>
      <c r="E77" s="164" t="str">
        <f t="shared" si="8"/>
        <v/>
      </c>
      <c r="F77" s="165" t="str">
        <f t="shared" si="9"/>
        <v/>
      </c>
      <c r="G77" s="163"/>
      <c r="H77" s="166" t="str">
        <f t="shared" si="6"/>
        <v>0</v>
      </c>
      <c r="I77" s="166" t="str">
        <f t="shared" si="6"/>
        <v>0</v>
      </c>
      <c r="J77" s="166" t="str">
        <f t="shared" si="6"/>
        <v>0</v>
      </c>
      <c r="K77" s="166" t="str">
        <f t="shared" si="6"/>
        <v>0</v>
      </c>
      <c r="L77" s="167" t="str">
        <f t="shared" si="6"/>
        <v>0</v>
      </c>
      <c r="M77" s="167" t="str">
        <f t="shared" si="6"/>
        <v>0</v>
      </c>
      <c r="N77" s="167" t="str">
        <f t="shared" si="6"/>
        <v>0</v>
      </c>
      <c r="O77" s="167" t="str">
        <f t="shared" si="5"/>
        <v>0</v>
      </c>
    </row>
    <row r="78" spans="1:15" s="154" customFormat="1" hidden="1" outlineLevel="1" x14ac:dyDescent="0.25">
      <c r="A78" s="154">
        <v>72</v>
      </c>
      <c r="B78" s="161" t="s">
        <v>2574</v>
      </c>
      <c r="C78" s="162" t="str">
        <f t="shared" si="7"/>
        <v/>
      </c>
      <c r="D78" s="163"/>
      <c r="E78" s="164" t="str">
        <f t="shared" si="8"/>
        <v/>
      </c>
      <c r="F78" s="165" t="str">
        <f t="shared" si="9"/>
        <v/>
      </c>
      <c r="G78" s="163"/>
      <c r="H78" s="166" t="str">
        <f t="shared" si="6"/>
        <v>0</v>
      </c>
      <c r="I78" s="166" t="str">
        <f t="shared" si="6"/>
        <v>0</v>
      </c>
      <c r="J78" s="166" t="str">
        <f t="shared" si="6"/>
        <v>0</v>
      </c>
      <c r="K78" s="166" t="str">
        <f t="shared" si="6"/>
        <v>0</v>
      </c>
      <c r="L78" s="167" t="str">
        <f t="shared" si="6"/>
        <v>0</v>
      </c>
      <c r="M78" s="167" t="str">
        <f t="shared" si="6"/>
        <v>0</v>
      </c>
      <c r="N78" s="167" t="str">
        <f t="shared" si="6"/>
        <v>0</v>
      </c>
      <c r="O78" s="167" t="str">
        <f t="shared" si="5"/>
        <v>0</v>
      </c>
    </row>
    <row r="79" spans="1:15" s="154" customFormat="1" hidden="1" outlineLevel="1" x14ac:dyDescent="0.25">
      <c r="A79" s="154">
        <v>73</v>
      </c>
      <c r="B79" s="161" t="s">
        <v>2575</v>
      </c>
      <c r="C79" s="162" t="str">
        <f t="shared" si="7"/>
        <v/>
      </c>
      <c r="D79" s="163"/>
      <c r="E79" s="164" t="str">
        <f t="shared" si="8"/>
        <v/>
      </c>
      <c r="F79" s="165" t="str">
        <f t="shared" si="9"/>
        <v/>
      </c>
      <c r="G79" s="163"/>
      <c r="H79" s="166" t="str">
        <f t="shared" si="6"/>
        <v>0</v>
      </c>
      <c r="I79" s="166" t="str">
        <f t="shared" si="6"/>
        <v>0</v>
      </c>
      <c r="J79" s="166" t="str">
        <f t="shared" si="6"/>
        <v>0</v>
      </c>
      <c r="K79" s="166" t="str">
        <f t="shared" si="6"/>
        <v>0</v>
      </c>
      <c r="L79" s="167" t="str">
        <f t="shared" si="6"/>
        <v>0</v>
      </c>
      <c r="M79" s="167" t="str">
        <f t="shared" si="6"/>
        <v>0</v>
      </c>
      <c r="N79" s="167" t="str">
        <f t="shared" si="6"/>
        <v>0</v>
      </c>
      <c r="O79" s="167" t="str">
        <f t="shared" si="5"/>
        <v>0</v>
      </c>
    </row>
    <row r="80" spans="1:15" s="154" customFormat="1" hidden="1" outlineLevel="1" x14ac:dyDescent="0.25">
      <c r="A80" s="154">
        <v>74</v>
      </c>
      <c r="B80" s="161" t="s">
        <v>2576</v>
      </c>
      <c r="C80" s="162" t="str">
        <f t="shared" si="7"/>
        <v/>
      </c>
      <c r="D80" s="163"/>
      <c r="E80" s="164" t="str">
        <f t="shared" si="8"/>
        <v/>
      </c>
      <c r="F80" s="165" t="str">
        <f t="shared" si="9"/>
        <v/>
      </c>
      <c r="G80" s="163"/>
      <c r="H80" s="166" t="str">
        <f t="shared" si="6"/>
        <v>0</v>
      </c>
      <c r="I80" s="166" t="str">
        <f t="shared" si="6"/>
        <v>0</v>
      </c>
      <c r="J80" s="166" t="str">
        <f t="shared" si="6"/>
        <v>0</v>
      </c>
      <c r="K80" s="166" t="str">
        <f t="shared" si="6"/>
        <v>0</v>
      </c>
      <c r="L80" s="167" t="str">
        <f t="shared" si="6"/>
        <v>0</v>
      </c>
      <c r="M80" s="167" t="str">
        <f t="shared" si="6"/>
        <v>0</v>
      </c>
      <c r="N80" s="167" t="str">
        <f t="shared" si="6"/>
        <v>0</v>
      </c>
      <c r="O80" s="167" t="str">
        <f t="shared" si="5"/>
        <v>0</v>
      </c>
    </row>
    <row r="81" spans="1:15" s="154" customFormat="1" hidden="1" outlineLevel="1" x14ac:dyDescent="0.25">
      <c r="A81" s="154">
        <v>75</v>
      </c>
      <c r="B81" s="161" t="s">
        <v>2577</v>
      </c>
      <c r="C81" s="162" t="str">
        <f t="shared" si="7"/>
        <v/>
      </c>
      <c r="D81" s="163"/>
      <c r="E81" s="164" t="str">
        <f t="shared" si="8"/>
        <v/>
      </c>
      <c r="F81" s="165" t="str">
        <f t="shared" si="9"/>
        <v/>
      </c>
      <c r="G81" s="163"/>
      <c r="H81" s="166" t="str">
        <f t="shared" si="6"/>
        <v>0</v>
      </c>
      <c r="I81" s="166" t="str">
        <f t="shared" si="6"/>
        <v>0</v>
      </c>
      <c r="J81" s="166" t="str">
        <f t="shared" si="6"/>
        <v>0</v>
      </c>
      <c r="K81" s="166" t="str">
        <f t="shared" si="6"/>
        <v>0</v>
      </c>
      <c r="L81" s="167" t="str">
        <f t="shared" si="6"/>
        <v>0</v>
      </c>
      <c r="M81" s="167" t="str">
        <f t="shared" si="6"/>
        <v>0</v>
      </c>
      <c r="N81" s="167" t="str">
        <f t="shared" si="6"/>
        <v>0</v>
      </c>
      <c r="O81" s="167" t="str">
        <f t="shared" si="5"/>
        <v>0</v>
      </c>
    </row>
    <row r="82" spans="1:15" s="154" customFormat="1" hidden="1" outlineLevel="1" x14ac:dyDescent="0.25">
      <c r="A82" s="154">
        <v>76</v>
      </c>
      <c r="B82" s="161" t="s">
        <v>2578</v>
      </c>
      <c r="C82" s="162" t="str">
        <f t="shared" si="7"/>
        <v/>
      </c>
      <c r="D82" s="163"/>
      <c r="E82" s="164" t="str">
        <f t="shared" si="8"/>
        <v/>
      </c>
      <c r="F82" s="165" t="str">
        <f t="shared" si="9"/>
        <v/>
      </c>
      <c r="G82" s="163"/>
      <c r="H82" s="166" t="str">
        <f t="shared" si="6"/>
        <v>0</v>
      </c>
      <c r="I82" s="166" t="str">
        <f t="shared" si="6"/>
        <v>0</v>
      </c>
      <c r="J82" s="166" t="str">
        <f t="shared" si="6"/>
        <v>0</v>
      </c>
      <c r="K82" s="166" t="str">
        <f t="shared" si="6"/>
        <v>0</v>
      </c>
      <c r="L82" s="167" t="str">
        <f t="shared" si="6"/>
        <v>0</v>
      </c>
      <c r="M82" s="167" t="str">
        <f t="shared" si="6"/>
        <v>0</v>
      </c>
      <c r="N82" s="167" t="str">
        <f t="shared" si="6"/>
        <v>0</v>
      </c>
      <c r="O82" s="167" t="str">
        <f t="shared" si="5"/>
        <v>0</v>
      </c>
    </row>
    <row r="83" spans="1:15" s="154" customFormat="1" hidden="1" outlineLevel="1" x14ac:dyDescent="0.25">
      <c r="A83" s="154">
        <v>77</v>
      </c>
      <c r="B83" s="161" t="s">
        <v>2579</v>
      </c>
      <c r="C83" s="162" t="str">
        <f t="shared" si="7"/>
        <v/>
      </c>
      <c r="D83" s="163"/>
      <c r="E83" s="164" t="str">
        <f t="shared" si="8"/>
        <v/>
      </c>
      <c r="F83" s="165" t="str">
        <f t="shared" si="9"/>
        <v/>
      </c>
      <c r="G83" s="163"/>
      <c r="H83" s="166" t="str">
        <f t="shared" si="6"/>
        <v>0</v>
      </c>
      <c r="I83" s="166" t="str">
        <f t="shared" si="6"/>
        <v>0</v>
      </c>
      <c r="J83" s="166" t="str">
        <f t="shared" si="6"/>
        <v>0</v>
      </c>
      <c r="K83" s="166" t="str">
        <f t="shared" si="6"/>
        <v>0</v>
      </c>
      <c r="L83" s="167" t="str">
        <f t="shared" si="6"/>
        <v>0</v>
      </c>
      <c r="M83" s="167" t="str">
        <f t="shared" si="6"/>
        <v>0</v>
      </c>
      <c r="N83" s="167" t="str">
        <f t="shared" si="6"/>
        <v>0</v>
      </c>
      <c r="O83" s="167" t="str">
        <f t="shared" si="5"/>
        <v>0</v>
      </c>
    </row>
    <row r="84" spans="1:15" s="154" customFormat="1" hidden="1" outlineLevel="1" x14ac:dyDescent="0.25">
      <c r="A84" s="154">
        <v>78</v>
      </c>
      <c r="B84" s="161" t="s">
        <v>2580</v>
      </c>
      <c r="C84" s="162" t="str">
        <f t="shared" si="7"/>
        <v/>
      </c>
      <c r="D84" s="163"/>
      <c r="E84" s="164" t="str">
        <f t="shared" si="8"/>
        <v/>
      </c>
      <c r="F84" s="165" t="str">
        <f t="shared" si="9"/>
        <v/>
      </c>
      <c r="G84" s="163"/>
      <c r="H84" s="166" t="str">
        <f t="shared" si="6"/>
        <v>0</v>
      </c>
      <c r="I84" s="166" t="str">
        <f t="shared" si="6"/>
        <v>0</v>
      </c>
      <c r="J84" s="166" t="str">
        <f t="shared" si="6"/>
        <v>0</v>
      </c>
      <c r="K84" s="166" t="str">
        <f t="shared" si="6"/>
        <v>0</v>
      </c>
      <c r="L84" s="167" t="str">
        <f t="shared" si="6"/>
        <v>0</v>
      </c>
      <c r="M84" s="167" t="str">
        <f t="shared" si="6"/>
        <v>0</v>
      </c>
      <c r="N84" s="167" t="str">
        <f t="shared" si="6"/>
        <v>0</v>
      </c>
      <c r="O84" s="167" t="str">
        <f t="shared" si="5"/>
        <v>0</v>
      </c>
    </row>
    <row r="85" spans="1:15" s="154" customFormat="1" hidden="1" outlineLevel="1" x14ac:dyDescent="0.25">
      <c r="A85" s="154">
        <v>79</v>
      </c>
      <c r="B85" s="161" t="s">
        <v>2581</v>
      </c>
      <c r="C85" s="162" t="str">
        <f t="shared" si="7"/>
        <v/>
      </c>
      <c r="D85" s="163"/>
      <c r="E85" s="164" t="str">
        <f t="shared" si="8"/>
        <v/>
      </c>
      <c r="F85" s="165" t="str">
        <f t="shared" si="9"/>
        <v/>
      </c>
      <c r="G85" s="163"/>
      <c r="H85" s="166" t="str">
        <f t="shared" si="6"/>
        <v>0</v>
      </c>
      <c r="I85" s="166" t="str">
        <f t="shared" si="6"/>
        <v>0</v>
      </c>
      <c r="J85" s="166" t="str">
        <f t="shared" si="6"/>
        <v>0</v>
      </c>
      <c r="K85" s="166" t="str">
        <f t="shared" si="6"/>
        <v>0</v>
      </c>
      <c r="L85" s="167" t="str">
        <f t="shared" si="6"/>
        <v>0</v>
      </c>
      <c r="M85" s="167" t="str">
        <f t="shared" si="6"/>
        <v>0</v>
      </c>
      <c r="N85" s="167" t="str">
        <f t="shared" si="6"/>
        <v>0</v>
      </c>
      <c r="O85" s="167" t="str">
        <f t="shared" si="5"/>
        <v>0</v>
      </c>
    </row>
    <row r="86" spans="1:15" s="154" customFormat="1" hidden="1" outlineLevel="1" x14ac:dyDescent="0.25">
      <c r="A86" s="154">
        <v>80</v>
      </c>
      <c r="B86" s="161" t="s">
        <v>2582</v>
      </c>
      <c r="C86" s="162" t="str">
        <f t="shared" si="7"/>
        <v/>
      </c>
      <c r="D86" s="163"/>
      <c r="E86" s="164" t="str">
        <f t="shared" si="8"/>
        <v/>
      </c>
      <c r="F86" s="165" t="str">
        <f t="shared" si="9"/>
        <v/>
      </c>
      <c r="G86" s="163"/>
      <c r="H86" s="166" t="str">
        <f t="shared" ref="H86:O117" si="10">MID(HEX2BIN($C86,8),H$1,1)</f>
        <v>0</v>
      </c>
      <c r="I86" s="166" t="str">
        <f t="shared" si="10"/>
        <v>0</v>
      </c>
      <c r="J86" s="166" t="str">
        <f t="shared" si="10"/>
        <v>0</v>
      </c>
      <c r="K86" s="166" t="str">
        <f t="shared" si="10"/>
        <v>0</v>
      </c>
      <c r="L86" s="167" t="str">
        <f t="shared" si="10"/>
        <v>0</v>
      </c>
      <c r="M86" s="167" t="str">
        <f t="shared" si="10"/>
        <v>0</v>
      </c>
      <c r="N86" s="167" t="str">
        <f t="shared" si="10"/>
        <v>0</v>
      </c>
      <c r="O86" s="167" t="str">
        <f t="shared" si="5"/>
        <v>0</v>
      </c>
    </row>
    <row r="87" spans="1:15" s="154" customFormat="1" hidden="1" outlineLevel="1" x14ac:dyDescent="0.25">
      <c r="A87" s="154">
        <v>81</v>
      </c>
      <c r="B87" s="161" t="s">
        <v>2583</v>
      </c>
      <c r="C87" s="162" t="str">
        <f t="shared" si="7"/>
        <v/>
      </c>
      <c r="D87" s="163"/>
      <c r="E87" s="164" t="str">
        <f t="shared" si="8"/>
        <v/>
      </c>
      <c r="F87" s="165" t="str">
        <f t="shared" si="9"/>
        <v/>
      </c>
      <c r="G87" s="163"/>
      <c r="H87" s="166" t="str">
        <f t="shared" si="10"/>
        <v>0</v>
      </c>
      <c r="I87" s="166" t="str">
        <f t="shared" si="10"/>
        <v>0</v>
      </c>
      <c r="J87" s="166" t="str">
        <f t="shared" si="10"/>
        <v>0</v>
      </c>
      <c r="K87" s="166" t="str">
        <f t="shared" si="10"/>
        <v>0</v>
      </c>
      <c r="L87" s="167" t="str">
        <f t="shared" si="10"/>
        <v>0</v>
      </c>
      <c r="M87" s="167" t="str">
        <f t="shared" si="10"/>
        <v>0</v>
      </c>
      <c r="N87" s="167" t="str">
        <f t="shared" si="10"/>
        <v>0</v>
      </c>
      <c r="O87" s="167" t="str">
        <f t="shared" si="5"/>
        <v>0</v>
      </c>
    </row>
    <row r="88" spans="1:15" s="154" customFormat="1" hidden="1" outlineLevel="1" x14ac:dyDescent="0.25">
      <c r="A88" s="154">
        <v>82</v>
      </c>
      <c r="B88" s="161" t="s">
        <v>2584</v>
      </c>
      <c r="C88" s="162" t="str">
        <f t="shared" si="7"/>
        <v/>
      </c>
      <c r="D88" s="163"/>
      <c r="E88" s="164" t="str">
        <f t="shared" si="8"/>
        <v/>
      </c>
      <c r="F88" s="165" t="str">
        <f t="shared" si="9"/>
        <v/>
      </c>
      <c r="G88" s="163"/>
      <c r="H88" s="166" t="str">
        <f t="shared" si="10"/>
        <v>0</v>
      </c>
      <c r="I88" s="166" t="str">
        <f t="shared" si="10"/>
        <v>0</v>
      </c>
      <c r="J88" s="166" t="str">
        <f t="shared" si="10"/>
        <v>0</v>
      </c>
      <c r="K88" s="166" t="str">
        <f t="shared" si="10"/>
        <v>0</v>
      </c>
      <c r="L88" s="167" t="str">
        <f t="shared" si="10"/>
        <v>0</v>
      </c>
      <c r="M88" s="167" t="str">
        <f t="shared" si="10"/>
        <v>0</v>
      </c>
      <c r="N88" s="167" t="str">
        <f t="shared" si="10"/>
        <v>0</v>
      </c>
      <c r="O88" s="167" t="str">
        <f t="shared" si="5"/>
        <v>0</v>
      </c>
    </row>
    <row r="89" spans="1:15" s="154" customFormat="1" hidden="1" outlineLevel="1" x14ac:dyDescent="0.25">
      <c r="A89" s="154">
        <v>83</v>
      </c>
      <c r="B89" s="161" t="s">
        <v>2585</v>
      </c>
      <c r="C89" s="162" t="str">
        <f t="shared" si="7"/>
        <v/>
      </c>
      <c r="D89" s="163"/>
      <c r="E89" s="164" t="str">
        <f t="shared" si="8"/>
        <v/>
      </c>
      <c r="F89" s="165" t="str">
        <f t="shared" si="9"/>
        <v/>
      </c>
      <c r="G89" s="163"/>
      <c r="H89" s="166" t="str">
        <f t="shared" si="10"/>
        <v>0</v>
      </c>
      <c r="I89" s="166" t="str">
        <f t="shared" si="10"/>
        <v>0</v>
      </c>
      <c r="J89" s="166" t="str">
        <f t="shared" si="10"/>
        <v>0</v>
      </c>
      <c r="K89" s="166" t="str">
        <f t="shared" si="10"/>
        <v>0</v>
      </c>
      <c r="L89" s="167" t="str">
        <f t="shared" si="10"/>
        <v>0</v>
      </c>
      <c r="M89" s="167" t="str">
        <f t="shared" si="10"/>
        <v>0</v>
      </c>
      <c r="N89" s="167" t="str">
        <f t="shared" si="10"/>
        <v>0</v>
      </c>
      <c r="O89" s="167" t="str">
        <f t="shared" si="5"/>
        <v>0</v>
      </c>
    </row>
    <row r="90" spans="1:15" s="154" customFormat="1" hidden="1" outlineLevel="1" x14ac:dyDescent="0.25">
      <c r="A90" s="154">
        <v>84</v>
      </c>
      <c r="B90" s="161" t="s">
        <v>2586</v>
      </c>
      <c r="C90" s="162" t="str">
        <f t="shared" si="7"/>
        <v/>
      </c>
      <c r="D90" s="163"/>
      <c r="E90" s="164" t="str">
        <f t="shared" si="8"/>
        <v/>
      </c>
      <c r="F90" s="165" t="str">
        <f t="shared" si="9"/>
        <v/>
      </c>
      <c r="G90" s="163"/>
      <c r="H90" s="166" t="str">
        <f t="shared" si="10"/>
        <v>0</v>
      </c>
      <c r="I90" s="166" t="str">
        <f t="shared" si="10"/>
        <v>0</v>
      </c>
      <c r="J90" s="166" t="str">
        <f t="shared" si="10"/>
        <v>0</v>
      </c>
      <c r="K90" s="166" t="str">
        <f t="shared" si="10"/>
        <v>0</v>
      </c>
      <c r="L90" s="167" t="str">
        <f t="shared" si="10"/>
        <v>0</v>
      </c>
      <c r="M90" s="167" t="str">
        <f t="shared" si="10"/>
        <v>0</v>
      </c>
      <c r="N90" s="167" t="str">
        <f t="shared" si="10"/>
        <v>0</v>
      </c>
      <c r="O90" s="167" t="str">
        <f t="shared" si="5"/>
        <v>0</v>
      </c>
    </row>
    <row r="91" spans="1:15" s="154" customFormat="1" hidden="1" outlineLevel="1" x14ac:dyDescent="0.25">
      <c r="A91" s="154">
        <v>85</v>
      </c>
      <c r="B91" s="161" t="s">
        <v>2587</v>
      </c>
      <c r="C91" s="162" t="str">
        <f t="shared" si="7"/>
        <v/>
      </c>
      <c r="D91" s="163"/>
      <c r="E91" s="164" t="str">
        <f t="shared" si="8"/>
        <v/>
      </c>
      <c r="F91" s="165" t="str">
        <f t="shared" si="9"/>
        <v/>
      </c>
      <c r="G91" s="163"/>
      <c r="H91" s="166" t="str">
        <f t="shared" si="10"/>
        <v>0</v>
      </c>
      <c r="I91" s="166" t="str">
        <f t="shared" si="10"/>
        <v>0</v>
      </c>
      <c r="J91" s="166" t="str">
        <f t="shared" si="10"/>
        <v>0</v>
      </c>
      <c r="K91" s="166" t="str">
        <f t="shared" si="10"/>
        <v>0</v>
      </c>
      <c r="L91" s="167" t="str">
        <f t="shared" si="10"/>
        <v>0</v>
      </c>
      <c r="M91" s="167" t="str">
        <f t="shared" si="10"/>
        <v>0</v>
      </c>
      <c r="N91" s="167" t="str">
        <f t="shared" si="10"/>
        <v>0</v>
      </c>
      <c r="O91" s="167" t="str">
        <f t="shared" si="5"/>
        <v>0</v>
      </c>
    </row>
    <row r="92" spans="1:15" s="154" customFormat="1" hidden="1" outlineLevel="1" x14ac:dyDescent="0.25">
      <c r="A92" s="154">
        <v>86</v>
      </c>
      <c r="B92" s="161" t="s">
        <v>2588</v>
      </c>
      <c r="C92" s="162" t="str">
        <f t="shared" si="7"/>
        <v/>
      </c>
      <c r="D92" s="163"/>
      <c r="E92" s="164" t="str">
        <f t="shared" si="8"/>
        <v/>
      </c>
      <c r="F92" s="165" t="str">
        <f t="shared" si="9"/>
        <v/>
      </c>
      <c r="G92" s="163"/>
      <c r="H92" s="166" t="str">
        <f t="shared" si="10"/>
        <v>0</v>
      </c>
      <c r="I92" s="166" t="str">
        <f t="shared" si="10"/>
        <v>0</v>
      </c>
      <c r="J92" s="166" t="str">
        <f t="shared" si="10"/>
        <v>0</v>
      </c>
      <c r="K92" s="166" t="str">
        <f t="shared" si="10"/>
        <v>0</v>
      </c>
      <c r="L92" s="167" t="str">
        <f t="shared" si="10"/>
        <v>0</v>
      </c>
      <c r="M92" s="167" t="str">
        <f t="shared" si="10"/>
        <v>0</v>
      </c>
      <c r="N92" s="167" t="str">
        <f t="shared" si="10"/>
        <v>0</v>
      </c>
      <c r="O92" s="167" t="str">
        <f t="shared" si="5"/>
        <v>0</v>
      </c>
    </row>
    <row r="93" spans="1:15" s="154" customFormat="1" hidden="1" outlineLevel="1" x14ac:dyDescent="0.25">
      <c r="A93" s="154">
        <v>87</v>
      </c>
      <c r="B93" s="161" t="s">
        <v>2589</v>
      </c>
      <c r="C93" s="162" t="str">
        <f t="shared" si="7"/>
        <v/>
      </c>
      <c r="D93" s="163"/>
      <c r="E93" s="164" t="str">
        <f t="shared" si="8"/>
        <v/>
      </c>
      <c r="F93" s="165" t="str">
        <f t="shared" si="9"/>
        <v/>
      </c>
      <c r="G93" s="163"/>
      <c r="H93" s="166" t="str">
        <f t="shared" si="10"/>
        <v>0</v>
      </c>
      <c r="I93" s="166" t="str">
        <f t="shared" si="10"/>
        <v>0</v>
      </c>
      <c r="J93" s="166" t="str">
        <f t="shared" si="10"/>
        <v>0</v>
      </c>
      <c r="K93" s="166" t="str">
        <f t="shared" si="10"/>
        <v>0</v>
      </c>
      <c r="L93" s="167" t="str">
        <f t="shared" si="10"/>
        <v>0</v>
      </c>
      <c r="M93" s="167" t="str">
        <f t="shared" si="10"/>
        <v>0</v>
      </c>
      <c r="N93" s="167" t="str">
        <f t="shared" si="10"/>
        <v>0</v>
      </c>
      <c r="O93" s="167" t="str">
        <f t="shared" si="5"/>
        <v>0</v>
      </c>
    </row>
    <row r="94" spans="1:15" s="154" customFormat="1" hidden="1" outlineLevel="1" x14ac:dyDescent="0.25">
      <c r="A94" s="154">
        <v>88</v>
      </c>
      <c r="B94" s="161" t="s">
        <v>2590</v>
      </c>
      <c r="C94" s="162" t="str">
        <f t="shared" si="7"/>
        <v/>
      </c>
      <c r="D94" s="163"/>
      <c r="E94" s="164" t="str">
        <f t="shared" si="8"/>
        <v/>
      </c>
      <c r="F94" s="165" t="str">
        <f t="shared" si="9"/>
        <v/>
      </c>
      <c r="G94" s="163"/>
      <c r="H94" s="166" t="str">
        <f t="shared" si="10"/>
        <v>0</v>
      </c>
      <c r="I94" s="166" t="str">
        <f t="shared" si="10"/>
        <v>0</v>
      </c>
      <c r="J94" s="166" t="str">
        <f t="shared" si="10"/>
        <v>0</v>
      </c>
      <c r="K94" s="166" t="str">
        <f t="shared" si="10"/>
        <v>0</v>
      </c>
      <c r="L94" s="167" t="str">
        <f t="shared" si="10"/>
        <v>0</v>
      </c>
      <c r="M94" s="167" t="str">
        <f t="shared" si="10"/>
        <v>0</v>
      </c>
      <c r="N94" s="167" t="str">
        <f t="shared" si="10"/>
        <v>0</v>
      </c>
      <c r="O94" s="167" t="str">
        <f t="shared" si="5"/>
        <v>0</v>
      </c>
    </row>
    <row r="95" spans="1:15" s="154" customFormat="1" hidden="1" outlineLevel="1" x14ac:dyDescent="0.25">
      <c r="A95" s="154">
        <v>89</v>
      </c>
      <c r="B95" s="161" t="s">
        <v>2591</v>
      </c>
      <c r="C95" s="162" t="str">
        <f t="shared" si="7"/>
        <v/>
      </c>
      <c r="D95" s="163"/>
      <c r="E95" s="164" t="str">
        <f t="shared" si="8"/>
        <v/>
      </c>
      <c r="F95" s="165" t="str">
        <f t="shared" si="9"/>
        <v/>
      </c>
      <c r="G95" s="163"/>
      <c r="H95" s="166" t="str">
        <f t="shared" si="10"/>
        <v>0</v>
      </c>
      <c r="I95" s="166" t="str">
        <f t="shared" si="10"/>
        <v>0</v>
      </c>
      <c r="J95" s="166" t="str">
        <f t="shared" si="10"/>
        <v>0</v>
      </c>
      <c r="K95" s="166" t="str">
        <f t="shared" si="10"/>
        <v>0</v>
      </c>
      <c r="L95" s="167" t="str">
        <f t="shared" si="10"/>
        <v>0</v>
      </c>
      <c r="M95" s="167" t="str">
        <f t="shared" si="10"/>
        <v>0</v>
      </c>
      <c r="N95" s="167" t="str">
        <f t="shared" si="10"/>
        <v>0</v>
      </c>
      <c r="O95" s="167" t="str">
        <f t="shared" si="5"/>
        <v>0</v>
      </c>
    </row>
    <row r="96" spans="1:15" s="154" customFormat="1" hidden="1" outlineLevel="1" x14ac:dyDescent="0.25">
      <c r="A96" s="154">
        <v>90</v>
      </c>
      <c r="B96" s="161" t="s">
        <v>2592</v>
      </c>
      <c r="C96" s="162" t="str">
        <f t="shared" si="7"/>
        <v/>
      </c>
      <c r="D96" s="163"/>
      <c r="E96" s="164" t="str">
        <f t="shared" si="8"/>
        <v/>
      </c>
      <c r="F96" s="165" t="str">
        <f t="shared" si="9"/>
        <v/>
      </c>
      <c r="G96" s="163"/>
      <c r="H96" s="166" t="str">
        <f t="shared" si="10"/>
        <v>0</v>
      </c>
      <c r="I96" s="166" t="str">
        <f t="shared" si="10"/>
        <v>0</v>
      </c>
      <c r="J96" s="166" t="str">
        <f t="shared" si="10"/>
        <v>0</v>
      </c>
      <c r="K96" s="166" t="str">
        <f t="shared" si="10"/>
        <v>0</v>
      </c>
      <c r="L96" s="167" t="str">
        <f t="shared" si="10"/>
        <v>0</v>
      </c>
      <c r="M96" s="167" t="str">
        <f t="shared" si="10"/>
        <v>0</v>
      </c>
      <c r="N96" s="167" t="str">
        <f t="shared" si="10"/>
        <v>0</v>
      </c>
      <c r="O96" s="167" t="str">
        <f t="shared" si="5"/>
        <v>0</v>
      </c>
    </row>
    <row r="97" spans="1:15" s="154" customFormat="1" hidden="1" outlineLevel="1" x14ac:dyDescent="0.25">
      <c r="A97" s="154">
        <v>91</v>
      </c>
      <c r="B97" s="161" t="s">
        <v>2593</v>
      </c>
      <c r="C97" s="162" t="str">
        <f t="shared" si="7"/>
        <v/>
      </c>
      <c r="D97" s="163"/>
      <c r="E97" s="164" t="str">
        <f t="shared" si="8"/>
        <v/>
      </c>
      <c r="F97" s="165" t="str">
        <f t="shared" si="9"/>
        <v/>
      </c>
      <c r="G97" s="163"/>
      <c r="H97" s="166" t="str">
        <f t="shared" si="10"/>
        <v>0</v>
      </c>
      <c r="I97" s="166" t="str">
        <f t="shared" si="10"/>
        <v>0</v>
      </c>
      <c r="J97" s="166" t="str">
        <f t="shared" si="10"/>
        <v>0</v>
      </c>
      <c r="K97" s="166" t="str">
        <f t="shared" si="10"/>
        <v>0</v>
      </c>
      <c r="L97" s="167" t="str">
        <f t="shared" si="10"/>
        <v>0</v>
      </c>
      <c r="M97" s="167" t="str">
        <f t="shared" si="10"/>
        <v>0</v>
      </c>
      <c r="N97" s="167" t="str">
        <f t="shared" si="10"/>
        <v>0</v>
      </c>
      <c r="O97" s="167" t="str">
        <f t="shared" si="5"/>
        <v>0</v>
      </c>
    </row>
    <row r="98" spans="1:15" s="154" customFormat="1" hidden="1" outlineLevel="1" x14ac:dyDescent="0.25">
      <c r="A98" s="154">
        <v>92</v>
      </c>
      <c r="B98" s="161" t="s">
        <v>2594</v>
      </c>
      <c r="C98" s="162" t="str">
        <f t="shared" si="7"/>
        <v/>
      </c>
      <c r="D98" s="163"/>
      <c r="E98" s="164" t="str">
        <f t="shared" si="8"/>
        <v/>
      </c>
      <c r="F98" s="165" t="str">
        <f t="shared" si="9"/>
        <v/>
      </c>
      <c r="G98" s="163"/>
      <c r="H98" s="166" t="str">
        <f t="shared" si="10"/>
        <v>0</v>
      </c>
      <c r="I98" s="166" t="str">
        <f t="shared" si="10"/>
        <v>0</v>
      </c>
      <c r="J98" s="166" t="str">
        <f t="shared" si="10"/>
        <v>0</v>
      </c>
      <c r="K98" s="166" t="str">
        <f t="shared" si="10"/>
        <v>0</v>
      </c>
      <c r="L98" s="167" t="str">
        <f t="shared" si="10"/>
        <v>0</v>
      </c>
      <c r="M98" s="167" t="str">
        <f t="shared" si="10"/>
        <v>0</v>
      </c>
      <c r="N98" s="167" t="str">
        <f t="shared" si="10"/>
        <v>0</v>
      </c>
      <c r="O98" s="167" t="str">
        <f t="shared" si="5"/>
        <v>0</v>
      </c>
    </row>
    <row r="99" spans="1:15" s="154" customFormat="1" hidden="1" outlineLevel="1" x14ac:dyDescent="0.25">
      <c r="A99" s="154">
        <v>93</v>
      </c>
      <c r="B99" s="161" t="s">
        <v>2595</v>
      </c>
      <c r="C99" s="162" t="str">
        <f t="shared" si="7"/>
        <v/>
      </c>
      <c r="D99" s="163"/>
      <c r="E99" s="164" t="str">
        <f t="shared" si="8"/>
        <v/>
      </c>
      <c r="F99" s="165" t="str">
        <f t="shared" si="9"/>
        <v/>
      </c>
      <c r="G99" s="163"/>
      <c r="H99" s="166" t="str">
        <f t="shared" si="10"/>
        <v>0</v>
      </c>
      <c r="I99" s="166" t="str">
        <f t="shared" si="10"/>
        <v>0</v>
      </c>
      <c r="J99" s="166" t="str">
        <f t="shared" si="10"/>
        <v>0</v>
      </c>
      <c r="K99" s="166" t="str">
        <f t="shared" si="10"/>
        <v>0</v>
      </c>
      <c r="L99" s="167" t="str">
        <f t="shared" si="10"/>
        <v>0</v>
      </c>
      <c r="M99" s="167" t="str">
        <f t="shared" si="10"/>
        <v>0</v>
      </c>
      <c r="N99" s="167" t="str">
        <f t="shared" si="10"/>
        <v>0</v>
      </c>
      <c r="O99" s="167" t="str">
        <f t="shared" si="5"/>
        <v>0</v>
      </c>
    </row>
    <row r="100" spans="1:15" s="154" customFormat="1" hidden="1" outlineLevel="1" x14ac:dyDescent="0.25">
      <c r="A100" s="154">
        <v>94</v>
      </c>
      <c r="B100" s="161" t="s">
        <v>2596</v>
      </c>
      <c r="C100" s="162" t="str">
        <f t="shared" si="7"/>
        <v/>
      </c>
      <c r="D100" s="163"/>
      <c r="E100" s="164" t="str">
        <f t="shared" si="8"/>
        <v/>
      </c>
      <c r="F100" s="165" t="str">
        <f t="shared" si="9"/>
        <v/>
      </c>
      <c r="G100" s="163"/>
      <c r="H100" s="166" t="str">
        <f t="shared" si="10"/>
        <v>0</v>
      </c>
      <c r="I100" s="166" t="str">
        <f t="shared" si="10"/>
        <v>0</v>
      </c>
      <c r="J100" s="166" t="str">
        <f t="shared" si="10"/>
        <v>0</v>
      </c>
      <c r="K100" s="166" t="str">
        <f t="shared" si="10"/>
        <v>0</v>
      </c>
      <c r="L100" s="167" t="str">
        <f t="shared" si="10"/>
        <v>0</v>
      </c>
      <c r="M100" s="167" t="str">
        <f t="shared" si="10"/>
        <v>0</v>
      </c>
      <c r="N100" s="167" t="str">
        <f t="shared" si="10"/>
        <v>0</v>
      </c>
      <c r="O100" s="167" t="str">
        <f t="shared" si="5"/>
        <v>0</v>
      </c>
    </row>
    <row r="101" spans="1:15" s="154" customFormat="1" hidden="1" outlineLevel="1" x14ac:dyDescent="0.25">
      <c r="A101" s="154">
        <v>95</v>
      </c>
      <c r="B101" s="161" t="s">
        <v>2597</v>
      </c>
      <c r="C101" s="162" t="str">
        <f t="shared" si="7"/>
        <v/>
      </c>
      <c r="D101" s="163"/>
      <c r="E101" s="164" t="str">
        <f t="shared" si="8"/>
        <v/>
      </c>
      <c r="F101" s="165" t="str">
        <f t="shared" si="9"/>
        <v/>
      </c>
      <c r="G101" s="163"/>
      <c r="H101" s="166" t="str">
        <f t="shared" si="10"/>
        <v>0</v>
      </c>
      <c r="I101" s="166" t="str">
        <f t="shared" si="10"/>
        <v>0</v>
      </c>
      <c r="J101" s="166" t="str">
        <f t="shared" si="10"/>
        <v>0</v>
      </c>
      <c r="K101" s="166" t="str">
        <f t="shared" si="10"/>
        <v>0</v>
      </c>
      <c r="L101" s="167" t="str">
        <f t="shared" si="10"/>
        <v>0</v>
      </c>
      <c r="M101" s="167" t="str">
        <f t="shared" si="10"/>
        <v>0</v>
      </c>
      <c r="N101" s="167" t="str">
        <f t="shared" si="10"/>
        <v>0</v>
      </c>
      <c r="O101" s="167" t="str">
        <f t="shared" si="5"/>
        <v>0</v>
      </c>
    </row>
    <row r="102" spans="1:15" s="154" customFormat="1" hidden="1" outlineLevel="1" x14ac:dyDescent="0.25">
      <c r="A102" s="154">
        <v>96</v>
      </c>
      <c r="B102" s="161" t="s">
        <v>2598</v>
      </c>
      <c r="C102" s="162" t="str">
        <f t="shared" si="7"/>
        <v/>
      </c>
      <c r="D102" s="163"/>
      <c r="E102" s="164" t="str">
        <f t="shared" si="8"/>
        <v/>
      </c>
      <c r="F102" s="165" t="str">
        <f t="shared" si="9"/>
        <v/>
      </c>
      <c r="G102" s="163"/>
      <c r="H102" s="166" t="str">
        <f t="shared" si="10"/>
        <v>0</v>
      </c>
      <c r="I102" s="166" t="str">
        <f t="shared" si="10"/>
        <v>0</v>
      </c>
      <c r="J102" s="166" t="str">
        <f t="shared" si="10"/>
        <v>0</v>
      </c>
      <c r="K102" s="166" t="str">
        <f t="shared" si="10"/>
        <v>0</v>
      </c>
      <c r="L102" s="167" t="str">
        <f t="shared" si="10"/>
        <v>0</v>
      </c>
      <c r="M102" s="167" t="str">
        <f t="shared" si="10"/>
        <v>0</v>
      </c>
      <c r="N102" s="167" t="str">
        <f t="shared" si="10"/>
        <v>0</v>
      </c>
      <c r="O102" s="167" t="str">
        <f t="shared" si="5"/>
        <v>0</v>
      </c>
    </row>
    <row r="103" spans="1:15" s="154" customFormat="1" hidden="1" outlineLevel="1" x14ac:dyDescent="0.25">
      <c r="A103" s="154">
        <v>97</v>
      </c>
      <c r="B103" s="161" t="s">
        <v>2599</v>
      </c>
      <c r="C103" s="162" t="str">
        <f t="shared" si="7"/>
        <v/>
      </c>
      <c r="D103" s="163"/>
      <c r="E103" s="164" t="str">
        <f t="shared" si="8"/>
        <v/>
      </c>
      <c r="F103" s="165" t="str">
        <f t="shared" si="9"/>
        <v/>
      </c>
      <c r="G103" s="163"/>
      <c r="H103" s="166" t="str">
        <f t="shared" si="10"/>
        <v>0</v>
      </c>
      <c r="I103" s="166" t="str">
        <f t="shared" si="10"/>
        <v>0</v>
      </c>
      <c r="J103" s="166" t="str">
        <f t="shared" si="10"/>
        <v>0</v>
      </c>
      <c r="K103" s="166" t="str">
        <f t="shared" si="10"/>
        <v>0</v>
      </c>
      <c r="L103" s="167" t="str">
        <f t="shared" si="10"/>
        <v>0</v>
      </c>
      <c r="M103" s="167" t="str">
        <f t="shared" si="10"/>
        <v>0</v>
      </c>
      <c r="N103" s="167" t="str">
        <f t="shared" si="10"/>
        <v>0</v>
      </c>
      <c r="O103" s="167" t="str">
        <f t="shared" si="10"/>
        <v>0</v>
      </c>
    </row>
    <row r="104" spans="1:15" s="154" customFormat="1" hidden="1" outlineLevel="1" x14ac:dyDescent="0.25">
      <c r="A104" s="154">
        <v>98</v>
      </c>
      <c r="B104" s="161" t="s">
        <v>2600</v>
      </c>
      <c r="C104" s="162" t="str">
        <f t="shared" si="7"/>
        <v/>
      </c>
      <c r="D104" s="163"/>
      <c r="E104" s="164" t="str">
        <f t="shared" si="8"/>
        <v/>
      </c>
      <c r="F104" s="165" t="str">
        <f t="shared" si="9"/>
        <v/>
      </c>
      <c r="G104" s="163"/>
      <c r="H104" s="166" t="str">
        <f t="shared" si="10"/>
        <v>0</v>
      </c>
      <c r="I104" s="166" t="str">
        <f t="shared" si="10"/>
        <v>0</v>
      </c>
      <c r="J104" s="166" t="str">
        <f t="shared" si="10"/>
        <v>0</v>
      </c>
      <c r="K104" s="166" t="str">
        <f t="shared" si="10"/>
        <v>0</v>
      </c>
      <c r="L104" s="167" t="str">
        <f t="shared" si="10"/>
        <v>0</v>
      </c>
      <c r="M104" s="167" t="str">
        <f t="shared" si="10"/>
        <v>0</v>
      </c>
      <c r="N104" s="167" t="str">
        <f t="shared" si="10"/>
        <v>0</v>
      </c>
      <c r="O104" s="167" t="str">
        <f t="shared" si="10"/>
        <v>0</v>
      </c>
    </row>
    <row r="105" spans="1:15" s="154" customFormat="1" hidden="1" outlineLevel="1" x14ac:dyDescent="0.25">
      <c r="A105" s="154">
        <v>99</v>
      </c>
      <c r="B105" s="161" t="s">
        <v>2601</v>
      </c>
      <c r="C105" s="162" t="str">
        <f t="shared" si="7"/>
        <v/>
      </c>
      <c r="D105" s="163"/>
      <c r="E105" s="164" t="str">
        <f t="shared" si="8"/>
        <v/>
      </c>
      <c r="F105" s="165" t="str">
        <f t="shared" si="9"/>
        <v/>
      </c>
      <c r="G105" s="163"/>
      <c r="H105" s="166" t="str">
        <f t="shared" si="10"/>
        <v>0</v>
      </c>
      <c r="I105" s="166" t="str">
        <f t="shared" si="10"/>
        <v>0</v>
      </c>
      <c r="J105" s="166" t="str">
        <f t="shared" si="10"/>
        <v>0</v>
      </c>
      <c r="K105" s="166" t="str">
        <f t="shared" si="10"/>
        <v>0</v>
      </c>
      <c r="L105" s="167" t="str">
        <f t="shared" si="10"/>
        <v>0</v>
      </c>
      <c r="M105" s="167" t="str">
        <f t="shared" si="10"/>
        <v>0</v>
      </c>
      <c r="N105" s="167" t="str">
        <f t="shared" si="10"/>
        <v>0</v>
      </c>
      <c r="O105" s="167" t="str">
        <f t="shared" si="10"/>
        <v>0</v>
      </c>
    </row>
    <row r="106" spans="1:15" s="154" customFormat="1" hidden="1" outlineLevel="1" x14ac:dyDescent="0.25">
      <c r="A106" s="154">
        <v>100</v>
      </c>
      <c r="B106" s="161" t="s">
        <v>2602</v>
      </c>
      <c r="C106" s="162" t="str">
        <f t="shared" si="7"/>
        <v/>
      </c>
      <c r="D106" s="163"/>
      <c r="E106" s="164" t="str">
        <f t="shared" si="8"/>
        <v/>
      </c>
      <c r="F106" s="165" t="str">
        <f t="shared" si="9"/>
        <v/>
      </c>
      <c r="G106" s="163"/>
      <c r="H106" s="166" t="str">
        <f t="shared" si="10"/>
        <v>0</v>
      </c>
      <c r="I106" s="166" t="str">
        <f t="shared" si="10"/>
        <v>0</v>
      </c>
      <c r="J106" s="166" t="str">
        <f t="shared" si="10"/>
        <v>0</v>
      </c>
      <c r="K106" s="166" t="str">
        <f t="shared" si="10"/>
        <v>0</v>
      </c>
      <c r="L106" s="167" t="str">
        <f t="shared" si="10"/>
        <v>0</v>
      </c>
      <c r="M106" s="167" t="str">
        <f t="shared" si="10"/>
        <v>0</v>
      </c>
      <c r="N106" s="167" t="str">
        <f t="shared" si="10"/>
        <v>0</v>
      </c>
      <c r="O106" s="167" t="str">
        <f t="shared" si="10"/>
        <v>0</v>
      </c>
    </row>
    <row r="107" spans="1:15" s="154" customFormat="1" hidden="1" outlineLevel="1" x14ac:dyDescent="0.25">
      <c r="A107" s="154">
        <v>101</v>
      </c>
      <c r="B107" s="161" t="s">
        <v>2603</v>
      </c>
      <c r="C107" s="162" t="str">
        <f t="shared" si="7"/>
        <v/>
      </c>
      <c r="D107" s="163"/>
      <c r="E107" s="164" t="str">
        <f t="shared" si="8"/>
        <v/>
      </c>
      <c r="F107" s="165" t="str">
        <f t="shared" si="9"/>
        <v/>
      </c>
      <c r="G107" s="163"/>
      <c r="H107" s="166" t="str">
        <f t="shared" si="10"/>
        <v>0</v>
      </c>
      <c r="I107" s="166" t="str">
        <f t="shared" si="10"/>
        <v>0</v>
      </c>
      <c r="J107" s="166" t="str">
        <f t="shared" si="10"/>
        <v>0</v>
      </c>
      <c r="K107" s="166" t="str">
        <f t="shared" si="10"/>
        <v>0</v>
      </c>
      <c r="L107" s="167" t="str">
        <f t="shared" si="10"/>
        <v>0</v>
      </c>
      <c r="M107" s="167" t="str">
        <f t="shared" si="10"/>
        <v>0</v>
      </c>
      <c r="N107" s="167" t="str">
        <f t="shared" si="10"/>
        <v>0</v>
      </c>
      <c r="O107" s="167" t="str">
        <f t="shared" si="10"/>
        <v>0</v>
      </c>
    </row>
    <row r="108" spans="1:15" s="154" customFormat="1" hidden="1" outlineLevel="1" x14ac:dyDescent="0.25">
      <c r="A108" s="154">
        <v>102</v>
      </c>
      <c r="B108" s="161" t="s">
        <v>2604</v>
      </c>
      <c r="C108" s="162" t="str">
        <f t="shared" si="7"/>
        <v/>
      </c>
      <c r="D108" s="163"/>
      <c r="E108" s="164" t="str">
        <f t="shared" si="8"/>
        <v/>
      </c>
      <c r="F108" s="165" t="str">
        <f t="shared" si="9"/>
        <v/>
      </c>
      <c r="G108" s="163"/>
      <c r="H108" s="166" t="str">
        <f t="shared" si="10"/>
        <v>0</v>
      </c>
      <c r="I108" s="166" t="str">
        <f t="shared" si="10"/>
        <v>0</v>
      </c>
      <c r="J108" s="166" t="str">
        <f t="shared" si="10"/>
        <v>0</v>
      </c>
      <c r="K108" s="166" t="str">
        <f t="shared" si="10"/>
        <v>0</v>
      </c>
      <c r="L108" s="167" t="str">
        <f t="shared" si="10"/>
        <v>0</v>
      </c>
      <c r="M108" s="167" t="str">
        <f t="shared" si="10"/>
        <v>0</v>
      </c>
      <c r="N108" s="167" t="str">
        <f t="shared" si="10"/>
        <v>0</v>
      </c>
      <c r="O108" s="167" t="str">
        <f t="shared" si="10"/>
        <v>0</v>
      </c>
    </row>
    <row r="109" spans="1:15" s="154" customFormat="1" hidden="1" outlineLevel="1" x14ac:dyDescent="0.25">
      <c r="A109" s="154">
        <v>103</v>
      </c>
      <c r="B109" s="161" t="s">
        <v>2605</v>
      </c>
      <c r="C109" s="162" t="str">
        <f t="shared" si="7"/>
        <v/>
      </c>
      <c r="D109" s="163"/>
      <c r="E109" s="164" t="str">
        <f t="shared" si="8"/>
        <v/>
      </c>
      <c r="F109" s="165" t="str">
        <f t="shared" si="9"/>
        <v/>
      </c>
      <c r="G109" s="163"/>
      <c r="H109" s="166" t="str">
        <f t="shared" si="10"/>
        <v>0</v>
      </c>
      <c r="I109" s="166" t="str">
        <f t="shared" si="10"/>
        <v>0</v>
      </c>
      <c r="J109" s="166" t="str">
        <f t="shared" si="10"/>
        <v>0</v>
      </c>
      <c r="K109" s="166" t="str">
        <f t="shared" si="10"/>
        <v>0</v>
      </c>
      <c r="L109" s="167" t="str">
        <f t="shared" si="10"/>
        <v>0</v>
      </c>
      <c r="M109" s="167" t="str">
        <f t="shared" si="10"/>
        <v>0</v>
      </c>
      <c r="N109" s="167" t="str">
        <f t="shared" si="10"/>
        <v>0</v>
      </c>
      <c r="O109" s="167" t="str">
        <f t="shared" si="10"/>
        <v>0</v>
      </c>
    </row>
    <row r="110" spans="1:15" s="154" customFormat="1" hidden="1" outlineLevel="1" x14ac:dyDescent="0.25">
      <c r="A110" s="154">
        <v>104</v>
      </c>
      <c r="B110" s="161" t="s">
        <v>2606</v>
      </c>
      <c r="C110" s="162" t="str">
        <f t="shared" si="7"/>
        <v/>
      </c>
      <c r="D110" s="163"/>
      <c r="E110" s="164" t="str">
        <f t="shared" si="8"/>
        <v/>
      </c>
      <c r="F110" s="165" t="str">
        <f t="shared" si="9"/>
        <v/>
      </c>
      <c r="G110" s="163"/>
      <c r="H110" s="166" t="str">
        <f t="shared" si="10"/>
        <v>0</v>
      </c>
      <c r="I110" s="166" t="str">
        <f t="shared" si="10"/>
        <v>0</v>
      </c>
      <c r="J110" s="166" t="str">
        <f t="shared" si="10"/>
        <v>0</v>
      </c>
      <c r="K110" s="166" t="str">
        <f t="shared" si="10"/>
        <v>0</v>
      </c>
      <c r="L110" s="167" t="str">
        <f t="shared" si="10"/>
        <v>0</v>
      </c>
      <c r="M110" s="167" t="str">
        <f t="shared" si="10"/>
        <v>0</v>
      </c>
      <c r="N110" s="167" t="str">
        <f t="shared" si="10"/>
        <v>0</v>
      </c>
      <c r="O110" s="167" t="str">
        <f t="shared" si="10"/>
        <v>0</v>
      </c>
    </row>
    <row r="111" spans="1:15" s="154" customFormat="1" hidden="1" outlineLevel="1" x14ac:dyDescent="0.25">
      <c r="A111" s="154">
        <v>105</v>
      </c>
      <c r="B111" s="161" t="s">
        <v>2607</v>
      </c>
      <c r="C111" s="162" t="str">
        <f t="shared" si="7"/>
        <v/>
      </c>
      <c r="D111" s="163"/>
      <c r="E111" s="164" t="str">
        <f t="shared" si="8"/>
        <v/>
      </c>
      <c r="F111" s="165" t="str">
        <f t="shared" si="9"/>
        <v/>
      </c>
      <c r="G111" s="163"/>
      <c r="H111" s="166" t="str">
        <f t="shared" si="10"/>
        <v>0</v>
      </c>
      <c r="I111" s="166" t="str">
        <f t="shared" si="10"/>
        <v>0</v>
      </c>
      <c r="J111" s="166" t="str">
        <f t="shared" si="10"/>
        <v>0</v>
      </c>
      <c r="K111" s="166" t="str">
        <f t="shared" si="10"/>
        <v>0</v>
      </c>
      <c r="L111" s="167" t="str">
        <f t="shared" si="10"/>
        <v>0</v>
      </c>
      <c r="M111" s="167" t="str">
        <f t="shared" si="10"/>
        <v>0</v>
      </c>
      <c r="N111" s="167" t="str">
        <f t="shared" si="10"/>
        <v>0</v>
      </c>
      <c r="O111" s="167" t="str">
        <f t="shared" si="10"/>
        <v>0</v>
      </c>
    </row>
    <row r="112" spans="1:15" s="154" customFormat="1" hidden="1" outlineLevel="1" x14ac:dyDescent="0.25">
      <c r="A112" s="154">
        <v>106</v>
      </c>
      <c r="B112" s="161" t="s">
        <v>2608</v>
      </c>
      <c r="C112" s="162" t="str">
        <f t="shared" si="7"/>
        <v/>
      </c>
      <c r="D112" s="163"/>
      <c r="E112" s="164" t="str">
        <f t="shared" si="8"/>
        <v/>
      </c>
      <c r="F112" s="165" t="str">
        <f t="shared" si="9"/>
        <v/>
      </c>
      <c r="G112" s="163"/>
      <c r="H112" s="166" t="str">
        <f t="shared" si="10"/>
        <v>0</v>
      </c>
      <c r="I112" s="166" t="str">
        <f t="shared" si="10"/>
        <v>0</v>
      </c>
      <c r="J112" s="166" t="str">
        <f t="shared" si="10"/>
        <v>0</v>
      </c>
      <c r="K112" s="166" t="str">
        <f t="shared" si="10"/>
        <v>0</v>
      </c>
      <c r="L112" s="167" t="str">
        <f t="shared" si="10"/>
        <v>0</v>
      </c>
      <c r="M112" s="167" t="str">
        <f t="shared" si="10"/>
        <v>0</v>
      </c>
      <c r="N112" s="167" t="str">
        <f t="shared" si="10"/>
        <v>0</v>
      </c>
      <c r="O112" s="167" t="str">
        <f t="shared" si="10"/>
        <v>0</v>
      </c>
    </row>
    <row r="113" spans="1:15" s="154" customFormat="1" hidden="1" outlineLevel="1" x14ac:dyDescent="0.25">
      <c r="A113" s="154">
        <v>107</v>
      </c>
      <c r="B113" s="161" t="s">
        <v>2609</v>
      </c>
      <c r="C113" s="162" t="str">
        <f t="shared" si="7"/>
        <v/>
      </c>
      <c r="D113" s="163"/>
      <c r="E113" s="164" t="str">
        <f t="shared" si="8"/>
        <v/>
      </c>
      <c r="F113" s="165" t="str">
        <f t="shared" si="9"/>
        <v/>
      </c>
      <c r="G113" s="163"/>
      <c r="H113" s="166" t="str">
        <f t="shared" si="10"/>
        <v>0</v>
      </c>
      <c r="I113" s="166" t="str">
        <f t="shared" si="10"/>
        <v>0</v>
      </c>
      <c r="J113" s="166" t="str">
        <f t="shared" si="10"/>
        <v>0</v>
      </c>
      <c r="K113" s="166" t="str">
        <f t="shared" si="10"/>
        <v>0</v>
      </c>
      <c r="L113" s="167" t="str">
        <f t="shared" si="10"/>
        <v>0</v>
      </c>
      <c r="M113" s="167" t="str">
        <f t="shared" si="10"/>
        <v>0</v>
      </c>
      <c r="N113" s="167" t="str">
        <f t="shared" si="10"/>
        <v>0</v>
      </c>
      <c r="O113" s="167" t="str">
        <f t="shared" si="10"/>
        <v>0</v>
      </c>
    </row>
    <row r="114" spans="1:15" s="154" customFormat="1" hidden="1" outlineLevel="1" x14ac:dyDescent="0.25">
      <c r="A114" s="154">
        <v>108</v>
      </c>
      <c r="B114" s="161" t="s">
        <v>2610</v>
      </c>
      <c r="C114" s="162" t="str">
        <f t="shared" si="7"/>
        <v/>
      </c>
      <c r="D114" s="163"/>
      <c r="E114" s="164" t="str">
        <f t="shared" si="8"/>
        <v/>
      </c>
      <c r="F114" s="165" t="str">
        <f t="shared" si="9"/>
        <v/>
      </c>
      <c r="G114" s="163"/>
      <c r="H114" s="166" t="str">
        <f t="shared" si="10"/>
        <v>0</v>
      </c>
      <c r="I114" s="166" t="str">
        <f t="shared" si="10"/>
        <v>0</v>
      </c>
      <c r="J114" s="166" t="str">
        <f t="shared" si="10"/>
        <v>0</v>
      </c>
      <c r="K114" s="166" t="str">
        <f t="shared" si="10"/>
        <v>0</v>
      </c>
      <c r="L114" s="167" t="str">
        <f t="shared" si="10"/>
        <v>0</v>
      </c>
      <c r="M114" s="167" t="str">
        <f t="shared" si="10"/>
        <v>0</v>
      </c>
      <c r="N114" s="167" t="str">
        <f t="shared" si="10"/>
        <v>0</v>
      </c>
      <c r="O114" s="167" t="str">
        <f t="shared" si="10"/>
        <v>0</v>
      </c>
    </row>
    <row r="115" spans="1:15" s="154" customFormat="1" hidden="1" outlineLevel="1" x14ac:dyDescent="0.25">
      <c r="A115" s="154">
        <v>109</v>
      </c>
      <c r="B115" s="161" t="s">
        <v>2611</v>
      </c>
      <c r="C115" s="162" t="str">
        <f t="shared" si="7"/>
        <v/>
      </c>
      <c r="D115" s="163"/>
      <c r="E115" s="164" t="str">
        <f t="shared" si="8"/>
        <v/>
      </c>
      <c r="F115" s="165" t="str">
        <f t="shared" si="9"/>
        <v/>
      </c>
      <c r="G115" s="163"/>
      <c r="H115" s="166" t="str">
        <f t="shared" si="10"/>
        <v>0</v>
      </c>
      <c r="I115" s="166" t="str">
        <f t="shared" si="10"/>
        <v>0</v>
      </c>
      <c r="J115" s="166" t="str">
        <f t="shared" si="10"/>
        <v>0</v>
      </c>
      <c r="K115" s="166" t="str">
        <f t="shared" si="10"/>
        <v>0</v>
      </c>
      <c r="L115" s="167" t="str">
        <f t="shared" si="10"/>
        <v>0</v>
      </c>
      <c r="M115" s="167" t="str">
        <f t="shared" si="10"/>
        <v>0</v>
      </c>
      <c r="N115" s="167" t="str">
        <f t="shared" si="10"/>
        <v>0</v>
      </c>
      <c r="O115" s="167" t="str">
        <f t="shared" si="10"/>
        <v>0</v>
      </c>
    </row>
    <row r="116" spans="1:15" s="154" customFormat="1" hidden="1" outlineLevel="1" x14ac:dyDescent="0.25">
      <c r="A116" s="154">
        <v>110</v>
      </c>
      <c r="B116" s="161" t="s">
        <v>2612</v>
      </c>
      <c r="C116" s="162" t="str">
        <f t="shared" si="7"/>
        <v/>
      </c>
      <c r="D116" s="163"/>
      <c r="E116" s="164" t="str">
        <f t="shared" si="8"/>
        <v/>
      </c>
      <c r="F116" s="165" t="str">
        <f t="shared" si="9"/>
        <v/>
      </c>
      <c r="G116" s="163"/>
      <c r="H116" s="166" t="str">
        <f t="shared" si="10"/>
        <v>0</v>
      </c>
      <c r="I116" s="166" t="str">
        <f t="shared" si="10"/>
        <v>0</v>
      </c>
      <c r="J116" s="166" t="str">
        <f t="shared" si="10"/>
        <v>0</v>
      </c>
      <c r="K116" s="166" t="str">
        <f t="shared" si="10"/>
        <v>0</v>
      </c>
      <c r="L116" s="167" t="str">
        <f t="shared" si="10"/>
        <v>0</v>
      </c>
      <c r="M116" s="167" t="str">
        <f t="shared" si="10"/>
        <v>0</v>
      </c>
      <c r="N116" s="167" t="str">
        <f t="shared" si="10"/>
        <v>0</v>
      </c>
      <c r="O116" s="167" t="str">
        <f t="shared" si="10"/>
        <v>0</v>
      </c>
    </row>
    <row r="117" spans="1:15" s="154" customFormat="1" hidden="1" outlineLevel="1" x14ac:dyDescent="0.25">
      <c r="A117" s="154">
        <v>111</v>
      </c>
      <c r="B117" s="161" t="s">
        <v>2613</v>
      </c>
      <c r="C117" s="162" t="str">
        <f t="shared" si="7"/>
        <v/>
      </c>
      <c r="D117" s="163"/>
      <c r="E117" s="164" t="str">
        <f t="shared" si="8"/>
        <v/>
      </c>
      <c r="F117" s="165" t="str">
        <f t="shared" si="9"/>
        <v/>
      </c>
      <c r="G117" s="163"/>
      <c r="H117" s="166" t="str">
        <f t="shared" si="10"/>
        <v>0</v>
      </c>
      <c r="I117" s="166" t="str">
        <f t="shared" si="10"/>
        <v>0</v>
      </c>
      <c r="J117" s="166" t="str">
        <f t="shared" si="10"/>
        <v>0</v>
      </c>
      <c r="K117" s="166" t="str">
        <f t="shared" si="10"/>
        <v>0</v>
      </c>
      <c r="L117" s="167" t="str">
        <f t="shared" si="10"/>
        <v>0</v>
      </c>
      <c r="M117" s="167" t="str">
        <f t="shared" si="10"/>
        <v>0</v>
      </c>
      <c r="N117" s="167" t="str">
        <f t="shared" si="10"/>
        <v>0</v>
      </c>
      <c r="O117" s="167" t="str">
        <f t="shared" si="10"/>
        <v>0</v>
      </c>
    </row>
    <row r="118" spans="1:15" s="154" customFormat="1" hidden="1" outlineLevel="1" x14ac:dyDescent="0.25">
      <c r="A118" s="154">
        <v>112</v>
      </c>
      <c r="B118" s="161" t="s">
        <v>2614</v>
      </c>
      <c r="C118" s="162" t="str">
        <f t="shared" si="7"/>
        <v/>
      </c>
      <c r="D118" s="163"/>
      <c r="E118" s="164" t="str">
        <f t="shared" si="8"/>
        <v/>
      </c>
      <c r="F118" s="165" t="str">
        <f t="shared" si="9"/>
        <v/>
      </c>
      <c r="G118" s="163"/>
      <c r="H118" s="166" t="str">
        <f t="shared" ref="H118:O149" si="11">MID(HEX2BIN($C118,8),H$1,1)</f>
        <v>0</v>
      </c>
      <c r="I118" s="166" t="str">
        <f t="shared" si="11"/>
        <v>0</v>
      </c>
      <c r="J118" s="166" t="str">
        <f t="shared" si="11"/>
        <v>0</v>
      </c>
      <c r="K118" s="166" t="str">
        <f t="shared" si="11"/>
        <v>0</v>
      </c>
      <c r="L118" s="167" t="str">
        <f t="shared" si="11"/>
        <v>0</v>
      </c>
      <c r="M118" s="167" t="str">
        <f t="shared" si="11"/>
        <v>0</v>
      </c>
      <c r="N118" s="167" t="str">
        <f t="shared" si="11"/>
        <v>0</v>
      </c>
      <c r="O118" s="167" t="str">
        <f t="shared" si="11"/>
        <v>0</v>
      </c>
    </row>
    <row r="119" spans="1:15" s="154" customFormat="1" hidden="1" outlineLevel="1" x14ac:dyDescent="0.25">
      <c r="A119" s="154">
        <v>113</v>
      </c>
      <c r="B119" s="161" t="s">
        <v>2615</v>
      </c>
      <c r="C119" s="162" t="str">
        <f t="shared" si="7"/>
        <v/>
      </c>
      <c r="D119" s="163"/>
      <c r="E119" s="164" t="str">
        <f t="shared" si="8"/>
        <v/>
      </c>
      <c r="F119" s="165" t="str">
        <f t="shared" si="9"/>
        <v/>
      </c>
      <c r="G119" s="163"/>
      <c r="H119" s="166" t="str">
        <f t="shared" si="11"/>
        <v>0</v>
      </c>
      <c r="I119" s="166" t="str">
        <f t="shared" si="11"/>
        <v>0</v>
      </c>
      <c r="J119" s="166" t="str">
        <f t="shared" si="11"/>
        <v>0</v>
      </c>
      <c r="K119" s="166" t="str">
        <f t="shared" si="11"/>
        <v>0</v>
      </c>
      <c r="L119" s="167" t="str">
        <f t="shared" si="11"/>
        <v>0</v>
      </c>
      <c r="M119" s="167" t="str">
        <f t="shared" si="11"/>
        <v>0</v>
      </c>
      <c r="N119" s="167" t="str">
        <f t="shared" si="11"/>
        <v>0</v>
      </c>
      <c r="O119" s="167" t="str">
        <f t="shared" si="11"/>
        <v>0</v>
      </c>
    </row>
    <row r="120" spans="1:15" s="154" customFormat="1" hidden="1" outlineLevel="1" x14ac:dyDescent="0.25">
      <c r="A120" s="154">
        <v>114</v>
      </c>
      <c r="B120" s="161" t="s">
        <v>2616</v>
      </c>
      <c r="C120" s="162" t="str">
        <f t="shared" si="7"/>
        <v/>
      </c>
      <c r="D120" s="163"/>
      <c r="E120" s="164" t="str">
        <f t="shared" si="8"/>
        <v/>
      </c>
      <c r="F120" s="165" t="str">
        <f t="shared" si="9"/>
        <v/>
      </c>
      <c r="G120" s="163"/>
      <c r="H120" s="166" t="str">
        <f t="shared" si="11"/>
        <v>0</v>
      </c>
      <c r="I120" s="166" t="str">
        <f t="shared" si="11"/>
        <v>0</v>
      </c>
      <c r="J120" s="166" t="str">
        <f t="shared" si="11"/>
        <v>0</v>
      </c>
      <c r="K120" s="166" t="str">
        <f t="shared" si="11"/>
        <v>0</v>
      </c>
      <c r="L120" s="167" t="str">
        <f t="shared" si="11"/>
        <v>0</v>
      </c>
      <c r="M120" s="167" t="str">
        <f t="shared" si="11"/>
        <v>0</v>
      </c>
      <c r="N120" s="167" t="str">
        <f t="shared" si="11"/>
        <v>0</v>
      </c>
      <c r="O120" s="167" t="str">
        <f t="shared" si="11"/>
        <v>0</v>
      </c>
    </row>
    <row r="121" spans="1:15" s="154" customFormat="1" hidden="1" outlineLevel="1" x14ac:dyDescent="0.25">
      <c r="A121" s="154">
        <v>115</v>
      </c>
      <c r="B121" s="161" t="s">
        <v>2617</v>
      </c>
      <c r="C121" s="162" t="str">
        <f t="shared" si="7"/>
        <v/>
      </c>
      <c r="D121" s="163"/>
      <c r="E121" s="164" t="str">
        <f t="shared" si="8"/>
        <v/>
      </c>
      <c r="F121" s="165" t="str">
        <f t="shared" si="9"/>
        <v/>
      </c>
      <c r="G121" s="163"/>
      <c r="H121" s="166" t="str">
        <f t="shared" si="11"/>
        <v>0</v>
      </c>
      <c r="I121" s="166" t="str">
        <f t="shared" si="11"/>
        <v>0</v>
      </c>
      <c r="J121" s="166" t="str">
        <f t="shared" si="11"/>
        <v>0</v>
      </c>
      <c r="K121" s="166" t="str">
        <f t="shared" si="11"/>
        <v>0</v>
      </c>
      <c r="L121" s="167" t="str">
        <f t="shared" si="11"/>
        <v>0</v>
      </c>
      <c r="M121" s="167" t="str">
        <f t="shared" si="11"/>
        <v>0</v>
      </c>
      <c r="N121" s="167" t="str">
        <f t="shared" si="11"/>
        <v>0</v>
      </c>
      <c r="O121" s="167" t="str">
        <f t="shared" si="11"/>
        <v>0</v>
      </c>
    </row>
    <row r="122" spans="1:15" s="154" customFormat="1" hidden="1" outlineLevel="1" x14ac:dyDescent="0.25">
      <c r="A122" s="154">
        <v>116</v>
      </c>
      <c r="B122" s="161" t="s">
        <v>2618</v>
      </c>
      <c r="C122" s="162" t="str">
        <f t="shared" si="7"/>
        <v/>
      </c>
      <c r="D122" s="163"/>
      <c r="E122" s="164" t="str">
        <f t="shared" si="8"/>
        <v/>
      </c>
      <c r="F122" s="165" t="str">
        <f t="shared" si="9"/>
        <v/>
      </c>
      <c r="G122" s="163"/>
      <c r="H122" s="166" t="str">
        <f t="shared" si="11"/>
        <v>0</v>
      </c>
      <c r="I122" s="166" t="str">
        <f t="shared" si="11"/>
        <v>0</v>
      </c>
      <c r="J122" s="166" t="str">
        <f t="shared" si="11"/>
        <v>0</v>
      </c>
      <c r="K122" s="166" t="str">
        <f t="shared" si="11"/>
        <v>0</v>
      </c>
      <c r="L122" s="167" t="str">
        <f t="shared" si="11"/>
        <v>0</v>
      </c>
      <c r="M122" s="167" t="str">
        <f t="shared" si="11"/>
        <v>0</v>
      </c>
      <c r="N122" s="167" t="str">
        <f t="shared" si="11"/>
        <v>0</v>
      </c>
      <c r="O122" s="167" t="str">
        <f t="shared" si="11"/>
        <v>0</v>
      </c>
    </row>
    <row r="123" spans="1:15" s="154" customFormat="1" hidden="1" outlineLevel="1" x14ac:dyDescent="0.25">
      <c r="A123" s="154">
        <v>117</v>
      </c>
      <c r="B123" s="161" t="s">
        <v>2619</v>
      </c>
      <c r="C123" s="162" t="str">
        <f t="shared" si="7"/>
        <v/>
      </c>
      <c r="D123" s="163"/>
      <c r="E123" s="164" t="str">
        <f t="shared" si="8"/>
        <v/>
      </c>
      <c r="F123" s="165" t="str">
        <f t="shared" si="9"/>
        <v/>
      </c>
      <c r="G123" s="163"/>
      <c r="H123" s="166" t="str">
        <f t="shared" si="11"/>
        <v>0</v>
      </c>
      <c r="I123" s="166" t="str">
        <f t="shared" si="11"/>
        <v>0</v>
      </c>
      <c r="J123" s="166" t="str">
        <f t="shared" si="11"/>
        <v>0</v>
      </c>
      <c r="K123" s="166" t="str">
        <f t="shared" si="11"/>
        <v>0</v>
      </c>
      <c r="L123" s="167" t="str">
        <f t="shared" si="11"/>
        <v>0</v>
      </c>
      <c r="M123" s="167" t="str">
        <f t="shared" si="11"/>
        <v>0</v>
      </c>
      <c r="N123" s="167" t="str">
        <f t="shared" si="11"/>
        <v>0</v>
      </c>
      <c r="O123" s="167" t="str">
        <f t="shared" si="11"/>
        <v>0</v>
      </c>
    </row>
    <row r="124" spans="1:15" s="154" customFormat="1" hidden="1" outlineLevel="1" x14ac:dyDescent="0.25">
      <c r="A124" s="154">
        <v>118</v>
      </c>
      <c r="B124" s="161" t="s">
        <v>2620</v>
      </c>
      <c r="C124" s="162" t="str">
        <f t="shared" si="7"/>
        <v/>
      </c>
      <c r="D124" s="163"/>
      <c r="E124" s="164" t="str">
        <f t="shared" si="8"/>
        <v/>
      </c>
      <c r="F124" s="165" t="str">
        <f t="shared" si="9"/>
        <v/>
      </c>
      <c r="G124" s="163"/>
      <c r="H124" s="166" t="str">
        <f t="shared" si="11"/>
        <v>0</v>
      </c>
      <c r="I124" s="166" t="str">
        <f t="shared" si="11"/>
        <v>0</v>
      </c>
      <c r="J124" s="166" t="str">
        <f t="shared" si="11"/>
        <v>0</v>
      </c>
      <c r="K124" s="166" t="str">
        <f t="shared" si="11"/>
        <v>0</v>
      </c>
      <c r="L124" s="167" t="str">
        <f t="shared" si="11"/>
        <v>0</v>
      </c>
      <c r="M124" s="167" t="str">
        <f t="shared" si="11"/>
        <v>0</v>
      </c>
      <c r="N124" s="167" t="str">
        <f t="shared" si="11"/>
        <v>0</v>
      </c>
      <c r="O124" s="167" t="str">
        <f t="shared" si="11"/>
        <v>0</v>
      </c>
    </row>
    <row r="125" spans="1:15" s="154" customFormat="1" hidden="1" outlineLevel="1" x14ac:dyDescent="0.25">
      <c r="A125" s="154">
        <v>119</v>
      </c>
      <c r="B125" s="161" t="s">
        <v>2621</v>
      </c>
      <c r="C125" s="162" t="str">
        <f t="shared" si="7"/>
        <v/>
      </c>
      <c r="D125" s="163"/>
      <c r="E125" s="164" t="str">
        <f t="shared" si="8"/>
        <v/>
      </c>
      <c r="F125" s="165" t="str">
        <f t="shared" si="9"/>
        <v/>
      </c>
      <c r="G125" s="163"/>
      <c r="H125" s="166" t="str">
        <f t="shared" si="11"/>
        <v>0</v>
      </c>
      <c r="I125" s="166" t="str">
        <f t="shared" si="11"/>
        <v>0</v>
      </c>
      <c r="J125" s="166" t="str">
        <f t="shared" si="11"/>
        <v>0</v>
      </c>
      <c r="K125" s="166" t="str">
        <f t="shared" si="11"/>
        <v>0</v>
      </c>
      <c r="L125" s="167" t="str">
        <f t="shared" si="11"/>
        <v>0</v>
      </c>
      <c r="M125" s="167" t="str">
        <f t="shared" si="11"/>
        <v>0</v>
      </c>
      <c r="N125" s="167" t="str">
        <f t="shared" si="11"/>
        <v>0</v>
      </c>
      <c r="O125" s="167" t="str">
        <f t="shared" si="11"/>
        <v>0</v>
      </c>
    </row>
    <row r="126" spans="1:15" s="154" customFormat="1" hidden="1" outlineLevel="1" x14ac:dyDescent="0.25">
      <c r="A126" s="154">
        <v>120</v>
      </c>
      <c r="B126" s="161" t="s">
        <v>2622</v>
      </c>
      <c r="C126" s="162" t="str">
        <f t="shared" si="7"/>
        <v/>
      </c>
      <c r="D126" s="163"/>
      <c r="E126" s="164" t="str">
        <f t="shared" si="8"/>
        <v/>
      </c>
      <c r="F126" s="165" t="str">
        <f t="shared" si="9"/>
        <v/>
      </c>
      <c r="G126" s="163"/>
      <c r="H126" s="166" t="str">
        <f t="shared" si="11"/>
        <v>0</v>
      </c>
      <c r="I126" s="166" t="str">
        <f t="shared" si="11"/>
        <v>0</v>
      </c>
      <c r="J126" s="166" t="str">
        <f t="shared" si="11"/>
        <v>0</v>
      </c>
      <c r="K126" s="166" t="str">
        <f t="shared" si="11"/>
        <v>0</v>
      </c>
      <c r="L126" s="167" t="str">
        <f t="shared" si="11"/>
        <v>0</v>
      </c>
      <c r="M126" s="167" t="str">
        <f t="shared" si="11"/>
        <v>0</v>
      </c>
      <c r="N126" s="167" t="str">
        <f t="shared" si="11"/>
        <v>0</v>
      </c>
      <c r="O126" s="167" t="str">
        <f t="shared" si="11"/>
        <v>0</v>
      </c>
    </row>
    <row r="127" spans="1:15" s="154" customFormat="1" hidden="1" outlineLevel="1" x14ac:dyDescent="0.25">
      <c r="A127" s="154">
        <v>121</v>
      </c>
      <c r="B127" s="161" t="s">
        <v>2623</v>
      </c>
      <c r="C127" s="162" t="str">
        <f t="shared" si="7"/>
        <v/>
      </c>
      <c r="D127" s="163"/>
      <c r="E127" s="164" t="str">
        <f t="shared" si="8"/>
        <v/>
      </c>
      <c r="F127" s="165" t="str">
        <f t="shared" si="9"/>
        <v/>
      </c>
      <c r="G127" s="163"/>
      <c r="H127" s="166" t="str">
        <f t="shared" si="11"/>
        <v>0</v>
      </c>
      <c r="I127" s="166" t="str">
        <f t="shared" si="11"/>
        <v>0</v>
      </c>
      <c r="J127" s="166" t="str">
        <f t="shared" si="11"/>
        <v>0</v>
      </c>
      <c r="K127" s="166" t="str">
        <f t="shared" si="11"/>
        <v>0</v>
      </c>
      <c r="L127" s="167" t="str">
        <f t="shared" si="11"/>
        <v>0</v>
      </c>
      <c r="M127" s="167" t="str">
        <f t="shared" si="11"/>
        <v>0</v>
      </c>
      <c r="N127" s="167" t="str">
        <f t="shared" si="11"/>
        <v>0</v>
      </c>
      <c r="O127" s="167" t="str">
        <f t="shared" si="11"/>
        <v>0</v>
      </c>
    </row>
    <row r="128" spans="1:15" s="154" customFormat="1" hidden="1" outlineLevel="1" x14ac:dyDescent="0.25">
      <c r="A128" s="154">
        <v>122</v>
      </c>
      <c r="B128" s="161" t="s">
        <v>2624</v>
      </c>
      <c r="C128" s="162" t="str">
        <f t="shared" si="7"/>
        <v/>
      </c>
      <c r="D128" s="163"/>
      <c r="E128" s="164" t="str">
        <f t="shared" si="8"/>
        <v/>
      </c>
      <c r="F128" s="165" t="str">
        <f t="shared" si="9"/>
        <v/>
      </c>
      <c r="G128" s="163"/>
      <c r="H128" s="166" t="str">
        <f t="shared" si="11"/>
        <v>0</v>
      </c>
      <c r="I128" s="166" t="str">
        <f t="shared" si="11"/>
        <v>0</v>
      </c>
      <c r="J128" s="166" t="str">
        <f t="shared" si="11"/>
        <v>0</v>
      </c>
      <c r="K128" s="166" t="str">
        <f t="shared" si="11"/>
        <v>0</v>
      </c>
      <c r="L128" s="167" t="str">
        <f t="shared" si="11"/>
        <v>0</v>
      </c>
      <c r="M128" s="167" t="str">
        <f t="shared" si="11"/>
        <v>0</v>
      </c>
      <c r="N128" s="167" t="str">
        <f t="shared" si="11"/>
        <v>0</v>
      </c>
      <c r="O128" s="167" t="str">
        <f t="shared" si="11"/>
        <v>0</v>
      </c>
    </row>
    <row r="129" spans="1:15" s="154" customFormat="1" hidden="1" outlineLevel="1" x14ac:dyDescent="0.25">
      <c r="A129" s="154">
        <v>123</v>
      </c>
      <c r="B129" s="161" t="s">
        <v>2625</v>
      </c>
      <c r="C129" s="162" t="str">
        <f t="shared" si="7"/>
        <v/>
      </c>
      <c r="D129" s="163"/>
      <c r="E129" s="164" t="str">
        <f t="shared" si="8"/>
        <v/>
      </c>
      <c r="F129" s="165" t="str">
        <f t="shared" si="9"/>
        <v/>
      </c>
      <c r="G129" s="163"/>
      <c r="H129" s="166" t="str">
        <f t="shared" si="11"/>
        <v>0</v>
      </c>
      <c r="I129" s="166" t="str">
        <f t="shared" si="11"/>
        <v>0</v>
      </c>
      <c r="J129" s="166" t="str">
        <f t="shared" si="11"/>
        <v>0</v>
      </c>
      <c r="K129" s="166" t="str">
        <f t="shared" si="11"/>
        <v>0</v>
      </c>
      <c r="L129" s="167" t="str">
        <f t="shared" si="11"/>
        <v>0</v>
      </c>
      <c r="M129" s="167" t="str">
        <f t="shared" si="11"/>
        <v>0</v>
      </c>
      <c r="N129" s="167" t="str">
        <f t="shared" si="11"/>
        <v>0</v>
      </c>
      <c r="O129" s="167" t="str">
        <f t="shared" si="11"/>
        <v>0</v>
      </c>
    </row>
    <row r="130" spans="1:15" s="154" customFormat="1" hidden="1" outlineLevel="1" x14ac:dyDescent="0.25">
      <c r="A130" s="154">
        <v>124</v>
      </c>
      <c r="B130" s="161" t="s">
        <v>2626</v>
      </c>
      <c r="C130" s="162" t="str">
        <f t="shared" si="7"/>
        <v/>
      </c>
      <c r="D130" s="163"/>
      <c r="E130" s="164" t="str">
        <f t="shared" si="8"/>
        <v/>
      </c>
      <c r="F130" s="165" t="str">
        <f t="shared" si="9"/>
        <v/>
      </c>
      <c r="G130" s="163"/>
      <c r="H130" s="166" t="str">
        <f t="shared" si="11"/>
        <v>0</v>
      </c>
      <c r="I130" s="166" t="str">
        <f t="shared" si="11"/>
        <v>0</v>
      </c>
      <c r="J130" s="166" t="str">
        <f t="shared" si="11"/>
        <v>0</v>
      </c>
      <c r="K130" s="166" t="str">
        <f t="shared" si="11"/>
        <v>0</v>
      </c>
      <c r="L130" s="167" t="str">
        <f t="shared" si="11"/>
        <v>0</v>
      </c>
      <c r="M130" s="167" t="str">
        <f t="shared" si="11"/>
        <v>0</v>
      </c>
      <c r="N130" s="167" t="str">
        <f t="shared" si="11"/>
        <v>0</v>
      </c>
      <c r="O130" s="167" t="str">
        <f t="shared" si="11"/>
        <v>0</v>
      </c>
    </row>
    <row r="131" spans="1:15" s="154" customFormat="1" hidden="1" outlineLevel="1" x14ac:dyDescent="0.25">
      <c r="A131" s="154">
        <v>125</v>
      </c>
      <c r="B131" s="161" t="s">
        <v>2627</v>
      </c>
      <c r="C131" s="162" t="str">
        <f t="shared" si="7"/>
        <v/>
      </c>
      <c r="D131" s="163"/>
      <c r="E131" s="164" t="str">
        <f t="shared" si="8"/>
        <v/>
      </c>
      <c r="F131" s="165" t="str">
        <f t="shared" si="9"/>
        <v/>
      </c>
      <c r="G131" s="163"/>
      <c r="H131" s="166" t="str">
        <f t="shared" si="11"/>
        <v>0</v>
      </c>
      <c r="I131" s="166" t="str">
        <f t="shared" si="11"/>
        <v>0</v>
      </c>
      <c r="J131" s="166" t="str">
        <f t="shared" si="11"/>
        <v>0</v>
      </c>
      <c r="K131" s="166" t="str">
        <f t="shared" si="11"/>
        <v>0</v>
      </c>
      <c r="L131" s="167" t="str">
        <f t="shared" si="11"/>
        <v>0</v>
      </c>
      <c r="M131" s="167" t="str">
        <f t="shared" si="11"/>
        <v>0</v>
      </c>
      <c r="N131" s="167" t="str">
        <f t="shared" si="11"/>
        <v>0</v>
      </c>
      <c r="O131" s="167" t="str">
        <f t="shared" si="11"/>
        <v>0</v>
      </c>
    </row>
    <row r="132" spans="1:15" s="154" customFormat="1" hidden="1" outlineLevel="1" x14ac:dyDescent="0.25">
      <c r="A132" s="154">
        <v>126</v>
      </c>
      <c r="B132" s="161" t="s">
        <v>2628</v>
      </c>
      <c r="C132" s="162" t="str">
        <f t="shared" si="7"/>
        <v/>
      </c>
      <c r="D132" s="163"/>
      <c r="E132" s="164" t="str">
        <f t="shared" si="8"/>
        <v/>
      </c>
      <c r="F132" s="165" t="str">
        <f t="shared" si="9"/>
        <v/>
      </c>
      <c r="G132" s="163"/>
      <c r="H132" s="166" t="str">
        <f t="shared" si="11"/>
        <v>0</v>
      </c>
      <c r="I132" s="166" t="str">
        <f t="shared" si="11"/>
        <v>0</v>
      </c>
      <c r="J132" s="166" t="str">
        <f t="shared" si="11"/>
        <v>0</v>
      </c>
      <c r="K132" s="166" t="str">
        <f t="shared" si="11"/>
        <v>0</v>
      </c>
      <c r="L132" s="167" t="str">
        <f t="shared" si="11"/>
        <v>0</v>
      </c>
      <c r="M132" s="167" t="str">
        <f t="shared" si="11"/>
        <v>0</v>
      </c>
      <c r="N132" s="167" t="str">
        <f t="shared" si="11"/>
        <v>0</v>
      </c>
      <c r="O132" s="167" t="str">
        <f t="shared" si="11"/>
        <v>0</v>
      </c>
    </row>
    <row r="133" spans="1:15" s="154" customFormat="1" hidden="1" outlineLevel="1" x14ac:dyDescent="0.25">
      <c r="A133" s="154">
        <v>127</v>
      </c>
      <c r="B133" s="161" t="s">
        <v>2629</v>
      </c>
      <c r="C133" s="162" t="str">
        <f t="shared" si="7"/>
        <v/>
      </c>
      <c r="D133" s="163"/>
      <c r="E133" s="164" t="str">
        <f t="shared" si="8"/>
        <v/>
      </c>
      <c r="F133" s="165" t="str">
        <f t="shared" si="9"/>
        <v/>
      </c>
      <c r="G133" s="163"/>
      <c r="H133" s="166" t="str">
        <f t="shared" si="11"/>
        <v>0</v>
      </c>
      <c r="I133" s="166" t="str">
        <f t="shared" si="11"/>
        <v>0</v>
      </c>
      <c r="J133" s="166" t="str">
        <f t="shared" si="11"/>
        <v>0</v>
      </c>
      <c r="K133" s="166" t="str">
        <f t="shared" si="11"/>
        <v>0</v>
      </c>
      <c r="L133" s="167" t="str">
        <f t="shared" si="11"/>
        <v>0</v>
      </c>
      <c r="M133" s="167" t="str">
        <f t="shared" si="11"/>
        <v>0</v>
      </c>
      <c r="N133" s="167" t="str">
        <f t="shared" si="11"/>
        <v>0</v>
      </c>
      <c r="O133" s="167" t="str">
        <f t="shared" si="11"/>
        <v>0</v>
      </c>
    </row>
    <row r="134" spans="1:15" s="154" customFormat="1" hidden="1" outlineLevel="1" x14ac:dyDescent="0.25">
      <c r="A134" s="154">
        <v>128</v>
      </c>
      <c r="B134" s="161" t="s">
        <v>2630</v>
      </c>
      <c r="C134" s="162" t="str">
        <f t="shared" si="7"/>
        <v/>
      </c>
      <c r="D134" s="163"/>
      <c r="E134" s="164" t="str">
        <f t="shared" si="8"/>
        <v/>
      </c>
      <c r="F134" s="165" t="str">
        <f t="shared" si="9"/>
        <v/>
      </c>
      <c r="G134" s="163"/>
      <c r="H134" s="166" t="str">
        <f t="shared" si="11"/>
        <v>0</v>
      </c>
      <c r="I134" s="166" t="str">
        <f t="shared" si="11"/>
        <v>0</v>
      </c>
      <c r="J134" s="166" t="str">
        <f t="shared" si="11"/>
        <v>0</v>
      </c>
      <c r="K134" s="166" t="str">
        <f t="shared" si="11"/>
        <v>0</v>
      </c>
      <c r="L134" s="167" t="str">
        <f t="shared" si="11"/>
        <v>0</v>
      </c>
      <c r="M134" s="167" t="str">
        <f t="shared" si="11"/>
        <v>0</v>
      </c>
      <c r="N134" s="167" t="str">
        <f t="shared" si="11"/>
        <v>0</v>
      </c>
      <c r="O134" s="167" t="str">
        <f t="shared" si="11"/>
        <v>0</v>
      </c>
    </row>
    <row r="135" spans="1:15" s="154" customFormat="1" hidden="1" outlineLevel="1" x14ac:dyDescent="0.25">
      <c r="A135" s="154">
        <v>129</v>
      </c>
      <c r="B135" s="161" t="s">
        <v>2631</v>
      </c>
      <c r="C135" s="162" t="str">
        <f t="shared" ref="C135:C198" si="12">MID(SUBSTITUTE(SUBSTITUTE($B$4," ",""),",",""),$A135*2 + 1,2)</f>
        <v/>
      </c>
      <c r="D135" s="163"/>
      <c r="E135" s="164" t="str">
        <f t="shared" ref="E135:E198" si="13">MID($C135,1,1)</f>
        <v/>
      </c>
      <c r="F135" s="165" t="str">
        <f t="shared" ref="F135:F198" si="14">MID($C135,2,1)</f>
        <v/>
      </c>
      <c r="G135" s="163"/>
      <c r="H135" s="166" t="str">
        <f t="shared" si="11"/>
        <v>0</v>
      </c>
      <c r="I135" s="166" t="str">
        <f t="shared" si="11"/>
        <v>0</v>
      </c>
      <c r="J135" s="166" t="str">
        <f t="shared" si="11"/>
        <v>0</v>
      </c>
      <c r="K135" s="166" t="str">
        <f t="shared" si="11"/>
        <v>0</v>
      </c>
      <c r="L135" s="167" t="str">
        <f t="shared" si="11"/>
        <v>0</v>
      </c>
      <c r="M135" s="167" t="str">
        <f t="shared" si="11"/>
        <v>0</v>
      </c>
      <c r="N135" s="167" t="str">
        <f t="shared" si="11"/>
        <v>0</v>
      </c>
      <c r="O135" s="167" t="str">
        <f t="shared" si="11"/>
        <v>0</v>
      </c>
    </row>
    <row r="136" spans="1:15" s="154" customFormat="1" hidden="1" outlineLevel="1" x14ac:dyDescent="0.25">
      <c r="A136" s="154">
        <v>130</v>
      </c>
      <c r="B136" s="161" t="s">
        <v>2632</v>
      </c>
      <c r="C136" s="162" t="str">
        <f t="shared" si="12"/>
        <v/>
      </c>
      <c r="D136" s="163"/>
      <c r="E136" s="164" t="str">
        <f t="shared" si="13"/>
        <v/>
      </c>
      <c r="F136" s="165" t="str">
        <f t="shared" si="14"/>
        <v/>
      </c>
      <c r="G136" s="163"/>
      <c r="H136" s="166" t="str">
        <f t="shared" si="11"/>
        <v>0</v>
      </c>
      <c r="I136" s="166" t="str">
        <f t="shared" si="11"/>
        <v>0</v>
      </c>
      <c r="J136" s="166" t="str">
        <f t="shared" si="11"/>
        <v>0</v>
      </c>
      <c r="K136" s="166" t="str">
        <f t="shared" si="11"/>
        <v>0</v>
      </c>
      <c r="L136" s="167" t="str">
        <f t="shared" si="11"/>
        <v>0</v>
      </c>
      <c r="M136" s="167" t="str">
        <f t="shared" si="11"/>
        <v>0</v>
      </c>
      <c r="N136" s="167" t="str">
        <f t="shared" si="11"/>
        <v>0</v>
      </c>
      <c r="O136" s="167" t="str">
        <f t="shared" si="11"/>
        <v>0</v>
      </c>
    </row>
    <row r="137" spans="1:15" s="154" customFormat="1" hidden="1" outlineLevel="1" x14ac:dyDescent="0.25">
      <c r="A137" s="154">
        <v>131</v>
      </c>
      <c r="B137" s="161" t="s">
        <v>2633</v>
      </c>
      <c r="C137" s="162" t="str">
        <f t="shared" si="12"/>
        <v/>
      </c>
      <c r="D137" s="163"/>
      <c r="E137" s="164" t="str">
        <f t="shared" si="13"/>
        <v/>
      </c>
      <c r="F137" s="165" t="str">
        <f t="shared" si="14"/>
        <v/>
      </c>
      <c r="G137" s="163"/>
      <c r="H137" s="166" t="str">
        <f t="shared" si="11"/>
        <v>0</v>
      </c>
      <c r="I137" s="166" t="str">
        <f t="shared" si="11"/>
        <v>0</v>
      </c>
      <c r="J137" s="166" t="str">
        <f t="shared" si="11"/>
        <v>0</v>
      </c>
      <c r="K137" s="166" t="str">
        <f t="shared" si="11"/>
        <v>0</v>
      </c>
      <c r="L137" s="167" t="str">
        <f t="shared" si="11"/>
        <v>0</v>
      </c>
      <c r="M137" s="167" t="str">
        <f t="shared" si="11"/>
        <v>0</v>
      </c>
      <c r="N137" s="167" t="str">
        <f t="shared" si="11"/>
        <v>0</v>
      </c>
      <c r="O137" s="167" t="str">
        <f t="shared" si="11"/>
        <v>0</v>
      </c>
    </row>
    <row r="138" spans="1:15" s="154" customFormat="1" hidden="1" outlineLevel="1" x14ac:dyDescent="0.25">
      <c r="A138" s="154">
        <v>132</v>
      </c>
      <c r="B138" s="161" t="s">
        <v>2634</v>
      </c>
      <c r="C138" s="162" t="str">
        <f t="shared" si="12"/>
        <v/>
      </c>
      <c r="D138" s="163"/>
      <c r="E138" s="164" t="str">
        <f t="shared" si="13"/>
        <v/>
      </c>
      <c r="F138" s="165" t="str">
        <f t="shared" si="14"/>
        <v/>
      </c>
      <c r="G138" s="163"/>
      <c r="H138" s="166" t="str">
        <f t="shared" si="11"/>
        <v>0</v>
      </c>
      <c r="I138" s="166" t="str">
        <f t="shared" si="11"/>
        <v>0</v>
      </c>
      <c r="J138" s="166" t="str">
        <f t="shared" si="11"/>
        <v>0</v>
      </c>
      <c r="K138" s="166" t="str">
        <f t="shared" si="11"/>
        <v>0</v>
      </c>
      <c r="L138" s="167" t="str">
        <f t="shared" si="11"/>
        <v>0</v>
      </c>
      <c r="M138" s="167" t="str">
        <f t="shared" si="11"/>
        <v>0</v>
      </c>
      <c r="N138" s="167" t="str">
        <f t="shared" si="11"/>
        <v>0</v>
      </c>
      <c r="O138" s="167" t="str">
        <f t="shared" si="11"/>
        <v>0</v>
      </c>
    </row>
    <row r="139" spans="1:15" s="154" customFormat="1" hidden="1" outlineLevel="1" x14ac:dyDescent="0.25">
      <c r="A139" s="154">
        <v>133</v>
      </c>
      <c r="B139" s="161" t="s">
        <v>2635</v>
      </c>
      <c r="C139" s="162" t="str">
        <f t="shared" si="12"/>
        <v/>
      </c>
      <c r="D139" s="163"/>
      <c r="E139" s="164" t="str">
        <f t="shared" si="13"/>
        <v/>
      </c>
      <c r="F139" s="165" t="str">
        <f t="shared" si="14"/>
        <v/>
      </c>
      <c r="G139" s="163"/>
      <c r="H139" s="166" t="str">
        <f t="shared" si="11"/>
        <v>0</v>
      </c>
      <c r="I139" s="166" t="str">
        <f t="shared" si="11"/>
        <v>0</v>
      </c>
      <c r="J139" s="166" t="str">
        <f t="shared" si="11"/>
        <v>0</v>
      </c>
      <c r="K139" s="166" t="str">
        <f t="shared" si="11"/>
        <v>0</v>
      </c>
      <c r="L139" s="167" t="str">
        <f t="shared" si="11"/>
        <v>0</v>
      </c>
      <c r="M139" s="167" t="str">
        <f t="shared" si="11"/>
        <v>0</v>
      </c>
      <c r="N139" s="167" t="str">
        <f t="shared" si="11"/>
        <v>0</v>
      </c>
      <c r="O139" s="167" t="str">
        <f t="shared" si="11"/>
        <v>0</v>
      </c>
    </row>
    <row r="140" spans="1:15" s="154" customFormat="1" hidden="1" outlineLevel="1" x14ac:dyDescent="0.25">
      <c r="A140" s="154">
        <v>134</v>
      </c>
      <c r="B140" s="161" t="s">
        <v>2636</v>
      </c>
      <c r="C140" s="162" t="str">
        <f t="shared" si="12"/>
        <v/>
      </c>
      <c r="D140" s="163"/>
      <c r="E140" s="164" t="str">
        <f t="shared" si="13"/>
        <v/>
      </c>
      <c r="F140" s="165" t="str">
        <f t="shared" si="14"/>
        <v/>
      </c>
      <c r="G140" s="163"/>
      <c r="H140" s="166" t="str">
        <f t="shared" si="11"/>
        <v>0</v>
      </c>
      <c r="I140" s="166" t="str">
        <f t="shared" si="11"/>
        <v>0</v>
      </c>
      <c r="J140" s="166" t="str">
        <f t="shared" si="11"/>
        <v>0</v>
      </c>
      <c r="K140" s="166" t="str">
        <f t="shared" si="11"/>
        <v>0</v>
      </c>
      <c r="L140" s="167" t="str">
        <f t="shared" si="11"/>
        <v>0</v>
      </c>
      <c r="M140" s="167" t="str">
        <f t="shared" si="11"/>
        <v>0</v>
      </c>
      <c r="N140" s="167" t="str">
        <f t="shared" si="11"/>
        <v>0</v>
      </c>
      <c r="O140" s="167" t="str">
        <f t="shared" si="11"/>
        <v>0</v>
      </c>
    </row>
    <row r="141" spans="1:15" s="154" customFormat="1" hidden="1" outlineLevel="1" x14ac:dyDescent="0.25">
      <c r="A141" s="154">
        <v>135</v>
      </c>
      <c r="B141" s="161" t="s">
        <v>2637</v>
      </c>
      <c r="C141" s="162" t="str">
        <f t="shared" si="12"/>
        <v/>
      </c>
      <c r="D141" s="163"/>
      <c r="E141" s="164" t="str">
        <f t="shared" si="13"/>
        <v/>
      </c>
      <c r="F141" s="165" t="str">
        <f t="shared" si="14"/>
        <v/>
      </c>
      <c r="G141" s="163"/>
      <c r="H141" s="166" t="str">
        <f t="shared" si="11"/>
        <v>0</v>
      </c>
      <c r="I141" s="166" t="str">
        <f t="shared" si="11"/>
        <v>0</v>
      </c>
      <c r="J141" s="166" t="str">
        <f t="shared" si="11"/>
        <v>0</v>
      </c>
      <c r="K141" s="166" t="str">
        <f t="shared" si="11"/>
        <v>0</v>
      </c>
      <c r="L141" s="167" t="str">
        <f t="shared" si="11"/>
        <v>0</v>
      </c>
      <c r="M141" s="167" t="str">
        <f t="shared" si="11"/>
        <v>0</v>
      </c>
      <c r="N141" s="167" t="str">
        <f t="shared" si="11"/>
        <v>0</v>
      </c>
      <c r="O141" s="167" t="str">
        <f t="shared" si="11"/>
        <v>0</v>
      </c>
    </row>
    <row r="142" spans="1:15" s="154" customFormat="1" hidden="1" outlineLevel="1" x14ac:dyDescent="0.25">
      <c r="A142" s="154">
        <v>136</v>
      </c>
      <c r="B142" s="161" t="s">
        <v>2638</v>
      </c>
      <c r="C142" s="162" t="str">
        <f t="shared" si="12"/>
        <v/>
      </c>
      <c r="D142" s="163"/>
      <c r="E142" s="164" t="str">
        <f t="shared" si="13"/>
        <v/>
      </c>
      <c r="F142" s="165" t="str">
        <f t="shared" si="14"/>
        <v/>
      </c>
      <c r="G142" s="163"/>
      <c r="H142" s="166" t="str">
        <f t="shared" si="11"/>
        <v>0</v>
      </c>
      <c r="I142" s="166" t="str">
        <f t="shared" si="11"/>
        <v>0</v>
      </c>
      <c r="J142" s="166" t="str">
        <f t="shared" si="11"/>
        <v>0</v>
      </c>
      <c r="K142" s="166" t="str">
        <f t="shared" si="11"/>
        <v>0</v>
      </c>
      <c r="L142" s="167" t="str">
        <f t="shared" si="11"/>
        <v>0</v>
      </c>
      <c r="M142" s="167" t="str">
        <f t="shared" si="11"/>
        <v>0</v>
      </c>
      <c r="N142" s="167" t="str">
        <f t="shared" si="11"/>
        <v>0</v>
      </c>
      <c r="O142" s="167" t="str">
        <f t="shared" si="11"/>
        <v>0</v>
      </c>
    </row>
    <row r="143" spans="1:15" s="154" customFormat="1" hidden="1" outlineLevel="1" x14ac:dyDescent="0.25">
      <c r="A143" s="154">
        <v>137</v>
      </c>
      <c r="B143" s="161" t="s">
        <v>2639</v>
      </c>
      <c r="C143" s="162" t="str">
        <f t="shared" si="12"/>
        <v/>
      </c>
      <c r="D143" s="163"/>
      <c r="E143" s="164" t="str">
        <f t="shared" si="13"/>
        <v/>
      </c>
      <c r="F143" s="165" t="str">
        <f t="shared" si="14"/>
        <v/>
      </c>
      <c r="G143" s="163"/>
      <c r="H143" s="166" t="str">
        <f t="shared" si="11"/>
        <v>0</v>
      </c>
      <c r="I143" s="166" t="str">
        <f t="shared" si="11"/>
        <v>0</v>
      </c>
      <c r="J143" s="166" t="str">
        <f t="shared" si="11"/>
        <v>0</v>
      </c>
      <c r="K143" s="166" t="str">
        <f t="shared" si="11"/>
        <v>0</v>
      </c>
      <c r="L143" s="167" t="str">
        <f t="shared" si="11"/>
        <v>0</v>
      </c>
      <c r="M143" s="167" t="str">
        <f t="shared" si="11"/>
        <v>0</v>
      </c>
      <c r="N143" s="167" t="str">
        <f t="shared" si="11"/>
        <v>0</v>
      </c>
      <c r="O143" s="167" t="str">
        <f t="shared" si="11"/>
        <v>0</v>
      </c>
    </row>
    <row r="144" spans="1:15" s="154" customFormat="1" hidden="1" outlineLevel="1" x14ac:dyDescent="0.25">
      <c r="A144" s="154">
        <v>138</v>
      </c>
      <c r="B144" s="161" t="s">
        <v>2640</v>
      </c>
      <c r="C144" s="162" t="str">
        <f t="shared" si="12"/>
        <v/>
      </c>
      <c r="D144" s="163"/>
      <c r="E144" s="164" t="str">
        <f t="shared" si="13"/>
        <v/>
      </c>
      <c r="F144" s="165" t="str">
        <f t="shared" si="14"/>
        <v/>
      </c>
      <c r="G144" s="163"/>
      <c r="H144" s="166" t="str">
        <f t="shared" si="11"/>
        <v>0</v>
      </c>
      <c r="I144" s="166" t="str">
        <f t="shared" si="11"/>
        <v>0</v>
      </c>
      <c r="J144" s="166" t="str">
        <f t="shared" si="11"/>
        <v>0</v>
      </c>
      <c r="K144" s="166" t="str">
        <f t="shared" si="11"/>
        <v>0</v>
      </c>
      <c r="L144" s="167" t="str">
        <f t="shared" si="11"/>
        <v>0</v>
      </c>
      <c r="M144" s="167" t="str">
        <f t="shared" si="11"/>
        <v>0</v>
      </c>
      <c r="N144" s="167" t="str">
        <f t="shared" si="11"/>
        <v>0</v>
      </c>
      <c r="O144" s="167" t="str">
        <f t="shared" si="11"/>
        <v>0</v>
      </c>
    </row>
    <row r="145" spans="1:15" s="154" customFormat="1" hidden="1" outlineLevel="1" x14ac:dyDescent="0.25">
      <c r="A145" s="154">
        <v>139</v>
      </c>
      <c r="B145" s="161" t="s">
        <v>2641</v>
      </c>
      <c r="C145" s="162" t="str">
        <f t="shared" si="12"/>
        <v/>
      </c>
      <c r="D145" s="163"/>
      <c r="E145" s="164" t="str">
        <f t="shared" si="13"/>
        <v/>
      </c>
      <c r="F145" s="165" t="str">
        <f t="shared" si="14"/>
        <v/>
      </c>
      <c r="G145" s="163"/>
      <c r="H145" s="166" t="str">
        <f t="shared" si="11"/>
        <v>0</v>
      </c>
      <c r="I145" s="166" t="str">
        <f t="shared" si="11"/>
        <v>0</v>
      </c>
      <c r="J145" s="166" t="str">
        <f t="shared" si="11"/>
        <v>0</v>
      </c>
      <c r="K145" s="166" t="str">
        <f t="shared" si="11"/>
        <v>0</v>
      </c>
      <c r="L145" s="167" t="str">
        <f t="shared" si="11"/>
        <v>0</v>
      </c>
      <c r="M145" s="167" t="str">
        <f t="shared" si="11"/>
        <v>0</v>
      </c>
      <c r="N145" s="167" t="str">
        <f t="shared" si="11"/>
        <v>0</v>
      </c>
      <c r="O145" s="167" t="str">
        <f t="shared" si="11"/>
        <v>0</v>
      </c>
    </row>
    <row r="146" spans="1:15" s="154" customFormat="1" hidden="1" outlineLevel="1" x14ac:dyDescent="0.25">
      <c r="A146" s="154">
        <v>140</v>
      </c>
      <c r="B146" s="161" t="s">
        <v>2642</v>
      </c>
      <c r="C146" s="162" t="str">
        <f t="shared" si="12"/>
        <v/>
      </c>
      <c r="D146" s="163"/>
      <c r="E146" s="164" t="str">
        <f t="shared" si="13"/>
        <v/>
      </c>
      <c r="F146" s="165" t="str">
        <f t="shared" si="14"/>
        <v/>
      </c>
      <c r="G146" s="163"/>
      <c r="H146" s="166" t="str">
        <f t="shared" si="11"/>
        <v>0</v>
      </c>
      <c r="I146" s="166" t="str">
        <f t="shared" si="11"/>
        <v>0</v>
      </c>
      <c r="J146" s="166" t="str">
        <f t="shared" si="11"/>
        <v>0</v>
      </c>
      <c r="K146" s="166" t="str">
        <f t="shared" si="11"/>
        <v>0</v>
      </c>
      <c r="L146" s="167" t="str">
        <f t="shared" si="11"/>
        <v>0</v>
      </c>
      <c r="M146" s="167" t="str">
        <f t="shared" si="11"/>
        <v>0</v>
      </c>
      <c r="N146" s="167" t="str">
        <f t="shared" si="11"/>
        <v>0</v>
      </c>
      <c r="O146" s="167" t="str">
        <f t="shared" si="11"/>
        <v>0</v>
      </c>
    </row>
    <row r="147" spans="1:15" s="154" customFormat="1" hidden="1" outlineLevel="1" x14ac:dyDescent="0.25">
      <c r="A147" s="154">
        <v>141</v>
      </c>
      <c r="B147" s="161" t="s">
        <v>2643</v>
      </c>
      <c r="C147" s="162" t="str">
        <f t="shared" si="12"/>
        <v/>
      </c>
      <c r="D147" s="163"/>
      <c r="E147" s="164" t="str">
        <f t="shared" si="13"/>
        <v/>
      </c>
      <c r="F147" s="165" t="str">
        <f t="shared" si="14"/>
        <v/>
      </c>
      <c r="G147" s="163"/>
      <c r="H147" s="166" t="str">
        <f t="shared" si="11"/>
        <v>0</v>
      </c>
      <c r="I147" s="166" t="str">
        <f t="shared" si="11"/>
        <v>0</v>
      </c>
      <c r="J147" s="166" t="str">
        <f t="shared" si="11"/>
        <v>0</v>
      </c>
      <c r="K147" s="166" t="str">
        <f t="shared" si="11"/>
        <v>0</v>
      </c>
      <c r="L147" s="167" t="str">
        <f t="shared" si="11"/>
        <v>0</v>
      </c>
      <c r="M147" s="167" t="str">
        <f t="shared" si="11"/>
        <v>0</v>
      </c>
      <c r="N147" s="167" t="str">
        <f t="shared" si="11"/>
        <v>0</v>
      </c>
      <c r="O147" s="167" t="str">
        <f t="shared" si="11"/>
        <v>0</v>
      </c>
    </row>
    <row r="148" spans="1:15" s="154" customFormat="1" hidden="1" outlineLevel="1" x14ac:dyDescent="0.25">
      <c r="A148" s="154">
        <v>142</v>
      </c>
      <c r="B148" s="161" t="s">
        <v>2644</v>
      </c>
      <c r="C148" s="162" t="str">
        <f t="shared" si="12"/>
        <v/>
      </c>
      <c r="D148" s="163"/>
      <c r="E148" s="164" t="str">
        <f t="shared" si="13"/>
        <v/>
      </c>
      <c r="F148" s="165" t="str">
        <f t="shared" si="14"/>
        <v/>
      </c>
      <c r="G148" s="163"/>
      <c r="H148" s="166" t="str">
        <f t="shared" si="11"/>
        <v>0</v>
      </c>
      <c r="I148" s="166" t="str">
        <f t="shared" si="11"/>
        <v>0</v>
      </c>
      <c r="J148" s="166" t="str">
        <f t="shared" si="11"/>
        <v>0</v>
      </c>
      <c r="K148" s="166" t="str">
        <f t="shared" si="11"/>
        <v>0</v>
      </c>
      <c r="L148" s="167" t="str">
        <f t="shared" si="11"/>
        <v>0</v>
      </c>
      <c r="M148" s="167" t="str">
        <f t="shared" si="11"/>
        <v>0</v>
      </c>
      <c r="N148" s="167" t="str">
        <f t="shared" si="11"/>
        <v>0</v>
      </c>
      <c r="O148" s="167" t="str">
        <f t="shared" si="11"/>
        <v>0</v>
      </c>
    </row>
    <row r="149" spans="1:15" s="154" customFormat="1" hidden="1" outlineLevel="1" x14ac:dyDescent="0.25">
      <c r="A149" s="154">
        <v>143</v>
      </c>
      <c r="B149" s="161" t="s">
        <v>2645</v>
      </c>
      <c r="C149" s="162" t="str">
        <f t="shared" si="12"/>
        <v/>
      </c>
      <c r="D149" s="163"/>
      <c r="E149" s="164" t="str">
        <f t="shared" si="13"/>
        <v/>
      </c>
      <c r="F149" s="165" t="str">
        <f t="shared" si="14"/>
        <v/>
      </c>
      <c r="G149" s="163"/>
      <c r="H149" s="166" t="str">
        <f t="shared" si="11"/>
        <v>0</v>
      </c>
      <c r="I149" s="166" t="str">
        <f t="shared" si="11"/>
        <v>0</v>
      </c>
      <c r="J149" s="166" t="str">
        <f t="shared" si="11"/>
        <v>0</v>
      </c>
      <c r="K149" s="166" t="str">
        <f t="shared" si="11"/>
        <v>0</v>
      </c>
      <c r="L149" s="167" t="str">
        <f t="shared" si="11"/>
        <v>0</v>
      </c>
      <c r="M149" s="167" t="str">
        <f t="shared" si="11"/>
        <v>0</v>
      </c>
      <c r="N149" s="167" t="str">
        <f t="shared" si="11"/>
        <v>0</v>
      </c>
      <c r="O149" s="167" t="str">
        <f t="shared" ref="O149:O198" si="15">MID(HEX2BIN($C149,8),O$1,1)</f>
        <v>0</v>
      </c>
    </row>
    <row r="150" spans="1:15" s="154" customFormat="1" hidden="1" outlineLevel="1" x14ac:dyDescent="0.25">
      <c r="A150" s="154">
        <v>144</v>
      </c>
      <c r="B150" s="161" t="s">
        <v>2646</v>
      </c>
      <c r="C150" s="162" t="str">
        <f t="shared" si="12"/>
        <v/>
      </c>
      <c r="D150" s="163"/>
      <c r="E150" s="164" t="str">
        <f t="shared" si="13"/>
        <v/>
      </c>
      <c r="F150" s="165" t="str">
        <f t="shared" si="14"/>
        <v/>
      </c>
      <c r="G150" s="163"/>
      <c r="H150" s="166" t="str">
        <f t="shared" ref="H150:N181" si="16">MID(HEX2BIN($C150,8),H$1,1)</f>
        <v>0</v>
      </c>
      <c r="I150" s="166" t="str">
        <f t="shared" si="16"/>
        <v>0</v>
      </c>
      <c r="J150" s="166" t="str">
        <f t="shared" si="16"/>
        <v>0</v>
      </c>
      <c r="K150" s="166" t="str">
        <f t="shared" si="16"/>
        <v>0</v>
      </c>
      <c r="L150" s="167" t="str">
        <f t="shared" si="16"/>
        <v>0</v>
      </c>
      <c r="M150" s="167" t="str">
        <f t="shared" si="16"/>
        <v>0</v>
      </c>
      <c r="N150" s="167" t="str">
        <f t="shared" si="16"/>
        <v>0</v>
      </c>
      <c r="O150" s="167" t="str">
        <f t="shared" si="15"/>
        <v>0</v>
      </c>
    </row>
    <row r="151" spans="1:15" s="154" customFormat="1" hidden="1" outlineLevel="1" x14ac:dyDescent="0.25">
      <c r="A151" s="154">
        <v>145</v>
      </c>
      <c r="B151" s="161" t="s">
        <v>2647</v>
      </c>
      <c r="C151" s="162" t="str">
        <f t="shared" si="12"/>
        <v/>
      </c>
      <c r="D151" s="163"/>
      <c r="E151" s="164" t="str">
        <f t="shared" si="13"/>
        <v/>
      </c>
      <c r="F151" s="165" t="str">
        <f t="shared" si="14"/>
        <v/>
      </c>
      <c r="G151" s="163"/>
      <c r="H151" s="166" t="str">
        <f t="shared" si="16"/>
        <v>0</v>
      </c>
      <c r="I151" s="166" t="str">
        <f t="shared" si="16"/>
        <v>0</v>
      </c>
      <c r="J151" s="166" t="str">
        <f t="shared" si="16"/>
        <v>0</v>
      </c>
      <c r="K151" s="166" t="str">
        <f t="shared" si="16"/>
        <v>0</v>
      </c>
      <c r="L151" s="167" t="str">
        <f t="shared" si="16"/>
        <v>0</v>
      </c>
      <c r="M151" s="167" t="str">
        <f t="shared" si="16"/>
        <v>0</v>
      </c>
      <c r="N151" s="167" t="str">
        <f t="shared" si="16"/>
        <v>0</v>
      </c>
      <c r="O151" s="167" t="str">
        <f t="shared" si="15"/>
        <v>0</v>
      </c>
    </row>
    <row r="152" spans="1:15" s="154" customFormat="1" hidden="1" outlineLevel="1" x14ac:dyDescent="0.25">
      <c r="A152" s="154">
        <v>146</v>
      </c>
      <c r="B152" s="161" t="s">
        <v>2648</v>
      </c>
      <c r="C152" s="162" t="str">
        <f t="shared" si="12"/>
        <v/>
      </c>
      <c r="D152" s="163"/>
      <c r="E152" s="164" t="str">
        <f t="shared" si="13"/>
        <v/>
      </c>
      <c r="F152" s="165" t="str">
        <f t="shared" si="14"/>
        <v/>
      </c>
      <c r="G152" s="163"/>
      <c r="H152" s="166" t="str">
        <f t="shared" si="16"/>
        <v>0</v>
      </c>
      <c r="I152" s="166" t="str">
        <f t="shared" si="16"/>
        <v>0</v>
      </c>
      <c r="J152" s="166" t="str">
        <f t="shared" si="16"/>
        <v>0</v>
      </c>
      <c r="K152" s="166" t="str">
        <f t="shared" si="16"/>
        <v>0</v>
      </c>
      <c r="L152" s="167" t="str">
        <f t="shared" si="16"/>
        <v>0</v>
      </c>
      <c r="M152" s="167" t="str">
        <f t="shared" si="16"/>
        <v>0</v>
      </c>
      <c r="N152" s="167" t="str">
        <f t="shared" si="16"/>
        <v>0</v>
      </c>
      <c r="O152" s="167" t="str">
        <f t="shared" si="15"/>
        <v>0</v>
      </c>
    </row>
    <row r="153" spans="1:15" s="154" customFormat="1" hidden="1" outlineLevel="1" x14ac:dyDescent="0.25">
      <c r="A153" s="154">
        <v>147</v>
      </c>
      <c r="B153" s="161" t="s">
        <v>2649</v>
      </c>
      <c r="C153" s="162" t="str">
        <f t="shared" si="12"/>
        <v/>
      </c>
      <c r="D153" s="163"/>
      <c r="E153" s="164" t="str">
        <f t="shared" si="13"/>
        <v/>
      </c>
      <c r="F153" s="165" t="str">
        <f t="shared" si="14"/>
        <v/>
      </c>
      <c r="G153" s="163"/>
      <c r="H153" s="166" t="str">
        <f t="shared" si="16"/>
        <v>0</v>
      </c>
      <c r="I153" s="166" t="str">
        <f t="shared" si="16"/>
        <v>0</v>
      </c>
      <c r="J153" s="166" t="str">
        <f t="shared" si="16"/>
        <v>0</v>
      </c>
      <c r="K153" s="166" t="str">
        <f t="shared" si="16"/>
        <v>0</v>
      </c>
      <c r="L153" s="167" t="str">
        <f t="shared" si="16"/>
        <v>0</v>
      </c>
      <c r="M153" s="167" t="str">
        <f t="shared" si="16"/>
        <v>0</v>
      </c>
      <c r="N153" s="167" t="str">
        <f t="shared" si="16"/>
        <v>0</v>
      </c>
      <c r="O153" s="167" t="str">
        <f t="shared" si="15"/>
        <v>0</v>
      </c>
    </row>
    <row r="154" spans="1:15" s="154" customFormat="1" hidden="1" outlineLevel="1" x14ac:dyDescent="0.25">
      <c r="A154" s="154">
        <v>148</v>
      </c>
      <c r="B154" s="161" t="s">
        <v>2650</v>
      </c>
      <c r="C154" s="162" t="str">
        <f t="shared" si="12"/>
        <v/>
      </c>
      <c r="D154" s="163"/>
      <c r="E154" s="164" t="str">
        <f t="shared" si="13"/>
        <v/>
      </c>
      <c r="F154" s="165" t="str">
        <f t="shared" si="14"/>
        <v/>
      </c>
      <c r="G154" s="163"/>
      <c r="H154" s="166" t="str">
        <f t="shared" si="16"/>
        <v>0</v>
      </c>
      <c r="I154" s="166" t="str">
        <f t="shared" si="16"/>
        <v>0</v>
      </c>
      <c r="J154" s="166" t="str">
        <f t="shared" si="16"/>
        <v>0</v>
      </c>
      <c r="K154" s="166" t="str">
        <f t="shared" si="16"/>
        <v>0</v>
      </c>
      <c r="L154" s="167" t="str">
        <f t="shared" si="16"/>
        <v>0</v>
      </c>
      <c r="M154" s="167" t="str">
        <f t="shared" si="16"/>
        <v>0</v>
      </c>
      <c r="N154" s="167" t="str">
        <f t="shared" si="16"/>
        <v>0</v>
      </c>
      <c r="O154" s="167" t="str">
        <f t="shared" si="15"/>
        <v>0</v>
      </c>
    </row>
    <row r="155" spans="1:15" s="154" customFormat="1" hidden="1" outlineLevel="1" x14ac:dyDescent="0.25">
      <c r="A155" s="154">
        <v>149</v>
      </c>
      <c r="B155" s="161" t="s">
        <v>2651</v>
      </c>
      <c r="C155" s="162" t="str">
        <f t="shared" si="12"/>
        <v/>
      </c>
      <c r="D155" s="163"/>
      <c r="E155" s="164" t="str">
        <f t="shared" si="13"/>
        <v/>
      </c>
      <c r="F155" s="165" t="str">
        <f t="shared" si="14"/>
        <v/>
      </c>
      <c r="G155" s="163"/>
      <c r="H155" s="166" t="str">
        <f t="shared" si="16"/>
        <v>0</v>
      </c>
      <c r="I155" s="166" t="str">
        <f t="shared" si="16"/>
        <v>0</v>
      </c>
      <c r="J155" s="166" t="str">
        <f t="shared" si="16"/>
        <v>0</v>
      </c>
      <c r="K155" s="166" t="str">
        <f t="shared" si="16"/>
        <v>0</v>
      </c>
      <c r="L155" s="167" t="str">
        <f t="shared" si="16"/>
        <v>0</v>
      </c>
      <c r="M155" s="167" t="str">
        <f t="shared" si="16"/>
        <v>0</v>
      </c>
      <c r="N155" s="167" t="str">
        <f t="shared" si="16"/>
        <v>0</v>
      </c>
      <c r="O155" s="167" t="str">
        <f t="shared" si="15"/>
        <v>0</v>
      </c>
    </row>
    <row r="156" spans="1:15" s="154" customFormat="1" hidden="1" outlineLevel="1" x14ac:dyDescent="0.25">
      <c r="A156" s="154">
        <v>150</v>
      </c>
      <c r="B156" s="161" t="s">
        <v>2652</v>
      </c>
      <c r="C156" s="162" t="str">
        <f t="shared" si="12"/>
        <v/>
      </c>
      <c r="D156" s="163"/>
      <c r="E156" s="164" t="str">
        <f t="shared" si="13"/>
        <v/>
      </c>
      <c r="F156" s="165" t="str">
        <f t="shared" si="14"/>
        <v/>
      </c>
      <c r="G156" s="163"/>
      <c r="H156" s="166" t="str">
        <f t="shared" si="16"/>
        <v>0</v>
      </c>
      <c r="I156" s="166" t="str">
        <f t="shared" si="16"/>
        <v>0</v>
      </c>
      <c r="J156" s="166" t="str">
        <f t="shared" si="16"/>
        <v>0</v>
      </c>
      <c r="K156" s="166" t="str">
        <f t="shared" si="16"/>
        <v>0</v>
      </c>
      <c r="L156" s="167" t="str">
        <f t="shared" si="16"/>
        <v>0</v>
      </c>
      <c r="M156" s="167" t="str">
        <f t="shared" si="16"/>
        <v>0</v>
      </c>
      <c r="N156" s="167" t="str">
        <f t="shared" si="16"/>
        <v>0</v>
      </c>
      <c r="O156" s="167" t="str">
        <f t="shared" si="15"/>
        <v>0</v>
      </c>
    </row>
    <row r="157" spans="1:15" s="154" customFormat="1" hidden="1" outlineLevel="1" x14ac:dyDescent="0.25">
      <c r="A157" s="154">
        <v>151</v>
      </c>
      <c r="B157" s="161" t="s">
        <v>2653</v>
      </c>
      <c r="C157" s="162" t="str">
        <f t="shared" si="12"/>
        <v/>
      </c>
      <c r="D157" s="163"/>
      <c r="E157" s="164" t="str">
        <f t="shared" si="13"/>
        <v/>
      </c>
      <c r="F157" s="165" t="str">
        <f t="shared" si="14"/>
        <v/>
      </c>
      <c r="G157" s="163"/>
      <c r="H157" s="166" t="str">
        <f t="shared" si="16"/>
        <v>0</v>
      </c>
      <c r="I157" s="166" t="str">
        <f t="shared" si="16"/>
        <v>0</v>
      </c>
      <c r="J157" s="166" t="str">
        <f t="shared" si="16"/>
        <v>0</v>
      </c>
      <c r="K157" s="166" t="str">
        <f t="shared" si="16"/>
        <v>0</v>
      </c>
      <c r="L157" s="167" t="str">
        <f t="shared" si="16"/>
        <v>0</v>
      </c>
      <c r="M157" s="167" t="str">
        <f t="shared" si="16"/>
        <v>0</v>
      </c>
      <c r="N157" s="167" t="str">
        <f t="shared" si="16"/>
        <v>0</v>
      </c>
      <c r="O157" s="167" t="str">
        <f t="shared" si="15"/>
        <v>0</v>
      </c>
    </row>
    <row r="158" spans="1:15" s="154" customFormat="1" hidden="1" outlineLevel="1" x14ac:dyDescent="0.25">
      <c r="A158" s="154">
        <v>152</v>
      </c>
      <c r="B158" s="161" t="s">
        <v>2654</v>
      </c>
      <c r="C158" s="162" t="str">
        <f t="shared" si="12"/>
        <v/>
      </c>
      <c r="D158" s="163"/>
      <c r="E158" s="164" t="str">
        <f t="shared" si="13"/>
        <v/>
      </c>
      <c r="F158" s="165" t="str">
        <f t="shared" si="14"/>
        <v/>
      </c>
      <c r="G158" s="163"/>
      <c r="H158" s="166" t="str">
        <f t="shared" si="16"/>
        <v>0</v>
      </c>
      <c r="I158" s="166" t="str">
        <f t="shared" si="16"/>
        <v>0</v>
      </c>
      <c r="J158" s="166" t="str">
        <f t="shared" si="16"/>
        <v>0</v>
      </c>
      <c r="K158" s="166" t="str">
        <f t="shared" si="16"/>
        <v>0</v>
      </c>
      <c r="L158" s="167" t="str">
        <f t="shared" si="16"/>
        <v>0</v>
      </c>
      <c r="M158" s="167" t="str">
        <f t="shared" si="16"/>
        <v>0</v>
      </c>
      <c r="N158" s="167" t="str">
        <f t="shared" si="16"/>
        <v>0</v>
      </c>
      <c r="O158" s="167" t="str">
        <f t="shared" si="15"/>
        <v>0</v>
      </c>
    </row>
    <row r="159" spans="1:15" s="154" customFormat="1" hidden="1" outlineLevel="1" x14ac:dyDescent="0.25">
      <c r="A159" s="154">
        <v>153</v>
      </c>
      <c r="B159" s="161" t="s">
        <v>2655</v>
      </c>
      <c r="C159" s="162" t="str">
        <f t="shared" si="12"/>
        <v/>
      </c>
      <c r="D159" s="163"/>
      <c r="E159" s="164" t="str">
        <f t="shared" si="13"/>
        <v/>
      </c>
      <c r="F159" s="165" t="str">
        <f t="shared" si="14"/>
        <v/>
      </c>
      <c r="G159" s="163"/>
      <c r="H159" s="166" t="str">
        <f t="shared" si="16"/>
        <v>0</v>
      </c>
      <c r="I159" s="166" t="str">
        <f t="shared" si="16"/>
        <v>0</v>
      </c>
      <c r="J159" s="166" t="str">
        <f t="shared" si="16"/>
        <v>0</v>
      </c>
      <c r="K159" s="166" t="str">
        <f t="shared" si="16"/>
        <v>0</v>
      </c>
      <c r="L159" s="167" t="str">
        <f t="shared" si="16"/>
        <v>0</v>
      </c>
      <c r="M159" s="167" t="str">
        <f t="shared" si="16"/>
        <v>0</v>
      </c>
      <c r="N159" s="167" t="str">
        <f t="shared" si="16"/>
        <v>0</v>
      </c>
      <c r="O159" s="167" t="str">
        <f t="shared" si="15"/>
        <v>0</v>
      </c>
    </row>
    <row r="160" spans="1:15" s="154" customFormat="1" hidden="1" outlineLevel="1" x14ac:dyDescent="0.25">
      <c r="A160" s="154">
        <v>154</v>
      </c>
      <c r="B160" s="161" t="s">
        <v>2656</v>
      </c>
      <c r="C160" s="162" t="str">
        <f t="shared" si="12"/>
        <v/>
      </c>
      <c r="D160" s="163"/>
      <c r="E160" s="164" t="str">
        <f t="shared" si="13"/>
        <v/>
      </c>
      <c r="F160" s="165" t="str">
        <f t="shared" si="14"/>
        <v/>
      </c>
      <c r="G160" s="163"/>
      <c r="H160" s="166" t="str">
        <f t="shared" si="16"/>
        <v>0</v>
      </c>
      <c r="I160" s="166" t="str">
        <f t="shared" si="16"/>
        <v>0</v>
      </c>
      <c r="J160" s="166" t="str">
        <f t="shared" si="16"/>
        <v>0</v>
      </c>
      <c r="K160" s="166" t="str">
        <f t="shared" si="16"/>
        <v>0</v>
      </c>
      <c r="L160" s="167" t="str">
        <f t="shared" si="16"/>
        <v>0</v>
      </c>
      <c r="M160" s="167" t="str">
        <f t="shared" si="16"/>
        <v>0</v>
      </c>
      <c r="N160" s="167" t="str">
        <f t="shared" si="16"/>
        <v>0</v>
      </c>
      <c r="O160" s="167" t="str">
        <f t="shared" si="15"/>
        <v>0</v>
      </c>
    </row>
    <row r="161" spans="1:15" s="154" customFormat="1" hidden="1" outlineLevel="1" x14ac:dyDescent="0.25">
      <c r="A161" s="154">
        <v>155</v>
      </c>
      <c r="B161" s="161" t="s">
        <v>2657</v>
      </c>
      <c r="C161" s="162" t="str">
        <f t="shared" si="12"/>
        <v/>
      </c>
      <c r="D161" s="163"/>
      <c r="E161" s="164" t="str">
        <f t="shared" si="13"/>
        <v/>
      </c>
      <c r="F161" s="165" t="str">
        <f t="shared" si="14"/>
        <v/>
      </c>
      <c r="G161" s="163"/>
      <c r="H161" s="166" t="str">
        <f t="shared" si="16"/>
        <v>0</v>
      </c>
      <c r="I161" s="166" t="str">
        <f t="shared" si="16"/>
        <v>0</v>
      </c>
      <c r="J161" s="166" t="str">
        <f t="shared" si="16"/>
        <v>0</v>
      </c>
      <c r="K161" s="166" t="str">
        <f t="shared" si="16"/>
        <v>0</v>
      </c>
      <c r="L161" s="167" t="str">
        <f t="shared" si="16"/>
        <v>0</v>
      </c>
      <c r="M161" s="167" t="str">
        <f t="shared" si="16"/>
        <v>0</v>
      </c>
      <c r="N161" s="167" t="str">
        <f t="shared" si="16"/>
        <v>0</v>
      </c>
      <c r="O161" s="167" t="str">
        <f t="shared" si="15"/>
        <v>0</v>
      </c>
    </row>
    <row r="162" spans="1:15" s="154" customFormat="1" hidden="1" outlineLevel="1" x14ac:dyDescent="0.25">
      <c r="A162" s="154">
        <v>156</v>
      </c>
      <c r="B162" s="161" t="s">
        <v>2658</v>
      </c>
      <c r="C162" s="162" t="str">
        <f t="shared" si="12"/>
        <v/>
      </c>
      <c r="D162" s="163"/>
      <c r="E162" s="164" t="str">
        <f t="shared" si="13"/>
        <v/>
      </c>
      <c r="F162" s="165" t="str">
        <f t="shared" si="14"/>
        <v/>
      </c>
      <c r="G162" s="163"/>
      <c r="H162" s="166" t="str">
        <f t="shared" si="16"/>
        <v>0</v>
      </c>
      <c r="I162" s="166" t="str">
        <f t="shared" si="16"/>
        <v>0</v>
      </c>
      <c r="J162" s="166" t="str">
        <f t="shared" si="16"/>
        <v>0</v>
      </c>
      <c r="K162" s="166" t="str">
        <f t="shared" si="16"/>
        <v>0</v>
      </c>
      <c r="L162" s="167" t="str">
        <f t="shared" si="16"/>
        <v>0</v>
      </c>
      <c r="M162" s="167" t="str">
        <f t="shared" si="16"/>
        <v>0</v>
      </c>
      <c r="N162" s="167" t="str">
        <f t="shared" si="16"/>
        <v>0</v>
      </c>
      <c r="O162" s="167" t="str">
        <f t="shared" si="15"/>
        <v>0</v>
      </c>
    </row>
    <row r="163" spans="1:15" s="154" customFormat="1" hidden="1" outlineLevel="1" x14ac:dyDescent="0.25">
      <c r="A163" s="154">
        <v>157</v>
      </c>
      <c r="B163" s="161" t="s">
        <v>2659</v>
      </c>
      <c r="C163" s="162" t="str">
        <f t="shared" si="12"/>
        <v/>
      </c>
      <c r="D163" s="163"/>
      <c r="E163" s="164" t="str">
        <f t="shared" si="13"/>
        <v/>
      </c>
      <c r="F163" s="165" t="str">
        <f t="shared" si="14"/>
        <v/>
      </c>
      <c r="G163" s="163"/>
      <c r="H163" s="166" t="str">
        <f t="shared" si="16"/>
        <v>0</v>
      </c>
      <c r="I163" s="166" t="str">
        <f t="shared" si="16"/>
        <v>0</v>
      </c>
      <c r="J163" s="166" t="str">
        <f t="shared" si="16"/>
        <v>0</v>
      </c>
      <c r="K163" s="166" t="str">
        <f t="shared" si="16"/>
        <v>0</v>
      </c>
      <c r="L163" s="167" t="str">
        <f t="shared" si="16"/>
        <v>0</v>
      </c>
      <c r="M163" s="167" t="str">
        <f t="shared" si="16"/>
        <v>0</v>
      </c>
      <c r="N163" s="167" t="str">
        <f t="shared" si="16"/>
        <v>0</v>
      </c>
      <c r="O163" s="167" t="str">
        <f t="shared" si="15"/>
        <v>0</v>
      </c>
    </row>
    <row r="164" spans="1:15" s="154" customFormat="1" hidden="1" outlineLevel="1" x14ac:dyDescent="0.25">
      <c r="A164" s="154">
        <v>158</v>
      </c>
      <c r="B164" s="161" t="s">
        <v>2660</v>
      </c>
      <c r="C164" s="162" t="str">
        <f t="shared" si="12"/>
        <v/>
      </c>
      <c r="D164" s="163"/>
      <c r="E164" s="164" t="str">
        <f t="shared" si="13"/>
        <v/>
      </c>
      <c r="F164" s="165" t="str">
        <f t="shared" si="14"/>
        <v/>
      </c>
      <c r="G164" s="163"/>
      <c r="H164" s="166" t="str">
        <f t="shared" si="16"/>
        <v>0</v>
      </c>
      <c r="I164" s="166" t="str">
        <f t="shared" si="16"/>
        <v>0</v>
      </c>
      <c r="J164" s="166" t="str">
        <f t="shared" si="16"/>
        <v>0</v>
      </c>
      <c r="K164" s="166" t="str">
        <f t="shared" si="16"/>
        <v>0</v>
      </c>
      <c r="L164" s="167" t="str">
        <f t="shared" si="16"/>
        <v>0</v>
      </c>
      <c r="M164" s="167" t="str">
        <f t="shared" si="16"/>
        <v>0</v>
      </c>
      <c r="N164" s="167" t="str">
        <f t="shared" si="16"/>
        <v>0</v>
      </c>
      <c r="O164" s="167" t="str">
        <f t="shared" si="15"/>
        <v>0</v>
      </c>
    </row>
    <row r="165" spans="1:15" s="154" customFormat="1" hidden="1" outlineLevel="1" x14ac:dyDescent="0.25">
      <c r="A165" s="154">
        <v>159</v>
      </c>
      <c r="B165" s="161" t="s">
        <v>2661</v>
      </c>
      <c r="C165" s="162" t="str">
        <f t="shared" si="12"/>
        <v/>
      </c>
      <c r="D165" s="163"/>
      <c r="E165" s="164" t="str">
        <f t="shared" si="13"/>
        <v/>
      </c>
      <c r="F165" s="165" t="str">
        <f t="shared" si="14"/>
        <v/>
      </c>
      <c r="G165" s="163"/>
      <c r="H165" s="166" t="str">
        <f t="shared" si="16"/>
        <v>0</v>
      </c>
      <c r="I165" s="166" t="str">
        <f t="shared" si="16"/>
        <v>0</v>
      </c>
      <c r="J165" s="166" t="str">
        <f t="shared" si="16"/>
        <v>0</v>
      </c>
      <c r="K165" s="166" t="str">
        <f t="shared" si="16"/>
        <v>0</v>
      </c>
      <c r="L165" s="167" t="str">
        <f t="shared" si="16"/>
        <v>0</v>
      </c>
      <c r="M165" s="167" t="str">
        <f t="shared" si="16"/>
        <v>0</v>
      </c>
      <c r="N165" s="167" t="str">
        <f t="shared" si="16"/>
        <v>0</v>
      </c>
      <c r="O165" s="167" t="str">
        <f t="shared" si="15"/>
        <v>0</v>
      </c>
    </row>
    <row r="166" spans="1:15" s="154" customFormat="1" hidden="1" outlineLevel="1" x14ac:dyDescent="0.25">
      <c r="A166" s="154">
        <v>160</v>
      </c>
      <c r="B166" s="161" t="s">
        <v>2662</v>
      </c>
      <c r="C166" s="162" t="str">
        <f t="shared" si="12"/>
        <v/>
      </c>
      <c r="D166" s="163"/>
      <c r="E166" s="164" t="str">
        <f t="shared" si="13"/>
        <v/>
      </c>
      <c r="F166" s="165" t="str">
        <f t="shared" si="14"/>
        <v/>
      </c>
      <c r="G166" s="163"/>
      <c r="H166" s="166" t="str">
        <f t="shared" si="16"/>
        <v>0</v>
      </c>
      <c r="I166" s="166" t="str">
        <f t="shared" si="16"/>
        <v>0</v>
      </c>
      <c r="J166" s="166" t="str">
        <f t="shared" si="16"/>
        <v>0</v>
      </c>
      <c r="K166" s="166" t="str">
        <f t="shared" si="16"/>
        <v>0</v>
      </c>
      <c r="L166" s="167" t="str">
        <f t="shared" si="16"/>
        <v>0</v>
      </c>
      <c r="M166" s="167" t="str">
        <f t="shared" si="16"/>
        <v>0</v>
      </c>
      <c r="N166" s="167" t="str">
        <f t="shared" si="16"/>
        <v>0</v>
      </c>
      <c r="O166" s="167" t="str">
        <f t="shared" si="15"/>
        <v>0</v>
      </c>
    </row>
    <row r="167" spans="1:15" s="154" customFormat="1" hidden="1" outlineLevel="1" x14ac:dyDescent="0.25">
      <c r="A167" s="154">
        <v>161</v>
      </c>
      <c r="B167" s="161" t="s">
        <v>2663</v>
      </c>
      <c r="C167" s="162" t="str">
        <f t="shared" si="12"/>
        <v/>
      </c>
      <c r="D167" s="163"/>
      <c r="E167" s="164" t="str">
        <f t="shared" si="13"/>
        <v/>
      </c>
      <c r="F167" s="165" t="str">
        <f t="shared" si="14"/>
        <v/>
      </c>
      <c r="G167" s="163"/>
      <c r="H167" s="166" t="str">
        <f t="shared" si="16"/>
        <v>0</v>
      </c>
      <c r="I167" s="166" t="str">
        <f t="shared" si="16"/>
        <v>0</v>
      </c>
      <c r="J167" s="166" t="str">
        <f t="shared" si="16"/>
        <v>0</v>
      </c>
      <c r="K167" s="166" t="str">
        <f t="shared" si="16"/>
        <v>0</v>
      </c>
      <c r="L167" s="167" t="str">
        <f t="shared" si="16"/>
        <v>0</v>
      </c>
      <c r="M167" s="167" t="str">
        <f t="shared" si="16"/>
        <v>0</v>
      </c>
      <c r="N167" s="167" t="str">
        <f t="shared" si="16"/>
        <v>0</v>
      </c>
      <c r="O167" s="167" t="str">
        <f t="shared" si="15"/>
        <v>0</v>
      </c>
    </row>
    <row r="168" spans="1:15" s="154" customFormat="1" hidden="1" outlineLevel="1" x14ac:dyDescent="0.25">
      <c r="A168" s="154">
        <v>162</v>
      </c>
      <c r="B168" s="161" t="s">
        <v>2664</v>
      </c>
      <c r="C168" s="162" t="str">
        <f t="shared" si="12"/>
        <v/>
      </c>
      <c r="D168" s="163"/>
      <c r="E168" s="164" t="str">
        <f t="shared" si="13"/>
        <v/>
      </c>
      <c r="F168" s="165" t="str">
        <f t="shared" si="14"/>
        <v/>
      </c>
      <c r="G168" s="163"/>
      <c r="H168" s="166" t="str">
        <f t="shared" si="16"/>
        <v>0</v>
      </c>
      <c r="I168" s="166" t="str">
        <f t="shared" si="16"/>
        <v>0</v>
      </c>
      <c r="J168" s="166" t="str">
        <f t="shared" si="16"/>
        <v>0</v>
      </c>
      <c r="K168" s="166" t="str">
        <f t="shared" si="16"/>
        <v>0</v>
      </c>
      <c r="L168" s="167" t="str">
        <f t="shared" si="16"/>
        <v>0</v>
      </c>
      <c r="M168" s="167" t="str">
        <f t="shared" si="16"/>
        <v>0</v>
      </c>
      <c r="N168" s="167" t="str">
        <f t="shared" si="16"/>
        <v>0</v>
      </c>
      <c r="O168" s="167" t="str">
        <f t="shared" si="15"/>
        <v>0</v>
      </c>
    </row>
    <row r="169" spans="1:15" s="154" customFormat="1" hidden="1" outlineLevel="1" x14ac:dyDescent="0.25">
      <c r="A169" s="154">
        <v>163</v>
      </c>
      <c r="B169" s="161" t="s">
        <v>2665</v>
      </c>
      <c r="C169" s="162" t="str">
        <f t="shared" si="12"/>
        <v/>
      </c>
      <c r="D169" s="163"/>
      <c r="E169" s="164" t="str">
        <f t="shared" si="13"/>
        <v/>
      </c>
      <c r="F169" s="165" t="str">
        <f t="shared" si="14"/>
        <v/>
      </c>
      <c r="G169" s="163"/>
      <c r="H169" s="166" t="str">
        <f t="shared" si="16"/>
        <v>0</v>
      </c>
      <c r="I169" s="166" t="str">
        <f t="shared" si="16"/>
        <v>0</v>
      </c>
      <c r="J169" s="166" t="str">
        <f t="shared" si="16"/>
        <v>0</v>
      </c>
      <c r="K169" s="166" t="str">
        <f t="shared" si="16"/>
        <v>0</v>
      </c>
      <c r="L169" s="167" t="str">
        <f t="shared" si="16"/>
        <v>0</v>
      </c>
      <c r="M169" s="167" t="str">
        <f t="shared" si="16"/>
        <v>0</v>
      </c>
      <c r="N169" s="167" t="str">
        <f t="shared" si="16"/>
        <v>0</v>
      </c>
      <c r="O169" s="167" t="str">
        <f t="shared" si="15"/>
        <v>0</v>
      </c>
    </row>
    <row r="170" spans="1:15" s="154" customFormat="1" hidden="1" outlineLevel="1" x14ac:dyDescent="0.25">
      <c r="A170" s="154">
        <v>164</v>
      </c>
      <c r="B170" s="161" t="s">
        <v>2666</v>
      </c>
      <c r="C170" s="162" t="str">
        <f t="shared" si="12"/>
        <v/>
      </c>
      <c r="D170" s="163"/>
      <c r="E170" s="164" t="str">
        <f t="shared" si="13"/>
        <v/>
      </c>
      <c r="F170" s="165" t="str">
        <f t="shared" si="14"/>
        <v/>
      </c>
      <c r="G170" s="163"/>
      <c r="H170" s="166" t="str">
        <f t="shared" si="16"/>
        <v>0</v>
      </c>
      <c r="I170" s="166" t="str">
        <f t="shared" si="16"/>
        <v>0</v>
      </c>
      <c r="J170" s="166" t="str">
        <f t="shared" si="16"/>
        <v>0</v>
      </c>
      <c r="K170" s="166" t="str">
        <f t="shared" si="16"/>
        <v>0</v>
      </c>
      <c r="L170" s="167" t="str">
        <f t="shared" si="16"/>
        <v>0</v>
      </c>
      <c r="M170" s="167" t="str">
        <f t="shared" si="16"/>
        <v>0</v>
      </c>
      <c r="N170" s="167" t="str">
        <f t="shared" si="16"/>
        <v>0</v>
      </c>
      <c r="O170" s="167" t="str">
        <f t="shared" si="15"/>
        <v>0</v>
      </c>
    </row>
    <row r="171" spans="1:15" s="154" customFormat="1" hidden="1" outlineLevel="1" x14ac:dyDescent="0.25">
      <c r="A171" s="154">
        <v>165</v>
      </c>
      <c r="B171" s="161" t="s">
        <v>2667</v>
      </c>
      <c r="C171" s="162" t="str">
        <f t="shared" si="12"/>
        <v/>
      </c>
      <c r="D171" s="163"/>
      <c r="E171" s="164" t="str">
        <f t="shared" si="13"/>
        <v/>
      </c>
      <c r="F171" s="165" t="str">
        <f t="shared" si="14"/>
        <v/>
      </c>
      <c r="G171" s="163"/>
      <c r="H171" s="166" t="str">
        <f t="shared" si="16"/>
        <v>0</v>
      </c>
      <c r="I171" s="166" t="str">
        <f t="shared" si="16"/>
        <v>0</v>
      </c>
      <c r="J171" s="166" t="str">
        <f t="shared" si="16"/>
        <v>0</v>
      </c>
      <c r="K171" s="166" t="str">
        <f t="shared" si="16"/>
        <v>0</v>
      </c>
      <c r="L171" s="167" t="str">
        <f t="shared" si="16"/>
        <v>0</v>
      </c>
      <c r="M171" s="167" t="str">
        <f t="shared" si="16"/>
        <v>0</v>
      </c>
      <c r="N171" s="167" t="str">
        <f t="shared" si="16"/>
        <v>0</v>
      </c>
      <c r="O171" s="167" t="str">
        <f t="shared" si="15"/>
        <v>0</v>
      </c>
    </row>
    <row r="172" spans="1:15" s="154" customFormat="1" hidden="1" outlineLevel="1" x14ac:dyDescent="0.25">
      <c r="A172" s="154">
        <v>166</v>
      </c>
      <c r="B172" s="161" t="s">
        <v>2668</v>
      </c>
      <c r="C172" s="162" t="str">
        <f t="shared" si="12"/>
        <v/>
      </c>
      <c r="D172" s="163"/>
      <c r="E172" s="164" t="str">
        <f t="shared" si="13"/>
        <v/>
      </c>
      <c r="F172" s="165" t="str">
        <f t="shared" si="14"/>
        <v/>
      </c>
      <c r="G172" s="163"/>
      <c r="H172" s="166" t="str">
        <f t="shared" si="16"/>
        <v>0</v>
      </c>
      <c r="I172" s="166" t="str">
        <f t="shared" si="16"/>
        <v>0</v>
      </c>
      <c r="J172" s="166" t="str">
        <f t="shared" si="16"/>
        <v>0</v>
      </c>
      <c r="K172" s="166" t="str">
        <f t="shared" si="16"/>
        <v>0</v>
      </c>
      <c r="L172" s="167" t="str">
        <f t="shared" si="16"/>
        <v>0</v>
      </c>
      <c r="M172" s="167" t="str">
        <f t="shared" si="16"/>
        <v>0</v>
      </c>
      <c r="N172" s="167" t="str">
        <f t="shared" si="16"/>
        <v>0</v>
      </c>
      <c r="O172" s="167" t="str">
        <f t="shared" si="15"/>
        <v>0</v>
      </c>
    </row>
    <row r="173" spans="1:15" s="154" customFormat="1" hidden="1" outlineLevel="1" x14ac:dyDescent="0.25">
      <c r="A173" s="154">
        <v>167</v>
      </c>
      <c r="B173" s="161" t="s">
        <v>2669</v>
      </c>
      <c r="C173" s="162" t="str">
        <f t="shared" si="12"/>
        <v/>
      </c>
      <c r="D173" s="163"/>
      <c r="E173" s="164" t="str">
        <f t="shared" si="13"/>
        <v/>
      </c>
      <c r="F173" s="165" t="str">
        <f t="shared" si="14"/>
        <v/>
      </c>
      <c r="G173" s="163"/>
      <c r="H173" s="166" t="str">
        <f t="shared" si="16"/>
        <v>0</v>
      </c>
      <c r="I173" s="166" t="str">
        <f t="shared" si="16"/>
        <v>0</v>
      </c>
      <c r="J173" s="166" t="str">
        <f t="shared" si="16"/>
        <v>0</v>
      </c>
      <c r="K173" s="166" t="str">
        <f t="shared" si="16"/>
        <v>0</v>
      </c>
      <c r="L173" s="167" t="str">
        <f t="shared" si="16"/>
        <v>0</v>
      </c>
      <c r="M173" s="167" t="str">
        <f t="shared" si="16"/>
        <v>0</v>
      </c>
      <c r="N173" s="167" t="str">
        <f t="shared" si="16"/>
        <v>0</v>
      </c>
      <c r="O173" s="167" t="str">
        <f t="shared" si="15"/>
        <v>0</v>
      </c>
    </row>
    <row r="174" spans="1:15" s="154" customFormat="1" hidden="1" outlineLevel="1" x14ac:dyDescent="0.25">
      <c r="A174" s="154">
        <v>168</v>
      </c>
      <c r="B174" s="161" t="s">
        <v>2670</v>
      </c>
      <c r="C174" s="162" t="str">
        <f t="shared" si="12"/>
        <v/>
      </c>
      <c r="D174" s="163"/>
      <c r="E174" s="164" t="str">
        <f t="shared" si="13"/>
        <v/>
      </c>
      <c r="F174" s="165" t="str">
        <f t="shared" si="14"/>
        <v/>
      </c>
      <c r="G174" s="163"/>
      <c r="H174" s="166" t="str">
        <f t="shared" si="16"/>
        <v>0</v>
      </c>
      <c r="I174" s="166" t="str">
        <f t="shared" si="16"/>
        <v>0</v>
      </c>
      <c r="J174" s="166" t="str">
        <f t="shared" si="16"/>
        <v>0</v>
      </c>
      <c r="K174" s="166" t="str">
        <f t="shared" si="16"/>
        <v>0</v>
      </c>
      <c r="L174" s="167" t="str">
        <f t="shared" si="16"/>
        <v>0</v>
      </c>
      <c r="M174" s="167" t="str">
        <f t="shared" si="16"/>
        <v>0</v>
      </c>
      <c r="N174" s="167" t="str">
        <f t="shared" si="16"/>
        <v>0</v>
      </c>
      <c r="O174" s="167" t="str">
        <f t="shared" si="15"/>
        <v>0</v>
      </c>
    </row>
    <row r="175" spans="1:15" s="154" customFormat="1" hidden="1" outlineLevel="1" x14ac:dyDescent="0.25">
      <c r="A175" s="154">
        <v>169</v>
      </c>
      <c r="B175" s="161" t="s">
        <v>2671</v>
      </c>
      <c r="C175" s="162" t="str">
        <f t="shared" si="12"/>
        <v/>
      </c>
      <c r="D175" s="163"/>
      <c r="E175" s="164" t="str">
        <f t="shared" si="13"/>
        <v/>
      </c>
      <c r="F175" s="165" t="str">
        <f t="shared" si="14"/>
        <v/>
      </c>
      <c r="G175" s="163"/>
      <c r="H175" s="166" t="str">
        <f t="shared" si="16"/>
        <v>0</v>
      </c>
      <c r="I175" s="166" t="str">
        <f t="shared" si="16"/>
        <v>0</v>
      </c>
      <c r="J175" s="166" t="str">
        <f t="shared" si="16"/>
        <v>0</v>
      </c>
      <c r="K175" s="166" t="str">
        <f t="shared" si="16"/>
        <v>0</v>
      </c>
      <c r="L175" s="167" t="str">
        <f t="shared" si="16"/>
        <v>0</v>
      </c>
      <c r="M175" s="167" t="str">
        <f t="shared" si="16"/>
        <v>0</v>
      </c>
      <c r="N175" s="167" t="str">
        <f t="shared" si="16"/>
        <v>0</v>
      </c>
      <c r="O175" s="167" t="str">
        <f t="shared" si="15"/>
        <v>0</v>
      </c>
    </row>
    <row r="176" spans="1:15" s="154" customFormat="1" hidden="1" outlineLevel="1" x14ac:dyDescent="0.25">
      <c r="A176" s="154">
        <v>170</v>
      </c>
      <c r="B176" s="161" t="s">
        <v>2672</v>
      </c>
      <c r="C176" s="162" t="str">
        <f t="shared" si="12"/>
        <v/>
      </c>
      <c r="D176" s="163"/>
      <c r="E176" s="164" t="str">
        <f t="shared" si="13"/>
        <v/>
      </c>
      <c r="F176" s="165" t="str">
        <f t="shared" si="14"/>
        <v/>
      </c>
      <c r="G176" s="163"/>
      <c r="H176" s="166" t="str">
        <f t="shared" si="16"/>
        <v>0</v>
      </c>
      <c r="I176" s="166" t="str">
        <f t="shared" si="16"/>
        <v>0</v>
      </c>
      <c r="J176" s="166" t="str">
        <f t="shared" si="16"/>
        <v>0</v>
      </c>
      <c r="K176" s="166" t="str">
        <f t="shared" si="16"/>
        <v>0</v>
      </c>
      <c r="L176" s="167" t="str">
        <f t="shared" si="16"/>
        <v>0</v>
      </c>
      <c r="M176" s="167" t="str">
        <f t="shared" si="16"/>
        <v>0</v>
      </c>
      <c r="N176" s="167" t="str">
        <f t="shared" si="16"/>
        <v>0</v>
      </c>
      <c r="O176" s="167" t="str">
        <f t="shared" si="15"/>
        <v>0</v>
      </c>
    </row>
    <row r="177" spans="1:15" s="154" customFormat="1" hidden="1" outlineLevel="1" x14ac:dyDescent="0.25">
      <c r="A177" s="154">
        <v>171</v>
      </c>
      <c r="B177" s="161" t="s">
        <v>2673</v>
      </c>
      <c r="C177" s="162" t="str">
        <f t="shared" si="12"/>
        <v/>
      </c>
      <c r="D177" s="163"/>
      <c r="E177" s="164" t="str">
        <f t="shared" si="13"/>
        <v/>
      </c>
      <c r="F177" s="165" t="str">
        <f t="shared" si="14"/>
        <v/>
      </c>
      <c r="G177" s="163"/>
      <c r="H177" s="166" t="str">
        <f t="shared" si="16"/>
        <v>0</v>
      </c>
      <c r="I177" s="166" t="str">
        <f t="shared" si="16"/>
        <v>0</v>
      </c>
      <c r="J177" s="166" t="str">
        <f t="shared" si="16"/>
        <v>0</v>
      </c>
      <c r="K177" s="166" t="str">
        <f t="shared" si="16"/>
        <v>0</v>
      </c>
      <c r="L177" s="167" t="str">
        <f t="shared" si="16"/>
        <v>0</v>
      </c>
      <c r="M177" s="167" t="str">
        <f t="shared" si="16"/>
        <v>0</v>
      </c>
      <c r="N177" s="167" t="str">
        <f t="shared" si="16"/>
        <v>0</v>
      </c>
      <c r="O177" s="167" t="str">
        <f t="shared" si="15"/>
        <v>0</v>
      </c>
    </row>
    <row r="178" spans="1:15" s="154" customFormat="1" hidden="1" outlineLevel="1" x14ac:dyDescent="0.25">
      <c r="A178" s="154">
        <v>172</v>
      </c>
      <c r="B178" s="161" t="s">
        <v>2674</v>
      </c>
      <c r="C178" s="162" t="str">
        <f t="shared" si="12"/>
        <v/>
      </c>
      <c r="D178" s="163"/>
      <c r="E178" s="164" t="str">
        <f t="shared" si="13"/>
        <v/>
      </c>
      <c r="F178" s="165" t="str">
        <f t="shared" si="14"/>
        <v/>
      </c>
      <c r="G178" s="163"/>
      <c r="H178" s="166" t="str">
        <f t="shared" si="16"/>
        <v>0</v>
      </c>
      <c r="I178" s="166" t="str">
        <f t="shared" si="16"/>
        <v>0</v>
      </c>
      <c r="J178" s="166" t="str">
        <f t="shared" si="16"/>
        <v>0</v>
      </c>
      <c r="K178" s="166" t="str">
        <f t="shared" si="16"/>
        <v>0</v>
      </c>
      <c r="L178" s="167" t="str">
        <f t="shared" si="16"/>
        <v>0</v>
      </c>
      <c r="M178" s="167" t="str">
        <f t="shared" si="16"/>
        <v>0</v>
      </c>
      <c r="N178" s="167" t="str">
        <f t="shared" si="16"/>
        <v>0</v>
      </c>
      <c r="O178" s="167" t="str">
        <f t="shared" si="15"/>
        <v>0</v>
      </c>
    </row>
    <row r="179" spans="1:15" s="154" customFormat="1" hidden="1" outlineLevel="1" x14ac:dyDescent="0.25">
      <c r="A179" s="154">
        <v>173</v>
      </c>
      <c r="B179" s="161" t="s">
        <v>2675</v>
      </c>
      <c r="C179" s="162" t="str">
        <f t="shared" si="12"/>
        <v/>
      </c>
      <c r="D179" s="163"/>
      <c r="E179" s="164" t="str">
        <f t="shared" si="13"/>
        <v/>
      </c>
      <c r="F179" s="165" t="str">
        <f t="shared" si="14"/>
        <v/>
      </c>
      <c r="G179" s="163"/>
      <c r="H179" s="166" t="str">
        <f t="shared" si="16"/>
        <v>0</v>
      </c>
      <c r="I179" s="166" t="str">
        <f t="shared" si="16"/>
        <v>0</v>
      </c>
      <c r="J179" s="166" t="str">
        <f t="shared" si="16"/>
        <v>0</v>
      </c>
      <c r="K179" s="166" t="str">
        <f t="shared" si="16"/>
        <v>0</v>
      </c>
      <c r="L179" s="167" t="str">
        <f t="shared" si="16"/>
        <v>0</v>
      </c>
      <c r="M179" s="167" t="str">
        <f t="shared" si="16"/>
        <v>0</v>
      </c>
      <c r="N179" s="167" t="str">
        <f t="shared" si="16"/>
        <v>0</v>
      </c>
      <c r="O179" s="167" t="str">
        <f t="shared" si="15"/>
        <v>0</v>
      </c>
    </row>
    <row r="180" spans="1:15" s="154" customFormat="1" hidden="1" outlineLevel="1" x14ac:dyDescent="0.25">
      <c r="A180" s="154">
        <v>174</v>
      </c>
      <c r="B180" s="161" t="s">
        <v>2676</v>
      </c>
      <c r="C180" s="162" t="str">
        <f t="shared" si="12"/>
        <v/>
      </c>
      <c r="D180" s="163"/>
      <c r="E180" s="164" t="str">
        <f t="shared" si="13"/>
        <v/>
      </c>
      <c r="F180" s="165" t="str">
        <f t="shared" si="14"/>
        <v/>
      </c>
      <c r="G180" s="163"/>
      <c r="H180" s="166" t="str">
        <f t="shared" si="16"/>
        <v>0</v>
      </c>
      <c r="I180" s="166" t="str">
        <f t="shared" si="16"/>
        <v>0</v>
      </c>
      <c r="J180" s="166" t="str">
        <f t="shared" si="16"/>
        <v>0</v>
      </c>
      <c r="K180" s="166" t="str">
        <f t="shared" si="16"/>
        <v>0</v>
      </c>
      <c r="L180" s="167" t="str">
        <f t="shared" si="16"/>
        <v>0</v>
      </c>
      <c r="M180" s="167" t="str">
        <f t="shared" si="16"/>
        <v>0</v>
      </c>
      <c r="N180" s="167" t="str">
        <f t="shared" si="16"/>
        <v>0</v>
      </c>
      <c r="O180" s="167" t="str">
        <f t="shared" si="15"/>
        <v>0</v>
      </c>
    </row>
    <row r="181" spans="1:15" s="154" customFormat="1" hidden="1" outlineLevel="1" x14ac:dyDescent="0.25">
      <c r="A181" s="154">
        <v>175</v>
      </c>
      <c r="B181" s="161" t="s">
        <v>2677</v>
      </c>
      <c r="C181" s="162" t="str">
        <f t="shared" si="12"/>
        <v/>
      </c>
      <c r="D181" s="163"/>
      <c r="E181" s="164" t="str">
        <f t="shared" si="13"/>
        <v/>
      </c>
      <c r="F181" s="165" t="str">
        <f t="shared" si="14"/>
        <v/>
      </c>
      <c r="G181" s="163"/>
      <c r="H181" s="166" t="str">
        <f t="shared" si="16"/>
        <v>0</v>
      </c>
      <c r="I181" s="166" t="str">
        <f t="shared" si="16"/>
        <v>0</v>
      </c>
      <c r="J181" s="166" t="str">
        <f t="shared" si="16"/>
        <v>0</v>
      </c>
      <c r="K181" s="166" t="str">
        <f t="shared" si="16"/>
        <v>0</v>
      </c>
      <c r="L181" s="167" t="str">
        <f t="shared" si="16"/>
        <v>0</v>
      </c>
      <c r="M181" s="167" t="str">
        <f t="shared" si="16"/>
        <v>0</v>
      </c>
      <c r="N181" s="167" t="str">
        <f t="shared" si="16"/>
        <v>0</v>
      </c>
      <c r="O181" s="167" t="str">
        <f t="shared" si="15"/>
        <v>0</v>
      </c>
    </row>
    <row r="182" spans="1:15" s="154" customFormat="1" hidden="1" outlineLevel="1" x14ac:dyDescent="0.25">
      <c r="A182" s="154">
        <v>176</v>
      </c>
      <c r="B182" s="161" t="s">
        <v>2678</v>
      </c>
      <c r="C182" s="162" t="str">
        <f t="shared" si="12"/>
        <v/>
      </c>
      <c r="D182" s="163"/>
      <c r="E182" s="164" t="str">
        <f t="shared" si="13"/>
        <v/>
      </c>
      <c r="F182" s="165" t="str">
        <f t="shared" si="14"/>
        <v/>
      </c>
      <c r="G182" s="163"/>
      <c r="H182" s="166" t="str">
        <f t="shared" ref="H182:O213" si="17">MID(HEX2BIN($C182,8),H$1,1)</f>
        <v>0</v>
      </c>
      <c r="I182" s="166" t="str">
        <f t="shared" si="17"/>
        <v>0</v>
      </c>
      <c r="J182" s="166" t="str">
        <f t="shared" si="17"/>
        <v>0</v>
      </c>
      <c r="K182" s="166" t="str">
        <f t="shared" si="17"/>
        <v>0</v>
      </c>
      <c r="L182" s="167" t="str">
        <f t="shared" si="17"/>
        <v>0</v>
      </c>
      <c r="M182" s="167" t="str">
        <f t="shared" si="17"/>
        <v>0</v>
      </c>
      <c r="N182" s="167" t="str">
        <f t="shared" si="17"/>
        <v>0</v>
      </c>
      <c r="O182" s="167" t="str">
        <f t="shared" si="15"/>
        <v>0</v>
      </c>
    </row>
    <row r="183" spans="1:15" s="154" customFormat="1" hidden="1" outlineLevel="1" x14ac:dyDescent="0.25">
      <c r="A183" s="154">
        <v>177</v>
      </c>
      <c r="B183" s="161" t="s">
        <v>2679</v>
      </c>
      <c r="C183" s="162" t="str">
        <f t="shared" si="12"/>
        <v/>
      </c>
      <c r="D183" s="163"/>
      <c r="E183" s="164" t="str">
        <f t="shared" si="13"/>
        <v/>
      </c>
      <c r="F183" s="165" t="str">
        <f t="shared" si="14"/>
        <v/>
      </c>
      <c r="G183" s="163"/>
      <c r="H183" s="166" t="str">
        <f t="shared" si="17"/>
        <v>0</v>
      </c>
      <c r="I183" s="166" t="str">
        <f t="shared" si="17"/>
        <v>0</v>
      </c>
      <c r="J183" s="166" t="str">
        <f t="shared" si="17"/>
        <v>0</v>
      </c>
      <c r="K183" s="166" t="str">
        <f t="shared" si="17"/>
        <v>0</v>
      </c>
      <c r="L183" s="167" t="str">
        <f t="shared" si="17"/>
        <v>0</v>
      </c>
      <c r="M183" s="167" t="str">
        <f t="shared" si="17"/>
        <v>0</v>
      </c>
      <c r="N183" s="167" t="str">
        <f t="shared" si="17"/>
        <v>0</v>
      </c>
      <c r="O183" s="167" t="str">
        <f t="shared" si="15"/>
        <v>0</v>
      </c>
    </row>
    <row r="184" spans="1:15" s="154" customFormat="1" hidden="1" outlineLevel="1" x14ac:dyDescent="0.25">
      <c r="A184" s="154">
        <v>178</v>
      </c>
      <c r="B184" s="161" t="s">
        <v>2680</v>
      </c>
      <c r="C184" s="162" t="str">
        <f t="shared" si="12"/>
        <v/>
      </c>
      <c r="D184" s="163"/>
      <c r="E184" s="164" t="str">
        <f t="shared" si="13"/>
        <v/>
      </c>
      <c r="F184" s="165" t="str">
        <f t="shared" si="14"/>
        <v/>
      </c>
      <c r="G184" s="163"/>
      <c r="H184" s="166" t="str">
        <f t="shared" si="17"/>
        <v>0</v>
      </c>
      <c r="I184" s="166" t="str">
        <f t="shared" si="17"/>
        <v>0</v>
      </c>
      <c r="J184" s="166" t="str">
        <f t="shared" si="17"/>
        <v>0</v>
      </c>
      <c r="K184" s="166" t="str">
        <f t="shared" si="17"/>
        <v>0</v>
      </c>
      <c r="L184" s="167" t="str">
        <f t="shared" si="17"/>
        <v>0</v>
      </c>
      <c r="M184" s="167" t="str">
        <f t="shared" si="17"/>
        <v>0</v>
      </c>
      <c r="N184" s="167" t="str">
        <f t="shared" si="17"/>
        <v>0</v>
      </c>
      <c r="O184" s="167" t="str">
        <f t="shared" si="15"/>
        <v>0</v>
      </c>
    </row>
    <row r="185" spans="1:15" s="154" customFormat="1" hidden="1" outlineLevel="1" x14ac:dyDescent="0.25">
      <c r="A185" s="154">
        <v>179</v>
      </c>
      <c r="B185" s="161" t="s">
        <v>2681</v>
      </c>
      <c r="C185" s="162" t="str">
        <f t="shared" si="12"/>
        <v/>
      </c>
      <c r="D185" s="163"/>
      <c r="E185" s="164" t="str">
        <f t="shared" si="13"/>
        <v/>
      </c>
      <c r="F185" s="165" t="str">
        <f t="shared" si="14"/>
        <v/>
      </c>
      <c r="G185" s="163"/>
      <c r="H185" s="166" t="str">
        <f t="shared" si="17"/>
        <v>0</v>
      </c>
      <c r="I185" s="166" t="str">
        <f t="shared" si="17"/>
        <v>0</v>
      </c>
      <c r="J185" s="166" t="str">
        <f t="shared" si="17"/>
        <v>0</v>
      </c>
      <c r="K185" s="166" t="str">
        <f t="shared" si="17"/>
        <v>0</v>
      </c>
      <c r="L185" s="167" t="str">
        <f t="shared" si="17"/>
        <v>0</v>
      </c>
      <c r="M185" s="167" t="str">
        <f t="shared" si="17"/>
        <v>0</v>
      </c>
      <c r="N185" s="167" t="str">
        <f t="shared" si="17"/>
        <v>0</v>
      </c>
      <c r="O185" s="167" t="str">
        <f t="shared" si="15"/>
        <v>0</v>
      </c>
    </row>
    <row r="186" spans="1:15" s="154" customFormat="1" hidden="1" outlineLevel="1" x14ac:dyDescent="0.25">
      <c r="A186" s="154">
        <v>180</v>
      </c>
      <c r="B186" s="161" t="s">
        <v>2682</v>
      </c>
      <c r="C186" s="162" t="str">
        <f t="shared" si="12"/>
        <v/>
      </c>
      <c r="D186" s="163"/>
      <c r="E186" s="164" t="str">
        <f t="shared" si="13"/>
        <v/>
      </c>
      <c r="F186" s="165" t="str">
        <f t="shared" si="14"/>
        <v/>
      </c>
      <c r="G186" s="163"/>
      <c r="H186" s="166" t="str">
        <f t="shared" si="17"/>
        <v>0</v>
      </c>
      <c r="I186" s="166" t="str">
        <f t="shared" si="17"/>
        <v>0</v>
      </c>
      <c r="J186" s="166" t="str">
        <f t="shared" si="17"/>
        <v>0</v>
      </c>
      <c r="K186" s="166" t="str">
        <f t="shared" si="17"/>
        <v>0</v>
      </c>
      <c r="L186" s="167" t="str">
        <f t="shared" si="17"/>
        <v>0</v>
      </c>
      <c r="M186" s="167" t="str">
        <f t="shared" si="17"/>
        <v>0</v>
      </c>
      <c r="N186" s="167" t="str">
        <f t="shared" si="17"/>
        <v>0</v>
      </c>
      <c r="O186" s="167" t="str">
        <f t="shared" si="15"/>
        <v>0</v>
      </c>
    </row>
    <row r="187" spans="1:15" s="154" customFormat="1" hidden="1" outlineLevel="1" x14ac:dyDescent="0.25">
      <c r="A187" s="154">
        <v>181</v>
      </c>
      <c r="B187" s="161" t="s">
        <v>2683</v>
      </c>
      <c r="C187" s="162" t="str">
        <f t="shared" si="12"/>
        <v/>
      </c>
      <c r="D187" s="163"/>
      <c r="E187" s="164" t="str">
        <f t="shared" si="13"/>
        <v/>
      </c>
      <c r="F187" s="165" t="str">
        <f t="shared" si="14"/>
        <v/>
      </c>
      <c r="G187" s="163"/>
      <c r="H187" s="166" t="str">
        <f t="shared" si="17"/>
        <v>0</v>
      </c>
      <c r="I187" s="166" t="str">
        <f t="shared" si="17"/>
        <v>0</v>
      </c>
      <c r="J187" s="166" t="str">
        <f t="shared" si="17"/>
        <v>0</v>
      </c>
      <c r="K187" s="166" t="str">
        <f t="shared" si="17"/>
        <v>0</v>
      </c>
      <c r="L187" s="167" t="str">
        <f t="shared" si="17"/>
        <v>0</v>
      </c>
      <c r="M187" s="167" t="str">
        <f t="shared" si="17"/>
        <v>0</v>
      </c>
      <c r="N187" s="167" t="str">
        <f t="shared" si="17"/>
        <v>0</v>
      </c>
      <c r="O187" s="167" t="str">
        <f t="shared" si="15"/>
        <v>0</v>
      </c>
    </row>
    <row r="188" spans="1:15" s="154" customFormat="1" hidden="1" outlineLevel="1" x14ac:dyDescent="0.25">
      <c r="A188" s="154">
        <v>182</v>
      </c>
      <c r="B188" s="161" t="s">
        <v>2684</v>
      </c>
      <c r="C188" s="162" t="str">
        <f t="shared" si="12"/>
        <v/>
      </c>
      <c r="D188" s="163"/>
      <c r="E188" s="164" t="str">
        <f t="shared" si="13"/>
        <v/>
      </c>
      <c r="F188" s="165" t="str">
        <f t="shared" si="14"/>
        <v/>
      </c>
      <c r="G188" s="163"/>
      <c r="H188" s="166" t="str">
        <f t="shared" si="17"/>
        <v>0</v>
      </c>
      <c r="I188" s="166" t="str">
        <f t="shared" si="17"/>
        <v>0</v>
      </c>
      <c r="J188" s="166" t="str">
        <f t="shared" si="17"/>
        <v>0</v>
      </c>
      <c r="K188" s="166" t="str">
        <f t="shared" si="17"/>
        <v>0</v>
      </c>
      <c r="L188" s="167" t="str">
        <f t="shared" si="17"/>
        <v>0</v>
      </c>
      <c r="M188" s="167" t="str">
        <f t="shared" si="17"/>
        <v>0</v>
      </c>
      <c r="N188" s="167" t="str">
        <f t="shared" si="17"/>
        <v>0</v>
      </c>
      <c r="O188" s="167" t="str">
        <f t="shared" si="15"/>
        <v>0</v>
      </c>
    </row>
    <row r="189" spans="1:15" s="154" customFormat="1" hidden="1" outlineLevel="1" x14ac:dyDescent="0.25">
      <c r="A189" s="154">
        <v>183</v>
      </c>
      <c r="B189" s="161" t="s">
        <v>2685</v>
      </c>
      <c r="C189" s="162" t="str">
        <f t="shared" si="12"/>
        <v/>
      </c>
      <c r="D189" s="163"/>
      <c r="E189" s="164" t="str">
        <f t="shared" si="13"/>
        <v/>
      </c>
      <c r="F189" s="165" t="str">
        <f t="shared" si="14"/>
        <v/>
      </c>
      <c r="G189" s="163"/>
      <c r="H189" s="166" t="str">
        <f t="shared" si="17"/>
        <v>0</v>
      </c>
      <c r="I189" s="166" t="str">
        <f t="shared" si="17"/>
        <v>0</v>
      </c>
      <c r="J189" s="166" t="str">
        <f t="shared" si="17"/>
        <v>0</v>
      </c>
      <c r="K189" s="166" t="str">
        <f t="shared" si="17"/>
        <v>0</v>
      </c>
      <c r="L189" s="167" t="str">
        <f t="shared" si="17"/>
        <v>0</v>
      </c>
      <c r="M189" s="167" t="str">
        <f t="shared" si="17"/>
        <v>0</v>
      </c>
      <c r="N189" s="167" t="str">
        <f t="shared" si="17"/>
        <v>0</v>
      </c>
      <c r="O189" s="167" t="str">
        <f t="shared" si="15"/>
        <v>0</v>
      </c>
    </row>
    <row r="190" spans="1:15" s="154" customFormat="1" hidden="1" outlineLevel="1" x14ac:dyDescent="0.25">
      <c r="A190" s="154">
        <v>184</v>
      </c>
      <c r="B190" s="161" t="s">
        <v>2686</v>
      </c>
      <c r="C190" s="162" t="str">
        <f t="shared" si="12"/>
        <v/>
      </c>
      <c r="D190" s="163"/>
      <c r="E190" s="164" t="str">
        <f t="shared" si="13"/>
        <v/>
      </c>
      <c r="F190" s="165" t="str">
        <f t="shared" si="14"/>
        <v/>
      </c>
      <c r="G190" s="163"/>
      <c r="H190" s="166" t="str">
        <f t="shared" si="17"/>
        <v>0</v>
      </c>
      <c r="I190" s="166" t="str">
        <f t="shared" si="17"/>
        <v>0</v>
      </c>
      <c r="J190" s="166" t="str">
        <f t="shared" si="17"/>
        <v>0</v>
      </c>
      <c r="K190" s="166" t="str">
        <f t="shared" si="17"/>
        <v>0</v>
      </c>
      <c r="L190" s="167" t="str">
        <f t="shared" si="17"/>
        <v>0</v>
      </c>
      <c r="M190" s="167" t="str">
        <f t="shared" si="17"/>
        <v>0</v>
      </c>
      <c r="N190" s="167" t="str">
        <f t="shared" si="17"/>
        <v>0</v>
      </c>
      <c r="O190" s="167" t="str">
        <f t="shared" si="15"/>
        <v>0</v>
      </c>
    </row>
    <row r="191" spans="1:15" s="154" customFormat="1" hidden="1" outlineLevel="1" x14ac:dyDescent="0.25">
      <c r="A191" s="154">
        <v>185</v>
      </c>
      <c r="B191" s="161" t="s">
        <v>2687</v>
      </c>
      <c r="C191" s="162" t="str">
        <f t="shared" si="12"/>
        <v/>
      </c>
      <c r="D191" s="163"/>
      <c r="E191" s="164" t="str">
        <f t="shared" si="13"/>
        <v/>
      </c>
      <c r="F191" s="165" t="str">
        <f t="shared" si="14"/>
        <v/>
      </c>
      <c r="G191" s="163"/>
      <c r="H191" s="166" t="str">
        <f t="shared" si="17"/>
        <v>0</v>
      </c>
      <c r="I191" s="166" t="str">
        <f t="shared" si="17"/>
        <v>0</v>
      </c>
      <c r="J191" s="166" t="str">
        <f t="shared" si="17"/>
        <v>0</v>
      </c>
      <c r="K191" s="166" t="str">
        <f t="shared" si="17"/>
        <v>0</v>
      </c>
      <c r="L191" s="167" t="str">
        <f t="shared" si="17"/>
        <v>0</v>
      </c>
      <c r="M191" s="167" t="str">
        <f t="shared" si="17"/>
        <v>0</v>
      </c>
      <c r="N191" s="167" t="str">
        <f t="shared" si="17"/>
        <v>0</v>
      </c>
      <c r="O191" s="167" t="str">
        <f t="shared" si="15"/>
        <v>0</v>
      </c>
    </row>
    <row r="192" spans="1:15" s="154" customFormat="1" hidden="1" outlineLevel="1" x14ac:dyDescent="0.25">
      <c r="A192" s="154">
        <v>186</v>
      </c>
      <c r="B192" s="161" t="s">
        <v>2688</v>
      </c>
      <c r="C192" s="162" t="str">
        <f t="shared" si="12"/>
        <v/>
      </c>
      <c r="D192" s="163"/>
      <c r="E192" s="164" t="str">
        <f t="shared" si="13"/>
        <v/>
      </c>
      <c r="F192" s="165" t="str">
        <f t="shared" si="14"/>
        <v/>
      </c>
      <c r="G192" s="163"/>
      <c r="H192" s="166" t="str">
        <f t="shared" si="17"/>
        <v>0</v>
      </c>
      <c r="I192" s="166" t="str">
        <f t="shared" si="17"/>
        <v>0</v>
      </c>
      <c r="J192" s="166" t="str">
        <f t="shared" si="17"/>
        <v>0</v>
      </c>
      <c r="K192" s="166" t="str">
        <f t="shared" si="17"/>
        <v>0</v>
      </c>
      <c r="L192" s="167" t="str">
        <f t="shared" si="17"/>
        <v>0</v>
      </c>
      <c r="M192" s="167" t="str">
        <f t="shared" si="17"/>
        <v>0</v>
      </c>
      <c r="N192" s="167" t="str">
        <f t="shared" si="17"/>
        <v>0</v>
      </c>
      <c r="O192" s="167" t="str">
        <f t="shared" si="15"/>
        <v>0</v>
      </c>
    </row>
    <row r="193" spans="1:15" s="154" customFormat="1" hidden="1" outlineLevel="1" x14ac:dyDescent="0.25">
      <c r="A193" s="154">
        <v>187</v>
      </c>
      <c r="B193" s="161" t="s">
        <v>2689</v>
      </c>
      <c r="C193" s="162" t="str">
        <f t="shared" si="12"/>
        <v/>
      </c>
      <c r="D193" s="163"/>
      <c r="E193" s="164" t="str">
        <f t="shared" si="13"/>
        <v/>
      </c>
      <c r="F193" s="165" t="str">
        <f t="shared" si="14"/>
        <v/>
      </c>
      <c r="G193" s="163"/>
      <c r="H193" s="166" t="str">
        <f t="shared" si="17"/>
        <v>0</v>
      </c>
      <c r="I193" s="166" t="str">
        <f t="shared" si="17"/>
        <v>0</v>
      </c>
      <c r="J193" s="166" t="str">
        <f t="shared" si="17"/>
        <v>0</v>
      </c>
      <c r="K193" s="166" t="str">
        <f t="shared" si="17"/>
        <v>0</v>
      </c>
      <c r="L193" s="167" t="str">
        <f t="shared" si="17"/>
        <v>0</v>
      </c>
      <c r="M193" s="167" t="str">
        <f t="shared" si="17"/>
        <v>0</v>
      </c>
      <c r="N193" s="167" t="str">
        <f t="shared" si="17"/>
        <v>0</v>
      </c>
      <c r="O193" s="167" t="str">
        <f t="shared" si="15"/>
        <v>0</v>
      </c>
    </row>
    <row r="194" spans="1:15" s="154" customFormat="1" hidden="1" outlineLevel="1" x14ac:dyDescent="0.25">
      <c r="A194" s="154">
        <v>188</v>
      </c>
      <c r="B194" s="161" t="s">
        <v>2690</v>
      </c>
      <c r="C194" s="162" t="str">
        <f t="shared" si="12"/>
        <v/>
      </c>
      <c r="D194" s="163"/>
      <c r="E194" s="164" t="str">
        <f t="shared" si="13"/>
        <v/>
      </c>
      <c r="F194" s="165" t="str">
        <f t="shared" si="14"/>
        <v/>
      </c>
      <c r="G194" s="163"/>
      <c r="H194" s="166" t="str">
        <f t="shared" si="17"/>
        <v>0</v>
      </c>
      <c r="I194" s="166" t="str">
        <f t="shared" si="17"/>
        <v>0</v>
      </c>
      <c r="J194" s="166" t="str">
        <f t="shared" si="17"/>
        <v>0</v>
      </c>
      <c r="K194" s="166" t="str">
        <f t="shared" si="17"/>
        <v>0</v>
      </c>
      <c r="L194" s="167" t="str">
        <f t="shared" si="17"/>
        <v>0</v>
      </c>
      <c r="M194" s="167" t="str">
        <f t="shared" si="17"/>
        <v>0</v>
      </c>
      <c r="N194" s="167" t="str">
        <f t="shared" si="17"/>
        <v>0</v>
      </c>
      <c r="O194" s="167" t="str">
        <f t="shared" si="15"/>
        <v>0</v>
      </c>
    </row>
    <row r="195" spans="1:15" s="154" customFormat="1" hidden="1" outlineLevel="1" x14ac:dyDescent="0.25">
      <c r="A195" s="154">
        <v>189</v>
      </c>
      <c r="B195" s="161" t="s">
        <v>2691</v>
      </c>
      <c r="C195" s="162" t="str">
        <f t="shared" si="12"/>
        <v/>
      </c>
      <c r="D195" s="163"/>
      <c r="E195" s="164" t="str">
        <f t="shared" si="13"/>
        <v/>
      </c>
      <c r="F195" s="165" t="str">
        <f t="shared" si="14"/>
        <v/>
      </c>
      <c r="G195" s="163"/>
      <c r="H195" s="166" t="str">
        <f t="shared" si="17"/>
        <v>0</v>
      </c>
      <c r="I195" s="166" t="str">
        <f t="shared" si="17"/>
        <v>0</v>
      </c>
      <c r="J195" s="166" t="str">
        <f t="shared" si="17"/>
        <v>0</v>
      </c>
      <c r="K195" s="166" t="str">
        <f t="shared" si="17"/>
        <v>0</v>
      </c>
      <c r="L195" s="167" t="str">
        <f t="shared" si="17"/>
        <v>0</v>
      </c>
      <c r="M195" s="167" t="str">
        <f t="shared" si="17"/>
        <v>0</v>
      </c>
      <c r="N195" s="167" t="str">
        <f t="shared" si="17"/>
        <v>0</v>
      </c>
      <c r="O195" s="167" t="str">
        <f t="shared" si="15"/>
        <v>0</v>
      </c>
    </row>
    <row r="196" spans="1:15" s="154" customFormat="1" hidden="1" outlineLevel="1" x14ac:dyDescent="0.25">
      <c r="A196" s="154">
        <v>190</v>
      </c>
      <c r="B196" s="161" t="s">
        <v>2692</v>
      </c>
      <c r="C196" s="162" t="str">
        <f t="shared" si="12"/>
        <v/>
      </c>
      <c r="D196" s="163"/>
      <c r="E196" s="164" t="str">
        <f t="shared" si="13"/>
        <v/>
      </c>
      <c r="F196" s="165" t="str">
        <f t="shared" si="14"/>
        <v/>
      </c>
      <c r="G196" s="163"/>
      <c r="H196" s="166" t="str">
        <f t="shared" si="17"/>
        <v>0</v>
      </c>
      <c r="I196" s="166" t="str">
        <f t="shared" si="17"/>
        <v>0</v>
      </c>
      <c r="J196" s="166" t="str">
        <f t="shared" si="17"/>
        <v>0</v>
      </c>
      <c r="K196" s="166" t="str">
        <f t="shared" si="17"/>
        <v>0</v>
      </c>
      <c r="L196" s="167" t="str">
        <f t="shared" si="17"/>
        <v>0</v>
      </c>
      <c r="M196" s="167" t="str">
        <f t="shared" si="17"/>
        <v>0</v>
      </c>
      <c r="N196" s="167" t="str">
        <f t="shared" si="17"/>
        <v>0</v>
      </c>
      <c r="O196" s="167" t="str">
        <f t="shared" si="15"/>
        <v>0</v>
      </c>
    </row>
    <row r="197" spans="1:15" s="154" customFormat="1" hidden="1" outlineLevel="1" x14ac:dyDescent="0.25">
      <c r="A197" s="154">
        <v>191</v>
      </c>
      <c r="B197" s="161" t="s">
        <v>2693</v>
      </c>
      <c r="C197" s="162" t="str">
        <f t="shared" si="12"/>
        <v/>
      </c>
      <c r="D197" s="163"/>
      <c r="E197" s="164" t="str">
        <f t="shared" si="13"/>
        <v/>
      </c>
      <c r="F197" s="165" t="str">
        <f t="shared" si="14"/>
        <v/>
      </c>
      <c r="G197" s="163"/>
      <c r="H197" s="166" t="str">
        <f t="shared" si="17"/>
        <v>0</v>
      </c>
      <c r="I197" s="166" t="str">
        <f t="shared" si="17"/>
        <v>0</v>
      </c>
      <c r="J197" s="166" t="str">
        <f t="shared" si="17"/>
        <v>0</v>
      </c>
      <c r="K197" s="166" t="str">
        <f t="shared" si="17"/>
        <v>0</v>
      </c>
      <c r="L197" s="167" t="str">
        <f t="shared" si="17"/>
        <v>0</v>
      </c>
      <c r="M197" s="167" t="str">
        <f t="shared" si="17"/>
        <v>0</v>
      </c>
      <c r="N197" s="167" t="str">
        <f t="shared" si="17"/>
        <v>0</v>
      </c>
      <c r="O197" s="167" t="str">
        <f t="shared" si="15"/>
        <v>0</v>
      </c>
    </row>
    <row r="198" spans="1:15" s="154" customFormat="1" hidden="1" outlineLevel="1" x14ac:dyDescent="0.25">
      <c r="A198" s="154">
        <v>192</v>
      </c>
      <c r="B198" s="161" t="s">
        <v>2694</v>
      </c>
      <c r="C198" s="162" t="str">
        <f t="shared" si="12"/>
        <v/>
      </c>
      <c r="D198" s="163"/>
      <c r="E198" s="164" t="str">
        <f t="shared" si="13"/>
        <v/>
      </c>
      <c r="F198" s="165" t="str">
        <f t="shared" si="14"/>
        <v/>
      </c>
      <c r="G198" s="163"/>
      <c r="H198" s="166" t="str">
        <f t="shared" si="17"/>
        <v>0</v>
      </c>
      <c r="I198" s="166" t="str">
        <f t="shared" si="17"/>
        <v>0</v>
      </c>
      <c r="J198" s="166" t="str">
        <f t="shared" si="17"/>
        <v>0</v>
      </c>
      <c r="K198" s="166" t="str">
        <f t="shared" si="17"/>
        <v>0</v>
      </c>
      <c r="L198" s="167" t="str">
        <f t="shared" si="17"/>
        <v>0</v>
      </c>
      <c r="M198" s="167" t="str">
        <f t="shared" si="17"/>
        <v>0</v>
      </c>
      <c r="N198" s="167" t="str">
        <f t="shared" si="17"/>
        <v>0</v>
      </c>
      <c r="O198" s="167" t="str">
        <f t="shared" si="15"/>
        <v>0</v>
      </c>
    </row>
    <row r="199" spans="1:15" s="154" customFormat="1" hidden="1" outlineLevel="1" x14ac:dyDescent="0.25">
      <c r="A199" s="154">
        <v>193</v>
      </c>
      <c r="B199" s="161" t="s">
        <v>2695</v>
      </c>
      <c r="C199" s="162" t="str">
        <f t="shared" ref="C199:C230" si="18">MID(SUBSTITUTE(SUBSTITUTE($B$4," ",""),",",""),$A199*2 + 1,2)</f>
        <v/>
      </c>
      <c r="D199" s="163"/>
      <c r="E199" s="164" t="str">
        <f t="shared" ref="E199:E257" si="19">MID($C199,1,1)</f>
        <v/>
      </c>
      <c r="F199" s="165" t="str">
        <f t="shared" ref="F199:F257" si="20">MID($C199,2,1)</f>
        <v/>
      </c>
      <c r="G199" s="163"/>
      <c r="H199" s="166" t="str">
        <f t="shared" si="17"/>
        <v>0</v>
      </c>
      <c r="I199" s="166" t="str">
        <f t="shared" si="17"/>
        <v>0</v>
      </c>
      <c r="J199" s="166" t="str">
        <f t="shared" si="17"/>
        <v>0</v>
      </c>
      <c r="K199" s="166" t="str">
        <f t="shared" si="17"/>
        <v>0</v>
      </c>
      <c r="L199" s="167" t="str">
        <f t="shared" si="17"/>
        <v>0</v>
      </c>
      <c r="M199" s="167" t="str">
        <f t="shared" si="17"/>
        <v>0</v>
      </c>
      <c r="N199" s="167" t="str">
        <f t="shared" si="17"/>
        <v>0</v>
      </c>
      <c r="O199" s="167" t="str">
        <f t="shared" si="17"/>
        <v>0</v>
      </c>
    </row>
    <row r="200" spans="1:15" s="154" customFormat="1" hidden="1" outlineLevel="1" x14ac:dyDescent="0.25">
      <c r="A200" s="154">
        <v>194</v>
      </c>
      <c r="B200" s="161" t="s">
        <v>2696</v>
      </c>
      <c r="C200" s="162" t="str">
        <f t="shared" si="18"/>
        <v/>
      </c>
      <c r="D200" s="163"/>
      <c r="E200" s="164" t="str">
        <f t="shared" si="19"/>
        <v/>
      </c>
      <c r="F200" s="165" t="str">
        <f t="shared" si="20"/>
        <v/>
      </c>
      <c r="G200" s="163"/>
      <c r="H200" s="166" t="str">
        <f t="shared" si="17"/>
        <v>0</v>
      </c>
      <c r="I200" s="166" t="str">
        <f t="shared" si="17"/>
        <v>0</v>
      </c>
      <c r="J200" s="166" t="str">
        <f t="shared" si="17"/>
        <v>0</v>
      </c>
      <c r="K200" s="166" t="str">
        <f t="shared" si="17"/>
        <v>0</v>
      </c>
      <c r="L200" s="167" t="str">
        <f t="shared" si="17"/>
        <v>0</v>
      </c>
      <c r="M200" s="167" t="str">
        <f t="shared" si="17"/>
        <v>0</v>
      </c>
      <c r="N200" s="167" t="str">
        <f t="shared" si="17"/>
        <v>0</v>
      </c>
      <c r="O200" s="167" t="str">
        <f t="shared" si="17"/>
        <v>0</v>
      </c>
    </row>
    <row r="201" spans="1:15" s="154" customFormat="1" hidden="1" outlineLevel="1" x14ac:dyDescent="0.25">
      <c r="A201" s="154">
        <v>195</v>
      </c>
      <c r="B201" s="161" t="s">
        <v>2697</v>
      </c>
      <c r="C201" s="162" t="str">
        <f t="shared" si="18"/>
        <v/>
      </c>
      <c r="D201" s="163"/>
      <c r="E201" s="164" t="str">
        <f t="shared" si="19"/>
        <v/>
      </c>
      <c r="F201" s="165" t="str">
        <f t="shared" si="20"/>
        <v/>
      </c>
      <c r="G201" s="163"/>
      <c r="H201" s="166" t="str">
        <f t="shared" si="17"/>
        <v>0</v>
      </c>
      <c r="I201" s="166" t="str">
        <f t="shared" si="17"/>
        <v>0</v>
      </c>
      <c r="J201" s="166" t="str">
        <f t="shared" si="17"/>
        <v>0</v>
      </c>
      <c r="K201" s="166" t="str">
        <f t="shared" si="17"/>
        <v>0</v>
      </c>
      <c r="L201" s="167" t="str">
        <f t="shared" si="17"/>
        <v>0</v>
      </c>
      <c r="M201" s="167" t="str">
        <f t="shared" si="17"/>
        <v>0</v>
      </c>
      <c r="N201" s="167" t="str">
        <f t="shared" si="17"/>
        <v>0</v>
      </c>
      <c r="O201" s="167" t="str">
        <f t="shared" si="17"/>
        <v>0</v>
      </c>
    </row>
    <row r="202" spans="1:15" s="154" customFormat="1" hidden="1" outlineLevel="1" x14ac:dyDescent="0.25">
      <c r="A202" s="154">
        <v>196</v>
      </c>
      <c r="B202" s="161" t="s">
        <v>2698</v>
      </c>
      <c r="C202" s="162" t="str">
        <f t="shared" si="18"/>
        <v/>
      </c>
      <c r="D202" s="163"/>
      <c r="E202" s="164" t="str">
        <f t="shared" si="19"/>
        <v/>
      </c>
      <c r="F202" s="165" t="str">
        <f t="shared" si="20"/>
        <v/>
      </c>
      <c r="G202" s="163"/>
      <c r="H202" s="166" t="str">
        <f t="shared" si="17"/>
        <v>0</v>
      </c>
      <c r="I202" s="166" t="str">
        <f t="shared" si="17"/>
        <v>0</v>
      </c>
      <c r="J202" s="166" t="str">
        <f t="shared" si="17"/>
        <v>0</v>
      </c>
      <c r="K202" s="166" t="str">
        <f t="shared" si="17"/>
        <v>0</v>
      </c>
      <c r="L202" s="167" t="str">
        <f t="shared" si="17"/>
        <v>0</v>
      </c>
      <c r="M202" s="167" t="str">
        <f t="shared" si="17"/>
        <v>0</v>
      </c>
      <c r="N202" s="167" t="str">
        <f t="shared" si="17"/>
        <v>0</v>
      </c>
      <c r="O202" s="167" t="str">
        <f t="shared" si="17"/>
        <v>0</v>
      </c>
    </row>
    <row r="203" spans="1:15" s="154" customFormat="1" hidden="1" outlineLevel="1" x14ac:dyDescent="0.25">
      <c r="A203" s="154">
        <v>197</v>
      </c>
      <c r="B203" s="161" t="s">
        <v>2699</v>
      </c>
      <c r="C203" s="162" t="str">
        <f t="shared" si="18"/>
        <v/>
      </c>
      <c r="D203" s="163"/>
      <c r="E203" s="164" t="str">
        <f t="shared" si="19"/>
        <v/>
      </c>
      <c r="F203" s="165" t="str">
        <f t="shared" si="20"/>
        <v/>
      </c>
      <c r="G203" s="163"/>
      <c r="H203" s="166" t="str">
        <f t="shared" si="17"/>
        <v>0</v>
      </c>
      <c r="I203" s="166" t="str">
        <f t="shared" si="17"/>
        <v>0</v>
      </c>
      <c r="J203" s="166" t="str">
        <f t="shared" si="17"/>
        <v>0</v>
      </c>
      <c r="K203" s="166" t="str">
        <f t="shared" si="17"/>
        <v>0</v>
      </c>
      <c r="L203" s="167" t="str">
        <f t="shared" si="17"/>
        <v>0</v>
      </c>
      <c r="M203" s="167" t="str">
        <f t="shared" si="17"/>
        <v>0</v>
      </c>
      <c r="N203" s="167" t="str">
        <f t="shared" si="17"/>
        <v>0</v>
      </c>
      <c r="O203" s="167" t="str">
        <f t="shared" si="17"/>
        <v>0</v>
      </c>
    </row>
    <row r="204" spans="1:15" s="154" customFormat="1" hidden="1" outlineLevel="1" x14ac:dyDescent="0.25">
      <c r="A204" s="154">
        <v>198</v>
      </c>
      <c r="B204" s="161" t="s">
        <v>2700</v>
      </c>
      <c r="C204" s="162" t="str">
        <f t="shared" si="18"/>
        <v/>
      </c>
      <c r="D204" s="163"/>
      <c r="E204" s="164" t="str">
        <f t="shared" si="19"/>
        <v/>
      </c>
      <c r="F204" s="165" t="str">
        <f t="shared" si="20"/>
        <v/>
      </c>
      <c r="G204" s="163"/>
      <c r="H204" s="166" t="str">
        <f t="shared" si="17"/>
        <v>0</v>
      </c>
      <c r="I204" s="166" t="str">
        <f t="shared" si="17"/>
        <v>0</v>
      </c>
      <c r="J204" s="166" t="str">
        <f t="shared" si="17"/>
        <v>0</v>
      </c>
      <c r="K204" s="166" t="str">
        <f t="shared" si="17"/>
        <v>0</v>
      </c>
      <c r="L204" s="167" t="str">
        <f t="shared" si="17"/>
        <v>0</v>
      </c>
      <c r="M204" s="167" t="str">
        <f t="shared" si="17"/>
        <v>0</v>
      </c>
      <c r="N204" s="167" t="str">
        <f t="shared" si="17"/>
        <v>0</v>
      </c>
      <c r="O204" s="167" t="str">
        <f t="shared" si="17"/>
        <v>0</v>
      </c>
    </row>
    <row r="205" spans="1:15" s="154" customFormat="1" hidden="1" outlineLevel="1" x14ac:dyDescent="0.25">
      <c r="A205" s="154">
        <v>199</v>
      </c>
      <c r="B205" s="161" t="s">
        <v>2701</v>
      </c>
      <c r="C205" s="162" t="str">
        <f t="shared" si="18"/>
        <v/>
      </c>
      <c r="D205" s="163"/>
      <c r="E205" s="164" t="str">
        <f t="shared" si="19"/>
        <v/>
      </c>
      <c r="F205" s="165" t="str">
        <f t="shared" si="20"/>
        <v/>
      </c>
      <c r="G205" s="163"/>
      <c r="H205" s="166" t="str">
        <f t="shared" si="17"/>
        <v>0</v>
      </c>
      <c r="I205" s="166" t="str">
        <f t="shared" si="17"/>
        <v>0</v>
      </c>
      <c r="J205" s="166" t="str">
        <f t="shared" si="17"/>
        <v>0</v>
      </c>
      <c r="K205" s="166" t="str">
        <f t="shared" si="17"/>
        <v>0</v>
      </c>
      <c r="L205" s="167" t="str">
        <f t="shared" si="17"/>
        <v>0</v>
      </c>
      <c r="M205" s="167" t="str">
        <f t="shared" si="17"/>
        <v>0</v>
      </c>
      <c r="N205" s="167" t="str">
        <f t="shared" si="17"/>
        <v>0</v>
      </c>
      <c r="O205" s="167" t="str">
        <f t="shared" si="17"/>
        <v>0</v>
      </c>
    </row>
    <row r="206" spans="1:15" s="154" customFormat="1" hidden="1" outlineLevel="1" x14ac:dyDescent="0.25">
      <c r="A206" s="154">
        <v>200</v>
      </c>
      <c r="B206" s="161" t="s">
        <v>2702</v>
      </c>
      <c r="C206" s="162" t="str">
        <f t="shared" si="18"/>
        <v/>
      </c>
      <c r="D206" s="163"/>
      <c r="E206" s="164" t="str">
        <f t="shared" si="19"/>
        <v/>
      </c>
      <c r="F206" s="165" t="str">
        <f t="shared" si="20"/>
        <v/>
      </c>
      <c r="G206" s="163"/>
      <c r="H206" s="166" t="str">
        <f t="shared" si="17"/>
        <v>0</v>
      </c>
      <c r="I206" s="166" t="str">
        <f t="shared" si="17"/>
        <v>0</v>
      </c>
      <c r="J206" s="166" t="str">
        <f t="shared" si="17"/>
        <v>0</v>
      </c>
      <c r="K206" s="166" t="str">
        <f t="shared" si="17"/>
        <v>0</v>
      </c>
      <c r="L206" s="167" t="str">
        <f t="shared" si="17"/>
        <v>0</v>
      </c>
      <c r="M206" s="167" t="str">
        <f t="shared" si="17"/>
        <v>0</v>
      </c>
      <c r="N206" s="167" t="str">
        <f t="shared" si="17"/>
        <v>0</v>
      </c>
      <c r="O206" s="167" t="str">
        <f t="shared" si="17"/>
        <v>0</v>
      </c>
    </row>
    <row r="207" spans="1:15" s="154" customFormat="1" hidden="1" outlineLevel="1" x14ac:dyDescent="0.25">
      <c r="A207" s="154">
        <v>201</v>
      </c>
      <c r="B207" s="161" t="s">
        <v>2703</v>
      </c>
      <c r="C207" s="162" t="str">
        <f t="shared" si="18"/>
        <v/>
      </c>
      <c r="D207" s="163"/>
      <c r="E207" s="164" t="str">
        <f t="shared" si="19"/>
        <v/>
      </c>
      <c r="F207" s="165" t="str">
        <f t="shared" si="20"/>
        <v/>
      </c>
      <c r="G207" s="163"/>
      <c r="H207" s="166" t="str">
        <f t="shared" si="17"/>
        <v>0</v>
      </c>
      <c r="I207" s="166" t="str">
        <f t="shared" si="17"/>
        <v>0</v>
      </c>
      <c r="J207" s="166" t="str">
        <f t="shared" si="17"/>
        <v>0</v>
      </c>
      <c r="K207" s="166" t="str">
        <f t="shared" si="17"/>
        <v>0</v>
      </c>
      <c r="L207" s="167" t="str">
        <f t="shared" si="17"/>
        <v>0</v>
      </c>
      <c r="M207" s="167" t="str">
        <f t="shared" si="17"/>
        <v>0</v>
      </c>
      <c r="N207" s="167" t="str">
        <f t="shared" si="17"/>
        <v>0</v>
      </c>
      <c r="O207" s="167" t="str">
        <f t="shared" si="17"/>
        <v>0</v>
      </c>
    </row>
    <row r="208" spans="1:15" s="154" customFormat="1" hidden="1" outlineLevel="1" x14ac:dyDescent="0.25">
      <c r="A208" s="154">
        <v>202</v>
      </c>
      <c r="B208" s="161" t="s">
        <v>2704</v>
      </c>
      <c r="C208" s="162" t="str">
        <f t="shared" si="18"/>
        <v/>
      </c>
      <c r="D208" s="163"/>
      <c r="E208" s="164" t="str">
        <f t="shared" si="19"/>
        <v/>
      </c>
      <c r="F208" s="165" t="str">
        <f t="shared" si="20"/>
        <v/>
      </c>
      <c r="G208" s="163"/>
      <c r="H208" s="166" t="str">
        <f t="shared" si="17"/>
        <v>0</v>
      </c>
      <c r="I208" s="166" t="str">
        <f t="shared" si="17"/>
        <v>0</v>
      </c>
      <c r="J208" s="166" t="str">
        <f t="shared" si="17"/>
        <v>0</v>
      </c>
      <c r="K208" s="166" t="str">
        <f t="shared" si="17"/>
        <v>0</v>
      </c>
      <c r="L208" s="167" t="str">
        <f t="shared" si="17"/>
        <v>0</v>
      </c>
      <c r="M208" s="167" t="str">
        <f t="shared" si="17"/>
        <v>0</v>
      </c>
      <c r="N208" s="167" t="str">
        <f t="shared" si="17"/>
        <v>0</v>
      </c>
      <c r="O208" s="167" t="str">
        <f t="shared" si="17"/>
        <v>0</v>
      </c>
    </row>
    <row r="209" spans="1:15" s="154" customFormat="1" hidden="1" outlineLevel="1" x14ac:dyDescent="0.25">
      <c r="A209" s="154">
        <v>203</v>
      </c>
      <c r="B209" s="161" t="s">
        <v>2705</v>
      </c>
      <c r="C209" s="162" t="str">
        <f t="shared" si="18"/>
        <v/>
      </c>
      <c r="D209" s="163"/>
      <c r="E209" s="164" t="str">
        <f t="shared" si="19"/>
        <v/>
      </c>
      <c r="F209" s="165" t="str">
        <f t="shared" si="20"/>
        <v/>
      </c>
      <c r="G209" s="163"/>
      <c r="H209" s="166" t="str">
        <f t="shared" si="17"/>
        <v>0</v>
      </c>
      <c r="I209" s="166" t="str">
        <f t="shared" si="17"/>
        <v>0</v>
      </c>
      <c r="J209" s="166" t="str">
        <f t="shared" si="17"/>
        <v>0</v>
      </c>
      <c r="K209" s="166" t="str">
        <f t="shared" si="17"/>
        <v>0</v>
      </c>
      <c r="L209" s="167" t="str">
        <f t="shared" si="17"/>
        <v>0</v>
      </c>
      <c r="M209" s="167" t="str">
        <f t="shared" si="17"/>
        <v>0</v>
      </c>
      <c r="N209" s="167" t="str">
        <f t="shared" si="17"/>
        <v>0</v>
      </c>
      <c r="O209" s="167" t="str">
        <f t="shared" si="17"/>
        <v>0</v>
      </c>
    </row>
    <row r="210" spans="1:15" s="154" customFormat="1" hidden="1" outlineLevel="1" x14ac:dyDescent="0.25">
      <c r="A210" s="154">
        <v>204</v>
      </c>
      <c r="B210" s="161" t="s">
        <v>2706</v>
      </c>
      <c r="C210" s="162" t="str">
        <f t="shared" si="18"/>
        <v/>
      </c>
      <c r="D210" s="163"/>
      <c r="E210" s="164" t="str">
        <f t="shared" si="19"/>
        <v/>
      </c>
      <c r="F210" s="165" t="str">
        <f t="shared" si="20"/>
        <v/>
      </c>
      <c r="G210" s="163"/>
      <c r="H210" s="166" t="str">
        <f t="shared" si="17"/>
        <v>0</v>
      </c>
      <c r="I210" s="166" t="str">
        <f t="shared" si="17"/>
        <v>0</v>
      </c>
      <c r="J210" s="166" t="str">
        <f t="shared" si="17"/>
        <v>0</v>
      </c>
      <c r="K210" s="166" t="str">
        <f t="shared" si="17"/>
        <v>0</v>
      </c>
      <c r="L210" s="167" t="str">
        <f t="shared" si="17"/>
        <v>0</v>
      </c>
      <c r="M210" s="167" t="str">
        <f t="shared" si="17"/>
        <v>0</v>
      </c>
      <c r="N210" s="167" t="str">
        <f t="shared" si="17"/>
        <v>0</v>
      </c>
      <c r="O210" s="167" t="str">
        <f t="shared" si="17"/>
        <v>0</v>
      </c>
    </row>
    <row r="211" spans="1:15" s="154" customFormat="1" hidden="1" outlineLevel="1" x14ac:dyDescent="0.25">
      <c r="A211" s="154">
        <v>205</v>
      </c>
      <c r="B211" s="161" t="s">
        <v>2707</v>
      </c>
      <c r="C211" s="162" t="str">
        <f t="shared" si="18"/>
        <v/>
      </c>
      <c r="D211" s="163"/>
      <c r="E211" s="164" t="str">
        <f t="shared" si="19"/>
        <v/>
      </c>
      <c r="F211" s="165" t="str">
        <f t="shared" si="20"/>
        <v/>
      </c>
      <c r="G211" s="163"/>
      <c r="H211" s="166" t="str">
        <f t="shared" si="17"/>
        <v>0</v>
      </c>
      <c r="I211" s="166" t="str">
        <f t="shared" si="17"/>
        <v>0</v>
      </c>
      <c r="J211" s="166" t="str">
        <f t="shared" si="17"/>
        <v>0</v>
      </c>
      <c r="K211" s="166" t="str">
        <f t="shared" si="17"/>
        <v>0</v>
      </c>
      <c r="L211" s="167" t="str">
        <f t="shared" si="17"/>
        <v>0</v>
      </c>
      <c r="M211" s="167" t="str">
        <f t="shared" si="17"/>
        <v>0</v>
      </c>
      <c r="N211" s="167" t="str">
        <f t="shared" si="17"/>
        <v>0</v>
      </c>
      <c r="O211" s="167" t="str">
        <f t="shared" si="17"/>
        <v>0</v>
      </c>
    </row>
    <row r="212" spans="1:15" s="154" customFormat="1" hidden="1" outlineLevel="1" x14ac:dyDescent="0.25">
      <c r="A212" s="154">
        <v>206</v>
      </c>
      <c r="B212" s="161" t="s">
        <v>2708</v>
      </c>
      <c r="C212" s="162" t="str">
        <f t="shared" si="18"/>
        <v/>
      </c>
      <c r="D212" s="163"/>
      <c r="E212" s="164" t="str">
        <f t="shared" si="19"/>
        <v/>
      </c>
      <c r="F212" s="165" t="str">
        <f t="shared" si="20"/>
        <v/>
      </c>
      <c r="G212" s="163"/>
      <c r="H212" s="166" t="str">
        <f t="shared" si="17"/>
        <v>0</v>
      </c>
      <c r="I212" s="166" t="str">
        <f t="shared" si="17"/>
        <v>0</v>
      </c>
      <c r="J212" s="166" t="str">
        <f t="shared" si="17"/>
        <v>0</v>
      </c>
      <c r="K212" s="166" t="str">
        <f t="shared" si="17"/>
        <v>0</v>
      </c>
      <c r="L212" s="167" t="str">
        <f t="shared" si="17"/>
        <v>0</v>
      </c>
      <c r="M212" s="167" t="str">
        <f t="shared" si="17"/>
        <v>0</v>
      </c>
      <c r="N212" s="167" t="str">
        <f t="shared" si="17"/>
        <v>0</v>
      </c>
      <c r="O212" s="167" t="str">
        <f t="shared" si="17"/>
        <v>0</v>
      </c>
    </row>
    <row r="213" spans="1:15" s="154" customFormat="1" hidden="1" outlineLevel="1" x14ac:dyDescent="0.25">
      <c r="A213" s="154">
        <v>207</v>
      </c>
      <c r="B213" s="161" t="s">
        <v>2709</v>
      </c>
      <c r="C213" s="162" t="str">
        <f t="shared" si="18"/>
        <v/>
      </c>
      <c r="D213" s="163"/>
      <c r="E213" s="164" t="str">
        <f t="shared" si="19"/>
        <v/>
      </c>
      <c r="F213" s="165" t="str">
        <f t="shared" si="20"/>
        <v/>
      </c>
      <c r="G213" s="163"/>
      <c r="H213" s="166" t="str">
        <f t="shared" si="17"/>
        <v>0</v>
      </c>
      <c r="I213" s="166" t="str">
        <f t="shared" si="17"/>
        <v>0</v>
      </c>
      <c r="J213" s="166" t="str">
        <f t="shared" si="17"/>
        <v>0</v>
      </c>
      <c r="K213" s="166" t="str">
        <f t="shared" si="17"/>
        <v>0</v>
      </c>
      <c r="L213" s="167" t="str">
        <f t="shared" si="17"/>
        <v>0</v>
      </c>
      <c r="M213" s="167" t="str">
        <f t="shared" si="17"/>
        <v>0</v>
      </c>
      <c r="N213" s="167" t="str">
        <f t="shared" si="17"/>
        <v>0</v>
      </c>
      <c r="O213" s="167" t="str">
        <f t="shared" si="17"/>
        <v>0</v>
      </c>
    </row>
    <row r="214" spans="1:15" s="154" customFormat="1" hidden="1" outlineLevel="1" x14ac:dyDescent="0.25">
      <c r="A214" s="154">
        <v>208</v>
      </c>
      <c r="B214" s="161" t="s">
        <v>2710</v>
      </c>
      <c r="C214" s="162" t="str">
        <f t="shared" si="18"/>
        <v/>
      </c>
      <c r="D214" s="163"/>
      <c r="E214" s="164" t="str">
        <f t="shared" si="19"/>
        <v/>
      </c>
      <c r="F214" s="165" t="str">
        <f t="shared" si="20"/>
        <v/>
      </c>
      <c r="G214" s="163"/>
      <c r="H214" s="166" t="str">
        <f t="shared" ref="H214:O242" si="21">MID(HEX2BIN($C214,8),H$1,1)</f>
        <v>0</v>
      </c>
      <c r="I214" s="166" t="str">
        <f t="shared" si="21"/>
        <v>0</v>
      </c>
      <c r="J214" s="166" t="str">
        <f t="shared" si="21"/>
        <v>0</v>
      </c>
      <c r="K214" s="166" t="str">
        <f t="shared" si="21"/>
        <v>0</v>
      </c>
      <c r="L214" s="167" t="str">
        <f t="shared" si="21"/>
        <v>0</v>
      </c>
      <c r="M214" s="167" t="str">
        <f t="shared" si="21"/>
        <v>0</v>
      </c>
      <c r="N214" s="167" t="str">
        <f t="shared" si="21"/>
        <v>0</v>
      </c>
      <c r="O214" s="167" t="str">
        <f t="shared" si="21"/>
        <v>0</v>
      </c>
    </row>
    <row r="215" spans="1:15" s="154" customFormat="1" hidden="1" outlineLevel="1" x14ac:dyDescent="0.25">
      <c r="A215" s="154">
        <v>209</v>
      </c>
      <c r="B215" s="161" t="s">
        <v>2711</v>
      </c>
      <c r="C215" s="162" t="str">
        <f t="shared" si="18"/>
        <v/>
      </c>
      <c r="D215" s="163"/>
      <c r="E215" s="164" t="str">
        <f t="shared" si="19"/>
        <v/>
      </c>
      <c r="F215" s="165" t="str">
        <f t="shared" si="20"/>
        <v/>
      </c>
      <c r="G215" s="163"/>
      <c r="H215" s="166" t="str">
        <f t="shared" si="21"/>
        <v>0</v>
      </c>
      <c r="I215" s="166" t="str">
        <f t="shared" si="21"/>
        <v>0</v>
      </c>
      <c r="J215" s="166" t="str">
        <f t="shared" si="21"/>
        <v>0</v>
      </c>
      <c r="K215" s="166" t="str">
        <f t="shared" si="21"/>
        <v>0</v>
      </c>
      <c r="L215" s="167" t="str">
        <f t="shared" si="21"/>
        <v>0</v>
      </c>
      <c r="M215" s="167" t="str">
        <f t="shared" si="21"/>
        <v>0</v>
      </c>
      <c r="N215" s="167" t="str">
        <f t="shared" si="21"/>
        <v>0</v>
      </c>
      <c r="O215" s="167" t="str">
        <f t="shared" si="21"/>
        <v>0</v>
      </c>
    </row>
    <row r="216" spans="1:15" s="154" customFormat="1" hidden="1" outlineLevel="1" x14ac:dyDescent="0.25">
      <c r="A216" s="154">
        <v>210</v>
      </c>
      <c r="B216" s="161" t="s">
        <v>2712</v>
      </c>
      <c r="C216" s="162" t="str">
        <f t="shared" si="18"/>
        <v/>
      </c>
      <c r="D216" s="163"/>
      <c r="E216" s="164" t="str">
        <f t="shared" si="19"/>
        <v/>
      </c>
      <c r="F216" s="165" t="str">
        <f t="shared" si="20"/>
        <v/>
      </c>
      <c r="G216" s="163"/>
      <c r="H216" s="166" t="str">
        <f t="shared" si="21"/>
        <v>0</v>
      </c>
      <c r="I216" s="166" t="str">
        <f t="shared" si="21"/>
        <v>0</v>
      </c>
      <c r="J216" s="166" t="str">
        <f t="shared" si="21"/>
        <v>0</v>
      </c>
      <c r="K216" s="166" t="str">
        <f t="shared" si="21"/>
        <v>0</v>
      </c>
      <c r="L216" s="167" t="str">
        <f t="shared" si="21"/>
        <v>0</v>
      </c>
      <c r="M216" s="167" t="str">
        <f t="shared" si="21"/>
        <v>0</v>
      </c>
      <c r="N216" s="167" t="str">
        <f t="shared" si="21"/>
        <v>0</v>
      </c>
      <c r="O216" s="167" t="str">
        <f t="shared" si="21"/>
        <v>0</v>
      </c>
    </row>
    <row r="217" spans="1:15" s="154" customFormat="1" hidden="1" outlineLevel="1" x14ac:dyDescent="0.25">
      <c r="A217" s="154">
        <v>211</v>
      </c>
      <c r="B217" s="161" t="s">
        <v>2713</v>
      </c>
      <c r="C217" s="162" t="str">
        <f t="shared" si="18"/>
        <v/>
      </c>
      <c r="D217" s="163"/>
      <c r="E217" s="164" t="str">
        <f t="shared" si="19"/>
        <v/>
      </c>
      <c r="F217" s="165" t="str">
        <f t="shared" si="20"/>
        <v/>
      </c>
      <c r="G217" s="163"/>
      <c r="H217" s="166" t="str">
        <f t="shared" si="21"/>
        <v>0</v>
      </c>
      <c r="I217" s="166" t="str">
        <f t="shared" si="21"/>
        <v>0</v>
      </c>
      <c r="J217" s="166" t="str">
        <f t="shared" si="21"/>
        <v>0</v>
      </c>
      <c r="K217" s="166" t="str">
        <f t="shared" si="21"/>
        <v>0</v>
      </c>
      <c r="L217" s="167" t="str">
        <f t="shared" si="21"/>
        <v>0</v>
      </c>
      <c r="M217" s="167" t="str">
        <f t="shared" si="21"/>
        <v>0</v>
      </c>
      <c r="N217" s="167" t="str">
        <f t="shared" si="21"/>
        <v>0</v>
      </c>
      <c r="O217" s="167" t="str">
        <f t="shared" si="21"/>
        <v>0</v>
      </c>
    </row>
    <row r="218" spans="1:15" s="154" customFormat="1" hidden="1" outlineLevel="1" x14ac:dyDescent="0.25">
      <c r="A218" s="154">
        <v>212</v>
      </c>
      <c r="B218" s="161" t="s">
        <v>2714</v>
      </c>
      <c r="C218" s="162" t="str">
        <f t="shared" si="18"/>
        <v/>
      </c>
      <c r="D218" s="163"/>
      <c r="E218" s="164" t="str">
        <f t="shared" si="19"/>
        <v/>
      </c>
      <c r="F218" s="165" t="str">
        <f t="shared" si="20"/>
        <v/>
      </c>
      <c r="G218" s="163"/>
      <c r="H218" s="166" t="str">
        <f t="shared" si="21"/>
        <v>0</v>
      </c>
      <c r="I218" s="166" t="str">
        <f t="shared" si="21"/>
        <v>0</v>
      </c>
      <c r="J218" s="166" t="str">
        <f t="shared" si="21"/>
        <v>0</v>
      </c>
      <c r="K218" s="166" t="str">
        <f t="shared" si="21"/>
        <v>0</v>
      </c>
      <c r="L218" s="167" t="str">
        <f t="shared" si="21"/>
        <v>0</v>
      </c>
      <c r="M218" s="167" t="str">
        <f t="shared" si="21"/>
        <v>0</v>
      </c>
      <c r="N218" s="167" t="str">
        <f t="shared" si="21"/>
        <v>0</v>
      </c>
      <c r="O218" s="167" t="str">
        <f t="shared" si="21"/>
        <v>0</v>
      </c>
    </row>
    <row r="219" spans="1:15" s="154" customFormat="1" hidden="1" outlineLevel="1" x14ac:dyDescent="0.25">
      <c r="A219" s="154">
        <v>213</v>
      </c>
      <c r="B219" s="161" t="s">
        <v>2715</v>
      </c>
      <c r="C219" s="162" t="str">
        <f t="shared" si="18"/>
        <v/>
      </c>
      <c r="D219" s="163"/>
      <c r="E219" s="164" t="str">
        <f t="shared" si="19"/>
        <v/>
      </c>
      <c r="F219" s="165" t="str">
        <f t="shared" si="20"/>
        <v/>
      </c>
      <c r="G219" s="163"/>
      <c r="H219" s="166" t="str">
        <f t="shared" si="21"/>
        <v>0</v>
      </c>
      <c r="I219" s="166" t="str">
        <f t="shared" si="21"/>
        <v>0</v>
      </c>
      <c r="J219" s="166" t="str">
        <f t="shared" si="21"/>
        <v>0</v>
      </c>
      <c r="K219" s="166" t="str">
        <f t="shared" si="21"/>
        <v>0</v>
      </c>
      <c r="L219" s="167" t="str">
        <f t="shared" si="21"/>
        <v>0</v>
      </c>
      <c r="M219" s="167" t="str">
        <f t="shared" si="21"/>
        <v>0</v>
      </c>
      <c r="N219" s="167" t="str">
        <f t="shared" si="21"/>
        <v>0</v>
      </c>
      <c r="O219" s="167" t="str">
        <f t="shared" si="21"/>
        <v>0</v>
      </c>
    </row>
    <row r="220" spans="1:15" s="154" customFormat="1" hidden="1" outlineLevel="1" x14ac:dyDescent="0.25">
      <c r="A220" s="154">
        <v>214</v>
      </c>
      <c r="B220" s="161" t="s">
        <v>2716</v>
      </c>
      <c r="C220" s="162" t="str">
        <f t="shared" si="18"/>
        <v/>
      </c>
      <c r="D220" s="163"/>
      <c r="E220" s="164" t="str">
        <f t="shared" si="19"/>
        <v/>
      </c>
      <c r="F220" s="165" t="str">
        <f t="shared" si="20"/>
        <v/>
      </c>
      <c r="G220" s="163"/>
      <c r="H220" s="166" t="str">
        <f t="shared" si="21"/>
        <v>0</v>
      </c>
      <c r="I220" s="166" t="str">
        <f t="shared" si="21"/>
        <v>0</v>
      </c>
      <c r="J220" s="166" t="str">
        <f t="shared" si="21"/>
        <v>0</v>
      </c>
      <c r="K220" s="166" t="str">
        <f t="shared" si="21"/>
        <v>0</v>
      </c>
      <c r="L220" s="167" t="str">
        <f t="shared" si="21"/>
        <v>0</v>
      </c>
      <c r="M220" s="167" t="str">
        <f t="shared" si="21"/>
        <v>0</v>
      </c>
      <c r="N220" s="167" t="str">
        <f t="shared" si="21"/>
        <v>0</v>
      </c>
      <c r="O220" s="167" t="str">
        <f t="shared" si="21"/>
        <v>0</v>
      </c>
    </row>
    <row r="221" spans="1:15" s="154" customFormat="1" hidden="1" outlineLevel="1" x14ac:dyDescent="0.25">
      <c r="A221" s="154">
        <v>215</v>
      </c>
      <c r="B221" s="161" t="s">
        <v>2717</v>
      </c>
      <c r="C221" s="162" t="str">
        <f t="shared" si="18"/>
        <v/>
      </c>
      <c r="D221" s="163"/>
      <c r="E221" s="164" t="str">
        <f t="shared" si="19"/>
        <v/>
      </c>
      <c r="F221" s="165" t="str">
        <f t="shared" si="20"/>
        <v/>
      </c>
      <c r="G221" s="163"/>
      <c r="H221" s="166" t="str">
        <f t="shared" si="21"/>
        <v>0</v>
      </c>
      <c r="I221" s="166" t="str">
        <f t="shared" si="21"/>
        <v>0</v>
      </c>
      <c r="J221" s="166" t="str">
        <f t="shared" si="21"/>
        <v>0</v>
      </c>
      <c r="K221" s="166" t="str">
        <f t="shared" si="21"/>
        <v>0</v>
      </c>
      <c r="L221" s="167" t="str">
        <f t="shared" si="21"/>
        <v>0</v>
      </c>
      <c r="M221" s="167" t="str">
        <f t="shared" si="21"/>
        <v>0</v>
      </c>
      <c r="N221" s="167" t="str">
        <f t="shared" si="21"/>
        <v>0</v>
      </c>
      <c r="O221" s="167" t="str">
        <f t="shared" si="21"/>
        <v>0</v>
      </c>
    </row>
    <row r="222" spans="1:15" s="154" customFormat="1" hidden="1" outlineLevel="1" x14ac:dyDescent="0.25">
      <c r="A222" s="154">
        <v>216</v>
      </c>
      <c r="B222" s="161" t="s">
        <v>2718</v>
      </c>
      <c r="C222" s="162" t="str">
        <f t="shared" si="18"/>
        <v/>
      </c>
      <c r="D222" s="163"/>
      <c r="E222" s="164" t="str">
        <f t="shared" si="19"/>
        <v/>
      </c>
      <c r="F222" s="165" t="str">
        <f t="shared" si="20"/>
        <v/>
      </c>
      <c r="G222" s="163"/>
      <c r="H222" s="166" t="str">
        <f t="shared" si="21"/>
        <v>0</v>
      </c>
      <c r="I222" s="166" t="str">
        <f t="shared" si="21"/>
        <v>0</v>
      </c>
      <c r="J222" s="166" t="str">
        <f t="shared" si="21"/>
        <v>0</v>
      </c>
      <c r="K222" s="166" t="str">
        <f t="shared" si="21"/>
        <v>0</v>
      </c>
      <c r="L222" s="167" t="str">
        <f t="shared" si="21"/>
        <v>0</v>
      </c>
      <c r="M222" s="167" t="str">
        <f t="shared" si="21"/>
        <v>0</v>
      </c>
      <c r="N222" s="167" t="str">
        <f t="shared" si="21"/>
        <v>0</v>
      </c>
      <c r="O222" s="167" t="str">
        <f t="shared" si="21"/>
        <v>0</v>
      </c>
    </row>
    <row r="223" spans="1:15" s="154" customFormat="1" hidden="1" outlineLevel="1" x14ac:dyDescent="0.25">
      <c r="A223" s="154">
        <v>217</v>
      </c>
      <c r="B223" s="161" t="s">
        <v>2719</v>
      </c>
      <c r="C223" s="162" t="str">
        <f t="shared" si="18"/>
        <v/>
      </c>
      <c r="D223" s="163"/>
      <c r="E223" s="164" t="str">
        <f t="shared" si="19"/>
        <v/>
      </c>
      <c r="F223" s="165" t="str">
        <f t="shared" si="20"/>
        <v/>
      </c>
      <c r="G223" s="163"/>
      <c r="H223" s="166" t="str">
        <f t="shared" si="21"/>
        <v>0</v>
      </c>
      <c r="I223" s="166" t="str">
        <f t="shared" si="21"/>
        <v>0</v>
      </c>
      <c r="J223" s="166" t="str">
        <f t="shared" si="21"/>
        <v>0</v>
      </c>
      <c r="K223" s="166" t="str">
        <f t="shared" si="21"/>
        <v>0</v>
      </c>
      <c r="L223" s="167" t="str">
        <f t="shared" si="21"/>
        <v>0</v>
      </c>
      <c r="M223" s="167" t="str">
        <f t="shared" si="21"/>
        <v>0</v>
      </c>
      <c r="N223" s="167" t="str">
        <f t="shared" si="21"/>
        <v>0</v>
      </c>
      <c r="O223" s="167" t="str">
        <f t="shared" si="21"/>
        <v>0</v>
      </c>
    </row>
    <row r="224" spans="1:15" s="154" customFormat="1" hidden="1" outlineLevel="1" x14ac:dyDescent="0.25">
      <c r="A224" s="154">
        <v>218</v>
      </c>
      <c r="B224" s="161" t="s">
        <v>2720</v>
      </c>
      <c r="C224" s="162" t="str">
        <f t="shared" si="18"/>
        <v/>
      </c>
      <c r="D224" s="163"/>
      <c r="E224" s="164" t="str">
        <f t="shared" si="19"/>
        <v/>
      </c>
      <c r="F224" s="165" t="str">
        <f t="shared" si="20"/>
        <v/>
      </c>
      <c r="G224" s="163"/>
      <c r="H224" s="166" t="str">
        <f t="shared" si="21"/>
        <v>0</v>
      </c>
      <c r="I224" s="166" t="str">
        <f t="shared" si="21"/>
        <v>0</v>
      </c>
      <c r="J224" s="166" t="str">
        <f t="shared" si="21"/>
        <v>0</v>
      </c>
      <c r="K224" s="166" t="str">
        <f t="shared" si="21"/>
        <v>0</v>
      </c>
      <c r="L224" s="167" t="str">
        <f t="shared" si="21"/>
        <v>0</v>
      </c>
      <c r="M224" s="167" t="str">
        <f t="shared" si="21"/>
        <v>0</v>
      </c>
      <c r="N224" s="167" t="str">
        <f t="shared" si="21"/>
        <v>0</v>
      </c>
      <c r="O224" s="167" t="str">
        <f t="shared" si="21"/>
        <v>0</v>
      </c>
    </row>
    <row r="225" spans="1:15" s="154" customFormat="1" hidden="1" outlineLevel="1" x14ac:dyDescent="0.25">
      <c r="A225" s="154">
        <v>219</v>
      </c>
      <c r="B225" s="161" t="s">
        <v>2721</v>
      </c>
      <c r="C225" s="162" t="str">
        <f t="shared" si="18"/>
        <v/>
      </c>
      <c r="D225" s="163"/>
      <c r="E225" s="164" t="str">
        <f t="shared" si="19"/>
        <v/>
      </c>
      <c r="F225" s="165" t="str">
        <f t="shared" si="20"/>
        <v/>
      </c>
      <c r="G225" s="163"/>
      <c r="H225" s="166" t="str">
        <f t="shared" si="21"/>
        <v>0</v>
      </c>
      <c r="I225" s="166" t="str">
        <f t="shared" si="21"/>
        <v>0</v>
      </c>
      <c r="J225" s="166" t="str">
        <f t="shared" si="21"/>
        <v>0</v>
      </c>
      <c r="K225" s="166" t="str">
        <f t="shared" si="21"/>
        <v>0</v>
      </c>
      <c r="L225" s="167" t="str">
        <f t="shared" si="21"/>
        <v>0</v>
      </c>
      <c r="M225" s="167" t="str">
        <f t="shared" si="21"/>
        <v>0</v>
      </c>
      <c r="N225" s="167" t="str">
        <f t="shared" si="21"/>
        <v>0</v>
      </c>
      <c r="O225" s="167" t="str">
        <f t="shared" si="21"/>
        <v>0</v>
      </c>
    </row>
    <row r="226" spans="1:15" s="154" customFormat="1" hidden="1" outlineLevel="1" x14ac:dyDescent="0.25">
      <c r="A226" s="154">
        <v>220</v>
      </c>
      <c r="B226" s="161" t="s">
        <v>2722</v>
      </c>
      <c r="C226" s="162" t="str">
        <f t="shared" si="18"/>
        <v/>
      </c>
      <c r="D226" s="163"/>
      <c r="E226" s="164" t="str">
        <f t="shared" si="19"/>
        <v/>
      </c>
      <c r="F226" s="165" t="str">
        <f t="shared" si="20"/>
        <v/>
      </c>
      <c r="G226" s="163"/>
      <c r="H226" s="166" t="str">
        <f t="shared" si="21"/>
        <v>0</v>
      </c>
      <c r="I226" s="166" t="str">
        <f t="shared" si="21"/>
        <v>0</v>
      </c>
      <c r="J226" s="166" t="str">
        <f t="shared" si="21"/>
        <v>0</v>
      </c>
      <c r="K226" s="166" t="str">
        <f t="shared" si="21"/>
        <v>0</v>
      </c>
      <c r="L226" s="167" t="str">
        <f t="shared" si="21"/>
        <v>0</v>
      </c>
      <c r="M226" s="167" t="str">
        <f t="shared" si="21"/>
        <v>0</v>
      </c>
      <c r="N226" s="167" t="str">
        <f t="shared" si="21"/>
        <v>0</v>
      </c>
      <c r="O226" s="167" t="str">
        <f t="shared" si="21"/>
        <v>0</v>
      </c>
    </row>
    <row r="227" spans="1:15" s="154" customFormat="1" hidden="1" outlineLevel="1" x14ac:dyDescent="0.25">
      <c r="A227" s="154">
        <v>221</v>
      </c>
      <c r="B227" s="161" t="s">
        <v>2723</v>
      </c>
      <c r="C227" s="162" t="str">
        <f t="shared" si="18"/>
        <v/>
      </c>
      <c r="D227" s="163"/>
      <c r="E227" s="164" t="str">
        <f t="shared" si="19"/>
        <v/>
      </c>
      <c r="F227" s="165" t="str">
        <f t="shared" si="20"/>
        <v/>
      </c>
      <c r="G227" s="163"/>
      <c r="H227" s="166" t="str">
        <f t="shared" si="21"/>
        <v>0</v>
      </c>
      <c r="I227" s="166" t="str">
        <f t="shared" si="21"/>
        <v>0</v>
      </c>
      <c r="J227" s="166" t="str">
        <f t="shared" si="21"/>
        <v>0</v>
      </c>
      <c r="K227" s="166" t="str">
        <f t="shared" si="21"/>
        <v>0</v>
      </c>
      <c r="L227" s="167" t="str">
        <f t="shared" si="21"/>
        <v>0</v>
      </c>
      <c r="M227" s="167" t="str">
        <f t="shared" si="21"/>
        <v>0</v>
      </c>
      <c r="N227" s="167" t="str">
        <f t="shared" si="21"/>
        <v>0</v>
      </c>
      <c r="O227" s="167" t="str">
        <f t="shared" si="21"/>
        <v>0</v>
      </c>
    </row>
    <row r="228" spans="1:15" s="154" customFormat="1" hidden="1" outlineLevel="1" x14ac:dyDescent="0.25">
      <c r="A228" s="154">
        <v>222</v>
      </c>
      <c r="B228" s="161" t="s">
        <v>2724</v>
      </c>
      <c r="C228" s="162" t="str">
        <f t="shared" si="18"/>
        <v/>
      </c>
      <c r="D228" s="163"/>
      <c r="E228" s="164" t="str">
        <f t="shared" si="19"/>
        <v/>
      </c>
      <c r="F228" s="165" t="str">
        <f t="shared" si="20"/>
        <v/>
      </c>
      <c r="G228" s="163"/>
      <c r="H228" s="166" t="str">
        <f t="shared" si="21"/>
        <v>0</v>
      </c>
      <c r="I228" s="166" t="str">
        <f t="shared" si="21"/>
        <v>0</v>
      </c>
      <c r="J228" s="166" t="str">
        <f t="shared" si="21"/>
        <v>0</v>
      </c>
      <c r="K228" s="166" t="str">
        <f t="shared" si="21"/>
        <v>0</v>
      </c>
      <c r="L228" s="167" t="str">
        <f t="shared" si="21"/>
        <v>0</v>
      </c>
      <c r="M228" s="167" t="str">
        <f t="shared" si="21"/>
        <v>0</v>
      </c>
      <c r="N228" s="167" t="str">
        <f t="shared" si="21"/>
        <v>0</v>
      </c>
      <c r="O228" s="167" t="str">
        <f t="shared" si="21"/>
        <v>0</v>
      </c>
    </row>
    <row r="229" spans="1:15" s="154" customFormat="1" hidden="1" outlineLevel="1" x14ac:dyDescent="0.25">
      <c r="A229" s="154">
        <v>223</v>
      </c>
      <c r="B229" s="161" t="s">
        <v>2725</v>
      </c>
      <c r="C229" s="162" t="str">
        <f t="shared" si="18"/>
        <v/>
      </c>
      <c r="D229" s="163"/>
      <c r="E229" s="164" t="str">
        <f t="shared" si="19"/>
        <v/>
      </c>
      <c r="F229" s="165" t="str">
        <f t="shared" si="20"/>
        <v/>
      </c>
      <c r="G229" s="163"/>
      <c r="H229" s="166" t="str">
        <f t="shared" si="21"/>
        <v>0</v>
      </c>
      <c r="I229" s="166" t="str">
        <f t="shared" si="21"/>
        <v>0</v>
      </c>
      <c r="J229" s="166" t="str">
        <f t="shared" si="21"/>
        <v>0</v>
      </c>
      <c r="K229" s="166" t="str">
        <f t="shared" si="21"/>
        <v>0</v>
      </c>
      <c r="L229" s="167" t="str">
        <f t="shared" si="21"/>
        <v>0</v>
      </c>
      <c r="M229" s="167" t="str">
        <f t="shared" si="21"/>
        <v>0</v>
      </c>
      <c r="N229" s="167" t="str">
        <f t="shared" si="21"/>
        <v>0</v>
      </c>
      <c r="O229" s="167" t="str">
        <f t="shared" si="21"/>
        <v>0</v>
      </c>
    </row>
    <row r="230" spans="1:15" s="154" customFormat="1" hidden="1" outlineLevel="1" x14ac:dyDescent="0.25">
      <c r="A230" s="154">
        <v>224</v>
      </c>
      <c r="B230" s="161" t="s">
        <v>2726</v>
      </c>
      <c r="C230" s="162" t="str">
        <f t="shared" si="18"/>
        <v/>
      </c>
      <c r="D230" s="163"/>
      <c r="E230" s="164" t="str">
        <f t="shared" si="19"/>
        <v/>
      </c>
      <c r="F230" s="165" t="str">
        <f t="shared" si="20"/>
        <v/>
      </c>
      <c r="G230" s="163"/>
      <c r="H230" s="166" t="str">
        <f t="shared" si="21"/>
        <v>0</v>
      </c>
      <c r="I230" s="166" t="str">
        <f t="shared" si="21"/>
        <v>0</v>
      </c>
      <c r="J230" s="166" t="str">
        <f t="shared" si="21"/>
        <v>0</v>
      </c>
      <c r="K230" s="166" t="str">
        <f t="shared" si="21"/>
        <v>0</v>
      </c>
      <c r="L230" s="167" t="str">
        <f t="shared" si="21"/>
        <v>0</v>
      </c>
      <c r="M230" s="167" t="str">
        <f t="shared" si="21"/>
        <v>0</v>
      </c>
      <c r="N230" s="167" t="str">
        <f t="shared" si="21"/>
        <v>0</v>
      </c>
      <c r="O230" s="167" t="str">
        <f t="shared" si="21"/>
        <v>0</v>
      </c>
    </row>
    <row r="231" spans="1:15" s="154" customFormat="1" hidden="1" outlineLevel="1" x14ac:dyDescent="0.25">
      <c r="A231" s="154">
        <v>225</v>
      </c>
      <c r="B231" s="161" t="s">
        <v>2727</v>
      </c>
      <c r="C231" s="162" t="str">
        <f t="shared" ref="C231:C257" si="22">MID(SUBSTITUTE(SUBSTITUTE($B$4," ",""),",",""),$A231*2 + 1,2)</f>
        <v/>
      </c>
      <c r="D231" s="163"/>
      <c r="E231" s="164" t="str">
        <f t="shared" si="19"/>
        <v/>
      </c>
      <c r="F231" s="165" t="str">
        <f t="shared" si="20"/>
        <v/>
      </c>
      <c r="G231" s="163"/>
      <c r="H231" s="166" t="str">
        <f t="shared" si="21"/>
        <v>0</v>
      </c>
      <c r="I231" s="166" t="str">
        <f t="shared" si="21"/>
        <v>0</v>
      </c>
      <c r="J231" s="166" t="str">
        <f t="shared" si="21"/>
        <v>0</v>
      </c>
      <c r="K231" s="166" t="str">
        <f t="shared" si="21"/>
        <v>0</v>
      </c>
      <c r="L231" s="167" t="str">
        <f t="shared" si="21"/>
        <v>0</v>
      </c>
      <c r="M231" s="167" t="str">
        <f t="shared" si="21"/>
        <v>0</v>
      </c>
      <c r="N231" s="167" t="str">
        <f t="shared" si="21"/>
        <v>0</v>
      </c>
      <c r="O231" s="167" t="str">
        <f t="shared" si="21"/>
        <v>0</v>
      </c>
    </row>
    <row r="232" spans="1:15" s="154" customFormat="1" hidden="1" outlineLevel="1" x14ac:dyDescent="0.25">
      <c r="A232" s="154">
        <v>226</v>
      </c>
      <c r="B232" s="161" t="s">
        <v>2728</v>
      </c>
      <c r="C232" s="162" t="str">
        <f t="shared" si="22"/>
        <v/>
      </c>
      <c r="D232" s="163"/>
      <c r="E232" s="164" t="str">
        <f t="shared" si="19"/>
        <v/>
      </c>
      <c r="F232" s="165" t="str">
        <f t="shared" si="20"/>
        <v/>
      </c>
      <c r="G232" s="163"/>
      <c r="H232" s="166" t="str">
        <f t="shared" si="21"/>
        <v>0</v>
      </c>
      <c r="I232" s="166" t="str">
        <f t="shared" si="21"/>
        <v>0</v>
      </c>
      <c r="J232" s="166" t="str">
        <f t="shared" si="21"/>
        <v>0</v>
      </c>
      <c r="K232" s="166" t="str">
        <f t="shared" si="21"/>
        <v>0</v>
      </c>
      <c r="L232" s="167" t="str">
        <f t="shared" si="21"/>
        <v>0</v>
      </c>
      <c r="M232" s="167" t="str">
        <f t="shared" si="21"/>
        <v>0</v>
      </c>
      <c r="N232" s="167" t="str">
        <f t="shared" si="21"/>
        <v>0</v>
      </c>
      <c r="O232" s="167" t="str">
        <f t="shared" si="21"/>
        <v>0</v>
      </c>
    </row>
    <row r="233" spans="1:15" s="154" customFormat="1" hidden="1" outlineLevel="1" x14ac:dyDescent="0.25">
      <c r="A233" s="154">
        <v>227</v>
      </c>
      <c r="B233" s="161" t="s">
        <v>2729</v>
      </c>
      <c r="C233" s="162" t="str">
        <f t="shared" si="22"/>
        <v/>
      </c>
      <c r="D233" s="163"/>
      <c r="E233" s="164" t="str">
        <f t="shared" si="19"/>
        <v/>
      </c>
      <c r="F233" s="165" t="str">
        <f t="shared" si="20"/>
        <v/>
      </c>
      <c r="G233" s="163"/>
      <c r="H233" s="166" t="str">
        <f t="shared" si="21"/>
        <v>0</v>
      </c>
      <c r="I233" s="166" t="str">
        <f t="shared" si="21"/>
        <v>0</v>
      </c>
      <c r="J233" s="166" t="str">
        <f t="shared" si="21"/>
        <v>0</v>
      </c>
      <c r="K233" s="166" t="str">
        <f t="shared" si="21"/>
        <v>0</v>
      </c>
      <c r="L233" s="167" t="str">
        <f t="shared" si="21"/>
        <v>0</v>
      </c>
      <c r="M233" s="167" t="str">
        <f t="shared" si="21"/>
        <v>0</v>
      </c>
      <c r="N233" s="167" t="str">
        <f t="shared" si="21"/>
        <v>0</v>
      </c>
      <c r="O233" s="167" t="str">
        <f t="shared" si="21"/>
        <v>0</v>
      </c>
    </row>
    <row r="234" spans="1:15" s="154" customFormat="1" hidden="1" outlineLevel="1" x14ac:dyDescent="0.25">
      <c r="A234" s="154">
        <v>228</v>
      </c>
      <c r="B234" s="161" t="s">
        <v>2730</v>
      </c>
      <c r="C234" s="162" t="str">
        <f t="shared" si="22"/>
        <v/>
      </c>
      <c r="D234" s="163"/>
      <c r="E234" s="164" t="str">
        <f t="shared" si="19"/>
        <v/>
      </c>
      <c r="F234" s="165" t="str">
        <f t="shared" si="20"/>
        <v/>
      </c>
      <c r="G234" s="163"/>
      <c r="H234" s="166" t="str">
        <f t="shared" si="21"/>
        <v>0</v>
      </c>
      <c r="I234" s="166" t="str">
        <f t="shared" si="21"/>
        <v>0</v>
      </c>
      <c r="J234" s="166" t="str">
        <f t="shared" si="21"/>
        <v>0</v>
      </c>
      <c r="K234" s="166" t="str">
        <f t="shared" si="21"/>
        <v>0</v>
      </c>
      <c r="L234" s="167" t="str">
        <f t="shared" si="21"/>
        <v>0</v>
      </c>
      <c r="M234" s="167" t="str">
        <f t="shared" si="21"/>
        <v>0</v>
      </c>
      <c r="N234" s="167" t="str">
        <f t="shared" si="21"/>
        <v>0</v>
      </c>
      <c r="O234" s="167" t="str">
        <f t="shared" si="21"/>
        <v>0</v>
      </c>
    </row>
    <row r="235" spans="1:15" s="154" customFormat="1" hidden="1" outlineLevel="1" x14ac:dyDescent="0.25">
      <c r="A235" s="154">
        <v>229</v>
      </c>
      <c r="B235" s="161" t="s">
        <v>2731</v>
      </c>
      <c r="C235" s="162" t="str">
        <f t="shared" si="22"/>
        <v/>
      </c>
      <c r="D235" s="163"/>
      <c r="E235" s="164" t="str">
        <f t="shared" si="19"/>
        <v/>
      </c>
      <c r="F235" s="165" t="str">
        <f t="shared" si="20"/>
        <v/>
      </c>
      <c r="G235" s="163"/>
      <c r="H235" s="166" t="str">
        <f t="shared" si="21"/>
        <v>0</v>
      </c>
      <c r="I235" s="166" t="str">
        <f t="shared" si="21"/>
        <v>0</v>
      </c>
      <c r="J235" s="166" t="str">
        <f t="shared" si="21"/>
        <v>0</v>
      </c>
      <c r="K235" s="166" t="str">
        <f t="shared" si="21"/>
        <v>0</v>
      </c>
      <c r="L235" s="167" t="str">
        <f t="shared" si="21"/>
        <v>0</v>
      </c>
      <c r="M235" s="167" t="str">
        <f t="shared" si="21"/>
        <v>0</v>
      </c>
      <c r="N235" s="167" t="str">
        <f t="shared" si="21"/>
        <v>0</v>
      </c>
      <c r="O235" s="167" t="str">
        <f t="shared" si="21"/>
        <v>0</v>
      </c>
    </row>
    <row r="236" spans="1:15" s="154" customFormat="1" hidden="1" outlineLevel="1" x14ac:dyDescent="0.25">
      <c r="A236" s="154">
        <v>230</v>
      </c>
      <c r="B236" s="161" t="s">
        <v>2732</v>
      </c>
      <c r="C236" s="162" t="str">
        <f t="shared" si="22"/>
        <v/>
      </c>
      <c r="D236" s="163"/>
      <c r="E236" s="164" t="str">
        <f t="shared" si="19"/>
        <v/>
      </c>
      <c r="F236" s="165" t="str">
        <f t="shared" si="20"/>
        <v/>
      </c>
      <c r="G236" s="163"/>
      <c r="H236" s="166" t="str">
        <f t="shared" si="21"/>
        <v>0</v>
      </c>
      <c r="I236" s="166" t="str">
        <f t="shared" si="21"/>
        <v>0</v>
      </c>
      <c r="J236" s="166" t="str">
        <f t="shared" si="21"/>
        <v>0</v>
      </c>
      <c r="K236" s="166" t="str">
        <f t="shared" si="21"/>
        <v>0</v>
      </c>
      <c r="L236" s="167" t="str">
        <f t="shared" si="21"/>
        <v>0</v>
      </c>
      <c r="M236" s="167" t="str">
        <f t="shared" si="21"/>
        <v>0</v>
      </c>
      <c r="N236" s="167" t="str">
        <f t="shared" si="21"/>
        <v>0</v>
      </c>
      <c r="O236" s="167" t="str">
        <f t="shared" si="21"/>
        <v>0</v>
      </c>
    </row>
    <row r="237" spans="1:15" s="154" customFormat="1" hidden="1" outlineLevel="1" x14ac:dyDescent="0.25">
      <c r="A237" s="154">
        <v>231</v>
      </c>
      <c r="B237" s="161" t="s">
        <v>2733</v>
      </c>
      <c r="C237" s="162" t="str">
        <f t="shared" si="22"/>
        <v/>
      </c>
      <c r="D237" s="163"/>
      <c r="E237" s="164" t="str">
        <f t="shared" si="19"/>
        <v/>
      </c>
      <c r="F237" s="165" t="str">
        <f t="shared" si="20"/>
        <v/>
      </c>
      <c r="G237" s="163"/>
      <c r="H237" s="166" t="str">
        <f t="shared" si="21"/>
        <v>0</v>
      </c>
      <c r="I237" s="166" t="str">
        <f t="shared" si="21"/>
        <v>0</v>
      </c>
      <c r="J237" s="166" t="str">
        <f t="shared" si="21"/>
        <v>0</v>
      </c>
      <c r="K237" s="166" t="str">
        <f t="shared" si="21"/>
        <v>0</v>
      </c>
      <c r="L237" s="167" t="str">
        <f t="shared" si="21"/>
        <v>0</v>
      </c>
      <c r="M237" s="167" t="str">
        <f t="shared" si="21"/>
        <v>0</v>
      </c>
      <c r="N237" s="167" t="str">
        <f t="shared" si="21"/>
        <v>0</v>
      </c>
      <c r="O237" s="167" t="str">
        <f t="shared" si="21"/>
        <v>0</v>
      </c>
    </row>
    <row r="238" spans="1:15" s="154" customFormat="1" hidden="1" outlineLevel="1" x14ac:dyDescent="0.25">
      <c r="A238" s="154">
        <v>232</v>
      </c>
      <c r="B238" s="161" t="s">
        <v>2734</v>
      </c>
      <c r="C238" s="162" t="str">
        <f t="shared" si="22"/>
        <v/>
      </c>
      <c r="D238" s="163"/>
      <c r="E238" s="164" t="str">
        <f t="shared" si="19"/>
        <v/>
      </c>
      <c r="F238" s="165" t="str">
        <f t="shared" si="20"/>
        <v/>
      </c>
      <c r="G238" s="163"/>
      <c r="H238" s="166" t="str">
        <f t="shared" si="21"/>
        <v>0</v>
      </c>
      <c r="I238" s="166" t="str">
        <f t="shared" si="21"/>
        <v>0</v>
      </c>
      <c r="J238" s="166" t="str">
        <f t="shared" si="21"/>
        <v>0</v>
      </c>
      <c r="K238" s="166" t="str">
        <f t="shared" si="21"/>
        <v>0</v>
      </c>
      <c r="L238" s="167" t="str">
        <f t="shared" si="21"/>
        <v>0</v>
      </c>
      <c r="M238" s="167" t="str">
        <f t="shared" si="21"/>
        <v>0</v>
      </c>
      <c r="N238" s="167" t="str">
        <f t="shared" si="21"/>
        <v>0</v>
      </c>
      <c r="O238" s="167" t="str">
        <f t="shared" si="21"/>
        <v>0</v>
      </c>
    </row>
    <row r="239" spans="1:15" s="154" customFormat="1" hidden="1" outlineLevel="1" x14ac:dyDescent="0.25">
      <c r="A239" s="154">
        <v>233</v>
      </c>
      <c r="B239" s="161" t="s">
        <v>2735</v>
      </c>
      <c r="C239" s="162" t="str">
        <f t="shared" si="22"/>
        <v/>
      </c>
      <c r="D239" s="163"/>
      <c r="E239" s="164" t="str">
        <f t="shared" si="19"/>
        <v/>
      </c>
      <c r="F239" s="165" t="str">
        <f t="shared" si="20"/>
        <v/>
      </c>
      <c r="G239" s="163"/>
      <c r="H239" s="166" t="str">
        <f t="shared" si="21"/>
        <v>0</v>
      </c>
      <c r="I239" s="166" t="str">
        <f t="shared" si="21"/>
        <v>0</v>
      </c>
      <c r="J239" s="166" t="str">
        <f t="shared" si="21"/>
        <v>0</v>
      </c>
      <c r="K239" s="166" t="str">
        <f t="shared" si="21"/>
        <v>0</v>
      </c>
      <c r="L239" s="167" t="str">
        <f t="shared" si="21"/>
        <v>0</v>
      </c>
      <c r="M239" s="167" t="str">
        <f t="shared" si="21"/>
        <v>0</v>
      </c>
      <c r="N239" s="167" t="str">
        <f t="shared" si="21"/>
        <v>0</v>
      </c>
      <c r="O239" s="167" t="str">
        <f t="shared" si="21"/>
        <v>0</v>
      </c>
    </row>
    <row r="240" spans="1:15" s="154" customFormat="1" hidden="1" outlineLevel="1" x14ac:dyDescent="0.25">
      <c r="A240" s="154">
        <v>234</v>
      </c>
      <c r="B240" s="161" t="s">
        <v>2736</v>
      </c>
      <c r="C240" s="162" t="str">
        <f t="shared" si="22"/>
        <v/>
      </c>
      <c r="D240" s="163"/>
      <c r="E240" s="164" t="str">
        <f t="shared" si="19"/>
        <v/>
      </c>
      <c r="F240" s="165" t="str">
        <f t="shared" si="20"/>
        <v/>
      </c>
      <c r="G240" s="163"/>
      <c r="H240" s="166" t="str">
        <f t="shared" si="21"/>
        <v>0</v>
      </c>
      <c r="I240" s="166" t="str">
        <f t="shared" si="21"/>
        <v>0</v>
      </c>
      <c r="J240" s="166" t="str">
        <f t="shared" si="21"/>
        <v>0</v>
      </c>
      <c r="K240" s="166" t="str">
        <f t="shared" si="21"/>
        <v>0</v>
      </c>
      <c r="L240" s="167" t="str">
        <f t="shared" si="21"/>
        <v>0</v>
      </c>
      <c r="M240" s="167" t="str">
        <f t="shared" si="21"/>
        <v>0</v>
      </c>
      <c r="N240" s="167" t="str">
        <f t="shared" si="21"/>
        <v>0</v>
      </c>
      <c r="O240" s="167" t="str">
        <f t="shared" si="21"/>
        <v>0</v>
      </c>
    </row>
    <row r="241" spans="1:15" s="154" customFormat="1" hidden="1" outlineLevel="1" x14ac:dyDescent="0.25">
      <c r="A241" s="154">
        <v>235</v>
      </c>
      <c r="B241" s="161" t="s">
        <v>2737</v>
      </c>
      <c r="C241" s="162" t="str">
        <f t="shared" si="22"/>
        <v/>
      </c>
      <c r="D241" s="163"/>
      <c r="E241" s="164" t="str">
        <f t="shared" si="19"/>
        <v/>
      </c>
      <c r="F241" s="165" t="str">
        <f t="shared" si="20"/>
        <v/>
      </c>
      <c r="G241" s="163"/>
      <c r="H241" s="166" t="str">
        <f t="shared" si="21"/>
        <v>0</v>
      </c>
      <c r="I241" s="166" t="str">
        <f t="shared" si="21"/>
        <v>0</v>
      </c>
      <c r="J241" s="166" t="str">
        <f t="shared" si="21"/>
        <v>0</v>
      </c>
      <c r="K241" s="166" t="str">
        <f t="shared" si="21"/>
        <v>0</v>
      </c>
      <c r="L241" s="167" t="str">
        <f t="shared" si="21"/>
        <v>0</v>
      </c>
      <c r="M241" s="167" t="str">
        <f t="shared" si="21"/>
        <v>0</v>
      </c>
      <c r="N241" s="167" t="str">
        <f t="shared" si="21"/>
        <v>0</v>
      </c>
      <c r="O241" s="167" t="str">
        <f t="shared" si="21"/>
        <v>0</v>
      </c>
    </row>
    <row r="242" spans="1:15" s="154" customFormat="1" hidden="1" outlineLevel="1" x14ac:dyDescent="0.25">
      <c r="A242" s="154">
        <v>236</v>
      </c>
      <c r="B242" s="161" t="s">
        <v>2738</v>
      </c>
      <c r="C242" s="162" t="str">
        <f t="shared" si="22"/>
        <v/>
      </c>
      <c r="D242" s="163"/>
      <c r="E242" s="164" t="str">
        <f t="shared" si="19"/>
        <v/>
      </c>
      <c r="F242" s="165" t="str">
        <f t="shared" si="20"/>
        <v/>
      </c>
      <c r="G242" s="163"/>
      <c r="H242" s="166" t="str">
        <f t="shared" si="21"/>
        <v>0</v>
      </c>
      <c r="I242" s="166" t="str">
        <f t="shared" si="21"/>
        <v>0</v>
      </c>
      <c r="J242" s="166" t="str">
        <f t="shared" si="21"/>
        <v>0</v>
      </c>
      <c r="K242" s="166" t="str">
        <f t="shared" si="21"/>
        <v>0</v>
      </c>
      <c r="L242" s="167" t="str">
        <f t="shared" si="21"/>
        <v>0</v>
      </c>
      <c r="M242" s="167" t="str">
        <f t="shared" si="21"/>
        <v>0</v>
      </c>
      <c r="N242" s="167" t="str">
        <f t="shared" si="21"/>
        <v>0</v>
      </c>
      <c r="O242" s="167" t="str">
        <f t="shared" si="21"/>
        <v>0</v>
      </c>
    </row>
    <row r="243" spans="1:15" s="154" customFormat="1" hidden="1" outlineLevel="1" x14ac:dyDescent="0.25">
      <c r="A243" s="154">
        <v>237</v>
      </c>
      <c r="B243" s="161" t="s">
        <v>2739</v>
      </c>
      <c r="C243" s="162" t="str">
        <f t="shared" si="22"/>
        <v/>
      </c>
      <c r="D243" s="163"/>
      <c r="E243" s="164" t="str">
        <f t="shared" si="19"/>
        <v/>
      </c>
      <c r="F243" s="165" t="str">
        <f t="shared" si="20"/>
        <v/>
      </c>
      <c r="G243" s="163"/>
      <c r="H243" s="166" t="str">
        <f t="shared" ref="H243:O257" si="23">MID(HEX2BIN($C243,8),H$1,1)</f>
        <v>0</v>
      </c>
      <c r="I243" s="166" t="str">
        <f t="shared" si="23"/>
        <v>0</v>
      </c>
      <c r="J243" s="166" t="str">
        <f t="shared" si="23"/>
        <v>0</v>
      </c>
      <c r="K243" s="166" t="str">
        <f t="shared" si="23"/>
        <v>0</v>
      </c>
      <c r="L243" s="167" t="str">
        <f t="shared" si="23"/>
        <v>0</v>
      </c>
      <c r="M243" s="167" t="str">
        <f t="shared" si="23"/>
        <v>0</v>
      </c>
      <c r="N243" s="167" t="str">
        <f t="shared" si="23"/>
        <v>0</v>
      </c>
      <c r="O243" s="167" t="str">
        <f t="shared" si="23"/>
        <v>0</v>
      </c>
    </row>
    <row r="244" spans="1:15" s="154" customFormat="1" hidden="1" outlineLevel="1" x14ac:dyDescent="0.25">
      <c r="A244" s="154">
        <v>238</v>
      </c>
      <c r="B244" s="161" t="s">
        <v>2740</v>
      </c>
      <c r="C244" s="162" t="str">
        <f t="shared" si="22"/>
        <v/>
      </c>
      <c r="D244" s="163"/>
      <c r="E244" s="164" t="str">
        <f t="shared" si="19"/>
        <v/>
      </c>
      <c r="F244" s="165" t="str">
        <f t="shared" si="20"/>
        <v/>
      </c>
      <c r="G244" s="163"/>
      <c r="H244" s="166" t="str">
        <f t="shared" si="23"/>
        <v>0</v>
      </c>
      <c r="I244" s="166" t="str">
        <f t="shared" si="23"/>
        <v>0</v>
      </c>
      <c r="J244" s="166" t="str">
        <f t="shared" si="23"/>
        <v>0</v>
      </c>
      <c r="K244" s="166" t="str">
        <f t="shared" si="23"/>
        <v>0</v>
      </c>
      <c r="L244" s="167" t="str">
        <f t="shared" si="23"/>
        <v>0</v>
      </c>
      <c r="M244" s="167" t="str">
        <f t="shared" si="23"/>
        <v>0</v>
      </c>
      <c r="N244" s="167" t="str">
        <f t="shared" si="23"/>
        <v>0</v>
      </c>
      <c r="O244" s="167" t="str">
        <f t="shared" si="23"/>
        <v>0</v>
      </c>
    </row>
    <row r="245" spans="1:15" s="154" customFormat="1" hidden="1" outlineLevel="1" x14ac:dyDescent="0.25">
      <c r="A245" s="154">
        <v>239</v>
      </c>
      <c r="B245" s="161" t="s">
        <v>2741</v>
      </c>
      <c r="C245" s="162" t="str">
        <f t="shared" si="22"/>
        <v/>
      </c>
      <c r="D245" s="163"/>
      <c r="E245" s="164" t="str">
        <f t="shared" si="19"/>
        <v/>
      </c>
      <c r="F245" s="165" t="str">
        <f t="shared" si="20"/>
        <v/>
      </c>
      <c r="G245" s="163"/>
      <c r="H245" s="166" t="str">
        <f t="shared" si="23"/>
        <v>0</v>
      </c>
      <c r="I245" s="166" t="str">
        <f t="shared" si="23"/>
        <v>0</v>
      </c>
      <c r="J245" s="166" t="str">
        <f t="shared" si="23"/>
        <v>0</v>
      </c>
      <c r="K245" s="166" t="str">
        <f t="shared" si="23"/>
        <v>0</v>
      </c>
      <c r="L245" s="167" t="str">
        <f t="shared" si="23"/>
        <v>0</v>
      </c>
      <c r="M245" s="167" t="str">
        <f t="shared" si="23"/>
        <v>0</v>
      </c>
      <c r="N245" s="167" t="str">
        <f t="shared" si="23"/>
        <v>0</v>
      </c>
      <c r="O245" s="167" t="str">
        <f t="shared" si="23"/>
        <v>0</v>
      </c>
    </row>
    <row r="246" spans="1:15" s="154" customFormat="1" hidden="1" outlineLevel="1" x14ac:dyDescent="0.25">
      <c r="A246" s="154">
        <v>240</v>
      </c>
      <c r="B246" s="161" t="s">
        <v>2742</v>
      </c>
      <c r="C246" s="162" t="str">
        <f t="shared" si="22"/>
        <v/>
      </c>
      <c r="D246" s="163"/>
      <c r="E246" s="164" t="str">
        <f t="shared" si="19"/>
        <v/>
      </c>
      <c r="F246" s="165" t="str">
        <f t="shared" si="20"/>
        <v/>
      </c>
      <c r="G246" s="163"/>
      <c r="H246" s="166" t="str">
        <f t="shared" si="23"/>
        <v>0</v>
      </c>
      <c r="I246" s="166" t="str">
        <f t="shared" si="23"/>
        <v>0</v>
      </c>
      <c r="J246" s="166" t="str">
        <f t="shared" si="23"/>
        <v>0</v>
      </c>
      <c r="K246" s="166" t="str">
        <f t="shared" si="23"/>
        <v>0</v>
      </c>
      <c r="L246" s="167" t="str">
        <f t="shared" si="23"/>
        <v>0</v>
      </c>
      <c r="M246" s="167" t="str">
        <f t="shared" si="23"/>
        <v>0</v>
      </c>
      <c r="N246" s="167" t="str">
        <f t="shared" si="23"/>
        <v>0</v>
      </c>
      <c r="O246" s="167" t="str">
        <f t="shared" si="23"/>
        <v>0</v>
      </c>
    </row>
    <row r="247" spans="1:15" s="154" customFormat="1" hidden="1" outlineLevel="1" x14ac:dyDescent="0.25">
      <c r="A247" s="154">
        <v>241</v>
      </c>
      <c r="B247" s="161" t="s">
        <v>2743</v>
      </c>
      <c r="C247" s="162" t="str">
        <f t="shared" si="22"/>
        <v/>
      </c>
      <c r="D247" s="163"/>
      <c r="E247" s="164" t="str">
        <f t="shared" si="19"/>
        <v/>
      </c>
      <c r="F247" s="165" t="str">
        <f t="shared" si="20"/>
        <v/>
      </c>
      <c r="G247" s="163"/>
      <c r="H247" s="166" t="str">
        <f t="shared" si="23"/>
        <v>0</v>
      </c>
      <c r="I247" s="166" t="str">
        <f t="shared" si="23"/>
        <v>0</v>
      </c>
      <c r="J247" s="166" t="str">
        <f t="shared" si="23"/>
        <v>0</v>
      </c>
      <c r="K247" s="166" t="str">
        <f t="shared" si="23"/>
        <v>0</v>
      </c>
      <c r="L247" s="167" t="str">
        <f t="shared" si="23"/>
        <v>0</v>
      </c>
      <c r="M247" s="167" t="str">
        <f t="shared" si="23"/>
        <v>0</v>
      </c>
      <c r="N247" s="167" t="str">
        <f t="shared" si="23"/>
        <v>0</v>
      </c>
      <c r="O247" s="167" t="str">
        <f t="shared" si="23"/>
        <v>0</v>
      </c>
    </row>
    <row r="248" spans="1:15" s="154" customFormat="1" hidden="1" outlineLevel="1" x14ac:dyDescent="0.25">
      <c r="A248" s="154">
        <v>242</v>
      </c>
      <c r="B248" s="161" t="s">
        <v>2744</v>
      </c>
      <c r="C248" s="162" t="str">
        <f t="shared" si="22"/>
        <v/>
      </c>
      <c r="D248" s="163"/>
      <c r="E248" s="164" t="str">
        <f t="shared" si="19"/>
        <v/>
      </c>
      <c r="F248" s="165" t="str">
        <f t="shared" si="20"/>
        <v/>
      </c>
      <c r="G248" s="163"/>
      <c r="H248" s="166" t="str">
        <f t="shared" si="23"/>
        <v>0</v>
      </c>
      <c r="I248" s="166" t="str">
        <f t="shared" si="23"/>
        <v>0</v>
      </c>
      <c r="J248" s="166" t="str">
        <f t="shared" si="23"/>
        <v>0</v>
      </c>
      <c r="K248" s="166" t="str">
        <f t="shared" si="23"/>
        <v>0</v>
      </c>
      <c r="L248" s="167" t="str">
        <f t="shared" si="23"/>
        <v>0</v>
      </c>
      <c r="M248" s="167" t="str">
        <f t="shared" si="23"/>
        <v>0</v>
      </c>
      <c r="N248" s="167" t="str">
        <f t="shared" si="23"/>
        <v>0</v>
      </c>
      <c r="O248" s="167" t="str">
        <f t="shared" si="23"/>
        <v>0</v>
      </c>
    </row>
    <row r="249" spans="1:15" s="154" customFormat="1" hidden="1" outlineLevel="1" x14ac:dyDescent="0.25">
      <c r="A249" s="154">
        <v>243</v>
      </c>
      <c r="B249" s="161" t="s">
        <v>2745</v>
      </c>
      <c r="C249" s="162" t="str">
        <f t="shared" si="22"/>
        <v/>
      </c>
      <c r="D249" s="163"/>
      <c r="E249" s="164" t="str">
        <f t="shared" si="19"/>
        <v/>
      </c>
      <c r="F249" s="165" t="str">
        <f t="shared" si="20"/>
        <v/>
      </c>
      <c r="G249" s="163"/>
      <c r="H249" s="166" t="str">
        <f t="shared" si="23"/>
        <v>0</v>
      </c>
      <c r="I249" s="166" t="str">
        <f t="shared" si="23"/>
        <v>0</v>
      </c>
      <c r="J249" s="166" t="str">
        <f t="shared" si="23"/>
        <v>0</v>
      </c>
      <c r="K249" s="166" t="str">
        <f t="shared" si="23"/>
        <v>0</v>
      </c>
      <c r="L249" s="167" t="str">
        <f t="shared" si="23"/>
        <v>0</v>
      </c>
      <c r="M249" s="167" t="str">
        <f t="shared" si="23"/>
        <v>0</v>
      </c>
      <c r="N249" s="167" t="str">
        <f t="shared" si="23"/>
        <v>0</v>
      </c>
      <c r="O249" s="167" t="str">
        <f t="shared" si="23"/>
        <v>0</v>
      </c>
    </row>
    <row r="250" spans="1:15" s="154" customFormat="1" hidden="1" outlineLevel="1" x14ac:dyDescent="0.25">
      <c r="A250" s="154">
        <v>244</v>
      </c>
      <c r="B250" s="161" t="s">
        <v>2746</v>
      </c>
      <c r="C250" s="162" t="str">
        <f t="shared" si="22"/>
        <v/>
      </c>
      <c r="D250" s="163"/>
      <c r="E250" s="164" t="str">
        <f t="shared" si="19"/>
        <v/>
      </c>
      <c r="F250" s="165" t="str">
        <f t="shared" si="20"/>
        <v/>
      </c>
      <c r="G250" s="163"/>
      <c r="H250" s="166" t="str">
        <f t="shared" si="23"/>
        <v>0</v>
      </c>
      <c r="I250" s="166" t="str">
        <f t="shared" si="23"/>
        <v>0</v>
      </c>
      <c r="J250" s="166" t="str">
        <f t="shared" si="23"/>
        <v>0</v>
      </c>
      <c r="K250" s="166" t="str">
        <f t="shared" si="23"/>
        <v>0</v>
      </c>
      <c r="L250" s="167" t="str">
        <f t="shared" si="23"/>
        <v>0</v>
      </c>
      <c r="M250" s="167" t="str">
        <f t="shared" si="23"/>
        <v>0</v>
      </c>
      <c r="N250" s="167" t="str">
        <f t="shared" si="23"/>
        <v>0</v>
      </c>
      <c r="O250" s="167" t="str">
        <f t="shared" si="23"/>
        <v>0</v>
      </c>
    </row>
    <row r="251" spans="1:15" s="154" customFormat="1" hidden="1" outlineLevel="1" x14ac:dyDescent="0.25">
      <c r="A251" s="154">
        <v>245</v>
      </c>
      <c r="B251" s="161" t="s">
        <v>2747</v>
      </c>
      <c r="C251" s="162" t="str">
        <f t="shared" si="22"/>
        <v/>
      </c>
      <c r="D251" s="163"/>
      <c r="E251" s="164" t="str">
        <f t="shared" si="19"/>
        <v/>
      </c>
      <c r="F251" s="165" t="str">
        <f t="shared" si="20"/>
        <v/>
      </c>
      <c r="G251" s="163"/>
      <c r="H251" s="166" t="str">
        <f t="shared" si="23"/>
        <v>0</v>
      </c>
      <c r="I251" s="166" t="str">
        <f t="shared" si="23"/>
        <v>0</v>
      </c>
      <c r="J251" s="166" t="str">
        <f t="shared" si="23"/>
        <v>0</v>
      </c>
      <c r="K251" s="166" t="str">
        <f t="shared" si="23"/>
        <v>0</v>
      </c>
      <c r="L251" s="167" t="str">
        <f t="shared" si="23"/>
        <v>0</v>
      </c>
      <c r="M251" s="167" t="str">
        <f t="shared" si="23"/>
        <v>0</v>
      </c>
      <c r="N251" s="167" t="str">
        <f t="shared" si="23"/>
        <v>0</v>
      </c>
      <c r="O251" s="167" t="str">
        <f t="shared" si="23"/>
        <v>0</v>
      </c>
    </row>
    <row r="252" spans="1:15" s="154" customFormat="1" hidden="1" outlineLevel="1" x14ac:dyDescent="0.25">
      <c r="A252" s="154">
        <v>246</v>
      </c>
      <c r="B252" s="161" t="s">
        <v>2748</v>
      </c>
      <c r="C252" s="162" t="str">
        <f t="shared" si="22"/>
        <v/>
      </c>
      <c r="D252" s="163"/>
      <c r="E252" s="164" t="str">
        <f t="shared" si="19"/>
        <v/>
      </c>
      <c r="F252" s="165" t="str">
        <f t="shared" si="20"/>
        <v/>
      </c>
      <c r="G252" s="163"/>
      <c r="H252" s="166" t="str">
        <f t="shared" si="23"/>
        <v>0</v>
      </c>
      <c r="I252" s="166" t="str">
        <f t="shared" si="23"/>
        <v>0</v>
      </c>
      <c r="J252" s="166" t="str">
        <f t="shared" si="23"/>
        <v>0</v>
      </c>
      <c r="K252" s="166" t="str">
        <f t="shared" si="23"/>
        <v>0</v>
      </c>
      <c r="L252" s="167" t="str">
        <f t="shared" si="23"/>
        <v>0</v>
      </c>
      <c r="M252" s="167" t="str">
        <f t="shared" si="23"/>
        <v>0</v>
      </c>
      <c r="N252" s="167" t="str">
        <f t="shared" si="23"/>
        <v>0</v>
      </c>
      <c r="O252" s="167" t="str">
        <f t="shared" si="23"/>
        <v>0</v>
      </c>
    </row>
    <row r="253" spans="1:15" s="154" customFormat="1" hidden="1" outlineLevel="1" x14ac:dyDescent="0.25">
      <c r="A253" s="154">
        <v>247</v>
      </c>
      <c r="B253" s="161" t="s">
        <v>2749</v>
      </c>
      <c r="C253" s="162" t="str">
        <f t="shared" si="22"/>
        <v/>
      </c>
      <c r="D253" s="163"/>
      <c r="E253" s="164" t="str">
        <f t="shared" si="19"/>
        <v/>
      </c>
      <c r="F253" s="165" t="str">
        <f t="shared" si="20"/>
        <v/>
      </c>
      <c r="G253" s="163"/>
      <c r="H253" s="166" t="str">
        <f t="shared" si="23"/>
        <v>0</v>
      </c>
      <c r="I253" s="166" t="str">
        <f t="shared" si="23"/>
        <v>0</v>
      </c>
      <c r="J253" s="166" t="str">
        <f t="shared" si="23"/>
        <v>0</v>
      </c>
      <c r="K253" s="166" t="str">
        <f t="shared" si="23"/>
        <v>0</v>
      </c>
      <c r="L253" s="167" t="str">
        <f t="shared" si="23"/>
        <v>0</v>
      </c>
      <c r="M253" s="167" t="str">
        <f t="shared" si="23"/>
        <v>0</v>
      </c>
      <c r="N253" s="167" t="str">
        <f t="shared" si="23"/>
        <v>0</v>
      </c>
      <c r="O253" s="167" t="str">
        <f t="shared" si="23"/>
        <v>0</v>
      </c>
    </row>
    <row r="254" spans="1:15" s="154" customFormat="1" hidden="1" outlineLevel="1" x14ac:dyDescent="0.25">
      <c r="A254" s="154">
        <v>248</v>
      </c>
      <c r="B254" s="161" t="s">
        <v>2750</v>
      </c>
      <c r="C254" s="162" t="str">
        <f t="shared" si="22"/>
        <v/>
      </c>
      <c r="D254" s="163"/>
      <c r="E254" s="164" t="str">
        <f t="shared" si="19"/>
        <v/>
      </c>
      <c r="F254" s="165" t="str">
        <f t="shared" si="20"/>
        <v/>
      </c>
      <c r="G254" s="163"/>
      <c r="H254" s="166" t="str">
        <f t="shared" si="23"/>
        <v>0</v>
      </c>
      <c r="I254" s="166" t="str">
        <f t="shared" si="23"/>
        <v>0</v>
      </c>
      <c r="J254" s="166" t="str">
        <f t="shared" si="23"/>
        <v>0</v>
      </c>
      <c r="K254" s="166" t="str">
        <f t="shared" si="23"/>
        <v>0</v>
      </c>
      <c r="L254" s="167" t="str">
        <f t="shared" si="23"/>
        <v>0</v>
      </c>
      <c r="M254" s="167" t="str">
        <f t="shared" si="23"/>
        <v>0</v>
      </c>
      <c r="N254" s="167" t="str">
        <f t="shared" si="23"/>
        <v>0</v>
      </c>
      <c r="O254" s="167" t="str">
        <f t="shared" si="23"/>
        <v>0</v>
      </c>
    </row>
    <row r="255" spans="1:15" s="154" customFormat="1" hidden="1" outlineLevel="1" x14ac:dyDescent="0.25">
      <c r="A255" s="154">
        <v>249</v>
      </c>
      <c r="B255" s="161" t="s">
        <v>2751</v>
      </c>
      <c r="C255" s="162" t="str">
        <f t="shared" si="22"/>
        <v/>
      </c>
      <c r="D255" s="163"/>
      <c r="E255" s="164" t="str">
        <f t="shared" si="19"/>
        <v/>
      </c>
      <c r="F255" s="165" t="str">
        <f t="shared" si="20"/>
        <v/>
      </c>
      <c r="G255" s="163"/>
      <c r="H255" s="166" t="str">
        <f t="shared" si="23"/>
        <v>0</v>
      </c>
      <c r="I255" s="166" t="str">
        <f t="shared" si="23"/>
        <v>0</v>
      </c>
      <c r="J255" s="166" t="str">
        <f t="shared" si="23"/>
        <v>0</v>
      </c>
      <c r="K255" s="166" t="str">
        <f t="shared" si="23"/>
        <v>0</v>
      </c>
      <c r="L255" s="167" t="str">
        <f t="shared" si="23"/>
        <v>0</v>
      </c>
      <c r="M255" s="167" t="str">
        <f t="shared" si="23"/>
        <v>0</v>
      </c>
      <c r="N255" s="167" t="str">
        <f t="shared" si="23"/>
        <v>0</v>
      </c>
      <c r="O255" s="167" t="str">
        <f t="shared" si="23"/>
        <v>0</v>
      </c>
    </row>
    <row r="256" spans="1:15" s="154" customFormat="1" hidden="1" outlineLevel="1" x14ac:dyDescent="0.25">
      <c r="A256" s="154">
        <v>250</v>
      </c>
      <c r="B256" s="161" t="s">
        <v>2752</v>
      </c>
      <c r="C256" s="162" t="str">
        <f t="shared" si="22"/>
        <v/>
      </c>
      <c r="D256" s="163"/>
      <c r="E256" s="164" t="str">
        <f t="shared" si="19"/>
        <v/>
      </c>
      <c r="F256" s="165" t="str">
        <f t="shared" si="20"/>
        <v/>
      </c>
      <c r="G256" s="163"/>
      <c r="H256" s="166" t="str">
        <f t="shared" si="23"/>
        <v>0</v>
      </c>
      <c r="I256" s="166" t="str">
        <f t="shared" si="23"/>
        <v>0</v>
      </c>
      <c r="J256" s="166" t="str">
        <f t="shared" si="23"/>
        <v>0</v>
      </c>
      <c r="K256" s="166" t="str">
        <f t="shared" si="23"/>
        <v>0</v>
      </c>
      <c r="L256" s="167" t="str">
        <f t="shared" si="23"/>
        <v>0</v>
      </c>
      <c r="M256" s="167" t="str">
        <f t="shared" si="23"/>
        <v>0</v>
      </c>
      <c r="N256" s="167" t="str">
        <f t="shared" si="23"/>
        <v>0</v>
      </c>
      <c r="O256" s="167" t="str">
        <f t="shared" si="23"/>
        <v>0</v>
      </c>
    </row>
    <row r="257" spans="1:17" s="154" customFormat="1" hidden="1" outlineLevel="1" x14ac:dyDescent="0.25">
      <c r="A257" s="154">
        <v>251</v>
      </c>
      <c r="B257" s="161" t="s">
        <v>2753</v>
      </c>
      <c r="C257" s="162" t="str">
        <f t="shared" si="22"/>
        <v/>
      </c>
      <c r="D257" s="163"/>
      <c r="E257" s="164" t="str">
        <f t="shared" si="19"/>
        <v/>
      </c>
      <c r="F257" s="165" t="str">
        <f t="shared" si="20"/>
        <v/>
      </c>
      <c r="G257" s="163"/>
      <c r="H257" s="166" t="str">
        <f t="shared" si="23"/>
        <v>0</v>
      </c>
      <c r="I257" s="166" t="str">
        <f t="shared" si="23"/>
        <v>0</v>
      </c>
      <c r="J257" s="166" t="str">
        <f t="shared" si="23"/>
        <v>0</v>
      </c>
      <c r="K257" s="166" t="str">
        <f t="shared" si="23"/>
        <v>0</v>
      </c>
      <c r="L257" s="167" t="str">
        <f t="shared" si="23"/>
        <v>0</v>
      </c>
      <c r="M257" s="167" t="str">
        <f t="shared" si="23"/>
        <v>0</v>
      </c>
      <c r="N257" s="167" t="str">
        <f t="shared" si="23"/>
        <v>0</v>
      </c>
      <c r="O257" s="167" t="str">
        <f t="shared" si="23"/>
        <v>0</v>
      </c>
    </row>
    <row r="258" spans="1:17" s="154" customFormat="1" collapsed="1" x14ac:dyDescent="0.25">
      <c r="B258" s="168"/>
      <c r="C258" s="169"/>
      <c r="D258" s="170"/>
      <c r="E258" s="171"/>
      <c r="F258" s="172"/>
      <c r="G258" s="170"/>
      <c r="H258" s="173"/>
      <c r="I258" s="173"/>
      <c r="J258" s="173"/>
      <c r="K258" s="173"/>
      <c r="L258" s="174"/>
      <c r="M258" s="174"/>
      <c r="N258" s="174"/>
      <c r="O258" s="174"/>
    </row>
    <row r="259" spans="1:17" s="154" customFormat="1" x14ac:dyDescent="0.25">
      <c r="B259" s="155" t="s">
        <v>2754</v>
      </c>
      <c r="C259" s="156"/>
      <c r="D259" s="157"/>
      <c r="E259" s="158"/>
      <c r="F259" s="159"/>
      <c r="G259" s="157"/>
      <c r="H259" s="158"/>
      <c r="I259" s="158"/>
      <c r="J259" s="158"/>
      <c r="K259" s="158"/>
      <c r="L259" s="159"/>
      <c r="M259" s="159"/>
      <c r="N259" s="159"/>
      <c r="O259" s="159"/>
      <c r="P259" s="160"/>
      <c r="Q259" s="160"/>
    </row>
    <row r="260" spans="1:17" s="154" customFormat="1" hidden="1" outlineLevel="1" x14ac:dyDescent="0.25">
      <c r="A260" s="154">
        <v>0</v>
      </c>
      <c r="B260" s="161" t="s">
        <v>2503</v>
      </c>
      <c r="C260" s="162" t="str">
        <f t="shared" ref="C260:C277" si="24">MID(SUBSTITUTE(SUBSTITUTE($B$4," ",""),",",""),$A260*2 + 1,2)</f>
        <v>00</v>
      </c>
      <c r="D260" s="163"/>
      <c r="E260" s="164" t="str">
        <f>MID($C260,1,1)</f>
        <v>0</v>
      </c>
      <c r="F260" s="165" t="str">
        <f>MID($C260,2,1)</f>
        <v>0</v>
      </c>
      <c r="G260" s="163"/>
      <c r="H260" s="166" t="str">
        <f t="shared" ref="H260:O275" si="25">MID(HEX2BIN($C260,8),H$1,1)</f>
        <v>0</v>
      </c>
      <c r="I260" s="166" t="str">
        <f t="shared" si="25"/>
        <v>0</v>
      </c>
      <c r="J260" s="166" t="str">
        <f t="shared" si="25"/>
        <v>0</v>
      </c>
      <c r="K260" s="166" t="str">
        <f t="shared" si="25"/>
        <v>0</v>
      </c>
      <c r="L260" s="167" t="str">
        <f t="shared" si="25"/>
        <v>0</v>
      </c>
      <c r="M260" s="167" t="str">
        <f t="shared" si="25"/>
        <v>0</v>
      </c>
      <c r="N260" s="167" t="str">
        <f t="shared" si="25"/>
        <v>0</v>
      </c>
      <c r="O260" s="167" t="str">
        <f t="shared" si="25"/>
        <v>0</v>
      </c>
    </row>
    <row r="261" spans="1:17" s="154" customFormat="1" hidden="1" outlineLevel="1" x14ac:dyDescent="0.25">
      <c r="A261" s="154">
        <v>1</v>
      </c>
      <c r="B261" s="161" t="s">
        <v>2755</v>
      </c>
      <c r="C261" s="162" t="str">
        <f t="shared" si="24"/>
        <v>81</v>
      </c>
      <c r="D261" s="163"/>
      <c r="E261" s="164" t="str">
        <f t="shared" ref="E261:E277" si="26">MID($C261,1,1)</f>
        <v>8</v>
      </c>
      <c r="F261" s="165" t="str">
        <f t="shared" ref="F261:F277" si="27">MID($C261,2,1)</f>
        <v>1</v>
      </c>
      <c r="G261" s="163"/>
      <c r="H261" s="166" t="str">
        <f t="shared" si="25"/>
        <v>1</v>
      </c>
      <c r="I261" s="166" t="str">
        <f t="shared" si="25"/>
        <v>0</v>
      </c>
      <c r="J261" s="166" t="str">
        <f t="shared" si="25"/>
        <v>0</v>
      </c>
      <c r="K261" s="166" t="str">
        <f t="shared" si="25"/>
        <v>0</v>
      </c>
      <c r="L261" s="167" t="str">
        <f t="shared" si="25"/>
        <v>0</v>
      </c>
      <c r="M261" s="167" t="str">
        <f t="shared" si="25"/>
        <v>0</v>
      </c>
      <c r="N261" s="167" t="str">
        <f t="shared" si="25"/>
        <v>0</v>
      </c>
      <c r="O261" s="167" t="str">
        <f t="shared" si="25"/>
        <v>1</v>
      </c>
    </row>
    <row r="262" spans="1:17" s="154" customFormat="1" hidden="1" outlineLevel="1" x14ac:dyDescent="0.25">
      <c r="A262" s="154">
        <v>2</v>
      </c>
      <c r="B262" s="161" t="s">
        <v>2756</v>
      </c>
      <c r="C262" s="162" t="str">
        <f t="shared" si="24"/>
        <v>00</v>
      </c>
      <c r="D262" s="163"/>
      <c r="E262" s="164" t="str">
        <f t="shared" si="26"/>
        <v>0</v>
      </c>
      <c r="F262" s="165" t="str">
        <f t="shared" si="27"/>
        <v>0</v>
      </c>
      <c r="G262" s="163"/>
      <c r="H262" s="166" t="str">
        <f t="shared" si="25"/>
        <v>0</v>
      </c>
      <c r="I262" s="166" t="str">
        <f t="shared" si="25"/>
        <v>0</v>
      </c>
      <c r="J262" s="166" t="str">
        <f t="shared" si="25"/>
        <v>0</v>
      </c>
      <c r="K262" s="166" t="str">
        <f t="shared" si="25"/>
        <v>0</v>
      </c>
      <c r="L262" s="167" t="str">
        <f t="shared" si="25"/>
        <v>0</v>
      </c>
      <c r="M262" s="167" t="str">
        <f t="shared" si="25"/>
        <v>0</v>
      </c>
      <c r="N262" s="167" t="str">
        <f t="shared" si="25"/>
        <v>0</v>
      </c>
      <c r="O262" s="167" t="str">
        <f t="shared" si="25"/>
        <v>0</v>
      </c>
    </row>
    <row r="263" spans="1:17" s="154" customFormat="1" hidden="1" outlineLevel="1" x14ac:dyDescent="0.25">
      <c r="A263" s="154">
        <v>3</v>
      </c>
      <c r="B263" s="161" t="s">
        <v>2757</v>
      </c>
      <c r="C263" s="162" t="str">
        <f t="shared" si="24"/>
        <v>00</v>
      </c>
      <c r="D263" s="163"/>
      <c r="E263" s="164" t="str">
        <f t="shared" si="26"/>
        <v>0</v>
      </c>
      <c r="F263" s="165" t="str">
        <f t="shared" si="27"/>
        <v>0</v>
      </c>
      <c r="G263" s="163"/>
      <c r="H263" s="166" t="str">
        <f t="shared" si="25"/>
        <v>0</v>
      </c>
      <c r="I263" s="166" t="str">
        <f t="shared" si="25"/>
        <v>0</v>
      </c>
      <c r="J263" s="166" t="str">
        <f t="shared" si="25"/>
        <v>0</v>
      </c>
      <c r="K263" s="166" t="str">
        <f t="shared" si="25"/>
        <v>0</v>
      </c>
      <c r="L263" s="167" t="str">
        <f t="shared" si="25"/>
        <v>0</v>
      </c>
      <c r="M263" s="167" t="str">
        <f t="shared" si="25"/>
        <v>0</v>
      </c>
      <c r="N263" s="167" t="str">
        <f t="shared" si="25"/>
        <v>0</v>
      </c>
      <c r="O263" s="167" t="str">
        <f t="shared" si="25"/>
        <v>0</v>
      </c>
    </row>
    <row r="264" spans="1:17" s="154" customFormat="1" hidden="1" outlineLevel="1" x14ac:dyDescent="0.25">
      <c r="A264" s="154">
        <v>4</v>
      </c>
      <c r="B264" s="161" t="s">
        <v>2758</v>
      </c>
      <c r="C264" s="162" t="str">
        <f t="shared" si="24"/>
        <v>00</v>
      </c>
      <c r="D264" s="163"/>
      <c r="E264" s="164" t="str">
        <f t="shared" si="26"/>
        <v>0</v>
      </c>
      <c r="F264" s="165" t="str">
        <f t="shared" si="27"/>
        <v>0</v>
      </c>
      <c r="G264" s="163"/>
      <c r="H264" s="166" t="str">
        <f t="shared" si="25"/>
        <v>0</v>
      </c>
      <c r="I264" s="166" t="str">
        <f t="shared" si="25"/>
        <v>0</v>
      </c>
      <c r="J264" s="166" t="str">
        <f t="shared" si="25"/>
        <v>0</v>
      </c>
      <c r="K264" s="166" t="str">
        <f t="shared" si="25"/>
        <v>0</v>
      </c>
      <c r="L264" s="167" t="str">
        <f t="shared" si="25"/>
        <v>0</v>
      </c>
      <c r="M264" s="167" t="str">
        <f t="shared" si="25"/>
        <v>0</v>
      </c>
      <c r="N264" s="167" t="str">
        <f t="shared" si="25"/>
        <v>0</v>
      </c>
      <c r="O264" s="167" t="str">
        <f t="shared" si="25"/>
        <v>0</v>
      </c>
    </row>
    <row r="265" spans="1:17" s="154" customFormat="1" hidden="1" outlineLevel="1" x14ac:dyDescent="0.25">
      <c r="A265" s="154">
        <v>5</v>
      </c>
      <c r="B265" s="161" t="s">
        <v>2759</v>
      </c>
      <c r="C265" s="162" t="str">
        <f t="shared" si="24"/>
        <v>13</v>
      </c>
      <c r="D265" s="163"/>
      <c r="E265" s="164" t="str">
        <f t="shared" si="26"/>
        <v>1</v>
      </c>
      <c r="F265" s="165" t="str">
        <f t="shared" si="27"/>
        <v>3</v>
      </c>
      <c r="G265" s="163"/>
      <c r="H265" s="166" t="str">
        <f t="shared" si="25"/>
        <v>0</v>
      </c>
      <c r="I265" s="166" t="str">
        <f t="shared" si="25"/>
        <v>0</v>
      </c>
      <c r="J265" s="166" t="str">
        <f t="shared" si="25"/>
        <v>0</v>
      </c>
      <c r="K265" s="166" t="str">
        <f t="shared" si="25"/>
        <v>1</v>
      </c>
      <c r="L265" s="167" t="str">
        <f t="shared" si="25"/>
        <v>0</v>
      </c>
      <c r="M265" s="167" t="str">
        <f t="shared" si="25"/>
        <v>0</v>
      </c>
      <c r="N265" s="167" t="str">
        <f t="shared" si="25"/>
        <v>1</v>
      </c>
      <c r="O265" s="167" t="str">
        <f t="shared" si="25"/>
        <v>1</v>
      </c>
    </row>
    <row r="266" spans="1:17" s="154" customFormat="1" hidden="1" outlineLevel="1" x14ac:dyDescent="0.25">
      <c r="A266" s="154">
        <v>6</v>
      </c>
      <c r="B266" s="161" t="s">
        <v>2760</v>
      </c>
      <c r="C266" s="162" t="str">
        <f t="shared" si="24"/>
        <v>35</v>
      </c>
      <c r="D266" s="163"/>
      <c r="E266" s="164" t="str">
        <f t="shared" si="26"/>
        <v>3</v>
      </c>
      <c r="F266" s="165" t="str">
        <f t="shared" si="27"/>
        <v>5</v>
      </c>
      <c r="G266" s="163"/>
      <c r="H266" s="166" t="str">
        <f t="shared" si="25"/>
        <v>0</v>
      </c>
      <c r="I266" s="166" t="str">
        <f t="shared" si="25"/>
        <v>0</v>
      </c>
      <c r="J266" s="166" t="str">
        <f t="shared" si="25"/>
        <v>1</v>
      </c>
      <c r="K266" s="166" t="str">
        <f t="shared" si="25"/>
        <v>1</v>
      </c>
      <c r="L266" s="167" t="str">
        <f t="shared" si="25"/>
        <v>0</v>
      </c>
      <c r="M266" s="167" t="str">
        <f t="shared" si="25"/>
        <v>1</v>
      </c>
      <c r="N266" s="167" t="str">
        <f t="shared" si="25"/>
        <v>0</v>
      </c>
      <c r="O266" s="167" t="str">
        <f t="shared" si="25"/>
        <v>1</v>
      </c>
    </row>
    <row r="267" spans="1:17" s="154" customFormat="1" hidden="1" outlineLevel="1" x14ac:dyDescent="0.25">
      <c r="A267" s="154">
        <v>7</v>
      </c>
      <c r="B267" s="161" t="s">
        <v>2761</v>
      </c>
      <c r="C267" s="162" t="str">
        <f t="shared" si="24"/>
        <v>63</v>
      </c>
      <c r="D267" s="163"/>
      <c r="E267" s="164" t="str">
        <f t="shared" si="26"/>
        <v>6</v>
      </c>
      <c r="F267" s="165" t="str">
        <f t="shared" si="27"/>
        <v>3</v>
      </c>
      <c r="G267" s="163"/>
      <c r="H267" s="166" t="str">
        <f t="shared" si="25"/>
        <v>0</v>
      </c>
      <c r="I267" s="166" t="str">
        <f t="shared" si="25"/>
        <v>1</v>
      </c>
      <c r="J267" s="166" t="str">
        <f t="shared" si="25"/>
        <v>1</v>
      </c>
      <c r="K267" s="166" t="str">
        <f t="shared" si="25"/>
        <v>0</v>
      </c>
      <c r="L267" s="167" t="str">
        <f t="shared" si="25"/>
        <v>0</v>
      </c>
      <c r="M267" s="167" t="str">
        <f t="shared" si="25"/>
        <v>0</v>
      </c>
      <c r="N267" s="167" t="str">
        <f t="shared" si="25"/>
        <v>1</v>
      </c>
      <c r="O267" s="167" t="str">
        <f t="shared" si="25"/>
        <v>1</v>
      </c>
    </row>
    <row r="268" spans="1:17" s="154" customFormat="1" hidden="1" outlineLevel="1" x14ac:dyDescent="0.25">
      <c r="A268" s="154">
        <v>8</v>
      </c>
      <c r="B268" s="161" t="s">
        <v>2762</v>
      </c>
      <c r="C268" s="162" t="str">
        <f t="shared" si="24"/>
        <v>FF</v>
      </c>
      <c r="D268" s="163"/>
      <c r="E268" s="164" t="str">
        <f t="shared" si="26"/>
        <v>F</v>
      </c>
      <c r="F268" s="165" t="str">
        <f t="shared" si="27"/>
        <v>F</v>
      </c>
      <c r="G268" s="163"/>
      <c r="H268" s="166" t="str">
        <f t="shared" si="25"/>
        <v>1</v>
      </c>
      <c r="I268" s="166" t="str">
        <f t="shared" si="25"/>
        <v>1</v>
      </c>
      <c r="J268" s="166" t="str">
        <f t="shared" si="25"/>
        <v>1</v>
      </c>
      <c r="K268" s="166" t="str">
        <f t="shared" si="25"/>
        <v>1</v>
      </c>
      <c r="L268" s="167" t="str">
        <f t="shared" si="25"/>
        <v>1</v>
      </c>
      <c r="M268" s="167" t="str">
        <f t="shared" si="25"/>
        <v>1</v>
      </c>
      <c r="N268" s="167" t="str">
        <f t="shared" si="25"/>
        <v>1</v>
      </c>
      <c r="O268" s="167" t="str">
        <f t="shared" si="25"/>
        <v>1</v>
      </c>
    </row>
    <row r="269" spans="1:17" s="154" customFormat="1" hidden="1" outlineLevel="1" x14ac:dyDescent="0.25">
      <c r="A269" s="154">
        <v>9</v>
      </c>
      <c r="B269" s="161" t="s">
        <v>2763</v>
      </c>
      <c r="C269" s="162" t="str">
        <f t="shared" si="24"/>
        <v>00</v>
      </c>
      <c r="D269" s="163"/>
      <c r="E269" s="164" t="str">
        <f t="shared" si="26"/>
        <v>0</v>
      </c>
      <c r="F269" s="165" t="str">
        <f t="shared" si="27"/>
        <v>0</v>
      </c>
      <c r="G269" s="163"/>
      <c r="H269" s="166" t="str">
        <f t="shared" si="25"/>
        <v>0</v>
      </c>
      <c r="I269" s="166" t="str">
        <f t="shared" si="25"/>
        <v>0</v>
      </c>
      <c r="J269" s="166" t="str">
        <f t="shared" si="25"/>
        <v>0</v>
      </c>
      <c r="K269" s="166" t="str">
        <f t="shared" si="25"/>
        <v>0</v>
      </c>
      <c r="L269" s="167" t="str">
        <f t="shared" si="25"/>
        <v>0</v>
      </c>
      <c r="M269" s="167" t="str">
        <f t="shared" si="25"/>
        <v>0</v>
      </c>
      <c r="N269" s="167" t="str">
        <f t="shared" si="25"/>
        <v>0</v>
      </c>
      <c r="O269" s="167" t="str">
        <f t="shared" si="25"/>
        <v>0</v>
      </c>
    </row>
    <row r="270" spans="1:17" s="154" customFormat="1" hidden="1" outlineLevel="1" x14ac:dyDescent="0.25">
      <c r="A270" s="154">
        <v>10</v>
      </c>
      <c r="B270" s="161" t="s">
        <v>2764</v>
      </c>
      <c r="C270" s="162" t="str">
        <f t="shared" si="24"/>
        <v>00</v>
      </c>
      <c r="D270" s="163"/>
      <c r="E270" s="164" t="str">
        <f t="shared" si="26"/>
        <v>0</v>
      </c>
      <c r="F270" s="165" t="str">
        <f t="shared" si="27"/>
        <v>0</v>
      </c>
      <c r="G270" s="163"/>
      <c r="H270" s="166" t="str">
        <f t="shared" si="25"/>
        <v>0</v>
      </c>
      <c r="I270" s="166" t="str">
        <f t="shared" si="25"/>
        <v>0</v>
      </c>
      <c r="J270" s="166" t="str">
        <f t="shared" si="25"/>
        <v>0</v>
      </c>
      <c r="K270" s="166" t="str">
        <f t="shared" si="25"/>
        <v>0</v>
      </c>
      <c r="L270" s="167" t="str">
        <f t="shared" si="25"/>
        <v>0</v>
      </c>
      <c r="M270" s="167" t="str">
        <f t="shared" si="25"/>
        <v>0</v>
      </c>
      <c r="N270" s="167" t="str">
        <f t="shared" si="25"/>
        <v>0</v>
      </c>
      <c r="O270" s="167" t="str">
        <f t="shared" si="25"/>
        <v>0</v>
      </c>
    </row>
    <row r="271" spans="1:17" s="154" customFormat="1" hidden="1" outlineLevel="1" x14ac:dyDescent="0.25">
      <c r="A271" s="154">
        <v>11</v>
      </c>
      <c r="B271" s="161" t="s">
        <v>2765</v>
      </c>
      <c r="C271" s="162" t="str">
        <f t="shared" si="24"/>
        <v>00</v>
      </c>
      <c r="D271" s="163"/>
      <c r="E271" s="164" t="str">
        <f t="shared" si="26"/>
        <v>0</v>
      </c>
      <c r="F271" s="165" t="str">
        <f t="shared" si="27"/>
        <v>0</v>
      </c>
      <c r="G271" s="163"/>
      <c r="H271" s="166" t="str">
        <f t="shared" si="25"/>
        <v>0</v>
      </c>
      <c r="I271" s="166" t="str">
        <f t="shared" si="25"/>
        <v>0</v>
      </c>
      <c r="J271" s="166" t="str">
        <f t="shared" si="25"/>
        <v>0</v>
      </c>
      <c r="K271" s="166" t="str">
        <f t="shared" si="25"/>
        <v>0</v>
      </c>
      <c r="L271" s="167" t="str">
        <f t="shared" si="25"/>
        <v>0</v>
      </c>
      <c r="M271" s="167" t="str">
        <f t="shared" si="25"/>
        <v>0</v>
      </c>
      <c r="N271" s="167" t="str">
        <f t="shared" si="25"/>
        <v>0</v>
      </c>
      <c r="O271" s="167" t="str">
        <f t="shared" si="25"/>
        <v>0</v>
      </c>
    </row>
    <row r="272" spans="1:17" s="154" customFormat="1" hidden="1" outlineLevel="1" x14ac:dyDescent="0.25">
      <c r="A272" s="154">
        <v>12</v>
      </c>
      <c r="B272" s="161" t="s">
        <v>2766</v>
      </c>
      <c r="C272" s="162" t="str">
        <f t="shared" si="24"/>
        <v>00</v>
      </c>
      <c r="D272" s="163"/>
      <c r="E272" s="164" t="str">
        <f t="shared" si="26"/>
        <v>0</v>
      </c>
      <c r="F272" s="165" t="str">
        <f t="shared" si="27"/>
        <v>0</v>
      </c>
      <c r="G272" s="163"/>
      <c r="H272" s="166" t="str">
        <f t="shared" si="25"/>
        <v>0</v>
      </c>
      <c r="I272" s="166" t="str">
        <f t="shared" si="25"/>
        <v>0</v>
      </c>
      <c r="J272" s="166" t="str">
        <f t="shared" si="25"/>
        <v>0</v>
      </c>
      <c r="K272" s="166" t="str">
        <f t="shared" si="25"/>
        <v>0</v>
      </c>
      <c r="L272" s="167" t="str">
        <f t="shared" si="25"/>
        <v>0</v>
      </c>
      <c r="M272" s="167" t="str">
        <f t="shared" si="25"/>
        <v>0</v>
      </c>
      <c r="N272" s="167" t="str">
        <f t="shared" si="25"/>
        <v>0</v>
      </c>
      <c r="O272" s="167" t="str">
        <f t="shared" si="25"/>
        <v>0</v>
      </c>
    </row>
    <row r="273" spans="1:17" s="154" customFormat="1" hidden="1" outlineLevel="1" x14ac:dyDescent="0.25">
      <c r="A273" s="154">
        <v>13</v>
      </c>
      <c r="B273" s="161" t="s">
        <v>2767</v>
      </c>
      <c r="C273" s="162" t="str">
        <f t="shared" si="24"/>
        <v>00</v>
      </c>
      <c r="D273" s="163"/>
      <c r="E273" s="164" t="str">
        <f t="shared" si="26"/>
        <v>0</v>
      </c>
      <c r="F273" s="165" t="str">
        <f t="shared" si="27"/>
        <v>0</v>
      </c>
      <c r="G273" s="163"/>
      <c r="H273" s="166" t="str">
        <f t="shared" si="25"/>
        <v>0</v>
      </c>
      <c r="I273" s="166" t="str">
        <f t="shared" si="25"/>
        <v>0</v>
      </c>
      <c r="J273" s="166" t="str">
        <f t="shared" si="25"/>
        <v>0</v>
      </c>
      <c r="K273" s="166" t="str">
        <f t="shared" si="25"/>
        <v>0</v>
      </c>
      <c r="L273" s="167" t="str">
        <f t="shared" si="25"/>
        <v>0</v>
      </c>
      <c r="M273" s="167" t="str">
        <f t="shared" si="25"/>
        <v>0</v>
      </c>
      <c r="N273" s="167" t="str">
        <f t="shared" si="25"/>
        <v>0</v>
      </c>
      <c r="O273" s="167" t="str">
        <f t="shared" si="25"/>
        <v>0</v>
      </c>
    </row>
    <row r="274" spans="1:17" s="154" customFormat="1" hidden="1" outlineLevel="1" x14ac:dyDescent="0.25">
      <c r="A274" s="154">
        <v>14</v>
      </c>
      <c r="B274" s="161" t="s">
        <v>2768</v>
      </c>
      <c r="C274" s="162" t="str">
        <f t="shared" si="24"/>
        <v>00</v>
      </c>
      <c r="D274" s="163"/>
      <c r="E274" s="164" t="str">
        <f t="shared" si="26"/>
        <v>0</v>
      </c>
      <c r="F274" s="165" t="str">
        <f t="shared" si="27"/>
        <v>0</v>
      </c>
      <c r="G274" s="163"/>
      <c r="H274" s="166" t="str">
        <f t="shared" si="25"/>
        <v>0</v>
      </c>
      <c r="I274" s="166" t="str">
        <f t="shared" si="25"/>
        <v>0</v>
      </c>
      <c r="J274" s="166" t="str">
        <f t="shared" si="25"/>
        <v>0</v>
      </c>
      <c r="K274" s="166" t="str">
        <f t="shared" si="25"/>
        <v>0</v>
      </c>
      <c r="L274" s="167" t="str">
        <f t="shared" si="25"/>
        <v>0</v>
      </c>
      <c r="M274" s="167" t="str">
        <f t="shared" si="25"/>
        <v>0</v>
      </c>
      <c r="N274" s="167" t="str">
        <f t="shared" si="25"/>
        <v>0</v>
      </c>
      <c r="O274" s="167" t="str">
        <f t="shared" si="25"/>
        <v>0</v>
      </c>
    </row>
    <row r="275" spans="1:17" s="154" customFormat="1" hidden="1" outlineLevel="1" x14ac:dyDescent="0.25">
      <c r="A275" s="154">
        <v>15</v>
      </c>
      <c r="B275" s="161" t="s">
        <v>2769</v>
      </c>
      <c r="C275" s="162" t="str">
        <f t="shared" si="24"/>
        <v>00</v>
      </c>
      <c r="D275" s="163"/>
      <c r="E275" s="164" t="str">
        <f t="shared" si="26"/>
        <v>0</v>
      </c>
      <c r="F275" s="165" t="str">
        <f t="shared" si="27"/>
        <v>0</v>
      </c>
      <c r="G275" s="163"/>
      <c r="H275" s="166" t="str">
        <f t="shared" si="25"/>
        <v>0</v>
      </c>
      <c r="I275" s="166" t="str">
        <f t="shared" si="25"/>
        <v>0</v>
      </c>
      <c r="J275" s="166" t="str">
        <f t="shared" si="25"/>
        <v>0</v>
      </c>
      <c r="K275" s="166" t="str">
        <f t="shared" si="25"/>
        <v>0</v>
      </c>
      <c r="L275" s="167" t="str">
        <f t="shared" si="25"/>
        <v>0</v>
      </c>
      <c r="M275" s="167" t="str">
        <f t="shared" si="25"/>
        <v>0</v>
      </c>
      <c r="N275" s="167" t="str">
        <f t="shared" si="25"/>
        <v>0</v>
      </c>
      <c r="O275" s="167" t="str">
        <f t="shared" si="25"/>
        <v>0</v>
      </c>
    </row>
    <row r="276" spans="1:17" s="154" customFormat="1" hidden="1" outlineLevel="1" x14ac:dyDescent="0.25">
      <c r="A276" s="154">
        <v>16</v>
      </c>
      <c r="B276" s="161" t="s">
        <v>2770</v>
      </c>
      <c r="C276" s="162" t="str">
        <f t="shared" si="24"/>
        <v>00</v>
      </c>
      <c r="D276" s="163"/>
      <c r="E276" s="164" t="str">
        <f t="shared" si="26"/>
        <v>0</v>
      </c>
      <c r="F276" s="165" t="str">
        <f t="shared" si="27"/>
        <v>0</v>
      </c>
      <c r="G276" s="163"/>
      <c r="H276" s="166" t="str">
        <f t="shared" ref="H276:O277" si="28">MID(HEX2BIN($C276,8),H$1,1)</f>
        <v>0</v>
      </c>
      <c r="I276" s="166" t="str">
        <f t="shared" si="28"/>
        <v>0</v>
      </c>
      <c r="J276" s="166" t="str">
        <f t="shared" si="28"/>
        <v>0</v>
      </c>
      <c r="K276" s="166" t="str">
        <f t="shared" si="28"/>
        <v>0</v>
      </c>
      <c r="L276" s="167" t="str">
        <f t="shared" si="28"/>
        <v>0</v>
      </c>
      <c r="M276" s="167" t="str">
        <f t="shared" si="28"/>
        <v>0</v>
      </c>
      <c r="N276" s="167" t="str">
        <f t="shared" si="28"/>
        <v>0</v>
      </c>
      <c r="O276" s="167" t="str">
        <f t="shared" si="28"/>
        <v>0</v>
      </c>
    </row>
    <row r="277" spans="1:17" s="154" customFormat="1" hidden="1" outlineLevel="1" x14ac:dyDescent="0.25">
      <c r="A277" s="154">
        <v>17</v>
      </c>
      <c r="B277" s="161" t="s">
        <v>2771</v>
      </c>
      <c r="C277" s="162" t="str">
        <f t="shared" si="24"/>
        <v>00</v>
      </c>
      <c r="D277" s="163"/>
      <c r="E277" s="164" t="str">
        <f t="shared" si="26"/>
        <v>0</v>
      </c>
      <c r="F277" s="165" t="str">
        <f t="shared" si="27"/>
        <v>0</v>
      </c>
      <c r="G277" s="163"/>
      <c r="H277" s="166" t="str">
        <f t="shared" si="28"/>
        <v>0</v>
      </c>
      <c r="I277" s="166" t="str">
        <f t="shared" si="28"/>
        <v>0</v>
      </c>
      <c r="J277" s="166" t="str">
        <f t="shared" si="28"/>
        <v>0</v>
      </c>
      <c r="K277" s="166" t="str">
        <f t="shared" si="28"/>
        <v>0</v>
      </c>
      <c r="L277" s="167" t="str">
        <f t="shared" si="28"/>
        <v>0</v>
      </c>
      <c r="M277" s="167" t="str">
        <f t="shared" si="28"/>
        <v>0</v>
      </c>
      <c r="N277" s="167" t="str">
        <f t="shared" si="28"/>
        <v>0</v>
      </c>
      <c r="O277" s="167" t="str">
        <f t="shared" si="28"/>
        <v>0</v>
      </c>
    </row>
    <row r="278" spans="1:17" s="154" customFormat="1" collapsed="1" x14ac:dyDescent="0.25">
      <c r="B278" s="168"/>
      <c r="C278" s="169"/>
      <c r="D278" s="170"/>
      <c r="E278" s="171"/>
      <c r="F278" s="172"/>
      <c r="G278" s="170"/>
      <c r="H278" s="173"/>
      <c r="I278" s="173"/>
      <c r="J278" s="173"/>
      <c r="K278" s="173"/>
      <c r="L278" s="174"/>
      <c r="M278" s="174"/>
      <c r="N278" s="174"/>
      <c r="O278" s="174"/>
    </row>
    <row r="279" spans="1:17" s="154" customFormat="1" x14ac:dyDescent="0.25">
      <c r="B279" s="155" t="s">
        <v>2772</v>
      </c>
      <c r="C279" s="156"/>
      <c r="D279" s="157"/>
      <c r="E279" s="158"/>
      <c r="F279" s="159"/>
      <c r="G279" s="157"/>
      <c r="H279" s="158"/>
      <c r="I279" s="158"/>
      <c r="J279" s="158"/>
      <c r="K279" s="158"/>
      <c r="L279" s="159"/>
      <c r="M279" s="159"/>
      <c r="N279" s="159"/>
      <c r="O279" s="159"/>
      <c r="P279" s="160"/>
      <c r="Q279" s="160"/>
    </row>
    <row r="280" spans="1:17" s="154" customFormat="1" hidden="1" outlineLevel="1" x14ac:dyDescent="0.25">
      <c r="A280" s="154">
        <v>0</v>
      </c>
      <c r="B280" s="161" t="s">
        <v>2503</v>
      </c>
      <c r="C280" s="162" t="str">
        <f t="shared" ref="C280:C311" si="29">MID(SUBSTITUTE(SUBSTITUTE($B$4," ",""),",",""),$A280*2 + 1,2)</f>
        <v>00</v>
      </c>
      <c r="D280" s="163"/>
      <c r="E280" s="164" t="str">
        <f>MID($C280,1,1)</f>
        <v>0</v>
      </c>
      <c r="F280" s="165" t="str">
        <f>MID($C280,2,1)</f>
        <v>0</v>
      </c>
      <c r="G280" s="163"/>
      <c r="H280" s="166" t="str">
        <f t="shared" ref="H280:O295" si="30">MID(HEX2BIN($C280,8),H$1,1)</f>
        <v>0</v>
      </c>
      <c r="I280" s="166" t="str">
        <f t="shared" si="30"/>
        <v>0</v>
      </c>
      <c r="J280" s="166" t="str">
        <f t="shared" si="30"/>
        <v>0</v>
      </c>
      <c r="K280" s="166" t="str">
        <f t="shared" si="30"/>
        <v>0</v>
      </c>
      <c r="L280" s="167" t="str">
        <f t="shared" si="30"/>
        <v>0</v>
      </c>
      <c r="M280" s="167" t="str">
        <f t="shared" si="30"/>
        <v>0</v>
      </c>
      <c r="N280" s="167" t="str">
        <f t="shared" si="30"/>
        <v>0</v>
      </c>
      <c r="O280" s="167" t="str">
        <f t="shared" si="30"/>
        <v>0</v>
      </c>
    </row>
    <row r="281" spans="1:17" s="154" customFormat="1" hidden="1" outlineLevel="1" x14ac:dyDescent="0.25">
      <c r="A281" s="154">
        <v>1</v>
      </c>
      <c r="B281" s="161" t="s">
        <v>2755</v>
      </c>
      <c r="C281" s="162" t="str">
        <f t="shared" si="29"/>
        <v>81</v>
      </c>
      <c r="D281" s="163"/>
      <c r="E281" s="164" t="str">
        <f t="shared" ref="E281:E346" si="31">MID($C281,1,1)</f>
        <v>8</v>
      </c>
      <c r="F281" s="165" t="str">
        <f t="shared" ref="F281:F346" si="32">MID($C281,2,1)</f>
        <v>1</v>
      </c>
      <c r="G281" s="163"/>
      <c r="H281" s="166" t="str">
        <f t="shared" si="30"/>
        <v>1</v>
      </c>
      <c r="I281" s="166" t="str">
        <f t="shared" si="30"/>
        <v>0</v>
      </c>
      <c r="J281" s="166" t="str">
        <f t="shared" si="30"/>
        <v>0</v>
      </c>
      <c r="K281" s="166" t="str">
        <f t="shared" si="30"/>
        <v>0</v>
      </c>
      <c r="L281" s="167" t="str">
        <f t="shared" si="30"/>
        <v>0</v>
      </c>
      <c r="M281" s="167" t="str">
        <f t="shared" si="30"/>
        <v>0</v>
      </c>
      <c r="N281" s="167" t="str">
        <f t="shared" si="30"/>
        <v>0</v>
      </c>
      <c r="O281" s="167" t="str">
        <f t="shared" si="30"/>
        <v>1</v>
      </c>
    </row>
    <row r="282" spans="1:17" s="154" customFormat="1" hidden="1" outlineLevel="1" x14ac:dyDescent="0.25">
      <c r="A282" s="154">
        <v>2</v>
      </c>
      <c r="B282" s="161" t="s">
        <v>2504</v>
      </c>
      <c r="C282" s="162" t="str">
        <f t="shared" si="29"/>
        <v>00</v>
      </c>
      <c r="D282" s="163"/>
      <c r="E282" s="164" t="str">
        <f t="shared" si="31"/>
        <v>0</v>
      </c>
      <c r="F282" s="165" t="str">
        <f t="shared" si="32"/>
        <v>0</v>
      </c>
      <c r="G282" s="163"/>
      <c r="H282" s="166" t="str">
        <f t="shared" si="30"/>
        <v>0</v>
      </c>
      <c r="I282" s="166" t="str">
        <f t="shared" si="30"/>
        <v>0</v>
      </c>
      <c r="J282" s="166" t="str">
        <f t="shared" si="30"/>
        <v>0</v>
      </c>
      <c r="K282" s="166" t="str">
        <f t="shared" si="30"/>
        <v>0</v>
      </c>
      <c r="L282" s="167" t="str">
        <f t="shared" si="30"/>
        <v>0</v>
      </c>
      <c r="M282" s="167" t="str">
        <f t="shared" si="30"/>
        <v>0</v>
      </c>
      <c r="N282" s="167" t="str">
        <f t="shared" si="30"/>
        <v>0</v>
      </c>
      <c r="O282" s="167" t="str">
        <f t="shared" si="30"/>
        <v>0</v>
      </c>
    </row>
    <row r="283" spans="1:17" s="154" customFormat="1" hidden="1" outlineLevel="1" x14ac:dyDescent="0.25">
      <c r="A283" s="154">
        <v>3</v>
      </c>
      <c r="B283" s="161" t="s">
        <v>2505</v>
      </c>
      <c r="C283" s="162" t="str">
        <f t="shared" si="29"/>
        <v>00</v>
      </c>
      <c r="D283" s="163"/>
      <c r="E283" s="164" t="str">
        <f t="shared" si="31"/>
        <v>0</v>
      </c>
      <c r="F283" s="165" t="str">
        <f t="shared" si="32"/>
        <v>0</v>
      </c>
      <c r="G283" s="163"/>
      <c r="H283" s="166" t="str">
        <f t="shared" si="30"/>
        <v>0</v>
      </c>
      <c r="I283" s="166" t="str">
        <f t="shared" si="30"/>
        <v>0</v>
      </c>
      <c r="J283" s="166" t="str">
        <f t="shared" si="30"/>
        <v>0</v>
      </c>
      <c r="K283" s="166" t="str">
        <f t="shared" si="30"/>
        <v>0</v>
      </c>
      <c r="L283" s="167" t="str">
        <f t="shared" si="30"/>
        <v>0</v>
      </c>
      <c r="M283" s="167" t="str">
        <f t="shared" si="30"/>
        <v>0</v>
      </c>
      <c r="N283" s="167" t="str">
        <f t="shared" si="30"/>
        <v>0</v>
      </c>
      <c r="O283" s="167" t="str">
        <f t="shared" si="30"/>
        <v>0</v>
      </c>
    </row>
    <row r="284" spans="1:17" s="154" customFormat="1" hidden="1" outlineLevel="1" x14ac:dyDescent="0.25">
      <c r="A284" s="154">
        <v>4</v>
      </c>
      <c r="B284" s="161" t="s">
        <v>2506</v>
      </c>
      <c r="C284" s="162" t="str">
        <f t="shared" si="29"/>
        <v>00</v>
      </c>
      <c r="D284" s="163"/>
      <c r="E284" s="164" t="str">
        <f t="shared" si="31"/>
        <v>0</v>
      </c>
      <c r="F284" s="165" t="str">
        <f t="shared" si="32"/>
        <v>0</v>
      </c>
      <c r="G284" s="163"/>
      <c r="H284" s="166" t="str">
        <f t="shared" si="30"/>
        <v>0</v>
      </c>
      <c r="I284" s="166" t="str">
        <f t="shared" si="30"/>
        <v>0</v>
      </c>
      <c r="J284" s="166" t="str">
        <f t="shared" si="30"/>
        <v>0</v>
      </c>
      <c r="K284" s="166" t="str">
        <f t="shared" si="30"/>
        <v>0</v>
      </c>
      <c r="L284" s="167" t="str">
        <f t="shared" si="30"/>
        <v>0</v>
      </c>
      <c r="M284" s="167" t="str">
        <f t="shared" si="30"/>
        <v>0</v>
      </c>
      <c r="N284" s="167" t="str">
        <f t="shared" si="30"/>
        <v>0</v>
      </c>
      <c r="O284" s="167" t="str">
        <f t="shared" si="30"/>
        <v>0</v>
      </c>
    </row>
    <row r="285" spans="1:17" s="154" customFormat="1" hidden="1" outlineLevel="1" x14ac:dyDescent="0.25">
      <c r="A285" s="154">
        <v>5</v>
      </c>
      <c r="B285" s="161" t="s">
        <v>2507</v>
      </c>
      <c r="C285" s="162" t="str">
        <f t="shared" si="29"/>
        <v>13</v>
      </c>
      <c r="D285" s="163"/>
      <c r="E285" s="164" t="str">
        <f t="shared" si="31"/>
        <v>1</v>
      </c>
      <c r="F285" s="165" t="str">
        <f t="shared" si="32"/>
        <v>3</v>
      </c>
      <c r="G285" s="163"/>
      <c r="H285" s="166" t="str">
        <f t="shared" si="30"/>
        <v>0</v>
      </c>
      <c r="I285" s="166" t="str">
        <f t="shared" si="30"/>
        <v>0</v>
      </c>
      <c r="J285" s="166" t="str">
        <f t="shared" si="30"/>
        <v>0</v>
      </c>
      <c r="K285" s="166" t="str">
        <f t="shared" si="30"/>
        <v>1</v>
      </c>
      <c r="L285" s="167" t="str">
        <f t="shared" si="30"/>
        <v>0</v>
      </c>
      <c r="M285" s="167" t="str">
        <f t="shared" si="30"/>
        <v>0</v>
      </c>
      <c r="N285" s="167" t="str">
        <f t="shared" si="30"/>
        <v>1</v>
      </c>
      <c r="O285" s="167" t="str">
        <f t="shared" si="30"/>
        <v>1</v>
      </c>
    </row>
    <row r="286" spans="1:17" s="154" customFormat="1" hidden="1" outlineLevel="1" x14ac:dyDescent="0.25">
      <c r="A286" s="154">
        <v>6</v>
      </c>
      <c r="B286" s="161" t="s">
        <v>2508</v>
      </c>
      <c r="C286" s="162" t="str">
        <f t="shared" si="29"/>
        <v>35</v>
      </c>
      <c r="D286" s="163"/>
      <c r="E286" s="164" t="str">
        <f t="shared" si="31"/>
        <v>3</v>
      </c>
      <c r="F286" s="165" t="str">
        <f t="shared" si="32"/>
        <v>5</v>
      </c>
      <c r="G286" s="163"/>
      <c r="H286" s="166" t="str">
        <f t="shared" si="30"/>
        <v>0</v>
      </c>
      <c r="I286" s="166" t="str">
        <f t="shared" si="30"/>
        <v>0</v>
      </c>
      <c r="J286" s="166" t="str">
        <f t="shared" si="30"/>
        <v>1</v>
      </c>
      <c r="K286" s="166" t="str">
        <f t="shared" si="30"/>
        <v>1</v>
      </c>
      <c r="L286" s="167" t="str">
        <f t="shared" si="30"/>
        <v>0</v>
      </c>
      <c r="M286" s="167" t="str">
        <f t="shared" si="30"/>
        <v>1</v>
      </c>
      <c r="N286" s="167" t="str">
        <f t="shared" si="30"/>
        <v>0</v>
      </c>
      <c r="O286" s="167" t="str">
        <f t="shared" si="30"/>
        <v>1</v>
      </c>
    </row>
    <row r="287" spans="1:17" s="154" customFormat="1" hidden="1" outlineLevel="1" x14ac:dyDescent="0.25">
      <c r="A287" s="154">
        <v>7</v>
      </c>
      <c r="B287" s="161" t="s">
        <v>2509</v>
      </c>
      <c r="C287" s="162" t="str">
        <f t="shared" si="29"/>
        <v>63</v>
      </c>
      <c r="D287" s="163"/>
      <c r="E287" s="164" t="str">
        <f t="shared" si="31"/>
        <v>6</v>
      </c>
      <c r="F287" s="165" t="str">
        <f t="shared" si="32"/>
        <v>3</v>
      </c>
      <c r="G287" s="163"/>
      <c r="H287" s="166" t="str">
        <f t="shared" si="30"/>
        <v>0</v>
      </c>
      <c r="I287" s="166" t="str">
        <f t="shared" si="30"/>
        <v>1</v>
      </c>
      <c r="J287" s="166" t="str">
        <f t="shared" si="30"/>
        <v>1</v>
      </c>
      <c r="K287" s="166" t="str">
        <f t="shared" si="30"/>
        <v>0</v>
      </c>
      <c r="L287" s="167" t="str">
        <f t="shared" si="30"/>
        <v>0</v>
      </c>
      <c r="M287" s="167" t="str">
        <f t="shared" si="30"/>
        <v>0</v>
      </c>
      <c r="N287" s="167" t="str">
        <f t="shared" si="30"/>
        <v>1</v>
      </c>
      <c r="O287" s="167" t="str">
        <f t="shared" si="30"/>
        <v>1</v>
      </c>
    </row>
    <row r="288" spans="1:17" s="154" customFormat="1" hidden="1" outlineLevel="1" x14ac:dyDescent="0.25">
      <c r="A288" s="154">
        <v>8</v>
      </c>
      <c r="B288" s="161" t="s">
        <v>2510</v>
      </c>
      <c r="C288" s="162" t="str">
        <f t="shared" si="29"/>
        <v>FF</v>
      </c>
      <c r="D288" s="163"/>
      <c r="E288" s="164" t="str">
        <f t="shared" si="31"/>
        <v>F</v>
      </c>
      <c r="F288" s="165" t="str">
        <f t="shared" si="32"/>
        <v>F</v>
      </c>
      <c r="G288" s="163"/>
      <c r="H288" s="166" t="str">
        <f t="shared" si="30"/>
        <v>1</v>
      </c>
      <c r="I288" s="166" t="str">
        <f t="shared" si="30"/>
        <v>1</v>
      </c>
      <c r="J288" s="166" t="str">
        <f t="shared" si="30"/>
        <v>1</v>
      </c>
      <c r="K288" s="166" t="str">
        <f t="shared" si="30"/>
        <v>1</v>
      </c>
      <c r="L288" s="167" t="str">
        <f t="shared" si="30"/>
        <v>1</v>
      </c>
      <c r="M288" s="167" t="str">
        <f t="shared" si="30"/>
        <v>1</v>
      </c>
      <c r="N288" s="167" t="str">
        <f t="shared" si="30"/>
        <v>1</v>
      </c>
      <c r="O288" s="167" t="str">
        <f t="shared" si="30"/>
        <v>1</v>
      </c>
    </row>
    <row r="289" spans="1:15" s="154" customFormat="1" hidden="1" outlineLevel="1" x14ac:dyDescent="0.25">
      <c r="A289" s="154">
        <v>9</v>
      </c>
      <c r="B289" s="161" t="s">
        <v>2511</v>
      </c>
      <c r="C289" s="162" t="str">
        <f t="shared" si="29"/>
        <v>00</v>
      </c>
      <c r="D289" s="163"/>
      <c r="E289" s="164" t="str">
        <f t="shared" si="31"/>
        <v>0</v>
      </c>
      <c r="F289" s="165" t="str">
        <f t="shared" si="32"/>
        <v>0</v>
      </c>
      <c r="G289" s="163"/>
      <c r="H289" s="166" t="str">
        <f t="shared" si="30"/>
        <v>0</v>
      </c>
      <c r="I289" s="166" t="str">
        <f t="shared" si="30"/>
        <v>0</v>
      </c>
      <c r="J289" s="166" t="str">
        <f t="shared" si="30"/>
        <v>0</v>
      </c>
      <c r="K289" s="166" t="str">
        <f t="shared" si="30"/>
        <v>0</v>
      </c>
      <c r="L289" s="167" t="str">
        <f t="shared" si="30"/>
        <v>0</v>
      </c>
      <c r="M289" s="167" t="str">
        <f t="shared" si="30"/>
        <v>0</v>
      </c>
      <c r="N289" s="167" t="str">
        <f t="shared" si="30"/>
        <v>0</v>
      </c>
      <c r="O289" s="167" t="str">
        <f t="shared" si="30"/>
        <v>0</v>
      </c>
    </row>
    <row r="290" spans="1:15" s="154" customFormat="1" hidden="1" outlineLevel="1" x14ac:dyDescent="0.25">
      <c r="A290" s="154">
        <v>10</v>
      </c>
      <c r="B290" s="161" t="s">
        <v>2512</v>
      </c>
      <c r="C290" s="162" t="str">
        <f t="shared" si="29"/>
        <v>00</v>
      </c>
      <c r="D290" s="163"/>
      <c r="E290" s="164" t="str">
        <f t="shared" si="31"/>
        <v>0</v>
      </c>
      <c r="F290" s="165" t="str">
        <f t="shared" si="32"/>
        <v>0</v>
      </c>
      <c r="G290" s="163"/>
      <c r="H290" s="166" t="str">
        <f t="shared" si="30"/>
        <v>0</v>
      </c>
      <c r="I290" s="166" t="str">
        <f t="shared" si="30"/>
        <v>0</v>
      </c>
      <c r="J290" s="166" t="str">
        <f t="shared" si="30"/>
        <v>0</v>
      </c>
      <c r="K290" s="166" t="str">
        <f t="shared" si="30"/>
        <v>0</v>
      </c>
      <c r="L290" s="167" t="str">
        <f t="shared" si="30"/>
        <v>0</v>
      </c>
      <c r="M290" s="167" t="str">
        <f t="shared" si="30"/>
        <v>0</v>
      </c>
      <c r="N290" s="167" t="str">
        <f t="shared" si="30"/>
        <v>0</v>
      </c>
      <c r="O290" s="167" t="str">
        <f t="shared" si="30"/>
        <v>0</v>
      </c>
    </row>
    <row r="291" spans="1:15" s="154" customFormat="1" hidden="1" outlineLevel="1" x14ac:dyDescent="0.25">
      <c r="A291" s="154">
        <v>11</v>
      </c>
      <c r="B291" s="161" t="s">
        <v>2513</v>
      </c>
      <c r="C291" s="162" t="str">
        <f t="shared" si="29"/>
        <v>00</v>
      </c>
      <c r="D291" s="163"/>
      <c r="E291" s="164" t="str">
        <f t="shared" si="31"/>
        <v>0</v>
      </c>
      <c r="F291" s="165" t="str">
        <f t="shared" si="32"/>
        <v>0</v>
      </c>
      <c r="G291" s="163"/>
      <c r="H291" s="166" t="str">
        <f t="shared" si="30"/>
        <v>0</v>
      </c>
      <c r="I291" s="166" t="str">
        <f t="shared" si="30"/>
        <v>0</v>
      </c>
      <c r="J291" s="166" t="str">
        <f t="shared" si="30"/>
        <v>0</v>
      </c>
      <c r="K291" s="166" t="str">
        <f t="shared" si="30"/>
        <v>0</v>
      </c>
      <c r="L291" s="167" t="str">
        <f t="shared" si="30"/>
        <v>0</v>
      </c>
      <c r="M291" s="167" t="str">
        <f t="shared" si="30"/>
        <v>0</v>
      </c>
      <c r="N291" s="167" t="str">
        <f t="shared" si="30"/>
        <v>0</v>
      </c>
      <c r="O291" s="167" t="str">
        <f t="shared" si="30"/>
        <v>0</v>
      </c>
    </row>
    <row r="292" spans="1:15" s="154" customFormat="1" hidden="1" outlineLevel="1" x14ac:dyDescent="0.25">
      <c r="A292" s="154">
        <v>12</v>
      </c>
      <c r="B292" s="161" t="s">
        <v>2514</v>
      </c>
      <c r="C292" s="162" t="str">
        <f t="shared" si="29"/>
        <v>00</v>
      </c>
      <c r="D292" s="163"/>
      <c r="E292" s="164" t="str">
        <f t="shared" si="31"/>
        <v>0</v>
      </c>
      <c r="F292" s="165" t="str">
        <f t="shared" si="32"/>
        <v>0</v>
      </c>
      <c r="G292" s="163"/>
      <c r="H292" s="166" t="str">
        <f t="shared" si="30"/>
        <v>0</v>
      </c>
      <c r="I292" s="166" t="str">
        <f t="shared" si="30"/>
        <v>0</v>
      </c>
      <c r="J292" s="166" t="str">
        <f t="shared" si="30"/>
        <v>0</v>
      </c>
      <c r="K292" s="166" t="str">
        <f t="shared" si="30"/>
        <v>0</v>
      </c>
      <c r="L292" s="167" t="str">
        <f t="shared" si="30"/>
        <v>0</v>
      </c>
      <c r="M292" s="167" t="str">
        <f t="shared" si="30"/>
        <v>0</v>
      </c>
      <c r="N292" s="167" t="str">
        <f t="shared" si="30"/>
        <v>0</v>
      </c>
      <c r="O292" s="167" t="str">
        <f t="shared" si="30"/>
        <v>0</v>
      </c>
    </row>
    <row r="293" spans="1:15" s="154" customFormat="1" hidden="1" outlineLevel="1" x14ac:dyDescent="0.25">
      <c r="A293" s="154">
        <v>13</v>
      </c>
      <c r="B293" s="161" t="s">
        <v>2515</v>
      </c>
      <c r="C293" s="162" t="str">
        <f t="shared" si="29"/>
        <v>00</v>
      </c>
      <c r="D293" s="163"/>
      <c r="E293" s="164" t="str">
        <f t="shared" si="31"/>
        <v>0</v>
      </c>
      <c r="F293" s="165" t="str">
        <f t="shared" si="32"/>
        <v>0</v>
      </c>
      <c r="G293" s="163"/>
      <c r="H293" s="166" t="str">
        <f t="shared" si="30"/>
        <v>0</v>
      </c>
      <c r="I293" s="166" t="str">
        <f t="shared" si="30"/>
        <v>0</v>
      </c>
      <c r="J293" s="166" t="str">
        <f t="shared" si="30"/>
        <v>0</v>
      </c>
      <c r="K293" s="166" t="str">
        <f t="shared" si="30"/>
        <v>0</v>
      </c>
      <c r="L293" s="167" t="str">
        <f t="shared" si="30"/>
        <v>0</v>
      </c>
      <c r="M293" s="167" t="str">
        <f t="shared" si="30"/>
        <v>0</v>
      </c>
      <c r="N293" s="167" t="str">
        <f t="shared" si="30"/>
        <v>0</v>
      </c>
      <c r="O293" s="167" t="str">
        <f t="shared" si="30"/>
        <v>0</v>
      </c>
    </row>
    <row r="294" spans="1:15" s="154" customFormat="1" hidden="1" outlineLevel="1" x14ac:dyDescent="0.25">
      <c r="A294" s="154">
        <v>14</v>
      </c>
      <c r="B294" s="161" t="s">
        <v>2516</v>
      </c>
      <c r="C294" s="162" t="str">
        <f t="shared" si="29"/>
        <v>00</v>
      </c>
      <c r="D294" s="163"/>
      <c r="E294" s="164" t="str">
        <f t="shared" si="31"/>
        <v>0</v>
      </c>
      <c r="F294" s="165" t="str">
        <f t="shared" si="32"/>
        <v>0</v>
      </c>
      <c r="G294" s="163"/>
      <c r="H294" s="166" t="str">
        <f t="shared" si="30"/>
        <v>0</v>
      </c>
      <c r="I294" s="166" t="str">
        <f t="shared" si="30"/>
        <v>0</v>
      </c>
      <c r="J294" s="166" t="str">
        <f t="shared" si="30"/>
        <v>0</v>
      </c>
      <c r="K294" s="166" t="str">
        <f t="shared" si="30"/>
        <v>0</v>
      </c>
      <c r="L294" s="167" t="str">
        <f t="shared" si="30"/>
        <v>0</v>
      </c>
      <c r="M294" s="167" t="str">
        <f t="shared" si="30"/>
        <v>0</v>
      </c>
      <c r="N294" s="167" t="str">
        <f t="shared" si="30"/>
        <v>0</v>
      </c>
      <c r="O294" s="167" t="str">
        <f t="shared" si="30"/>
        <v>0</v>
      </c>
    </row>
    <row r="295" spans="1:15" s="154" customFormat="1" hidden="1" outlineLevel="1" x14ac:dyDescent="0.25">
      <c r="A295" s="154">
        <v>15</v>
      </c>
      <c r="B295" s="161" t="s">
        <v>2517</v>
      </c>
      <c r="C295" s="162" t="str">
        <f t="shared" si="29"/>
        <v>00</v>
      </c>
      <c r="D295" s="163"/>
      <c r="E295" s="164" t="str">
        <f t="shared" si="31"/>
        <v>0</v>
      </c>
      <c r="F295" s="165" t="str">
        <f t="shared" si="32"/>
        <v>0</v>
      </c>
      <c r="G295" s="163"/>
      <c r="H295" s="166" t="str">
        <f t="shared" si="30"/>
        <v>0</v>
      </c>
      <c r="I295" s="166" t="str">
        <f t="shared" si="30"/>
        <v>0</v>
      </c>
      <c r="J295" s="166" t="str">
        <f t="shared" si="30"/>
        <v>0</v>
      </c>
      <c r="K295" s="166" t="str">
        <f t="shared" si="30"/>
        <v>0</v>
      </c>
      <c r="L295" s="167" t="str">
        <f t="shared" si="30"/>
        <v>0</v>
      </c>
      <c r="M295" s="167" t="str">
        <f t="shared" si="30"/>
        <v>0</v>
      </c>
      <c r="N295" s="167" t="str">
        <f t="shared" si="30"/>
        <v>0</v>
      </c>
      <c r="O295" s="167" t="str">
        <f t="shared" si="30"/>
        <v>0</v>
      </c>
    </row>
    <row r="296" spans="1:15" s="154" customFormat="1" hidden="1" outlineLevel="1" x14ac:dyDescent="0.25">
      <c r="A296" s="154">
        <v>16</v>
      </c>
      <c r="B296" s="161" t="s">
        <v>2518</v>
      </c>
      <c r="C296" s="162" t="str">
        <f t="shared" si="29"/>
        <v>00</v>
      </c>
      <c r="D296" s="163"/>
      <c r="E296" s="164" t="str">
        <f t="shared" si="31"/>
        <v>0</v>
      </c>
      <c r="F296" s="165" t="str">
        <f t="shared" si="32"/>
        <v>0</v>
      </c>
      <c r="G296" s="163"/>
      <c r="H296" s="166" t="str">
        <f t="shared" ref="H296:O327" si="33">MID(HEX2BIN($C296,8),H$1,1)</f>
        <v>0</v>
      </c>
      <c r="I296" s="166" t="str">
        <f t="shared" si="33"/>
        <v>0</v>
      </c>
      <c r="J296" s="166" t="str">
        <f t="shared" si="33"/>
        <v>0</v>
      </c>
      <c r="K296" s="166" t="str">
        <f t="shared" si="33"/>
        <v>0</v>
      </c>
      <c r="L296" s="167" t="str">
        <f t="shared" si="33"/>
        <v>0</v>
      </c>
      <c r="M296" s="167" t="str">
        <f t="shared" si="33"/>
        <v>0</v>
      </c>
      <c r="N296" s="167" t="str">
        <f t="shared" si="33"/>
        <v>0</v>
      </c>
      <c r="O296" s="167" t="str">
        <f t="shared" si="33"/>
        <v>0</v>
      </c>
    </row>
    <row r="297" spans="1:15" s="154" customFormat="1" hidden="1" outlineLevel="1" x14ac:dyDescent="0.25">
      <c r="A297" s="154">
        <v>17</v>
      </c>
      <c r="B297" s="161" t="s">
        <v>2519</v>
      </c>
      <c r="C297" s="162" t="str">
        <f t="shared" si="29"/>
        <v>00</v>
      </c>
      <c r="D297" s="163"/>
      <c r="E297" s="164" t="str">
        <f t="shared" si="31"/>
        <v>0</v>
      </c>
      <c r="F297" s="165" t="str">
        <f t="shared" si="32"/>
        <v>0</v>
      </c>
      <c r="G297" s="163"/>
      <c r="H297" s="166" t="str">
        <f t="shared" si="33"/>
        <v>0</v>
      </c>
      <c r="I297" s="166" t="str">
        <f t="shared" si="33"/>
        <v>0</v>
      </c>
      <c r="J297" s="166" t="str">
        <f t="shared" si="33"/>
        <v>0</v>
      </c>
      <c r="K297" s="166" t="str">
        <f t="shared" si="33"/>
        <v>0</v>
      </c>
      <c r="L297" s="167" t="str">
        <f t="shared" si="33"/>
        <v>0</v>
      </c>
      <c r="M297" s="167" t="str">
        <f t="shared" si="33"/>
        <v>0</v>
      </c>
      <c r="N297" s="167" t="str">
        <f t="shared" si="33"/>
        <v>0</v>
      </c>
      <c r="O297" s="167" t="str">
        <f t="shared" si="33"/>
        <v>0</v>
      </c>
    </row>
    <row r="298" spans="1:15" s="154" customFormat="1" hidden="1" outlineLevel="1" x14ac:dyDescent="0.25">
      <c r="A298" s="154">
        <v>18</v>
      </c>
      <c r="B298" s="161" t="s">
        <v>2520</v>
      </c>
      <c r="C298" s="162" t="str">
        <f t="shared" si="29"/>
        <v>00</v>
      </c>
      <c r="D298" s="163"/>
      <c r="E298" s="164" t="str">
        <f t="shared" si="31"/>
        <v>0</v>
      </c>
      <c r="F298" s="165" t="str">
        <f t="shared" si="32"/>
        <v>0</v>
      </c>
      <c r="G298" s="163"/>
      <c r="H298" s="166" t="str">
        <f t="shared" si="33"/>
        <v>0</v>
      </c>
      <c r="I298" s="166" t="str">
        <f t="shared" si="33"/>
        <v>0</v>
      </c>
      <c r="J298" s="166" t="str">
        <f t="shared" si="33"/>
        <v>0</v>
      </c>
      <c r="K298" s="166" t="str">
        <f t="shared" si="33"/>
        <v>0</v>
      </c>
      <c r="L298" s="167" t="str">
        <f t="shared" si="33"/>
        <v>0</v>
      </c>
      <c r="M298" s="167" t="str">
        <f t="shared" si="33"/>
        <v>0</v>
      </c>
      <c r="N298" s="167" t="str">
        <f t="shared" si="33"/>
        <v>0</v>
      </c>
      <c r="O298" s="167" t="str">
        <f t="shared" si="33"/>
        <v>0</v>
      </c>
    </row>
    <row r="299" spans="1:15" s="154" customFormat="1" hidden="1" outlineLevel="1" x14ac:dyDescent="0.25">
      <c r="A299" s="154">
        <v>19</v>
      </c>
      <c r="B299" s="161" t="s">
        <v>2521</v>
      </c>
      <c r="C299" s="162" t="str">
        <f t="shared" si="29"/>
        <v>00</v>
      </c>
      <c r="D299" s="163"/>
      <c r="E299" s="164" t="str">
        <f t="shared" si="31"/>
        <v>0</v>
      </c>
      <c r="F299" s="165" t="str">
        <f t="shared" si="32"/>
        <v>0</v>
      </c>
      <c r="G299" s="163"/>
      <c r="H299" s="166" t="str">
        <f t="shared" si="33"/>
        <v>0</v>
      </c>
      <c r="I299" s="166" t="str">
        <f t="shared" si="33"/>
        <v>0</v>
      </c>
      <c r="J299" s="166" t="str">
        <f t="shared" si="33"/>
        <v>0</v>
      </c>
      <c r="K299" s="166" t="str">
        <f t="shared" si="33"/>
        <v>0</v>
      </c>
      <c r="L299" s="167" t="str">
        <f t="shared" si="33"/>
        <v>0</v>
      </c>
      <c r="M299" s="167" t="str">
        <f t="shared" si="33"/>
        <v>0</v>
      </c>
      <c r="N299" s="167" t="str">
        <f t="shared" si="33"/>
        <v>0</v>
      </c>
      <c r="O299" s="167" t="str">
        <f t="shared" si="33"/>
        <v>0</v>
      </c>
    </row>
    <row r="300" spans="1:15" s="154" customFormat="1" hidden="1" outlineLevel="1" x14ac:dyDescent="0.25">
      <c r="A300" s="154">
        <v>20</v>
      </c>
      <c r="B300" s="161" t="s">
        <v>2522</v>
      </c>
      <c r="C300" s="162" t="str">
        <f t="shared" si="29"/>
        <v>00</v>
      </c>
      <c r="D300" s="163"/>
      <c r="E300" s="164" t="str">
        <f t="shared" si="31"/>
        <v>0</v>
      </c>
      <c r="F300" s="165" t="str">
        <f t="shared" si="32"/>
        <v>0</v>
      </c>
      <c r="G300" s="163"/>
      <c r="H300" s="166" t="str">
        <f t="shared" si="33"/>
        <v>0</v>
      </c>
      <c r="I300" s="166" t="str">
        <f t="shared" si="33"/>
        <v>0</v>
      </c>
      <c r="J300" s="166" t="str">
        <f t="shared" si="33"/>
        <v>0</v>
      </c>
      <c r="K300" s="166" t="str">
        <f t="shared" si="33"/>
        <v>0</v>
      </c>
      <c r="L300" s="167" t="str">
        <f t="shared" si="33"/>
        <v>0</v>
      </c>
      <c r="M300" s="167" t="str">
        <f t="shared" si="33"/>
        <v>0</v>
      </c>
      <c r="N300" s="167" t="str">
        <f t="shared" si="33"/>
        <v>0</v>
      </c>
      <c r="O300" s="167" t="str">
        <f t="shared" si="33"/>
        <v>0</v>
      </c>
    </row>
    <row r="301" spans="1:15" s="154" customFormat="1" hidden="1" outlineLevel="1" x14ac:dyDescent="0.25">
      <c r="A301" s="154">
        <v>21</v>
      </c>
      <c r="B301" s="161" t="s">
        <v>2523</v>
      </c>
      <c r="C301" s="162" t="str">
        <f t="shared" si="29"/>
        <v>00</v>
      </c>
      <c r="D301" s="163"/>
      <c r="E301" s="164" t="str">
        <f t="shared" si="31"/>
        <v>0</v>
      </c>
      <c r="F301" s="165" t="str">
        <f t="shared" si="32"/>
        <v>0</v>
      </c>
      <c r="G301" s="163"/>
      <c r="H301" s="166" t="str">
        <f t="shared" si="33"/>
        <v>0</v>
      </c>
      <c r="I301" s="166" t="str">
        <f t="shared" si="33"/>
        <v>0</v>
      </c>
      <c r="J301" s="166" t="str">
        <f t="shared" si="33"/>
        <v>0</v>
      </c>
      <c r="K301" s="166" t="str">
        <f t="shared" si="33"/>
        <v>0</v>
      </c>
      <c r="L301" s="167" t="str">
        <f t="shared" si="33"/>
        <v>0</v>
      </c>
      <c r="M301" s="167" t="str">
        <f t="shared" si="33"/>
        <v>0</v>
      </c>
      <c r="N301" s="167" t="str">
        <f t="shared" si="33"/>
        <v>0</v>
      </c>
      <c r="O301" s="167" t="str">
        <f t="shared" si="33"/>
        <v>0</v>
      </c>
    </row>
    <row r="302" spans="1:15" s="154" customFormat="1" hidden="1" outlineLevel="1" x14ac:dyDescent="0.25">
      <c r="A302" s="154">
        <v>22</v>
      </c>
      <c r="B302" s="161" t="s">
        <v>2524</v>
      </c>
      <c r="C302" s="162" t="str">
        <f t="shared" si="29"/>
        <v>00</v>
      </c>
      <c r="D302" s="163"/>
      <c r="E302" s="164" t="str">
        <f t="shared" si="31"/>
        <v>0</v>
      </c>
      <c r="F302" s="165" t="str">
        <f t="shared" si="32"/>
        <v>0</v>
      </c>
      <c r="G302" s="163"/>
      <c r="H302" s="166" t="str">
        <f t="shared" si="33"/>
        <v>0</v>
      </c>
      <c r="I302" s="166" t="str">
        <f t="shared" si="33"/>
        <v>0</v>
      </c>
      <c r="J302" s="166" t="str">
        <f t="shared" si="33"/>
        <v>0</v>
      </c>
      <c r="K302" s="166" t="str">
        <f t="shared" si="33"/>
        <v>0</v>
      </c>
      <c r="L302" s="167" t="str">
        <f t="shared" si="33"/>
        <v>0</v>
      </c>
      <c r="M302" s="167" t="str">
        <f t="shared" si="33"/>
        <v>0</v>
      </c>
      <c r="N302" s="167" t="str">
        <f t="shared" si="33"/>
        <v>0</v>
      </c>
      <c r="O302" s="167" t="str">
        <f t="shared" si="33"/>
        <v>0</v>
      </c>
    </row>
    <row r="303" spans="1:15" s="154" customFormat="1" hidden="1" outlineLevel="1" x14ac:dyDescent="0.25">
      <c r="A303" s="154">
        <v>23</v>
      </c>
      <c r="B303" s="161" t="s">
        <v>2525</v>
      </c>
      <c r="C303" s="162" t="str">
        <f t="shared" si="29"/>
        <v>00</v>
      </c>
      <c r="D303" s="163"/>
      <c r="E303" s="164" t="str">
        <f t="shared" si="31"/>
        <v>0</v>
      </c>
      <c r="F303" s="165" t="str">
        <f t="shared" si="32"/>
        <v>0</v>
      </c>
      <c r="G303" s="163"/>
      <c r="H303" s="166" t="str">
        <f t="shared" si="33"/>
        <v>0</v>
      </c>
      <c r="I303" s="166" t="str">
        <f t="shared" si="33"/>
        <v>0</v>
      </c>
      <c r="J303" s="166" t="str">
        <f t="shared" si="33"/>
        <v>0</v>
      </c>
      <c r="K303" s="166" t="str">
        <f t="shared" si="33"/>
        <v>0</v>
      </c>
      <c r="L303" s="167" t="str">
        <f t="shared" si="33"/>
        <v>0</v>
      </c>
      <c r="M303" s="167" t="str">
        <f t="shared" si="33"/>
        <v>0</v>
      </c>
      <c r="N303" s="167" t="str">
        <f t="shared" si="33"/>
        <v>0</v>
      </c>
      <c r="O303" s="167" t="str">
        <f t="shared" si="33"/>
        <v>0</v>
      </c>
    </row>
    <row r="304" spans="1:15" s="154" customFormat="1" hidden="1" outlineLevel="1" x14ac:dyDescent="0.25">
      <c r="A304" s="154">
        <v>24</v>
      </c>
      <c r="B304" s="161" t="s">
        <v>2526</v>
      </c>
      <c r="C304" s="162" t="str">
        <f t="shared" si="29"/>
        <v>00</v>
      </c>
      <c r="D304" s="163"/>
      <c r="E304" s="164" t="str">
        <f t="shared" si="31"/>
        <v>0</v>
      </c>
      <c r="F304" s="165" t="str">
        <f t="shared" si="32"/>
        <v>0</v>
      </c>
      <c r="G304" s="163"/>
      <c r="H304" s="166" t="str">
        <f t="shared" si="33"/>
        <v>0</v>
      </c>
      <c r="I304" s="166" t="str">
        <f t="shared" si="33"/>
        <v>0</v>
      </c>
      <c r="J304" s="166" t="str">
        <f t="shared" si="33"/>
        <v>0</v>
      </c>
      <c r="K304" s="166" t="str">
        <f t="shared" si="33"/>
        <v>0</v>
      </c>
      <c r="L304" s="167" t="str">
        <f t="shared" si="33"/>
        <v>0</v>
      </c>
      <c r="M304" s="167" t="str">
        <f t="shared" si="33"/>
        <v>0</v>
      </c>
      <c r="N304" s="167" t="str">
        <f t="shared" si="33"/>
        <v>0</v>
      </c>
      <c r="O304" s="167" t="str">
        <f t="shared" si="33"/>
        <v>0</v>
      </c>
    </row>
    <row r="305" spans="1:15" s="154" customFormat="1" hidden="1" outlineLevel="1" x14ac:dyDescent="0.25">
      <c r="A305" s="154">
        <v>25</v>
      </c>
      <c r="B305" s="161" t="s">
        <v>2527</v>
      </c>
      <c r="C305" s="162" t="str">
        <f t="shared" si="29"/>
        <v>44</v>
      </c>
      <c r="D305" s="163"/>
      <c r="E305" s="164" t="str">
        <f t="shared" si="31"/>
        <v>4</v>
      </c>
      <c r="F305" s="165" t="str">
        <f t="shared" si="32"/>
        <v>4</v>
      </c>
      <c r="G305" s="163"/>
      <c r="H305" s="166" t="str">
        <f t="shared" si="33"/>
        <v>0</v>
      </c>
      <c r="I305" s="166" t="str">
        <f t="shared" si="33"/>
        <v>1</v>
      </c>
      <c r="J305" s="166" t="str">
        <f t="shared" si="33"/>
        <v>0</v>
      </c>
      <c r="K305" s="166" t="str">
        <f t="shared" si="33"/>
        <v>0</v>
      </c>
      <c r="L305" s="167" t="str">
        <f t="shared" si="33"/>
        <v>0</v>
      </c>
      <c r="M305" s="167" t="str">
        <f t="shared" si="33"/>
        <v>1</v>
      </c>
      <c r="N305" s="167" t="str">
        <f t="shared" si="33"/>
        <v>0</v>
      </c>
      <c r="O305" s="167" t="str">
        <f t="shared" si="33"/>
        <v>0</v>
      </c>
    </row>
    <row r="306" spans="1:15" s="154" customFormat="1" hidden="1" outlineLevel="1" x14ac:dyDescent="0.25">
      <c r="A306" s="154">
        <v>26</v>
      </c>
      <c r="B306" s="161" t="s">
        <v>2528</v>
      </c>
      <c r="C306" s="162" t="str">
        <f t="shared" si="29"/>
        <v/>
      </c>
      <c r="D306" s="163"/>
      <c r="E306" s="164" t="str">
        <f t="shared" si="31"/>
        <v/>
      </c>
      <c r="F306" s="165" t="str">
        <f t="shared" si="32"/>
        <v/>
      </c>
      <c r="G306" s="163"/>
      <c r="H306" s="166" t="str">
        <f t="shared" si="33"/>
        <v>0</v>
      </c>
      <c r="I306" s="166" t="str">
        <f t="shared" si="33"/>
        <v>0</v>
      </c>
      <c r="J306" s="166" t="str">
        <f t="shared" si="33"/>
        <v>0</v>
      </c>
      <c r="K306" s="166" t="str">
        <f t="shared" si="33"/>
        <v>0</v>
      </c>
      <c r="L306" s="167" t="str">
        <f t="shared" si="33"/>
        <v>0</v>
      </c>
      <c r="M306" s="167" t="str">
        <f t="shared" si="33"/>
        <v>0</v>
      </c>
      <c r="N306" s="167" t="str">
        <f t="shared" si="33"/>
        <v>0</v>
      </c>
      <c r="O306" s="167" t="str">
        <f t="shared" si="33"/>
        <v>0</v>
      </c>
    </row>
    <row r="307" spans="1:15" s="154" customFormat="1" hidden="1" outlineLevel="1" x14ac:dyDescent="0.25">
      <c r="A307" s="154">
        <v>27</v>
      </c>
      <c r="B307" s="161" t="s">
        <v>2529</v>
      </c>
      <c r="C307" s="162" t="str">
        <f t="shared" si="29"/>
        <v/>
      </c>
      <c r="D307" s="163"/>
      <c r="E307" s="164" t="str">
        <f t="shared" si="31"/>
        <v/>
      </c>
      <c r="F307" s="165" t="str">
        <f t="shared" si="32"/>
        <v/>
      </c>
      <c r="G307" s="163"/>
      <c r="H307" s="166" t="str">
        <f t="shared" si="33"/>
        <v>0</v>
      </c>
      <c r="I307" s="166" t="str">
        <f t="shared" si="33"/>
        <v>0</v>
      </c>
      <c r="J307" s="166" t="str">
        <f t="shared" si="33"/>
        <v>0</v>
      </c>
      <c r="K307" s="166" t="str">
        <f t="shared" si="33"/>
        <v>0</v>
      </c>
      <c r="L307" s="167" t="str">
        <f t="shared" si="33"/>
        <v>0</v>
      </c>
      <c r="M307" s="167" t="str">
        <f t="shared" si="33"/>
        <v>0</v>
      </c>
      <c r="N307" s="167" t="str">
        <f t="shared" si="33"/>
        <v>0</v>
      </c>
      <c r="O307" s="167" t="str">
        <f t="shared" si="33"/>
        <v>0</v>
      </c>
    </row>
    <row r="308" spans="1:15" s="154" customFormat="1" hidden="1" outlineLevel="1" x14ac:dyDescent="0.25">
      <c r="A308" s="154">
        <v>28</v>
      </c>
      <c r="B308" s="161" t="s">
        <v>2530</v>
      </c>
      <c r="C308" s="162" t="str">
        <f t="shared" si="29"/>
        <v/>
      </c>
      <c r="D308" s="163"/>
      <c r="E308" s="164" t="str">
        <f t="shared" si="31"/>
        <v/>
      </c>
      <c r="F308" s="165" t="str">
        <f t="shared" si="32"/>
        <v/>
      </c>
      <c r="G308" s="163"/>
      <c r="H308" s="166" t="str">
        <f t="shared" si="33"/>
        <v>0</v>
      </c>
      <c r="I308" s="166" t="str">
        <f t="shared" si="33"/>
        <v>0</v>
      </c>
      <c r="J308" s="166" t="str">
        <f t="shared" si="33"/>
        <v>0</v>
      </c>
      <c r="K308" s="166" t="str">
        <f t="shared" si="33"/>
        <v>0</v>
      </c>
      <c r="L308" s="167" t="str">
        <f t="shared" si="33"/>
        <v>0</v>
      </c>
      <c r="M308" s="167" t="str">
        <f t="shared" si="33"/>
        <v>0</v>
      </c>
      <c r="N308" s="167" t="str">
        <f t="shared" si="33"/>
        <v>0</v>
      </c>
      <c r="O308" s="167" t="str">
        <f t="shared" si="33"/>
        <v>0</v>
      </c>
    </row>
    <row r="309" spans="1:15" s="154" customFormat="1" hidden="1" outlineLevel="1" x14ac:dyDescent="0.25">
      <c r="A309" s="154">
        <v>29</v>
      </c>
      <c r="B309" s="161" t="s">
        <v>2531</v>
      </c>
      <c r="C309" s="162" t="str">
        <f t="shared" si="29"/>
        <v/>
      </c>
      <c r="D309" s="163"/>
      <c r="E309" s="164" t="str">
        <f t="shared" si="31"/>
        <v/>
      </c>
      <c r="F309" s="165" t="str">
        <f t="shared" si="32"/>
        <v/>
      </c>
      <c r="G309" s="163"/>
      <c r="H309" s="166" t="str">
        <f t="shared" si="33"/>
        <v>0</v>
      </c>
      <c r="I309" s="166" t="str">
        <f t="shared" si="33"/>
        <v>0</v>
      </c>
      <c r="J309" s="166" t="str">
        <f t="shared" si="33"/>
        <v>0</v>
      </c>
      <c r="K309" s="166" t="str">
        <f t="shared" si="33"/>
        <v>0</v>
      </c>
      <c r="L309" s="167" t="str">
        <f t="shared" si="33"/>
        <v>0</v>
      </c>
      <c r="M309" s="167" t="str">
        <f t="shared" si="33"/>
        <v>0</v>
      </c>
      <c r="N309" s="167" t="str">
        <f t="shared" si="33"/>
        <v>0</v>
      </c>
      <c r="O309" s="167" t="str">
        <f t="shared" si="33"/>
        <v>0</v>
      </c>
    </row>
    <row r="310" spans="1:15" s="154" customFormat="1" hidden="1" outlineLevel="1" x14ac:dyDescent="0.25">
      <c r="A310" s="154">
        <v>30</v>
      </c>
      <c r="B310" s="161" t="s">
        <v>2532</v>
      </c>
      <c r="C310" s="162" t="str">
        <f t="shared" si="29"/>
        <v/>
      </c>
      <c r="D310" s="163"/>
      <c r="E310" s="164" t="str">
        <f t="shared" si="31"/>
        <v/>
      </c>
      <c r="F310" s="165" t="str">
        <f t="shared" si="32"/>
        <v/>
      </c>
      <c r="G310" s="163"/>
      <c r="H310" s="166" t="str">
        <f t="shared" si="33"/>
        <v>0</v>
      </c>
      <c r="I310" s="166" t="str">
        <f t="shared" si="33"/>
        <v>0</v>
      </c>
      <c r="J310" s="166" t="str">
        <f t="shared" si="33"/>
        <v>0</v>
      </c>
      <c r="K310" s="166" t="str">
        <f t="shared" si="33"/>
        <v>0</v>
      </c>
      <c r="L310" s="167" t="str">
        <f t="shared" si="33"/>
        <v>0</v>
      </c>
      <c r="M310" s="167" t="str">
        <f t="shared" si="33"/>
        <v>0</v>
      </c>
      <c r="N310" s="167" t="str">
        <f t="shared" si="33"/>
        <v>0</v>
      </c>
      <c r="O310" s="167" t="str">
        <f t="shared" si="33"/>
        <v>0</v>
      </c>
    </row>
    <row r="311" spans="1:15" s="154" customFormat="1" hidden="1" outlineLevel="1" x14ac:dyDescent="0.25">
      <c r="A311" s="154">
        <v>31</v>
      </c>
      <c r="B311" s="161" t="s">
        <v>2533</v>
      </c>
      <c r="C311" s="162" t="str">
        <f t="shared" si="29"/>
        <v/>
      </c>
      <c r="D311" s="163"/>
      <c r="E311" s="164" t="str">
        <f t="shared" si="31"/>
        <v/>
      </c>
      <c r="F311" s="165" t="str">
        <f t="shared" si="32"/>
        <v/>
      </c>
      <c r="G311" s="163"/>
      <c r="H311" s="166" t="str">
        <f t="shared" si="33"/>
        <v>0</v>
      </c>
      <c r="I311" s="166" t="str">
        <f t="shared" si="33"/>
        <v>0</v>
      </c>
      <c r="J311" s="166" t="str">
        <f t="shared" si="33"/>
        <v>0</v>
      </c>
      <c r="K311" s="166" t="str">
        <f t="shared" si="33"/>
        <v>0</v>
      </c>
      <c r="L311" s="167" t="str">
        <f t="shared" si="33"/>
        <v>0</v>
      </c>
      <c r="M311" s="167" t="str">
        <f t="shared" si="33"/>
        <v>0</v>
      </c>
      <c r="N311" s="167" t="str">
        <f t="shared" si="33"/>
        <v>0</v>
      </c>
      <c r="O311" s="167" t="str">
        <f t="shared" si="33"/>
        <v>0</v>
      </c>
    </row>
    <row r="312" spans="1:15" s="154" customFormat="1" hidden="1" outlineLevel="1" x14ac:dyDescent="0.25">
      <c r="A312" s="154">
        <v>32</v>
      </c>
      <c r="B312" s="161" t="s">
        <v>2534</v>
      </c>
      <c r="C312" s="162" t="str">
        <f t="shared" ref="C312:C346" si="34">MID(SUBSTITUTE(SUBSTITUTE($B$4," ",""),",",""),$A312*2 + 1,2)</f>
        <v/>
      </c>
      <c r="D312" s="163"/>
      <c r="E312" s="164" t="str">
        <f t="shared" si="31"/>
        <v/>
      </c>
      <c r="F312" s="165" t="str">
        <f t="shared" si="32"/>
        <v/>
      </c>
      <c r="G312" s="163"/>
      <c r="H312" s="166" t="str">
        <f t="shared" si="33"/>
        <v>0</v>
      </c>
      <c r="I312" s="166" t="str">
        <f t="shared" si="33"/>
        <v>0</v>
      </c>
      <c r="J312" s="166" t="str">
        <f t="shared" si="33"/>
        <v>0</v>
      </c>
      <c r="K312" s="166" t="str">
        <f t="shared" si="33"/>
        <v>0</v>
      </c>
      <c r="L312" s="167" t="str">
        <f t="shared" si="33"/>
        <v>0</v>
      </c>
      <c r="M312" s="167" t="str">
        <f t="shared" si="33"/>
        <v>0</v>
      </c>
      <c r="N312" s="167" t="str">
        <f t="shared" si="33"/>
        <v>0</v>
      </c>
      <c r="O312" s="167" t="str">
        <f t="shared" si="33"/>
        <v>0</v>
      </c>
    </row>
    <row r="313" spans="1:15" s="154" customFormat="1" hidden="1" outlineLevel="1" x14ac:dyDescent="0.25">
      <c r="A313" s="154">
        <v>33</v>
      </c>
      <c r="B313" s="161" t="s">
        <v>2535</v>
      </c>
      <c r="C313" s="162" t="str">
        <f t="shared" si="34"/>
        <v/>
      </c>
      <c r="D313" s="163"/>
      <c r="E313" s="164" t="str">
        <f t="shared" si="31"/>
        <v/>
      </c>
      <c r="F313" s="165" t="str">
        <f t="shared" si="32"/>
        <v/>
      </c>
      <c r="G313" s="163"/>
      <c r="H313" s="166" t="str">
        <f t="shared" si="33"/>
        <v>0</v>
      </c>
      <c r="I313" s="166" t="str">
        <f t="shared" si="33"/>
        <v>0</v>
      </c>
      <c r="J313" s="166" t="str">
        <f t="shared" si="33"/>
        <v>0</v>
      </c>
      <c r="K313" s="166" t="str">
        <f t="shared" si="33"/>
        <v>0</v>
      </c>
      <c r="L313" s="167" t="str">
        <f t="shared" si="33"/>
        <v>0</v>
      </c>
      <c r="M313" s="167" t="str">
        <f t="shared" si="33"/>
        <v>0</v>
      </c>
      <c r="N313" s="167" t="str">
        <f t="shared" si="33"/>
        <v>0</v>
      </c>
      <c r="O313" s="167" t="str">
        <f t="shared" si="33"/>
        <v>0</v>
      </c>
    </row>
    <row r="314" spans="1:15" s="154" customFormat="1" hidden="1" outlineLevel="1" x14ac:dyDescent="0.25">
      <c r="A314" s="154">
        <v>34</v>
      </c>
      <c r="B314" s="161" t="s">
        <v>2536</v>
      </c>
      <c r="C314" s="162" t="str">
        <f t="shared" si="34"/>
        <v/>
      </c>
      <c r="D314" s="163"/>
      <c r="E314" s="164" t="str">
        <f t="shared" si="31"/>
        <v/>
      </c>
      <c r="F314" s="165" t="str">
        <f t="shared" si="32"/>
        <v/>
      </c>
      <c r="G314" s="163"/>
      <c r="H314" s="166" t="str">
        <f t="shared" si="33"/>
        <v>0</v>
      </c>
      <c r="I314" s="166" t="str">
        <f t="shared" si="33"/>
        <v>0</v>
      </c>
      <c r="J314" s="166" t="str">
        <f t="shared" si="33"/>
        <v>0</v>
      </c>
      <c r="K314" s="166" t="str">
        <f t="shared" si="33"/>
        <v>0</v>
      </c>
      <c r="L314" s="167" t="str">
        <f t="shared" si="33"/>
        <v>0</v>
      </c>
      <c r="M314" s="167" t="str">
        <f t="shared" si="33"/>
        <v>0</v>
      </c>
      <c r="N314" s="167" t="str">
        <f t="shared" si="33"/>
        <v>0</v>
      </c>
      <c r="O314" s="167" t="str">
        <f t="shared" si="33"/>
        <v>0</v>
      </c>
    </row>
    <row r="315" spans="1:15" s="154" customFormat="1" hidden="1" outlineLevel="1" x14ac:dyDescent="0.25">
      <c r="A315" s="154">
        <v>35</v>
      </c>
      <c r="B315" s="161" t="s">
        <v>2537</v>
      </c>
      <c r="C315" s="162" t="str">
        <f t="shared" si="34"/>
        <v/>
      </c>
      <c r="D315" s="163"/>
      <c r="E315" s="164" t="str">
        <f t="shared" si="31"/>
        <v/>
      </c>
      <c r="F315" s="165" t="str">
        <f t="shared" si="32"/>
        <v/>
      </c>
      <c r="G315" s="163"/>
      <c r="H315" s="166" t="str">
        <f t="shared" si="33"/>
        <v>0</v>
      </c>
      <c r="I315" s="166" t="str">
        <f t="shared" si="33"/>
        <v>0</v>
      </c>
      <c r="J315" s="166" t="str">
        <f t="shared" si="33"/>
        <v>0</v>
      </c>
      <c r="K315" s="166" t="str">
        <f t="shared" si="33"/>
        <v>0</v>
      </c>
      <c r="L315" s="167" t="str">
        <f t="shared" si="33"/>
        <v>0</v>
      </c>
      <c r="M315" s="167" t="str">
        <f t="shared" si="33"/>
        <v>0</v>
      </c>
      <c r="N315" s="167" t="str">
        <f t="shared" si="33"/>
        <v>0</v>
      </c>
      <c r="O315" s="167" t="str">
        <f t="shared" si="33"/>
        <v>0</v>
      </c>
    </row>
    <row r="316" spans="1:15" s="154" customFormat="1" hidden="1" outlineLevel="1" x14ac:dyDescent="0.25">
      <c r="A316" s="154">
        <v>36</v>
      </c>
      <c r="B316" s="161" t="s">
        <v>2538</v>
      </c>
      <c r="C316" s="162" t="str">
        <f t="shared" si="34"/>
        <v/>
      </c>
      <c r="D316" s="163"/>
      <c r="E316" s="164" t="str">
        <f t="shared" si="31"/>
        <v/>
      </c>
      <c r="F316" s="165" t="str">
        <f t="shared" si="32"/>
        <v/>
      </c>
      <c r="G316" s="163"/>
      <c r="H316" s="166" t="str">
        <f t="shared" si="33"/>
        <v>0</v>
      </c>
      <c r="I316" s="166" t="str">
        <f t="shared" si="33"/>
        <v>0</v>
      </c>
      <c r="J316" s="166" t="str">
        <f t="shared" si="33"/>
        <v>0</v>
      </c>
      <c r="K316" s="166" t="str">
        <f t="shared" si="33"/>
        <v>0</v>
      </c>
      <c r="L316" s="167" t="str">
        <f t="shared" si="33"/>
        <v>0</v>
      </c>
      <c r="M316" s="167" t="str">
        <f t="shared" si="33"/>
        <v>0</v>
      </c>
      <c r="N316" s="167" t="str">
        <f t="shared" si="33"/>
        <v>0</v>
      </c>
      <c r="O316" s="167" t="str">
        <f t="shared" si="33"/>
        <v>0</v>
      </c>
    </row>
    <row r="317" spans="1:15" s="154" customFormat="1" hidden="1" outlineLevel="1" x14ac:dyDescent="0.25">
      <c r="A317" s="154">
        <v>37</v>
      </c>
      <c r="B317" s="161" t="s">
        <v>2539</v>
      </c>
      <c r="C317" s="162" t="str">
        <f t="shared" si="34"/>
        <v/>
      </c>
      <c r="D317" s="163"/>
      <c r="E317" s="164" t="str">
        <f t="shared" si="31"/>
        <v/>
      </c>
      <c r="F317" s="165" t="str">
        <f t="shared" si="32"/>
        <v/>
      </c>
      <c r="G317" s="163"/>
      <c r="H317" s="166" t="str">
        <f t="shared" si="33"/>
        <v>0</v>
      </c>
      <c r="I317" s="166" t="str">
        <f t="shared" si="33"/>
        <v>0</v>
      </c>
      <c r="J317" s="166" t="str">
        <f t="shared" si="33"/>
        <v>0</v>
      </c>
      <c r="K317" s="166" t="str">
        <f t="shared" si="33"/>
        <v>0</v>
      </c>
      <c r="L317" s="167" t="str">
        <f t="shared" si="33"/>
        <v>0</v>
      </c>
      <c r="M317" s="167" t="str">
        <f t="shared" si="33"/>
        <v>0</v>
      </c>
      <c r="N317" s="167" t="str">
        <f t="shared" si="33"/>
        <v>0</v>
      </c>
      <c r="O317" s="167" t="str">
        <f t="shared" si="33"/>
        <v>0</v>
      </c>
    </row>
    <row r="318" spans="1:15" s="154" customFormat="1" hidden="1" outlineLevel="1" x14ac:dyDescent="0.25">
      <c r="A318" s="154">
        <v>38</v>
      </c>
      <c r="B318" s="161" t="s">
        <v>2540</v>
      </c>
      <c r="C318" s="162" t="str">
        <f t="shared" si="34"/>
        <v/>
      </c>
      <c r="D318" s="163"/>
      <c r="E318" s="164" t="str">
        <f t="shared" si="31"/>
        <v/>
      </c>
      <c r="F318" s="165" t="str">
        <f t="shared" si="32"/>
        <v/>
      </c>
      <c r="G318" s="163"/>
      <c r="H318" s="166" t="str">
        <f t="shared" si="33"/>
        <v>0</v>
      </c>
      <c r="I318" s="166" t="str">
        <f t="shared" si="33"/>
        <v>0</v>
      </c>
      <c r="J318" s="166" t="str">
        <f t="shared" si="33"/>
        <v>0</v>
      </c>
      <c r="K318" s="166" t="str">
        <f t="shared" si="33"/>
        <v>0</v>
      </c>
      <c r="L318" s="167" t="str">
        <f t="shared" si="33"/>
        <v>0</v>
      </c>
      <c r="M318" s="167" t="str">
        <f t="shared" si="33"/>
        <v>0</v>
      </c>
      <c r="N318" s="167" t="str">
        <f t="shared" si="33"/>
        <v>0</v>
      </c>
      <c r="O318" s="167" t="str">
        <f t="shared" si="33"/>
        <v>0</v>
      </c>
    </row>
    <row r="319" spans="1:15" s="154" customFormat="1" hidden="1" outlineLevel="1" x14ac:dyDescent="0.25">
      <c r="A319" s="154">
        <v>39</v>
      </c>
      <c r="B319" s="161" t="s">
        <v>2541</v>
      </c>
      <c r="C319" s="162" t="str">
        <f t="shared" si="34"/>
        <v/>
      </c>
      <c r="D319" s="163"/>
      <c r="E319" s="164" t="str">
        <f t="shared" si="31"/>
        <v/>
      </c>
      <c r="F319" s="165" t="str">
        <f t="shared" si="32"/>
        <v/>
      </c>
      <c r="G319" s="163"/>
      <c r="H319" s="166" t="str">
        <f t="shared" si="33"/>
        <v>0</v>
      </c>
      <c r="I319" s="166" t="str">
        <f t="shared" si="33"/>
        <v>0</v>
      </c>
      <c r="J319" s="166" t="str">
        <f t="shared" si="33"/>
        <v>0</v>
      </c>
      <c r="K319" s="166" t="str">
        <f t="shared" si="33"/>
        <v>0</v>
      </c>
      <c r="L319" s="167" t="str">
        <f t="shared" si="33"/>
        <v>0</v>
      </c>
      <c r="M319" s="167" t="str">
        <f t="shared" si="33"/>
        <v>0</v>
      </c>
      <c r="N319" s="167" t="str">
        <f t="shared" si="33"/>
        <v>0</v>
      </c>
      <c r="O319" s="167" t="str">
        <f t="shared" si="33"/>
        <v>0</v>
      </c>
    </row>
    <row r="320" spans="1:15" s="154" customFormat="1" hidden="1" outlineLevel="1" x14ac:dyDescent="0.25">
      <c r="A320" s="154">
        <v>40</v>
      </c>
      <c r="B320" s="161" t="s">
        <v>2542</v>
      </c>
      <c r="C320" s="162" t="str">
        <f t="shared" si="34"/>
        <v/>
      </c>
      <c r="D320" s="163"/>
      <c r="E320" s="164" t="str">
        <f t="shared" si="31"/>
        <v/>
      </c>
      <c r="F320" s="165" t="str">
        <f t="shared" si="32"/>
        <v/>
      </c>
      <c r="G320" s="163"/>
      <c r="H320" s="166" t="str">
        <f t="shared" si="33"/>
        <v>0</v>
      </c>
      <c r="I320" s="166" t="str">
        <f t="shared" si="33"/>
        <v>0</v>
      </c>
      <c r="J320" s="166" t="str">
        <f t="shared" si="33"/>
        <v>0</v>
      </c>
      <c r="K320" s="166" t="str">
        <f t="shared" si="33"/>
        <v>0</v>
      </c>
      <c r="L320" s="167" t="str">
        <f t="shared" si="33"/>
        <v>0</v>
      </c>
      <c r="M320" s="167" t="str">
        <f t="shared" si="33"/>
        <v>0</v>
      </c>
      <c r="N320" s="167" t="str">
        <f t="shared" si="33"/>
        <v>0</v>
      </c>
      <c r="O320" s="167" t="str">
        <f t="shared" si="33"/>
        <v>0</v>
      </c>
    </row>
    <row r="321" spans="1:15" s="154" customFormat="1" hidden="1" outlineLevel="1" x14ac:dyDescent="0.25">
      <c r="A321" s="154">
        <v>41</v>
      </c>
      <c r="B321" s="161" t="s">
        <v>2543</v>
      </c>
      <c r="C321" s="162" t="str">
        <f t="shared" si="34"/>
        <v/>
      </c>
      <c r="D321" s="163"/>
      <c r="E321" s="164" t="str">
        <f t="shared" si="31"/>
        <v/>
      </c>
      <c r="F321" s="165" t="str">
        <f t="shared" si="32"/>
        <v/>
      </c>
      <c r="G321" s="163"/>
      <c r="H321" s="166" t="str">
        <f t="shared" si="33"/>
        <v>0</v>
      </c>
      <c r="I321" s="166" t="str">
        <f t="shared" si="33"/>
        <v>0</v>
      </c>
      <c r="J321" s="166" t="str">
        <f t="shared" si="33"/>
        <v>0</v>
      </c>
      <c r="K321" s="166" t="str">
        <f t="shared" si="33"/>
        <v>0</v>
      </c>
      <c r="L321" s="167" t="str">
        <f t="shared" si="33"/>
        <v>0</v>
      </c>
      <c r="M321" s="167" t="str">
        <f t="shared" si="33"/>
        <v>0</v>
      </c>
      <c r="N321" s="167" t="str">
        <f t="shared" si="33"/>
        <v>0</v>
      </c>
      <c r="O321" s="167" t="str">
        <f t="shared" si="33"/>
        <v>0</v>
      </c>
    </row>
    <row r="322" spans="1:15" s="154" customFormat="1" hidden="1" outlineLevel="1" x14ac:dyDescent="0.25">
      <c r="A322" s="154">
        <v>42</v>
      </c>
      <c r="B322" s="161" t="s">
        <v>2544</v>
      </c>
      <c r="C322" s="162" t="str">
        <f t="shared" si="34"/>
        <v/>
      </c>
      <c r="D322" s="163"/>
      <c r="E322" s="164" t="str">
        <f t="shared" si="31"/>
        <v/>
      </c>
      <c r="F322" s="165" t="str">
        <f t="shared" si="32"/>
        <v/>
      </c>
      <c r="G322" s="163"/>
      <c r="H322" s="166" t="str">
        <f t="shared" si="33"/>
        <v>0</v>
      </c>
      <c r="I322" s="166" t="str">
        <f t="shared" si="33"/>
        <v>0</v>
      </c>
      <c r="J322" s="166" t="str">
        <f t="shared" si="33"/>
        <v>0</v>
      </c>
      <c r="K322" s="166" t="str">
        <f t="shared" si="33"/>
        <v>0</v>
      </c>
      <c r="L322" s="167" t="str">
        <f t="shared" si="33"/>
        <v>0</v>
      </c>
      <c r="M322" s="167" t="str">
        <f t="shared" si="33"/>
        <v>0</v>
      </c>
      <c r="N322" s="167" t="str">
        <f t="shared" si="33"/>
        <v>0</v>
      </c>
      <c r="O322" s="167" t="str">
        <f t="shared" si="33"/>
        <v>0</v>
      </c>
    </row>
    <row r="323" spans="1:15" s="154" customFormat="1" hidden="1" outlineLevel="1" x14ac:dyDescent="0.25">
      <c r="A323" s="154">
        <v>43</v>
      </c>
      <c r="B323" s="161" t="s">
        <v>2545</v>
      </c>
      <c r="C323" s="162" t="str">
        <f t="shared" si="34"/>
        <v/>
      </c>
      <c r="D323" s="163"/>
      <c r="E323" s="164" t="str">
        <f t="shared" si="31"/>
        <v/>
      </c>
      <c r="F323" s="165" t="str">
        <f t="shared" si="32"/>
        <v/>
      </c>
      <c r="G323" s="163"/>
      <c r="H323" s="166" t="str">
        <f t="shared" si="33"/>
        <v>0</v>
      </c>
      <c r="I323" s="166" t="str">
        <f t="shared" si="33"/>
        <v>0</v>
      </c>
      <c r="J323" s="166" t="str">
        <f t="shared" si="33"/>
        <v>0</v>
      </c>
      <c r="K323" s="166" t="str">
        <f t="shared" si="33"/>
        <v>0</v>
      </c>
      <c r="L323" s="167" t="str">
        <f t="shared" si="33"/>
        <v>0</v>
      </c>
      <c r="M323" s="167" t="str">
        <f t="shared" si="33"/>
        <v>0</v>
      </c>
      <c r="N323" s="167" t="str">
        <f t="shared" si="33"/>
        <v>0</v>
      </c>
      <c r="O323" s="167" t="str">
        <f t="shared" si="33"/>
        <v>0</v>
      </c>
    </row>
    <row r="324" spans="1:15" s="154" customFormat="1" hidden="1" outlineLevel="1" x14ac:dyDescent="0.25">
      <c r="A324" s="154">
        <v>44</v>
      </c>
      <c r="B324" s="161" t="s">
        <v>2546</v>
      </c>
      <c r="C324" s="162" t="str">
        <f t="shared" si="34"/>
        <v/>
      </c>
      <c r="D324" s="163"/>
      <c r="E324" s="164" t="str">
        <f t="shared" si="31"/>
        <v/>
      </c>
      <c r="F324" s="165" t="str">
        <f t="shared" si="32"/>
        <v/>
      </c>
      <c r="G324" s="163"/>
      <c r="H324" s="166" t="str">
        <f t="shared" si="33"/>
        <v>0</v>
      </c>
      <c r="I324" s="166" t="str">
        <f t="shared" si="33"/>
        <v>0</v>
      </c>
      <c r="J324" s="166" t="str">
        <f t="shared" si="33"/>
        <v>0</v>
      </c>
      <c r="K324" s="166" t="str">
        <f t="shared" si="33"/>
        <v>0</v>
      </c>
      <c r="L324" s="167" t="str">
        <f t="shared" si="33"/>
        <v>0</v>
      </c>
      <c r="M324" s="167" t="str">
        <f t="shared" si="33"/>
        <v>0</v>
      </c>
      <c r="N324" s="167" t="str">
        <f t="shared" si="33"/>
        <v>0</v>
      </c>
      <c r="O324" s="167" t="str">
        <f t="shared" si="33"/>
        <v>0</v>
      </c>
    </row>
    <row r="325" spans="1:15" s="154" customFormat="1" hidden="1" outlineLevel="1" x14ac:dyDescent="0.25">
      <c r="A325" s="154">
        <v>45</v>
      </c>
      <c r="B325" s="161" t="s">
        <v>2547</v>
      </c>
      <c r="C325" s="162" t="str">
        <f t="shared" si="34"/>
        <v/>
      </c>
      <c r="D325" s="163"/>
      <c r="E325" s="164" t="str">
        <f t="shared" si="31"/>
        <v/>
      </c>
      <c r="F325" s="165" t="str">
        <f t="shared" si="32"/>
        <v/>
      </c>
      <c r="G325" s="163"/>
      <c r="H325" s="166" t="str">
        <f t="shared" si="33"/>
        <v>0</v>
      </c>
      <c r="I325" s="166" t="str">
        <f t="shared" si="33"/>
        <v>0</v>
      </c>
      <c r="J325" s="166" t="str">
        <f t="shared" si="33"/>
        <v>0</v>
      </c>
      <c r="K325" s="166" t="str">
        <f t="shared" si="33"/>
        <v>0</v>
      </c>
      <c r="L325" s="167" t="str">
        <f t="shared" si="33"/>
        <v>0</v>
      </c>
      <c r="M325" s="167" t="str">
        <f t="shared" si="33"/>
        <v>0</v>
      </c>
      <c r="N325" s="167" t="str">
        <f t="shared" si="33"/>
        <v>0</v>
      </c>
      <c r="O325" s="167" t="str">
        <f t="shared" si="33"/>
        <v>0</v>
      </c>
    </row>
    <row r="326" spans="1:15" s="154" customFormat="1" hidden="1" outlineLevel="1" x14ac:dyDescent="0.25">
      <c r="A326" s="154">
        <v>46</v>
      </c>
      <c r="B326" s="161" t="s">
        <v>2548</v>
      </c>
      <c r="C326" s="162" t="str">
        <f t="shared" si="34"/>
        <v/>
      </c>
      <c r="D326" s="163"/>
      <c r="E326" s="164" t="str">
        <f t="shared" si="31"/>
        <v/>
      </c>
      <c r="F326" s="165" t="str">
        <f t="shared" si="32"/>
        <v/>
      </c>
      <c r="G326" s="163"/>
      <c r="H326" s="166" t="str">
        <f t="shared" si="33"/>
        <v>0</v>
      </c>
      <c r="I326" s="166" t="str">
        <f t="shared" si="33"/>
        <v>0</v>
      </c>
      <c r="J326" s="166" t="str">
        <f t="shared" si="33"/>
        <v>0</v>
      </c>
      <c r="K326" s="166" t="str">
        <f t="shared" si="33"/>
        <v>0</v>
      </c>
      <c r="L326" s="167" t="str">
        <f t="shared" si="33"/>
        <v>0</v>
      </c>
      <c r="M326" s="167" t="str">
        <f t="shared" si="33"/>
        <v>0</v>
      </c>
      <c r="N326" s="167" t="str">
        <f t="shared" si="33"/>
        <v>0</v>
      </c>
      <c r="O326" s="167" t="str">
        <f t="shared" si="33"/>
        <v>0</v>
      </c>
    </row>
    <row r="327" spans="1:15" s="154" customFormat="1" hidden="1" outlineLevel="1" x14ac:dyDescent="0.25">
      <c r="A327" s="154">
        <v>47</v>
      </c>
      <c r="B327" s="161" t="s">
        <v>2549</v>
      </c>
      <c r="C327" s="162" t="str">
        <f t="shared" si="34"/>
        <v/>
      </c>
      <c r="D327" s="163"/>
      <c r="E327" s="164" t="str">
        <f t="shared" si="31"/>
        <v/>
      </c>
      <c r="F327" s="165" t="str">
        <f t="shared" si="32"/>
        <v/>
      </c>
      <c r="G327" s="163"/>
      <c r="H327" s="166" t="str">
        <f t="shared" si="33"/>
        <v>0</v>
      </c>
      <c r="I327" s="166" t="str">
        <f t="shared" si="33"/>
        <v>0</v>
      </c>
      <c r="J327" s="166" t="str">
        <f t="shared" si="33"/>
        <v>0</v>
      </c>
      <c r="K327" s="166" t="str">
        <f t="shared" si="33"/>
        <v>0</v>
      </c>
      <c r="L327" s="167" t="str">
        <f t="shared" si="33"/>
        <v>0</v>
      </c>
      <c r="M327" s="167" t="str">
        <f t="shared" si="33"/>
        <v>0</v>
      </c>
      <c r="N327" s="167" t="str">
        <f t="shared" si="33"/>
        <v>0</v>
      </c>
      <c r="O327" s="167" t="str">
        <f t="shared" ref="H327:O359" si="35">MID(HEX2BIN($C327,8),O$1,1)</f>
        <v>0</v>
      </c>
    </row>
    <row r="328" spans="1:15" s="154" customFormat="1" hidden="1" outlineLevel="1" x14ac:dyDescent="0.25">
      <c r="A328" s="154">
        <v>48</v>
      </c>
      <c r="B328" s="161" t="s">
        <v>2550</v>
      </c>
      <c r="C328" s="162" t="str">
        <f t="shared" si="34"/>
        <v/>
      </c>
      <c r="D328" s="163"/>
      <c r="E328" s="164" t="str">
        <f t="shared" si="31"/>
        <v/>
      </c>
      <c r="F328" s="165" t="str">
        <f t="shared" si="32"/>
        <v/>
      </c>
      <c r="G328" s="163"/>
      <c r="H328" s="166" t="str">
        <f t="shared" si="35"/>
        <v>0</v>
      </c>
      <c r="I328" s="166" t="str">
        <f t="shared" si="35"/>
        <v>0</v>
      </c>
      <c r="J328" s="166" t="str">
        <f t="shared" si="35"/>
        <v>0</v>
      </c>
      <c r="K328" s="166" t="str">
        <f t="shared" si="35"/>
        <v>0</v>
      </c>
      <c r="L328" s="167" t="str">
        <f t="shared" si="35"/>
        <v>0</v>
      </c>
      <c r="M328" s="167" t="str">
        <f t="shared" si="35"/>
        <v>0</v>
      </c>
      <c r="N328" s="167" t="str">
        <f t="shared" si="35"/>
        <v>0</v>
      </c>
      <c r="O328" s="167" t="str">
        <f t="shared" si="35"/>
        <v>0</v>
      </c>
    </row>
    <row r="329" spans="1:15" s="154" customFormat="1" hidden="1" outlineLevel="1" x14ac:dyDescent="0.25">
      <c r="A329" s="154">
        <v>49</v>
      </c>
      <c r="B329" s="161" t="s">
        <v>2551</v>
      </c>
      <c r="C329" s="162" t="str">
        <f t="shared" si="34"/>
        <v/>
      </c>
      <c r="D329" s="163"/>
      <c r="E329" s="164" t="str">
        <f t="shared" si="31"/>
        <v/>
      </c>
      <c r="F329" s="165" t="str">
        <f t="shared" si="32"/>
        <v/>
      </c>
      <c r="G329" s="163"/>
      <c r="H329" s="166" t="str">
        <f t="shared" si="35"/>
        <v>0</v>
      </c>
      <c r="I329" s="166" t="str">
        <f t="shared" si="35"/>
        <v>0</v>
      </c>
      <c r="J329" s="166" t="str">
        <f t="shared" si="35"/>
        <v>0</v>
      </c>
      <c r="K329" s="166" t="str">
        <f t="shared" si="35"/>
        <v>0</v>
      </c>
      <c r="L329" s="167" t="str">
        <f t="shared" si="35"/>
        <v>0</v>
      </c>
      <c r="M329" s="167" t="str">
        <f t="shared" si="35"/>
        <v>0</v>
      </c>
      <c r="N329" s="167" t="str">
        <f t="shared" si="35"/>
        <v>0</v>
      </c>
      <c r="O329" s="167" t="str">
        <f t="shared" si="35"/>
        <v>0</v>
      </c>
    </row>
    <row r="330" spans="1:15" s="154" customFormat="1" hidden="1" outlineLevel="1" x14ac:dyDescent="0.25">
      <c r="A330" s="154">
        <v>50</v>
      </c>
      <c r="B330" s="161" t="s">
        <v>2552</v>
      </c>
      <c r="C330" s="162" t="str">
        <f t="shared" si="34"/>
        <v/>
      </c>
      <c r="D330" s="163"/>
      <c r="E330" s="164" t="str">
        <f t="shared" si="31"/>
        <v/>
      </c>
      <c r="F330" s="165" t="str">
        <f t="shared" si="32"/>
        <v/>
      </c>
      <c r="G330" s="163"/>
      <c r="H330" s="166" t="str">
        <f t="shared" si="35"/>
        <v>0</v>
      </c>
      <c r="I330" s="166" t="str">
        <f t="shared" si="35"/>
        <v>0</v>
      </c>
      <c r="J330" s="166" t="str">
        <f t="shared" si="35"/>
        <v>0</v>
      </c>
      <c r="K330" s="166" t="str">
        <f t="shared" si="35"/>
        <v>0</v>
      </c>
      <c r="L330" s="167" t="str">
        <f t="shared" si="35"/>
        <v>0</v>
      </c>
      <c r="M330" s="167" t="str">
        <f t="shared" si="35"/>
        <v>0</v>
      </c>
      <c r="N330" s="167" t="str">
        <f t="shared" si="35"/>
        <v>0</v>
      </c>
      <c r="O330" s="167" t="str">
        <f t="shared" si="35"/>
        <v>0</v>
      </c>
    </row>
    <row r="331" spans="1:15" s="154" customFormat="1" hidden="1" outlineLevel="1" x14ac:dyDescent="0.25">
      <c r="A331" s="154">
        <v>51</v>
      </c>
      <c r="B331" s="161" t="s">
        <v>2553</v>
      </c>
      <c r="C331" s="162" t="str">
        <f t="shared" si="34"/>
        <v/>
      </c>
      <c r="D331" s="163"/>
      <c r="E331" s="164" t="str">
        <f t="shared" si="31"/>
        <v/>
      </c>
      <c r="F331" s="165" t="str">
        <f t="shared" si="32"/>
        <v/>
      </c>
      <c r="G331" s="163"/>
      <c r="H331" s="166" t="str">
        <f t="shared" si="35"/>
        <v>0</v>
      </c>
      <c r="I331" s="166" t="str">
        <f t="shared" si="35"/>
        <v>0</v>
      </c>
      <c r="J331" s="166" t="str">
        <f t="shared" si="35"/>
        <v>0</v>
      </c>
      <c r="K331" s="166" t="str">
        <f t="shared" si="35"/>
        <v>0</v>
      </c>
      <c r="L331" s="167" t="str">
        <f t="shared" si="35"/>
        <v>0</v>
      </c>
      <c r="M331" s="167" t="str">
        <f t="shared" si="35"/>
        <v>0</v>
      </c>
      <c r="N331" s="167" t="str">
        <f t="shared" si="35"/>
        <v>0</v>
      </c>
      <c r="O331" s="167" t="str">
        <f t="shared" si="35"/>
        <v>0</v>
      </c>
    </row>
    <row r="332" spans="1:15" s="154" customFormat="1" hidden="1" outlineLevel="1" x14ac:dyDescent="0.25">
      <c r="A332" s="154">
        <v>52</v>
      </c>
      <c r="B332" s="161" t="s">
        <v>2554</v>
      </c>
      <c r="C332" s="162" t="str">
        <f t="shared" si="34"/>
        <v/>
      </c>
      <c r="D332" s="163"/>
      <c r="E332" s="164" t="str">
        <f t="shared" si="31"/>
        <v/>
      </c>
      <c r="F332" s="165" t="str">
        <f t="shared" si="32"/>
        <v/>
      </c>
      <c r="G332" s="163"/>
      <c r="H332" s="166" t="str">
        <f t="shared" si="35"/>
        <v>0</v>
      </c>
      <c r="I332" s="166" t="str">
        <f t="shared" si="35"/>
        <v>0</v>
      </c>
      <c r="J332" s="166" t="str">
        <f t="shared" si="35"/>
        <v>0</v>
      </c>
      <c r="K332" s="166" t="str">
        <f t="shared" si="35"/>
        <v>0</v>
      </c>
      <c r="L332" s="167" t="str">
        <f t="shared" si="35"/>
        <v>0</v>
      </c>
      <c r="M332" s="167" t="str">
        <f t="shared" si="35"/>
        <v>0</v>
      </c>
      <c r="N332" s="167" t="str">
        <f t="shared" si="35"/>
        <v>0</v>
      </c>
      <c r="O332" s="167" t="str">
        <f t="shared" si="35"/>
        <v>0</v>
      </c>
    </row>
    <row r="333" spans="1:15" s="154" customFormat="1" hidden="1" outlineLevel="1" x14ac:dyDescent="0.25">
      <c r="A333" s="154">
        <v>53</v>
      </c>
      <c r="B333" s="161" t="s">
        <v>2555</v>
      </c>
      <c r="C333" s="162" t="str">
        <f t="shared" si="34"/>
        <v/>
      </c>
      <c r="D333" s="163"/>
      <c r="E333" s="164" t="str">
        <f t="shared" si="31"/>
        <v/>
      </c>
      <c r="F333" s="165" t="str">
        <f t="shared" si="32"/>
        <v/>
      </c>
      <c r="G333" s="163"/>
      <c r="H333" s="166" t="str">
        <f t="shared" si="35"/>
        <v>0</v>
      </c>
      <c r="I333" s="166" t="str">
        <f t="shared" si="35"/>
        <v>0</v>
      </c>
      <c r="J333" s="166" t="str">
        <f t="shared" si="35"/>
        <v>0</v>
      </c>
      <c r="K333" s="166" t="str">
        <f t="shared" si="35"/>
        <v>0</v>
      </c>
      <c r="L333" s="167" t="str">
        <f t="shared" si="35"/>
        <v>0</v>
      </c>
      <c r="M333" s="167" t="str">
        <f t="shared" si="35"/>
        <v>0</v>
      </c>
      <c r="N333" s="167" t="str">
        <f t="shared" si="35"/>
        <v>0</v>
      </c>
      <c r="O333" s="167" t="str">
        <f t="shared" si="35"/>
        <v>0</v>
      </c>
    </row>
    <row r="334" spans="1:15" s="154" customFormat="1" hidden="1" outlineLevel="1" x14ac:dyDescent="0.25">
      <c r="A334" s="154">
        <v>54</v>
      </c>
      <c r="B334" s="161" t="s">
        <v>2556</v>
      </c>
      <c r="C334" s="162" t="str">
        <f t="shared" si="34"/>
        <v/>
      </c>
      <c r="D334" s="163"/>
      <c r="E334" s="164" t="str">
        <f t="shared" si="31"/>
        <v/>
      </c>
      <c r="F334" s="165" t="str">
        <f t="shared" si="32"/>
        <v/>
      </c>
      <c r="G334" s="163"/>
      <c r="H334" s="166" t="str">
        <f t="shared" si="35"/>
        <v>0</v>
      </c>
      <c r="I334" s="166" t="str">
        <f t="shared" si="35"/>
        <v>0</v>
      </c>
      <c r="J334" s="166" t="str">
        <f t="shared" si="35"/>
        <v>0</v>
      </c>
      <c r="K334" s="166" t="str">
        <f t="shared" si="35"/>
        <v>0</v>
      </c>
      <c r="L334" s="167" t="str">
        <f t="shared" si="35"/>
        <v>0</v>
      </c>
      <c r="M334" s="167" t="str">
        <f t="shared" si="35"/>
        <v>0</v>
      </c>
      <c r="N334" s="167" t="str">
        <f t="shared" si="35"/>
        <v>0</v>
      </c>
      <c r="O334" s="167" t="str">
        <f t="shared" si="35"/>
        <v>0</v>
      </c>
    </row>
    <row r="335" spans="1:15" s="154" customFormat="1" hidden="1" outlineLevel="1" x14ac:dyDescent="0.25">
      <c r="A335" s="154">
        <v>55</v>
      </c>
      <c r="B335" s="161" t="s">
        <v>2557</v>
      </c>
      <c r="C335" s="162" t="str">
        <f t="shared" si="34"/>
        <v/>
      </c>
      <c r="D335" s="163"/>
      <c r="E335" s="164" t="str">
        <f t="shared" si="31"/>
        <v/>
      </c>
      <c r="F335" s="165" t="str">
        <f t="shared" si="32"/>
        <v/>
      </c>
      <c r="G335" s="163"/>
      <c r="H335" s="166" t="str">
        <f t="shared" si="35"/>
        <v>0</v>
      </c>
      <c r="I335" s="166" t="str">
        <f t="shared" si="35"/>
        <v>0</v>
      </c>
      <c r="J335" s="166" t="str">
        <f t="shared" si="35"/>
        <v>0</v>
      </c>
      <c r="K335" s="166" t="str">
        <f t="shared" si="35"/>
        <v>0</v>
      </c>
      <c r="L335" s="167" t="str">
        <f t="shared" si="35"/>
        <v>0</v>
      </c>
      <c r="M335" s="167" t="str">
        <f t="shared" si="35"/>
        <v>0</v>
      </c>
      <c r="N335" s="167" t="str">
        <f t="shared" si="35"/>
        <v>0</v>
      </c>
      <c r="O335" s="167" t="str">
        <f t="shared" si="35"/>
        <v>0</v>
      </c>
    </row>
    <row r="336" spans="1:15" s="154" customFormat="1" hidden="1" outlineLevel="1" x14ac:dyDescent="0.25">
      <c r="A336" s="154">
        <v>56</v>
      </c>
      <c r="B336" s="161" t="s">
        <v>2558</v>
      </c>
      <c r="C336" s="162" t="str">
        <f t="shared" si="34"/>
        <v/>
      </c>
      <c r="D336" s="163"/>
      <c r="E336" s="164" t="str">
        <f t="shared" si="31"/>
        <v/>
      </c>
      <c r="F336" s="165" t="str">
        <f t="shared" si="32"/>
        <v/>
      </c>
      <c r="G336" s="163"/>
      <c r="H336" s="166" t="str">
        <f t="shared" si="35"/>
        <v>0</v>
      </c>
      <c r="I336" s="166" t="str">
        <f t="shared" si="35"/>
        <v>0</v>
      </c>
      <c r="J336" s="166" t="str">
        <f t="shared" si="35"/>
        <v>0</v>
      </c>
      <c r="K336" s="166" t="str">
        <f t="shared" si="35"/>
        <v>0</v>
      </c>
      <c r="L336" s="167" t="str">
        <f t="shared" si="35"/>
        <v>0</v>
      </c>
      <c r="M336" s="167" t="str">
        <f t="shared" si="35"/>
        <v>0</v>
      </c>
      <c r="N336" s="167" t="str">
        <f t="shared" si="35"/>
        <v>0</v>
      </c>
      <c r="O336" s="167" t="str">
        <f t="shared" si="35"/>
        <v>0</v>
      </c>
    </row>
    <row r="337" spans="1:15" s="154" customFormat="1" hidden="1" outlineLevel="1" x14ac:dyDescent="0.25">
      <c r="A337" s="154">
        <v>57</v>
      </c>
      <c r="B337" s="161" t="s">
        <v>2559</v>
      </c>
      <c r="C337" s="162" t="str">
        <f t="shared" si="34"/>
        <v/>
      </c>
      <c r="D337" s="163"/>
      <c r="E337" s="164" t="str">
        <f t="shared" si="31"/>
        <v/>
      </c>
      <c r="F337" s="165" t="str">
        <f t="shared" si="32"/>
        <v/>
      </c>
      <c r="G337" s="163"/>
      <c r="H337" s="166" t="str">
        <f t="shared" si="35"/>
        <v>0</v>
      </c>
      <c r="I337" s="166" t="str">
        <f t="shared" si="35"/>
        <v>0</v>
      </c>
      <c r="J337" s="166" t="str">
        <f t="shared" si="35"/>
        <v>0</v>
      </c>
      <c r="K337" s="166" t="str">
        <f t="shared" si="35"/>
        <v>0</v>
      </c>
      <c r="L337" s="167" t="str">
        <f t="shared" si="35"/>
        <v>0</v>
      </c>
      <c r="M337" s="167" t="str">
        <f t="shared" si="35"/>
        <v>0</v>
      </c>
      <c r="N337" s="167" t="str">
        <f t="shared" si="35"/>
        <v>0</v>
      </c>
      <c r="O337" s="167" t="str">
        <f t="shared" si="35"/>
        <v>0</v>
      </c>
    </row>
    <row r="338" spans="1:15" s="154" customFormat="1" hidden="1" outlineLevel="1" x14ac:dyDescent="0.25">
      <c r="A338" s="154">
        <v>58</v>
      </c>
      <c r="B338" s="161" t="s">
        <v>2560</v>
      </c>
      <c r="C338" s="162" t="str">
        <f t="shared" si="34"/>
        <v/>
      </c>
      <c r="D338" s="163"/>
      <c r="E338" s="164" t="str">
        <f t="shared" si="31"/>
        <v/>
      </c>
      <c r="F338" s="165" t="str">
        <f t="shared" si="32"/>
        <v/>
      </c>
      <c r="G338" s="163"/>
      <c r="H338" s="166" t="str">
        <f t="shared" si="35"/>
        <v>0</v>
      </c>
      <c r="I338" s="166" t="str">
        <f t="shared" si="35"/>
        <v>0</v>
      </c>
      <c r="J338" s="166" t="str">
        <f t="shared" si="35"/>
        <v>0</v>
      </c>
      <c r="K338" s="166" t="str">
        <f t="shared" si="35"/>
        <v>0</v>
      </c>
      <c r="L338" s="167" t="str">
        <f t="shared" si="35"/>
        <v>0</v>
      </c>
      <c r="M338" s="167" t="str">
        <f t="shared" si="35"/>
        <v>0</v>
      </c>
      <c r="N338" s="167" t="str">
        <f t="shared" si="35"/>
        <v>0</v>
      </c>
      <c r="O338" s="167" t="str">
        <f t="shared" si="35"/>
        <v>0</v>
      </c>
    </row>
    <row r="339" spans="1:15" s="154" customFormat="1" hidden="1" outlineLevel="1" x14ac:dyDescent="0.25">
      <c r="A339" s="154">
        <v>59</v>
      </c>
      <c r="B339" s="161" t="s">
        <v>2561</v>
      </c>
      <c r="C339" s="162" t="str">
        <f t="shared" si="34"/>
        <v/>
      </c>
      <c r="D339" s="163"/>
      <c r="E339" s="164" t="str">
        <f t="shared" si="31"/>
        <v/>
      </c>
      <c r="F339" s="165" t="str">
        <f t="shared" si="32"/>
        <v/>
      </c>
      <c r="G339" s="163"/>
      <c r="H339" s="166" t="str">
        <f t="shared" si="35"/>
        <v>0</v>
      </c>
      <c r="I339" s="166" t="str">
        <f t="shared" si="35"/>
        <v>0</v>
      </c>
      <c r="J339" s="166" t="str">
        <f t="shared" si="35"/>
        <v>0</v>
      </c>
      <c r="K339" s="166" t="str">
        <f t="shared" si="35"/>
        <v>0</v>
      </c>
      <c r="L339" s="167" t="str">
        <f t="shared" si="35"/>
        <v>0</v>
      </c>
      <c r="M339" s="167" t="str">
        <f t="shared" si="35"/>
        <v>0</v>
      </c>
      <c r="N339" s="167" t="str">
        <f t="shared" si="35"/>
        <v>0</v>
      </c>
      <c r="O339" s="167" t="str">
        <f t="shared" si="35"/>
        <v>0</v>
      </c>
    </row>
    <row r="340" spans="1:15" s="154" customFormat="1" hidden="1" outlineLevel="1" x14ac:dyDescent="0.25">
      <c r="A340" s="154">
        <v>60</v>
      </c>
      <c r="B340" s="161" t="s">
        <v>2562</v>
      </c>
      <c r="C340" s="162" t="str">
        <f t="shared" si="34"/>
        <v/>
      </c>
      <c r="D340" s="163"/>
      <c r="E340" s="164" t="str">
        <f t="shared" si="31"/>
        <v/>
      </c>
      <c r="F340" s="165" t="str">
        <f t="shared" si="32"/>
        <v/>
      </c>
      <c r="G340" s="163"/>
      <c r="H340" s="166" t="str">
        <f t="shared" si="35"/>
        <v>0</v>
      </c>
      <c r="I340" s="166" t="str">
        <f t="shared" si="35"/>
        <v>0</v>
      </c>
      <c r="J340" s="166" t="str">
        <f t="shared" si="35"/>
        <v>0</v>
      </c>
      <c r="K340" s="166" t="str">
        <f t="shared" si="35"/>
        <v>0</v>
      </c>
      <c r="L340" s="167" t="str">
        <f t="shared" si="35"/>
        <v>0</v>
      </c>
      <c r="M340" s="167" t="str">
        <f t="shared" si="35"/>
        <v>0</v>
      </c>
      <c r="N340" s="167" t="str">
        <f t="shared" si="35"/>
        <v>0</v>
      </c>
      <c r="O340" s="167" t="str">
        <f t="shared" si="35"/>
        <v>0</v>
      </c>
    </row>
    <row r="341" spans="1:15" s="154" customFormat="1" hidden="1" outlineLevel="1" x14ac:dyDescent="0.25">
      <c r="A341" s="154">
        <v>61</v>
      </c>
      <c r="B341" s="161" t="s">
        <v>2563</v>
      </c>
      <c r="C341" s="162" t="str">
        <f t="shared" si="34"/>
        <v/>
      </c>
      <c r="D341" s="163"/>
      <c r="E341" s="164" t="str">
        <f t="shared" si="31"/>
        <v/>
      </c>
      <c r="F341" s="165" t="str">
        <f t="shared" si="32"/>
        <v/>
      </c>
      <c r="G341" s="163"/>
      <c r="H341" s="166" t="str">
        <f t="shared" si="35"/>
        <v>0</v>
      </c>
      <c r="I341" s="166" t="str">
        <f t="shared" si="35"/>
        <v>0</v>
      </c>
      <c r="J341" s="166" t="str">
        <f t="shared" si="35"/>
        <v>0</v>
      </c>
      <c r="K341" s="166" t="str">
        <f t="shared" si="35"/>
        <v>0</v>
      </c>
      <c r="L341" s="167" t="str">
        <f t="shared" si="35"/>
        <v>0</v>
      </c>
      <c r="M341" s="167" t="str">
        <f t="shared" si="35"/>
        <v>0</v>
      </c>
      <c r="N341" s="167" t="str">
        <f t="shared" si="35"/>
        <v>0</v>
      </c>
      <c r="O341" s="167" t="str">
        <f t="shared" si="35"/>
        <v>0</v>
      </c>
    </row>
    <row r="342" spans="1:15" s="154" customFormat="1" hidden="1" outlineLevel="1" x14ac:dyDescent="0.25">
      <c r="A342" s="154">
        <v>62</v>
      </c>
      <c r="B342" s="161" t="s">
        <v>2564</v>
      </c>
      <c r="C342" s="162" t="str">
        <f t="shared" si="34"/>
        <v/>
      </c>
      <c r="D342" s="163"/>
      <c r="E342" s="164" t="str">
        <f t="shared" si="31"/>
        <v/>
      </c>
      <c r="F342" s="165" t="str">
        <f t="shared" si="32"/>
        <v/>
      </c>
      <c r="G342" s="163"/>
      <c r="H342" s="166" t="str">
        <f t="shared" si="35"/>
        <v>0</v>
      </c>
      <c r="I342" s="166" t="str">
        <f t="shared" si="35"/>
        <v>0</v>
      </c>
      <c r="J342" s="166" t="str">
        <f t="shared" si="35"/>
        <v>0</v>
      </c>
      <c r="K342" s="166" t="str">
        <f t="shared" si="35"/>
        <v>0</v>
      </c>
      <c r="L342" s="167" t="str">
        <f t="shared" si="35"/>
        <v>0</v>
      </c>
      <c r="M342" s="167" t="str">
        <f t="shared" si="35"/>
        <v>0</v>
      </c>
      <c r="N342" s="167" t="str">
        <f t="shared" si="35"/>
        <v>0</v>
      </c>
      <c r="O342" s="167" t="str">
        <f t="shared" si="35"/>
        <v>0</v>
      </c>
    </row>
    <row r="343" spans="1:15" s="154" customFormat="1" hidden="1" outlineLevel="1" x14ac:dyDescent="0.25">
      <c r="A343" s="154">
        <v>63</v>
      </c>
      <c r="B343" s="161" t="s">
        <v>2565</v>
      </c>
      <c r="C343" s="162" t="str">
        <f t="shared" si="34"/>
        <v/>
      </c>
      <c r="D343" s="163"/>
      <c r="E343" s="164" t="str">
        <f t="shared" si="31"/>
        <v/>
      </c>
      <c r="F343" s="165" t="str">
        <f t="shared" si="32"/>
        <v/>
      </c>
      <c r="G343" s="163"/>
      <c r="H343" s="166" t="str">
        <f t="shared" si="35"/>
        <v>0</v>
      </c>
      <c r="I343" s="166" t="str">
        <f t="shared" si="35"/>
        <v>0</v>
      </c>
      <c r="J343" s="166" t="str">
        <f t="shared" si="35"/>
        <v>0</v>
      </c>
      <c r="K343" s="166" t="str">
        <f t="shared" si="35"/>
        <v>0</v>
      </c>
      <c r="L343" s="167" t="str">
        <f t="shared" si="35"/>
        <v>0</v>
      </c>
      <c r="M343" s="167" t="str">
        <f t="shared" si="35"/>
        <v>0</v>
      </c>
      <c r="N343" s="167" t="str">
        <f t="shared" si="35"/>
        <v>0</v>
      </c>
      <c r="O343" s="167" t="str">
        <f t="shared" si="35"/>
        <v>0</v>
      </c>
    </row>
    <row r="344" spans="1:15" s="154" customFormat="1" hidden="1" outlineLevel="1" x14ac:dyDescent="0.25">
      <c r="A344" s="154">
        <v>64</v>
      </c>
      <c r="B344" s="161" t="s">
        <v>2566</v>
      </c>
      <c r="C344" s="162" t="str">
        <f t="shared" si="34"/>
        <v/>
      </c>
      <c r="D344" s="163"/>
      <c r="E344" s="164" t="str">
        <f t="shared" si="31"/>
        <v/>
      </c>
      <c r="F344" s="165" t="str">
        <f t="shared" si="32"/>
        <v/>
      </c>
      <c r="G344" s="163"/>
      <c r="H344" s="166" t="str">
        <f t="shared" si="35"/>
        <v>0</v>
      </c>
      <c r="I344" s="166" t="str">
        <f t="shared" si="35"/>
        <v>0</v>
      </c>
      <c r="J344" s="166" t="str">
        <f t="shared" si="35"/>
        <v>0</v>
      </c>
      <c r="K344" s="166" t="str">
        <f t="shared" si="35"/>
        <v>0</v>
      </c>
      <c r="L344" s="167" t="str">
        <f t="shared" si="35"/>
        <v>0</v>
      </c>
      <c r="M344" s="167" t="str">
        <f t="shared" si="35"/>
        <v>0</v>
      </c>
      <c r="N344" s="167" t="str">
        <f t="shared" si="35"/>
        <v>0</v>
      </c>
      <c r="O344" s="167" t="str">
        <f t="shared" si="35"/>
        <v>0</v>
      </c>
    </row>
    <row r="345" spans="1:15" s="154" customFormat="1" hidden="1" outlineLevel="1" x14ac:dyDescent="0.25">
      <c r="A345" s="154">
        <v>65</v>
      </c>
      <c r="B345" s="161" t="s">
        <v>2567</v>
      </c>
      <c r="C345" s="162" t="str">
        <f t="shared" si="34"/>
        <v/>
      </c>
      <c r="D345" s="163"/>
      <c r="E345" s="164" t="str">
        <f t="shared" si="31"/>
        <v/>
      </c>
      <c r="F345" s="165" t="str">
        <f t="shared" si="32"/>
        <v/>
      </c>
      <c r="G345" s="163"/>
      <c r="H345" s="166" t="str">
        <f t="shared" si="35"/>
        <v>0</v>
      </c>
      <c r="I345" s="166" t="str">
        <f t="shared" si="35"/>
        <v>0</v>
      </c>
      <c r="J345" s="166" t="str">
        <f t="shared" si="35"/>
        <v>0</v>
      </c>
      <c r="K345" s="166" t="str">
        <f t="shared" si="35"/>
        <v>0</v>
      </c>
      <c r="L345" s="167" t="str">
        <f t="shared" si="35"/>
        <v>0</v>
      </c>
      <c r="M345" s="167" t="str">
        <f t="shared" si="35"/>
        <v>0</v>
      </c>
      <c r="N345" s="167" t="str">
        <f t="shared" si="35"/>
        <v>0</v>
      </c>
      <c r="O345" s="167" t="str">
        <f t="shared" si="35"/>
        <v>0</v>
      </c>
    </row>
    <row r="346" spans="1:15" s="154" customFormat="1" hidden="1" outlineLevel="1" x14ac:dyDescent="0.25">
      <c r="A346" s="154">
        <v>66</v>
      </c>
      <c r="B346" s="161" t="s">
        <v>2568</v>
      </c>
      <c r="C346" s="162" t="str">
        <f t="shared" si="34"/>
        <v/>
      </c>
      <c r="D346" s="163"/>
      <c r="E346" s="164" t="str">
        <f t="shared" si="31"/>
        <v/>
      </c>
      <c r="F346" s="165" t="str">
        <f t="shared" si="32"/>
        <v/>
      </c>
      <c r="G346" s="163"/>
      <c r="H346" s="166" t="str">
        <f t="shared" si="35"/>
        <v>0</v>
      </c>
      <c r="I346" s="166" t="str">
        <f t="shared" si="35"/>
        <v>0</v>
      </c>
      <c r="J346" s="166" t="str">
        <f t="shared" si="35"/>
        <v>0</v>
      </c>
      <c r="K346" s="166" t="str">
        <f t="shared" si="35"/>
        <v>0</v>
      </c>
      <c r="L346" s="167" t="str">
        <f t="shared" si="35"/>
        <v>0</v>
      </c>
      <c r="M346" s="167" t="str">
        <f t="shared" si="35"/>
        <v>0</v>
      </c>
      <c r="N346" s="167" t="str">
        <f t="shared" si="35"/>
        <v>0</v>
      </c>
      <c r="O346" s="167" t="str">
        <f t="shared" si="35"/>
        <v>0</v>
      </c>
    </row>
    <row r="347" spans="1:15" s="154" customFormat="1" hidden="1" outlineLevel="1" x14ac:dyDescent="0.25">
      <c r="A347" s="154">
        <v>67</v>
      </c>
      <c r="B347" s="161" t="s">
        <v>2569</v>
      </c>
      <c r="C347" s="162" t="str">
        <f t="shared" ref="C347:C410" si="36">MID(SUBSTITUTE(SUBSTITUTE($B$4," ",""),",",""),$A347*2 + 1,2)</f>
        <v/>
      </c>
      <c r="D347" s="163"/>
      <c r="E347" s="164" t="str">
        <f t="shared" ref="E347:E410" si="37">MID($C347,1,1)</f>
        <v/>
      </c>
      <c r="F347" s="165" t="str">
        <f t="shared" ref="F347:F410" si="38">MID($C347,2,1)</f>
        <v/>
      </c>
      <c r="G347" s="163"/>
      <c r="H347" s="166" t="str">
        <f t="shared" si="35"/>
        <v>0</v>
      </c>
      <c r="I347" s="166" t="str">
        <f t="shared" si="35"/>
        <v>0</v>
      </c>
      <c r="J347" s="166" t="str">
        <f t="shared" si="35"/>
        <v>0</v>
      </c>
      <c r="K347" s="166" t="str">
        <f t="shared" si="35"/>
        <v>0</v>
      </c>
      <c r="L347" s="167" t="str">
        <f t="shared" si="35"/>
        <v>0</v>
      </c>
      <c r="M347" s="167" t="str">
        <f t="shared" si="35"/>
        <v>0</v>
      </c>
      <c r="N347" s="167" t="str">
        <f t="shared" si="35"/>
        <v>0</v>
      </c>
      <c r="O347" s="167" t="str">
        <f t="shared" si="35"/>
        <v>0</v>
      </c>
    </row>
    <row r="348" spans="1:15" s="154" customFormat="1" hidden="1" outlineLevel="1" x14ac:dyDescent="0.25">
      <c r="A348" s="154">
        <v>68</v>
      </c>
      <c r="B348" s="161" t="s">
        <v>2570</v>
      </c>
      <c r="C348" s="162" t="str">
        <f t="shared" si="36"/>
        <v/>
      </c>
      <c r="D348" s="163"/>
      <c r="E348" s="164" t="str">
        <f t="shared" si="37"/>
        <v/>
      </c>
      <c r="F348" s="165" t="str">
        <f t="shared" si="38"/>
        <v/>
      </c>
      <c r="G348" s="163"/>
      <c r="H348" s="166" t="str">
        <f t="shared" si="35"/>
        <v>0</v>
      </c>
      <c r="I348" s="166" t="str">
        <f t="shared" si="35"/>
        <v>0</v>
      </c>
      <c r="J348" s="166" t="str">
        <f t="shared" si="35"/>
        <v>0</v>
      </c>
      <c r="K348" s="166" t="str">
        <f t="shared" si="35"/>
        <v>0</v>
      </c>
      <c r="L348" s="167" t="str">
        <f t="shared" si="35"/>
        <v>0</v>
      </c>
      <c r="M348" s="167" t="str">
        <f t="shared" si="35"/>
        <v>0</v>
      </c>
      <c r="N348" s="167" t="str">
        <f t="shared" si="35"/>
        <v>0</v>
      </c>
      <c r="O348" s="167" t="str">
        <f t="shared" si="35"/>
        <v>0</v>
      </c>
    </row>
    <row r="349" spans="1:15" s="154" customFormat="1" hidden="1" outlineLevel="1" x14ac:dyDescent="0.25">
      <c r="A349" s="154">
        <v>69</v>
      </c>
      <c r="B349" s="161" t="s">
        <v>2571</v>
      </c>
      <c r="C349" s="162" t="str">
        <f t="shared" si="36"/>
        <v/>
      </c>
      <c r="D349" s="163"/>
      <c r="E349" s="164" t="str">
        <f t="shared" si="37"/>
        <v/>
      </c>
      <c r="F349" s="165" t="str">
        <f t="shared" si="38"/>
        <v/>
      </c>
      <c r="G349" s="163"/>
      <c r="H349" s="166" t="str">
        <f t="shared" si="35"/>
        <v>0</v>
      </c>
      <c r="I349" s="166" t="str">
        <f t="shared" si="35"/>
        <v>0</v>
      </c>
      <c r="J349" s="166" t="str">
        <f t="shared" si="35"/>
        <v>0</v>
      </c>
      <c r="K349" s="166" t="str">
        <f t="shared" si="35"/>
        <v>0</v>
      </c>
      <c r="L349" s="167" t="str">
        <f t="shared" si="35"/>
        <v>0</v>
      </c>
      <c r="M349" s="167" t="str">
        <f t="shared" si="35"/>
        <v>0</v>
      </c>
      <c r="N349" s="167" t="str">
        <f t="shared" si="35"/>
        <v>0</v>
      </c>
      <c r="O349" s="167" t="str">
        <f t="shared" si="35"/>
        <v>0</v>
      </c>
    </row>
    <row r="350" spans="1:15" s="154" customFormat="1" hidden="1" outlineLevel="1" x14ac:dyDescent="0.25">
      <c r="A350" s="154">
        <v>70</v>
      </c>
      <c r="B350" s="161" t="s">
        <v>2572</v>
      </c>
      <c r="C350" s="162" t="str">
        <f t="shared" si="36"/>
        <v/>
      </c>
      <c r="D350" s="163"/>
      <c r="E350" s="164" t="str">
        <f t="shared" si="37"/>
        <v/>
      </c>
      <c r="F350" s="165" t="str">
        <f t="shared" si="38"/>
        <v/>
      </c>
      <c r="G350" s="163"/>
      <c r="H350" s="166" t="str">
        <f t="shared" si="35"/>
        <v>0</v>
      </c>
      <c r="I350" s="166" t="str">
        <f t="shared" si="35"/>
        <v>0</v>
      </c>
      <c r="J350" s="166" t="str">
        <f t="shared" si="35"/>
        <v>0</v>
      </c>
      <c r="K350" s="166" t="str">
        <f t="shared" si="35"/>
        <v>0</v>
      </c>
      <c r="L350" s="167" t="str">
        <f t="shared" si="35"/>
        <v>0</v>
      </c>
      <c r="M350" s="167" t="str">
        <f t="shared" si="35"/>
        <v>0</v>
      </c>
      <c r="N350" s="167" t="str">
        <f t="shared" si="35"/>
        <v>0</v>
      </c>
      <c r="O350" s="167" t="str">
        <f t="shared" si="35"/>
        <v>0</v>
      </c>
    </row>
    <row r="351" spans="1:15" s="154" customFormat="1" hidden="1" outlineLevel="1" x14ac:dyDescent="0.25">
      <c r="A351" s="154">
        <v>71</v>
      </c>
      <c r="B351" s="161" t="s">
        <v>2573</v>
      </c>
      <c r="C351" s="162" t="str">
        <f t="shared" si="36"/>
        <v/>
      </c>
      <c r="D351" s="163"/>
      <c r="E351" s="164" t="str">
        <f t="shared" si="37"/>
        <v/>
      </c>
      <c r="F351" s="165" t="str">
        <f t="shared" si="38"/>
        <v/>
      </c>
      <c r="G351" s="163"/>
      <c r="H351" s="166" t="str">
        <f t="shared" si="35"/>
        <v>0</v>
      </c>
      <c r="I351" s="166" t="str">
        <f t="shared" si="35"/>
        <v>0</v>
      </c>
      <c r="J351" s="166" t="str">
        <f t="shared" si="35"/>
        <v>0</v>
      </c>
      <c r="K351" s="166" t="str">
        <f t="shared" si="35"/>
        <v>0</v>
      </c>
      <c r="L351" s="167" t="str">
        <f t="shared" si="35"/>
        <v>0</v>
      </c>
      <c r="M351" s="167" t="str">
        <f t="shared" si="35"/>
        <v>0</v>
      </c>
      <c r="N351" s="167" t="str">
        <f t="shared" si="35"/>
        <v>0</v>
      </c>
      <c r="O351" s="167" t="str">
        <f t="shared" si="35"/>
        <v>0</v>
      </c>
    </row>
    <row r="352" spans="1:15" s="154" customFormat="1" hidden="1" outlineLevel="1" x14ac:dyDescent="0.25">
      <c r="A352" s="154">
        <v>72</v>
      </c>
      <c r="B352" s="161" t="s">
        <v>2574</v>
      </c>
      <c r="C352" s="162" t="str">
        <f t="shared" si="36"/>
        <v/>
      </c>
      <c r="D352" s="163"/>
      <c r="E352" s="164" t="str">
        <f t="shared" si="37"/>
        <v/>
      </c>
      <c r="F352" s="165" t="str">
        <f t="shared" si="38"/>
        <v/>
      </c>
      <c r="G352" s="163"/>
      <c r="H352" s="166" t="str">
        <f t="shared" si="35"/>
        <v>0</v>
      </c>
      <c r="I352" s="166" t="str">
        <f t="shared" si="35"/>
        <v>0</v>
      </c>
      <c r="J352" s="166" t="str">
        <f t="shared" si="35"/>
        <v>0</v>
      </c>
      <c r="K352" s="166" t="str">
        <f t="shared" si="35"/>
        <v>0</v>
      </c>
      <c r="L352" s="167" t="str">
        <f t="shared" si="35"/>
        <v>0</v>
      </c>
      <c r="M352" s="167" t="str">
        <f t="shared" si="35"/>
        <v>0</v>
      </c>
      <c r="N352" s="167" t="str">
        <f t="shared" si="35"/>
        <v>0</v>
      </c>
      <c r="O352" s="167" t="str">
        <f t="shared" si="35"/>
        <v>0</v>
      </c>
    </row>
    <row r="353" spans="1:15" s="154" customFormat="1" hidden="1" outlineLevel="1" x14ac:dyDescent="0.25">
      <c r="A353" s="154">
        <v>73</v>
      </c>
      <c r="B353" s="161" t="s">
        <v>2575</v>
      </c>
      <c r="C353" s="162" t="str">
        <f t="shared" si="36"/>
        <v/>
      </c>
      <c r="D353" s="163"/>
      <c r="E353" s="164" t="str">
        <f t="shared" si="37"/>
        <v/>
      </c>
      <c r="F353" s="165" t="str">
        <f t="shared" si="38"/>
        <v/>
      </c>
      <c r="G353" s="163"/>
      <c r="H353" s="166" t="str">
        <f t="shared" si="35"/>
        <v>0</v>
      </c>
      <c r="I353" s="166" t="str">
        <f t="shared" si="35"/>
        <v>0</v>
      </c>
      <c r="J353" s="166" t="str">
        <f t="shared" si="35"/>
        <v>0</v>
      </c>
      <c r="K353" s="166" t="str">
        <f t="shared" si="35"/>
        <v>0</v>
      </c>
      <c r="L353" s="167" t="str">
        <f t="shared" si="35"/>
        <v>0</v>
      </c>
      <c r="M353" s="167" t="str">
        <f t="shared" si="35"/>
        <v>0</v>
      </c>
      <c r="N353" s="167" t="str">
        <f t="shared" si="35"/>
        <v>0</v>
      </c>
      <c r="O353" s="167" t="str">
        <f t="shared" si="35"/>
        <v>0</v>
      </c>
    </row>
    <row r="354" spans="1:15" s="154" customFormat="1" hidden="1" outlineLevel="1" x14ac:dyDescent="0.25">
      <c r="A354" s="154">
        <v>74</v>
      </c>
      <c r="B354" s="161" t="s">
        <v>2576</v>
      </c>
      <c r="C354" s="162" t="str">
        <f t="shared" si="36"/>
        <v/>
      </c>
      <c r="D354" s="163"/>
      <c r="E354" s="164" t="str">
        <f t="shared" si="37"/>
        <v/>
      </c>
      <c r="F354" s="165" t="str">
        <f t="shared" si="38"/>
        <v/>
      </c>
      <c r="G354" s="163"/>
      <c r="H354" s="166" t="str">
        <f t="shared" si="35"/>
        <v>0</v>
      </c>
      <c r="I354" s="166" t="str">
        <f t="shared" si="35"/>
        <v>0</v>
      </c>
      <c r="J354" s="166" t="str">
        <f t="shared" si="35"/>
        <v>0</v>
      </c>
      <c r="K354" s="166" t="str">
        <f t="shared" si="35"/>
        <v>0</v>
      </c>
      <c r="L354" s="167" t="str">
        <f t="shared" si="35"/>
        <v>0</v>
      </c>
      <c r="M354" s="167" t="str">
        <f t="shared" si="35"/>
        <v>0</v>
      </c>
      <c r="N354" s="167" t="str">
        <f t="shared" si="35"/>
        <v>0</v>
      </c>
      <c r="O354" s="167" t="str">
        <f t="shared" si="35"/>
        <v>0</v>
      </c>
    </row>
    <row r="355" spans="1:15" s="154" customFormat="1" hidden="1" outlineLevel="1" x14ac:dyDescent="0.25">
      <c r="A355" s="154">
        <v>75</v>
      </c>
      <c r="B355" s="161" t="s">
        <v>2577</v>
      </c>
      <c r="C355" s="162" t="str">
        <f t="shared" si="36"/>
        <v/>
      </c>
      <c r="D355" s="163"/>
      <c r="E355" s="164" t="str">
        <f t="shared" si="37"/>
        <v/>
      </c>
      <c r="F355" s="165" t="str">
        <f t="shared" si="38"/>
        <v/>
      </c>
      <c r="G355" s="163"/>
      <c r="H355" s="166" t="str">
        <f t="shared" si="35"/>
        <v>0</v>
      </c>
      <c r="I355" s="166" t="str">
        <f t="shared" si="35"/>
        <v>0</v>
      </c>
      <c r="J355" s="166" t="str">
        <f t="shared" si="35"/>
        <v>0</v>
      </c>
      <c r="K355" s="166" t="str">
        <f t="shared" si="35"/>
        <v>0</v>
      </c>
      <c r="L355" s="167" t="str">
        <f t="shared" si="35"/>
        <v>0</v>
      </c>
      <c r="M355" s="167" t="str">
        <f t="shared" si="35"/>
        <v>0</v>
      </c>
      <c r="N355" s="167" t="str">
        <f t="shared" si="35"/>
        <v>0</v>
      </c>
      <c r="O355" s="167" t="str">
        <f t="shared" si="35"/>
        <v>0</v>
      </c>
    </row>
    <row r="356" spans="1:15" s="154" customFormat="1" hidden="1" outlineLevel="1" x14ac:dyDescent="0.25">
      <c r="A356" s="154">
        <v>76</v>
      </c>
      <c r="B356" s="161" t="s">
        <v>2578</v>
      </c>
      <c r="C356" s="162" t="str">
        <f t="shared" si="36"/>
        <v/>
      </c>
      <c r="D356" s="163"/>
      <c r="E356" s="164" t="str">
        <f t="shared" si="37"/>
        <v/>
      </c>
      <c r="F356" s="165" t="str">
        <f t="shared" si="38"/>
        <v/>
      </c>
      <c r="G356" s="163"/>
      <c r="H356" s="166" t="str">
        <f t="shared" si="35"/>
        <v>0</v>
      </c>
      <c r="I356" s="166" t="str">
        <f t="shared" si="35"/>
        <v>0</v>
      </c>
      <c r="J356" s="166" t="str">
        <f t="shared" si="35"/>
        <v>0</v>
      </c>
      <c r="K356" s="166" t="str">
        <f t="shared" si="35"/>
        <v>0</v>
      </c>
      <c r="L356" s="167" t="str">
        <f t="shared" si="35"/>
        <v>0</v>
      </c>
      <c r="M356" s="167" t="str">
        <f t="shared" si="35"/>
        <v>0</v>
      </c>
      <c r="N356" s="167" t="str">
        <f t="shared" si="35"/>
        <v>0</v>
      </c>
      <c r="O356" s="167" t="str">
        <f t="shared" si="35"/>
        <v>0</v>
      </c>
    </row>
    <row r="357" spans="1:15" s="154" customFormat="1" hidden="1" outlineLevel="1" x14ac:dyDescent="0.25">
      <c r="A357" s="154">
        <v>77</v>
      </c>
      <c r="B357" s="161" t="s">
        <v>2579</v>
      </c>
      <c r="C357" s="162" t="str">
        <f t="shared" si="36"/>
        <v/>
      </c>
      <c r="D357" s="163"/>
      <c r="E357" s="164" t="str">
        <f t="shared" si="37"/>
        <v/>
      </c>
      <c r="F357" s="165" t="str">
        <f t="shared" si="38"/>
        <v/>
      </c>
      <c r="G357" s="163"/>
      <c r="H357" s="166" t="str">
        <f t="shared" si="35"/>
        <v>0</v>
      </c>
      <c r="I357" s="166" t="str">
        <f t="shared" si="35"/>
        <v>0</v>
      </c>
      <c r="J357" s="166" t="str">
        <f t="shared" si="35"/>
        <v>0</v>
      </c>
      <c r="K357" s="166" t="str">
        <f t="shared" si="35"/>
        <v>0</v>
      </c>
      <c r="L357" s="167" t="str">
        <f t="shared" si="35"/>
        <v>0</v>
      </c>
      <c r="M357" s="167" t="str">
        <f t="shared" si="35"/>
        <v>0</v>
      </c>
      <c r="N357" s="167" t="str">
        <f t="shared" si="35"/>
        <v>0</v>
      </c>
      <c r="O357" s="167" t="str">
        <f t="shared" si="35"/>
        <v>0</v>
      </c>
    </row>
    <row r="358" spans="1:15" s="154" customFormat="1" hidden="1" outlineLevel="1" x14ac:dyDescent="0.25">
      <c r="A358" s="154">
        <v>78</v>
      </c>
      <c r="B358" s="161" t="s">
        <v>2580</v>
      </c>
      <c r="C358" s="162" t="str">
        <f t="shared" si="36"/>
        <v/>
      </c>
      <c r="D358" s="163"/>
      <c r="E358" s="164" t="str">
        <f t="shared" si="37"/>
        <v/>
      </c>
      <c r="F358" s="165" t="str">
        <f t="shared" si="38"/>
        <v/>
      </c>
      <c r="G358" s="163"/>
      <c r="H358" s="166" t="str">
        <f t="shared" si="35"/>
        <v>0</v>
      </c>
      <c r="I358" s="166" t="str">
        <f t="shared" si="35"/>
        <v>0</v>
      </c>
      <c r="J358" s="166" t="str">
        <f t="shared" si="35"/>
        <v>0</v>
      </c>
      <c r="K358" s="166" t="str">
        <f t="shared" si="35"/>
        <v>0</v>
      </c>
      <c r="L358" s="167" t="str">
        <f t="shared" si="35"/>
        <v>0</v>
      </c>
      <c r="M358" s="167" t="str">
        <f t="shared" si="35"/>
        <v>0</v>
      </c>
      <c r="N358" s="167" t="str">
        <f t="shared" si="35"/>
        <v>0</v>
      </c>
      <c r="O358" s="167" t="str">
        <f t="shared" si="35"/>
        <v>0</v>
      </c>
    </row>
    <row r="359" spans="1:15" s="154" customFormat="1" hidden="1" outlineLevel="1" x14ac:dyDescent="0.25">
      <c r="A359" s="154">
        <v>79</v>
      </c>
      <c r="B359" s="161" t="s">
        <v>2581</v>
      </c>
      <c r="C359" s="162" t="str">
        <f t="shared" si="36"/>
        <v/>
      </c>
      <c r="D359" s="163"/>
      <c r="E359" s="164" t="str">
        <f t="shared" si="37"/>
        <v/>
      </c>
      <c r="F359" s="165" t="str">
        <f t="shared" si="38"/>
        <v/>
      </c>
      <c r="G359" s="163"/>
      <c r="H359" s="166" t="str">
        <f t="shared" si="35"/>
        <v>0</v>
      </c>
      <c r="I359" s="166" t="str">
        <f t="shared" si="35"/>
        <v>0</v>
      </c>
      <c r="J359" s="166" t="str">
        <f t="shared" si="35"/>
        <v>0</v>
      </c>
      <c r="K359" s="166" t="str">
        <f t="shared" si="35"/>
        <v>0</v>
      </c>
      <c r="L359" s="167" t="str">
        <f t="shared" si="35"/>
        <v>0</v>
      </c>
      <c r="M359" s="167" t="str">
        <f t="shared" si="35"/>
        <v>0</v>
      </c>
      <c r="N359" s="167" t="str">
        <f t="shared" ref="H359:O391" si="39">MID(HEX2BIN($C359,8),N$1,1)</f>
        <v>0</v>
      </c>
      <c r="O359" s="167" t="str">
        <f t="shared" si="39"/>
        <v>0</v>
      </c>
    </row>
    <row r="360" spans="1:15" s="154" customFormat="1" hidden="1" outlineLevel="1" x14ac:dyDescent="0.25">
      <c r="A360" s="154">
        <v>80</v>
      </c>
      <c r="B360" s="161" t="s">
        <v>2582</v>
      </c>
      <c r="C360" s="162" t="str">
        <f t="shared" si="36"/>
        <v/>
      </c>
      <c r="D360" s="163"/>
      <c r="E360" s="164" t="str">
        <f t="shared" si="37"/>
        <v/>
      </c>
      <c r="F360" s="165" t="str">
        <f t="shared" si="38"/>
        <v/>
      </c>
      <c r="G360" s="163"/>
      <c r="H360" s="166" t="str">
        <f t="shared" si="39"/>
        <v>0</v>
      </c>
      <c r="I360" s="166" t="str">
        <f t="shared" si="39"/>
        <v>0</v>
      </c>
      <c r="J360" s="166" t="str">
        <f t="shared" si="39"/>
        <v>0</v>
      </c>
      <c r="K360" s="166" t="str">
        <f t="shared" si="39"/>
        <v>0</v>
      </c>
      <c r="L360" s="167" t="str">
        <f t="shared" si="39"/>
        <v>0</v>
      </c>
      <c r="M360" s="167" t="str">
        <f t="shared" si="39"/>
        <v>0</v>
      </c>
      <c r="N360" s="167" t="str">
        <f t="shared" si="39"/>
        <v>0</v>
      </c>
      <c r="O360" s="167" t="str">
        <f t="shared" si="39"/>
        <v>0</v>
      </c>
    </row>
    <row r="361" spans="1:15" s="154" customFormat="1" hidden="1" outlineLevel="1" x14ac:dyDescent="0.25">
      <c r="A361" s="154">
        <v>81</v>
      </c>
      <c r="B361" s="161" t="s">
        <v>2583</v>
      </c>
      <c r="C361" s="162" t="str">
        <f t="shared" si="36"/>
        <v/>
      </c>
      <c r="D361" s="163"/>
      <c r="E361" s="164" t="str">
        <f t="shared" si="37"/>
        <v/>
      </c>
      <c r="F361" s="165" t="str">
        <f t="shared" si="38"/>
        <v/>
      </c>
      <c r="G361" s="163"/>
      <c r="H361" s="166" t="str">
        <f t="shared" si="39"/>
        <v>0</v>
      </c>
      <c r="I361" s="166" t="str">
        <f t="shared" si="39"/>
        <v>0</v>
      </c>
      <c r="J361" s="166" t="str">
        <f t="shared" si="39"/>
        <v>0</v>
      </c>
      <c r="K361" s="166" t="str">
        <f t="shared" si="39"/>
        <v>0</v>
      </c>
      <c r="L361" s="167" t="str">
        <f t="shared" si="39"/>
        <v>0</v>
      </c>
      <c r="M361" s="167" t="str">
        <f t="shared" si="39"/>
        <v>0</v>
      </c>
      <c r="N361" s="167" t="str">
        <f t="shared" si="39"/>
        <v>0</v>
      </c>
      <c r="O361" s="167" t="str">
        <f t="shared" si="39"/>
        <v>0</v>
      </c>
    </row>
    <row r="362" spans="1:15" s="154" customFormat="1" hidden="1" outlineLevel="1" x14ac:dyDescent="0.25">
      <c r="A362" s="154">
        <v>82</v>
      </c>
      <c r="B362" s="161" t="s">
        <v>2584</v>
      </c>
      <c r="C362" s="162" t="str">
        <f t="shared" si="36"/>
        <v/>
      </c>
      <c r="D362" s="163"/>
      <c r="E362" s="164" t="str">
        <f t="shared" si="37"/>
        <v/>
      </c>
      <c r="F362" s="165" t="str">
        <f t="shared" si="38"/>
        <v/>
      </c>
      <c r="G362" s="163"/>
      <c r="H362" s="166" t="str">
        <f t="shared" si="39"/>
        <v>0</v>
      </c>
      <c r="I362" s="166" t="str">
        <f t="shared" si="39"/>
        <v>0</v>
      </c>
      <c r="J362" s="166" t="str">
        <f t="shared" si="39"/>
        <v>0</v>
      </c>
      <c r="K362" s="166" t="str">
        <f t="shared" si="39"/>
        <v>0</v>
      </c>
      <c r="L362" s="167" t="str">
        <f t="shared" si="39"/>
        <v>0</v>
      </c>
      <c r="M362" s="167" t="str">
        <f t="shared" si="39"/>
        <v>0</v>
      </c>
      <c r="N362" s="167" t="str">
        <f t="shared" si="39"/>
        <v>0</v>
      </c>
      <c r="O362" s="167" t="str">
        <f t="shared" si="39"/>
        <v>0</v>
      </c>
    </row>
    <row r="363" spans="1:15" s="154" customFormat="1" hidden="1" outlineLevel="1" x14ac:dyDescent="0.25">
      <c r="A363" s="154">
        <v>83</v>
      </c>
      <c r="B363" s="161" t="s">
        <v>2585</v>
      </c>
      <c r="C363" s="162" t="str">
        <f t="shared" si="36"/>
        <v/>
      </c>
      <c r="D363" s="163"/>
      <c r="E363" s="164" t="str">
        <f t="shared" si="37"/>
        <v/>
      </c>
      <c r="F363" s="165" t="str">
        <f t="shared" si="38"/>
        <v/>
      </c>
      <c r="G363" s="163"/>
      <c r="H363" s="166" t="str">
        <f t="shared" si="39"/>
        <v>0</v>
      </c>
      <c r="I363" s="166" t="str">
        <f t="shared" si="39"/>
        <v>0</v>
      </c>
      <c r="J363" s="166" t="str">
        <f t="shared" si="39"/>
        <v>0</v>
      </c>
      <c r="K363" s="166" t="str">
        <f t="shared" si="39"/>
        <v>0</v>
      </c>
      <c r="L363" s="167" t="str">
        <f t="shared" si="39"/>
        <v>0</v>
      </c>
      <c r="M363" s="167" t="str">
        <f t="shared" si="39"/>
        <v>0</v>
      </c>
      <c r="N363" s="167" t="str">
        <f t="shared" si="39"/>
        <v>0</v>
      </c>
      <c r="O363" s="167" t="str">
        <f t="shared" si="39"/>
        <v>0</v>
      </c>
    </row>
    <row r="364" spans="1:15" s="154" customFormat="1" hidden="1" outlineLevel="1" x14ac:dyDescent="0.25">
      <c r="A364" s="154">
        <v>84</v>
      </c>
      <c r="B364" s="161" t="s">
        <v>2586</v>
      </c>
      <c r="C364" s="162" t="str">
        <f t="shared" si="36"/>
        <v/>
      </c>
      <c r="D364" s="163"/>
      <c r="E364" s="164" t="str">
        <f t="shared" si="37"/>
        <v/>
      </c>
      <c r="F364" s="165" t="str">
        <f t="shared" si="38"/>
        <v/>
      </c>
      <c r="G364" s="163"/>
      <c r="H364" s="166" t="str">
        <f t="shared" si="39"/>
        <v>0</v>
      </c>
      <c r="I364" s="166" t="str">
        <f t="shared" si="39"/>
        <v>0</v>
      </c>
      <c r="J364" s="166" t="str">
        <f t="shared" si="39"/>
        <v>0</v>
      </c>
      <c r="K364" s="166" t="str">
        <f t="shared" si="39"/>
        <v>0</v>
      </c>
      <c r="L364" s="167" t="str">
        <f t="shared" si="39"/>
        <v>0</v>
      </c>
      <c r="M364" s="167" t="str">
        <f t="shared" si="39"/>
        <v>0</v>
      </c>
      <c r="N364" s="167" t="str">
        <f t="shared" si="39"/>
        <v>0</v>
      </c>
      <c r="O364" s="167" t="str">
        <f t="shared" si="39"/>
        <v>0</v>
      </c>
    </row>
    <row r="365" spans="1:15" s="154" customFormat="1" hidden="1" outlineLevel="1" x14ac:dyDescent="0.25">
      <c r="A365" s="154">
        <v>85</v>
      </c>
      <c r="B365" s="161" t="s">
        <v>2587</v>
      </c>
      <c r="C365" s="162" t="str">
        <f t="shared" si="36"/>
        <v/>
      </c>
      <c r="D365" s="163"/>
      <c r="E365" s="164" t="str">
        <f t="shared" si="37"/>
        <v/>
      </c>
      <c r="F365" s="165" t="str">
        <f t="shared" si="38"/>
        <v/>
      </c>
      <c r="G365" s="163"/>
      <c r="H365" s="166" t="str">
        <f t="shared" si="39"/>
        <v>0</v>
      </c>
      <c r="I365" s="166" t="str">
        <f t="shared" si="39"/>
        <v>0</v>
      </c>
      <c r="J365" s="166" t="str">
        <f t="shared" si="39"/>
        <v>0</v>
      </c>
      <c r="K365" s="166" t="str">
        <f t="shared" si="39"/>
        <v>0</v>
      </c>
      <c r="L365" s="167" t="str">
        <f t="shared" si="39"/>
        <v>0</v>
      </c>
      <c r="M365" s="167" t="str">
        <f t="shared" si="39"/>
        <v>0</v>
      </c>
      <c r="N365" s="167" t="str">
        <f t="shared" si="39"/>
        <v>0</v>
      </c>
      <c r="O365" s="167" t="str">
        <f t="shared" si="39"/>
        <v>0</v>
      </c>
    </row>
    <row r="366" spans="1:15" s="154" customFormat="1" hidden="1" outlineLevel="1" x14ac:dyDescent="0.25">
      <c r="A366" s="154">
        <v>86</v>
      </c>
      <c r="B366" s="161" t="s">
        <v>2588</v>
      </c>
      <c r="C366" s="162" t="str">
        <f t="shared" si="36"/>
        <v/>
      </c>
      <c r="D366" s="163"/>
      <c r="E366" s="164" t="str">
        <f t="shared" si="37"/>
        <v/>
      </c>
      <c r="F366" s="165" t="str">
        <f t="shared" si="38"/>
        <v/>
      </c>
      <c r="G366" s="163"/>
      <c r="H366" s="166" t="str">
        <f t="shared" si="39"/>
        <v>0</v>
      </c>
      <c r="I366" s="166" t="str">
        <f t="shared" si="39"/>
        <v>0</v>
      </c>
      <c r="J366" s="166" t="str">
        <f t="shared" si="39"/>
        <v>0</v>
      </c>
      <c r="K366" s="166" t="str">
        <f t="shared" si="39"/>
        <v>0</v>
      </c>
      <c r="L366" s="167" t="str">
        <f t="shared" si="39"/>
        <v>0</v>
      </c>
      <c r="M366" s="167" t="str">
        <f t="shared" si="39"/>
        <v>0</v>
      </c>
      <c r="N366" s="167" t="str">
        <f t="shared" si="39"/>
        <v>0</v>
      </c>
      <c r="O366" s="167" t="str">
        <f t="shared" si="39"/>
        <v>0</v>
      </c>
    </row>
    <row r="367" spans="1:15" s="154" customFormat="1" hidden="1" outlineLevel="1" x14ac:dyDescent="0.25">
      <c r="A367" s="154">
        <v>87</v>
      </c>
      <c r="B367" s="161" t="s">
        <v>2589</v>
      </c>
      <c r="C367" s="162" t="str">
        <f t="shared" si="36"/>
        <v/>
      </c>
      <c r="D367" s="163"/>
      <c r="E367" s="164" t="str">
        <f t="shared" si="37"/>
        <v/>
      </c>
      <c r="F367" s="165" t="str">
        <f t="shared" si="38"/>
        <v/>
      </c>
      <c r="G367" s="163"/>
      <c r="H367" s="166" t="str">
        <f t="shared" si="39"/>
        <v>0</v>
      </c>
      <c r="I367" s="166" t="str">
        <f t="shared" si="39"/>
        <v>0</v>
      </c>
      <c r="J367" s="166" t="str">
        <f t="shared" si="39"/>
        <v>0</v>
      </c>
      <c r="K367" s="166" t="str">
        <f t="shared" si="39"/>
        <v>0</v>
      </c>
      <c r="L367" s="167" t="str">
        <f t="shared" si="39"/>
        <v>0</v>
      </c>
      <c r="M367" s="167" t="str">
        <f t="shared" si="39"/>
        <v>0</v>
      </c>
      <c r="N367" s="167" t="str">
        <f t="shared" si="39"/>
        <v>0</v>
      </c>
      <c r="O367" s="167" t="str">
        <f t="shared" si="39"/>
        <v>0</v>
      </c>
    </row>
    <row r="368" spans="1:15" s="154" customFormat="1" hidden="1" outlineLevel="1" x14ac:dyDescent="0.25">
      <c r="A368" s="154">
        <v>88</v>
      </c>
      <c r="B368" s="161" t="s">
        <v>2590</v>
      </c>
      <c r="C368" s="162" t="str">
        <f t="shared" si="36"/>
        <v/>
      </c>
      <c r="D368" s="163"/>
      <c r="E368" s="164" t="str">
        <f t="shared" si="37"/>
        <v/>
      </c>
      <c r="F368" s="165" t="str">
        <f t="shared" si="38"/>
        <v/>
      </c>
      <c r="G368" s="163"/>
      <c r="H368" s="166" t="str">
        <f t="shared" si="39"/>
        <v>0</v>
      </c>
      <c r="I368" s="166" t="str">
        <f t="shared" si="39"/>
        <v>0</v>
      </c>
      <c r="J368" s="166" t="str">
        <f t="shared" si="39"/>
        <v>0</v>
      </c>
      <c r="K368" s="166" t="str">
        <f t="shared" si="39"/>
        <v>0</v>
      </c>
      <c r="L368" s="167" t="str">
        <f t="shared" si="39"/>
        <v>0</v>
      </c>
      <c r="M368" s="167" t="str">
        <f t="shared" si="39"/>
        <v>0</v>
      </c>
      <c r="N368" s="167" t="str">
        <f t="shared" si="39"/>
        <v>0</v>
      </c>
      <c r="O368" s="167" t="str">
        <f t="shared" si="39"/>
        <v>0</v>
      </c>
    </row>
    <row r="369" spans="1:15" s="154" customFormat="1" hidden="1" outlineLevel="1" x14ac:dyDescent="0.25">
      <c r="A369" s="154">
        <v>89</v>
      </c>
      <c r="B369" s="161" t="s">
        <v>2591</v>
      </c>
      <c r="C369" s="162" t="str">
        <f t="shared" si="36"/>
        <v/>
      </c>
      <c r="D369" s="163"/>
      <c r="E369" s="164" t="str">
        <f t="shared" si="37"/>
        <v/>
      </c>
      <c r="F369" s="165" t="str">
        <f t="shared" si="38"/>
        <v/>
      </c>
      <c r="G369" s="163"/>
      <c r="H369" s="166" t="str">
        <f t="shared" si="39"/>
        <v>0</v>
      </c>
      <c r="I369" s="166" t="str">
        <f t="shared" si="39"/>
        <v>0</v>
      </c>
      <c r="J369" s="166" t="str">
        <f t="shared" si="39"/>
        <v>0</v>
      </c>
      <c r="K369" s="166" t="str">
        <f t="shared" si="39"/>
        <v>0</v>
      </c>
      <c r="L369" s="167" t="str">
        <f t="shared" si="39"/>
        <v>0</v>
      </c>
      <c r="M369" s="167" t="str">
        <f t="shared" si="39"/>
        <v>0</v>
      </c>
      <c r="N369" s="167" t="str">
        <f t="shared" si="39"/>
        <v>0</v>
      </c>
      <c r="O369" s="167" t="str">
        <f t="shared" si="39"/>
        <v>0</v>
      </c>
    </row>
    <row r="370" spans="1:15" s="154" customFormat="1" hidden="1" outlineLevel="1" x14ac:dyDescent="0.25">
      <c r="A370" s="154">
        <v>90</v>
      </c>
      <c r="B370" s="161" t="s">
        <v>2592</v>
      </c>
      <c r="C370" s="162" t="str">
        <f t="shared" si="36"/>
        <v/>
      </c>
      <c r="D370" s="163"/>
      <c r="E370" s="164" t="str">
        <f t="shared" si="37"/>
        <v/>
      </c>
      <c r="F370" s="165" t="str">
        <f t="shared" si="38"/>
        <v/>
      </c>
      <c r="G370" s="163"/>
      <c r="H370" s="166" t="str">
        <f t="shared" si="39"/>
        <v>0</v>
      </c>
      <c r="I370" s="166" t="str">
        <f t="shared" si="39"/>
        <v>0</v>
      </c>
      <c r="J370" s="166" t="str">
        <f t="shared" si="39"/>
        <v>0</v>
      </c>
      <c r="K370" s="166" t="str">
        <f t="shared" si="39"/>
        <v>0</v>
      </c>
      <c r="L370" s="167" t="str">
        <f t="shared" si="39"/>
        <v>0</v>
      </c>
      <c r="M370" s="167" t="str">
        <f t="shared" si="39"/>
        <v>0</v>
      </c>
      <c r="N370" s="167" t="str">
        <f t="shared" si="39"/>
        <v>0</v>
      </c>
      <c r="O370" s="167" t="str">
        <f t="shared" si="39"/>
        <v>0</v>
      </c>
    </row>
    <row r="371" spans="1:15" s="154" customFormat="1" hidden="1" outlineLevel="1" x14ac:dyDescent="0.25">
      <c r="A371" s="154">
        <v>91</v>
      </c>
      <c r="B371" s="161" t="s">
        <v>2593</v>
      </c>
      <c r="C371" s="162" t="str">
        <f t="shared" si="36"/>
        <v/>
      </c>
      <c r="D371" s="163"/>
      <c r="E371" s="164" t="str">
        <f t="shared" si="37"/>
        <v/>
      </c>
      <c r="F371" s="165" t="str">
        <f t="shared" si="38"/>
        <v/>
      </c>
      <c r="G371" s="163"/>
      <c r="H371" s="166" t="str">
        <f t="shared" si="39"/>
        <v>0</v>
      </c>
      <c r="I371" s="166" t="str">
        <f t="shared" si="39"/>
        <v>0</v>
      </c>
      <c r="J371" s="166" t="str">
        <f t="shared" si="39"/>
        <v>0</v>
      </c>
      <c r="K371" s="166" t="str">
        <f t="shared" si="39"/>
        <v>0</v>
      </c>
      <c r="L371" s="167" t="str">
        <f t="shared" si="39"/>
        <v>0</v>
      </c>
      <c r="M371" s="167" t="str">
        <f t="shared" si="39"/>
        <v>0</v>
      </c>
      <c r="N371" s="167" t="str">
        <f t="shared" si="39"/>
        <v>0</v>
      </c>
      <c r="O371" s="167" t="str">
        <f t="shared" si="39"/>
        <v>0</v>
      </c>
    </row>
    <row r="372" spans="1:15" s="154" customFormat="1" hidden="1" outlineLevel="1" x14ac:dyDescent="0.25">
      <c r="A372" s="154">
        <v>92</v>
      </c>
      <c r="B372" s="161" t="s">
        <v>2594</v>
      </c>
      <c r="C372" s="162" t="str">
        <f t="shared" si="36"/>
        <v/>
      </c>
      <c r="D372" s="163"/>
      <c r="E372" s="164" t="str">
        <f t="shared" si="37"/>
        <v/>
      </c>
      <c r="F372" s="165" t="str">
        <f t="shared" si="38"/>
        <v/>
      </c>
      <c r="G372" s="163"/>
      <c r="H372" s="166" t="str">
        <f t="shared" si="39"/>
        <v>0</v>
      </c>
      <c r="I372" s="166" t="str">
        <f t="shared" si="39"/>
        <v>0</v>
      </c>
      <c r="J372" s="166" t="str">
        <f t="shared" si="39"/>
        <v>0</v>
      </c>
      <c r="K372" s="166" t="str">
        <f t="shared" si="39"/>
        <v>0</v>
      </c>
      <c r="L372" s="167" t="str">
        <f t="shared" si="39"/>
        <v>0</v>
      </c>
      <c r="M372" s="167" t="str">
        <f t="shared" si="39"/>
        <v>0</v>
      </c>
      <c r="N372" s="167" t="str">
        <f t="shared" si="39"/>
        <v>0</v>
      </c>
      <c r="O372" s="167" t="str">
        <f t="shared" si="39"/>
        <v>0</v>
      </c>
    </row>
    <row r="373" spans="1:15" s="154" customFormat="1" hidden="1" outlineLevel="1" x14ac:dyDescent="0.25">
      <c r="A373" s="154">
        <v>93</v>
      </c>
      <c r="B373" s="161" t="s">
        <v>2595</v>
      </c>
      <c r="C373" s="162" t="str">
        <f t="shared" si="36"/>
        <v/>
      </c>
      <c r="D373" s="163"/>
      <c r="E373" s="164" t="str">
        <f t="shared" si="37"/>
        <v/>
      </c>
      <c r="F373" s="165" t="str">
        <f t="shared" si="38"/>
        <v/>
      </c>
      <c r="G373" s="163"/>
      <c r="H373" s="166" t="str">
        <f t="shared" si="39"/>
        <v>0</v>
      </c>
      <c r="I373" s="166" t="str">
        <f t="shared" si="39"/>
        <v>0</v>
      </c>
      <c r="J373" s="166" t="str">
        <f t="shared" si="39"/>
        <v>0</v>
      </c>
      <c r="K373" s="166" t="str">
        <f t="shared" si="39"/>
        <v>0</v>
      </c>
      <c r="L373" s="167" t="str">
        <f t="shared" si="39"/>
        <v>0</v>
      </c>
      <c r="M373" s="167" t="str">
        <f t="shared" si="39"/>
        <v>0</v>
      </c>
      <c r="N373" s="167" t="str">
        <f t="shared" si="39"/>
        <v>0</v>
      </c>
      <c r="O373" s="167" t="str">
        <f t="shared" si="39"/>
        <v>0</v>
      </c>
    </row>
    <row r="374" spans="1:15" s="154" customFormat="1" hidden="1" outlineLevel="1" x14ac:dyDescent="0.25">
      <c r="A374" s="154">
        <v>94</v>
      </c>
      <c r="B374" s="161" t="s">
        <v>2596</v>
      </c>
      <c r="C374" s="162" t="str">
        <f t="shared" si="36"/>
        <v/>
      </c>
      <c r="D374" s="163"/>
      <c r="E374" s="164" t="str">
        <f t="shared" si="37"/>
        <v/>
      </c>
      <c r="F374" s="165" t="str">
        <f t="shared" si="38"/>
        <v/>
      </c>
      <c r="G374" s="163"/>
      <c r="H374" s="166" t="str">
        <f t="shared" si="39"/>
        <v>0</v>
      </c>
      <c r="I374" s="166" t="str">
        <f t="shared" si="39"/>
        <v>0</v>
      </c>
      <c r="J374" s="166" t="str">
        <f t="shared" si="39"/>
        <v>0</v>
      </c>
      <c r="K374" s="166" t="str">
        <f t="shared" si="39"/>
        <v>0</v>
      </c>
      <c r="L374" s="167" t="str">
        <f t="shared" si="39"/>
        <v>0</v>
      </c>
      <c r="M374" s="167" t="str">
        <f t="shared" si="39"/>
        <v>0</v>
      </c>
      <c r="N374" s="167" t="str">
        <f t="shared" si="39"/>
        <v>0</v>
      </c>
      <c r="O374" s="167" t="str">
        <f t="shared" si="39"/>
        <v>0</v>
      </c>
    </row>
    <row r="375" spans="1:15" s="154" customFormat="1" hidden="1" outlineLevel="1" x14ac:dyDescent="0.25">
      <c r="A375" s="154">
        <v>95</v>
      </c>
      <c r="B375" s="161" t="s">
        <v>2597</v>
      </c>
      <c r="C375" s="162" t="str">
        <f t="shared" si="36"/>
        <v/>
      </c>
      <c r="D375" s="163"/>
      <c r="E375" s="164" t="str">
        <f t="shared" si="37"/>
        <v/>
      </c>
      <c r="F375" s="165" t="str">
        <f t="shared" si="38"/>
        <v/>
      </c>
      <c r="G375" s="163"/>
      <c r="H375" s="166" t="str">
        <f t="shared" si="39"/>
        <v>0</v>
      </c>
      <c r="I375" s="166" t="str">
        <f t="shared" si="39"/>
        <v>0</v>
      </c>
      <c r="J375" s="166" t="str">
        <f t="shared" si="39"/>
        <v>0</v>
      </c>
      <c r="K375" s="166" t="str">
        <f t="shared" si="39"/>
        <v>0</v>
      </c>
      <c r="L375" s="167" t="str">
        <f t="shared" si="39"/>
        <v>0</v>
      </c>
      <c r="M375" s="167" t="str">
        <f t="shared" si="39"/>
        <v>0</v>
      </c>
      <c r="N375" s="167" t="str">
        <f t="shared" si="39"/>
        <v>0</v>
      </c>
      <c r="O375" s="167" t="str">
        <f t="shared" si="39"/>
        <v>0</v>
      </c>
    </row>
    <row r="376" spans="1:15" s="154" customFormat="1" hidden="1" outlineLevel="1" x14ac:dyDescent="0.25">
      <c r="A376" s="154">
        <v>96</v>
      </c>
      <c r="B376" s="161" t="s">
        <v>2598</v>
      </c>
      <c r="C376" s="162" t="str">
        <f t="shared" si="36"/>
        <v/>
      </c>
      <c r="D376" s="163"/>
      <c r="E376" s="164" t="str">
        <f t="shared" si="37"/>
        <v/>
      </c>
      <c r="F376" s="165" t="str">
        <f t="shared" si="38"/>
        <v/>
      </c>
      <c r="G376" s="163"/>
      <c r="H376" s="166" t="str">
        <f t="shared" si="39"/>
        <v>0</v>
      </c>
      <c r="I376" s="166" t="str">
        <f t="shared" si="39"/>
        <v>0</v>
      </c>
      <c r="J376" s="166" t="str">
        <f t="shared" si="39"/>
        <v>0</v>
      </c>
      <c r="K376" s="166" t="str">
        <f t="shared" si="39"/>
        <v>0</v>
      </c>
      <c r="L376" s="167" t="str">
        <f t="shared" si="39"/>
        <v>0</v>
      </c>
      <c r="M376" s="167" t="str">
        <f t="shared" si="39"/>
        <v>0</v>
      </c>
      <c r="N376" s="167" t="str">
        <f t="shared" si="39"/>
        <v>0</v>
      </c>
      <c r="O376" s="167" t="str">
        <f t="shared" si="39"/>
        <v>0</v>
      </c>
    </row>
    <row r="377" spans="1:15" s="154" customFormat="1" hidden="1" outlineLevel="1" x14ac:dyDescent="0.25">
      <c r="A377" s="154">
        <v>97</v>
      </c>
      <c r="B377" s="161" t="s">
        <v>2599</v>
      </c>
      <c r="C377" s="162" t="str">
        <f t="shared" si="36"/>
        <v/>
      </c>
      <c r="D377" s="163"/>
      <c r="E377" s="164" t="str">
        <f t="shared" si="37"/>
        <v/>
      </c>
      <c r="F377" s="165" t="str">
        <f t="shared" si="38"/>
        <v/>
      </c>
      <c r="G377" s="163"/>
      <c r="H377" s="166" t="str">
        <f t="shared" si="39"/>
        <v>0</v>
      </c>
      <c r="I377" s="166" t="str">
        <f t="shared" si="39"/>
        <v>0</v>
      </c>
      <c r="J377" s="166" t="str">
        <f t="shared" si="39"/>
        <v>0</v>
      </c>
      <c r="K377" s="166" t="str">
        <f t="shared" si="39"/>
        <v>0</v>
      </c>
      <c r="L377" s="167" t="str">
        <f t="shared" si="39"/>
        <v>0</v>
      </c>
      <c r="M377" s="167" t="str">
        <f t="shared" si="39"/>
        <v>0</v>
      </c>
      <c r="N377" s="167" t="str">
        <f t="shared" si="39"/>
        <v>0</v>
      </c>
      <c r="O377" s="167" t="str">
        <f t="shared" si="39"/>
        <v>0</v>
      </c>
    </row>
    <row r="378" spans="1:15" s="154" customFormat="1" hidden="1" outlineLevel="1" x14ac:dyDescent="0.25">
      <c r="A378" s="154">
        <v>98</v>
      </c>
      <c r="B378" s="161" t="s">
        <v>2600</v>
      </c>
      <c r="C378" s="162" t="str">
        <f t="shared" si="36"/>
        <v/>
      </c>
      <c r="D378" s="163"/>
      <c r="E378" s="164" t="str">
        <f t="shared" si="37"/>
        <v/>
      </c>
      <c r="F378" s="165" t="str">
        <f t="shared" si="38"/>
        <v/>
      </c>
      <c r="G378" s="163"/>
      <c r="H378" s="166" t="str">
        <f t="shared" si="39"/>
        <v>0</v>
      </c>
      <c r="I378" s="166" t="str">
        <f t="shared" si="39"/>
        <v>0</v>
      </c>
      <c r="J378" s="166" t="str">
        <f t="shared" si="39"/>
        <v>0</v>
      </c>
      <c r="K378" s="166" t="str">
        <f t="shared" si="39"/>
        <v>0</v>
      </c>
      <c r="L378" s="167" t="str">
        <f t="shared" si="39"/>
        <v>0</v>
      </c>
      <c r="M378" s="167" t="str">
        <f t="shared" si="39"/>
        <v>0</v>
      </c>
      <c r="N378" s="167" t="str">
        <f t="shared" si="39"/>
        <v>0</v>
      </c>
      <c r="O378" s="167" t="str">
        <f t="shared" si="39"/>
        <v>0</v>
      </c>
    </row>
    <row r="379" spans="1:15" s="154" customFormat="1" hidden="1" outlineLevel="1" x14ac:dyDescent="0.25">
      <c r="A379" s="154">
        <v>99</v>
      </c>
      <c r="B379" s="161" t="s">
        <v>2601</v>
      </c>
      <c r="C379" s="162" t="str">
        <f t="shared" si="36"/>
        <v/>
      </c>
      <c r="D379" s="163"/>
      <c r="E379" s="164" t="str">
        <f t="shared" si="37"/>
        <v/>
      </c>
      <c r="F379" s="165" t="str">
        <f t="shared" si="38"/>
        <v/>
      </c>
      <c r="G379" s="163"/>
      <c r="H379" s="166" t="str">
        <f t="shared" si="39"/>
        <v>0</v>
      </c>
      <c r="I379" s="166" t="str">
        <f t="shared" si="39"/>
        <v>0</v>
      </c>
      <c r="J379" s="166" t="str">
        <f t="shared" si="39"/>
        <v>0</v>
      </c>
      <c r="K379" s="166" t="str">
        <f t="shared" si="39"/>
        <v>0</v>
      </c>
      <c r="L379" s="167" t="str">
        <f t="shared" si="39"/>
        <v>0</v>
      </c>
      <c r="M379" s="167" t="str">
        <f t="shared" si="39"/>
        <v>0</v>
      </c>
      <c r="N379" s="167" t="str">
        <f t="shared" si="39"/>
        <v>0</v>
      </c>
      <c r="O379" s="167" t="str">
        <f t="shared" si="39"/>
        <v>0</v>
      </c>
    </row>
    <row r="380" spans="1:15" s="154" customFormat="1" hidden="1" outlineLevel="1" x14ac:dyDescent="0.25">
      <c r="A380" s="154">
        <v>100</v>
      </c>
      <c r="B380" s="161" t="s">
        <v>2602</v>
      </c>
      <c r="C380" s="162" t="str">
        <f t="shared" si="36"/>
        <v/>
      </c>
      <c r="D380" s="163"/>
      <c r="E380" s="164" t="str">
        <f t="shared" si="37"/>
        <v/>
      </c>
      <c r="F380" s="165" t="str">
        <f t="shared" si="38"/>
        <v/>
      </c>
      <c r="G380" s="163"/>
      <c r="H380" s="166" t="str">
        <f t="shared" si="39"/>
        <v>0</v>
      </c>
      <c r="I380" s="166" t="str">
        <f t="shared" si="39"/>
        <v>0</v>
      </c>
      <c r="J380" s="166" t="str">
        <f t="shared" si="39"/>
        <v>0</v>
      </c>
      <c r="K380" s="166" t="str">
        <f t="shared" si="39"/>
        <v>0</v>
      </c>
      <c r="L380" s="167" t="str">
        <f t="shared" si="39"/>
        <v>0</v>
      </c>
      <c r="M380" s="167" t="str">
        <f t="shared" si="39"/>
        <v>0</v>
      </c>
      <c r="N380" s="167" t="str">
        <f t="shared" si="39"/>
        <v>0</v>
      </c>
      <c r="O380" s="167" t="str">
        <f t="shared" si="39"/>
        <v>0</v>
      </c>
    </row>
    <row r="381" spans="1:15" s="154" customFormat="1" hidden="1" outlineLevel="1" x14ac:dyDescent="0.25">
      <c r="A381" s="154">
        <v>101</v>
      </c>
      <c r="B381" s="161" t="s">
        <v>2603</v>
      </c>
      <c r="C381" s="162" t="str">
        <f t="shared" si="36"/>
        <v/>
      </c>
      <c r="D381" s="163"/>
      <c r="E381" s="164" t="str">
        <f t="shared" si="37"/>
        <v/>
      </c>
      <c r="F381" s="165" t="str">
        <f t="shared" si="38"/>
        <v/>
      </c>
      <c r="G381" s="163"/>
      <c r="H381" s="166" t="str">
        <f t="shared" si="39"/>
        <v>0</v>
      </c>
      <c r="I381" s="166" t="str">
        <f t="shared" si="39"/>
        <v>0</v>
      </c>
      <c r="J381" s="166" t="str">
        <f t="shared" si="39"/>
        <v>0</v>
      </c>
      <c r="K381" s="166" t="str">
        <f t="shared" si="39"/>
        <v>0</v>
      </c>
      <c r="L381" s="167" t="str">
        <f t="shared" si="39"/>
        <v>0</v>
      </c>
      <c r="M381" s="167" t="str">
        <f t="shared" si="39"/>
        <v>0</v>
      </c>
      <c r="N381" s="167" t="str">
        <f t="shared" si="39"/>
        <v>0</v>
      </c>
      <c r="O381" s="167" t="str">
        <f t="shared" si="39"/>
        <v>0</v>
      </c>
    </row>
    <row r="382" spans="1:15" s="154" customFormat="1" hidden="1" outlineLevel="1" x14ac:dyDescent="0.25">
      <c r="A382" s="154">
        <v>102</v>
      </c>
      <c r="B382" s="161" t="s">
        <v>2604</v>
      </c>
      <c r="C382" s="162" t="str">
        <f t="shared" si="36"/>
        <v/>
      </c>
      <c r="D382" s="163"/>
      <c r="E382" s="164" t="str">
        <f t="shared" si="37"/>
        <v/>
      </c>
      <c r="F382" s="165" t="str">
        <f t="shared" si="38"/>
        <v/>
      </c>
      <c r="G382" s="163"/>
      <c r="H382" s="166" t="str">
        <f t="shared" si="39"/>
        <v>0</v>
      </c>
      <c r="I382" s="166" t="str">
        <f t="shared" si="39"/>
        <v>0</v>
      </c>
      <c r="J382" s="166" t="str">
        <f t="shared" si="39"/>
        <v>0</v>
      </c>
      <c r="K382" s="166" t="str">
        <f t="shared" si="39"/>
        <v>0</v>
      </c>
      <c r="L382" s="167" t="str">
        <f t="shared" si="39"/>
        <v>0</v>
      </c>
      <c r="M382" s="167" t="str">
        <f t="shared" si="39"/>
        <v>0</v>
      </c>
      <c r="N382" s="167" t="str">
        <f t="shared" si="39"/>
        <v>0</v>
      </c>
      <c r="O382" s="167" t="str">
        <f t="shared" si="39"/>
        <v>0</v>
      </c>
    </row>
    <row r="383" spans="1:15" s="154" customFormat="1" hidden="1" outlineLevel="1" x14ac:dyDescent="0.25">
      <c r="A383" s="154">
        <v>103</v>
      </c>
      <c r="B383" s="161" t="s">
        <v>2605</v>
      </c>
      <c r="C383" s="162" t="str">
        <f t="shared" si="36"/>
        <v/>
      </c>
      <c r="D383" s="163"/>
      <c r="E383" s="164" t="str">
        <f t="shared" si="37"/>
        <v/>
      </c>
      <c r="F383" s="165" t="str">
        <f t="shared" si="38"/>
        <v/>
      </c>
      <c r="G383" s="163"/>
      <c r="H383" s="166" t="str">
        <f t="shared" si="39"/>
        <v>0</v>
      </c>
      <c r="I383" s="166" t="str">
        <f t="shared" si="39"/>
        <v>0</v>
      </c>
      <c r="J383" s="166" t="str">
        <f t="shared" si="39"/>
        <v>0</v>
      </c>
      <c r="K383" s="166" t="str">
        <f t="shared" si="39"/>
        <v>0</v>
      </c>
      <c r="L383" s="167" t="str">
        <f t="shared" si="39"/>
        <v>0</v>
      </c>
      <c r="M383" s="167" t="str">
        <f t="shared" si="39"/>
        <v>0</v>
      </c>
      <c r="N383" s="167" t="str">
        <f t="shared" si="39"/>
        <v>0</v>
      </c>
      <c r="O383" s="167" t="str">
        <f t="shared" si="39"/>
        <v>0</v>
      </c>
    </row>
    <row r="384" spans="1:15" s="154" customFormat="1" hidden="1" outlineLevel="1" x14ac:dyDescent="0.25">
      <c r="A384" s="154">
        <v>104</v>
      </c>
      <c r="B384" s="161" t="s">
        <v>2606</v>
      </c>
      <c r="C384" s="162" t="str">
        <f t="shared" si="36"/>
        <v/>
      </c>
      <c r="D384" s="163"/>
      <c r="E384" s="164" t="str">
        <f t="shared" si="37"/>
        <v/>
      </c>
      <c r="F384" s="165" t="str">
        <f t="shared" si="38"/>
        <v/>
      </c>
      <c r="G384" s="163"/>
      <c r="H384" s="166" t="str">
        <f t="shared" si="39"/>
        <v>0</v>
      </c>
      <c r="I384" s="166" t="str">
        <f t="shared" si="39"/>
        <v>0</v>
      </c>
      <c r="J384" s="166" t="str">
        <f t="shared" si="39"/>
        <v>0</v>
      </c>
      <c r="K384" s="166" t="str">
        <f t="shared" si="39"/>
        <v>0</v>
      </c>
      <c r="L384" s="167" t="str">
        <f t="shared" si="39"/>
        <v>0</v>
      </c>
      <c r="M384" s="167" t="str">
        <f t="shared" si="39"/>
        <v>0</v>
      </c>
      <c r="N384" s="167" t="str">
        <f t="shared" si="39"/>
        <v>0</v>
      </c>
      <c r="O384" s="167" t="str">
        <f t="shared" si="39"/>
        <v>0</v>
      </c>
    </row>
    <row r="385" spans="1:15" s="154" customFormat="1" hidden="1" outlineLevel="1" x14ac:dyDescent="0.25">
      <c r="A385" s="154">
        <v>105</v>
      </c>
      <c r="B385" s="161" t="s">
        <v>2607</v>
      </c>
      <c r="C385" s="162" t="str">
        <f t="shared" si="36"/>
        <v/>
      </c>
      <c r="D385" s="163"/>
      <c r="E385" s="164" t="str">
        <f t="shared" si="37"/>
        <v/>
      </c>
      <c r="F385" s="165" t="str">
        <f t="shared" si="38"/>
        <v/>
      </c>
      <c r="G385" s="163"/>
      <c r="H385" s="166" t="str">
        <f t="shared" si="39"/>
        <v>0</v>
      </c>
      <c r="I385" s="166" t="str">
        <f t="shared" si="39"/>
        <v>0</v>
      </c>
      <c r="J385" s="166" t="str">
        <f t="shared" si="39"/>
        <v>0</v>
      </c>
      <c r="K385" s="166" t="str">
        <f t="shared" si="39"/>
        <v>0</v>
      </c>
      <c r="L385" s="167" t="str">
        <f t="shared" si="39"/>
        <v>0</v>
      </c>
      <c r="M385" s="167" t="str">
        <f t="shared" si="39"/>
        <v>0</v>
      </c>
      <c r="N385" s="167" t="str">
        <f t="shared" si="39"/>
        <v>0</v>
      </c>
      <c r="O385" s="167" t="str">
        <f t="shared" si="39"/>
        <v>0</v>
      </c>
    </row>
    <row r="386" spans="1:15" s="154" customFormat="1" hidden="1" outlineLevel="1" x14ac:dyDescent="0.25">
      <c r="A386" s="154">
        <v>106</v>
      </c>
      <c r="B386" s="161" t="s">
        <v>2608</v>
      </c>
      <c r="C386" s="162" t="str">
        <f t="shared" si="36"/>
        <v/>
      </c>
      <c r="D386" s="163"/>
      <c r="E386" s="164" t="str">
        <f t="shared" si="37"/>
        <v/>
      </c>
      <c r="F386" s="165" t="str">
        <f t="shared" si="38"/>
        <v/>
      </c>
      <c r="G386" s="163"/>
      <c r="H386" s="166" t="str">
        <f t="shared" si="39"/>
        <v>0</v>
      </c>
      <c r="I386" s="166" t="str">
        <f t="shared" si="39"/>
        <v>0</v>
      </c>
      <c r="J386" s="166" t="str">
        <f t="shared" si="39"/>
        <v>0</v>
      </c>
      <c r="K386" s="166" t="str">
        <f t="shared" si="39"/>
        <v>0</v>
      </c>
      <c r="L386" s="167" t="str">
        <f t="shared" si="39"/>
        <v>0</v>
      </c>
      <c r="M386" s="167" t="str">
        <f t="shared" si="39"/>
        <v>0</v>
      </c>
      <c r="N386" s="167" t="str">
        <f t="shared" si="39"/>
        <v>0</v>
      </c>
      <c r="O386" s="167" t="str">
        <f t="shared" si="39"/>
        <v>0</v>
      </c>
    </row>
    <row r="387" spans="1:15" s="154" customFormat="1" hidden="1" outlineLevel="1" x14ac:dyDescent="0.25">
      <c r="A387" s="154">
        <v>107</v>
      </c>
      <c r="B387" s="161" t="s">
        <v>2609</v>
      </c>
      <c r="C387" s="162" t="str">
        <f t="shared" si="36"/>
        <v/>
      </c>
      <c r="D387" s="163"/>
      <c r="E387" s="164" t="str">
        <f t="shared" si="37"/>
        <v/>
      </c>
      <c r="F387" s="165" t="str">
        <f t="shared" si="38"/>
        <v/>
      </c>
      <c r="G387" s="163"/>
      <c r="H387" s="166" t="str">
        <f t="shared" si="39"/>
        <v>0</v>
      </c>
      <c r="I387" s="166" t="str">
        <f t="shared" si="39"/>
        <v>0</v>
      </c>
      <c r="J387" s="166" t="str">
        <f t="shared" si="39"/>
        <v>0</v>
      </c>
      <c r="K387" s="166" t="str">
        <f t="shared" si="39"/>
        <v>0</v>
      </c>
      <c r="L387" s="167" t="str">
        <f t="shared" si="39"/>
        <v>0</v>
      </c>
      <c r="M387" s="167" t="str">
        <f t="shared" si="39"/>
        <v>0</v>
      </c>
      <c r="N387" s="167" t="str">
        <f t="shared" si="39"/>
        <v>0</v>
      </c>
      <c r="O387" s="167" t="str">
        <f t="shared" si="39"/>
        <v>0</v>
      </c>
    </row>
    <row r="388" spans="1:15" s="154" customFormat="1" hidden="1" outlineLevel="1" x14ac:dyDescent="0.25">
      <c r="A388" s="154">
        <v>108</v>
      </c>
      <c r="B388" s="161" t="s">
        <v>2610</v>
      </c>
      <c r="C388" s="162" t="str">
        <f t="shared" si="36"/>
        <v/>
      </c>
      <c r="D388" s="163"/>
      <c r="E388" s="164" t="str">
        <f t="shared" si="37"/>
        <v/>
      </c>
      <c r="F388" s="165" t="str">
        <f t="shared" si="38"/>
        <v/>
      </c>
      <c r="G388" s="163"/>
      <c r="H388" s="166" t="str">
        <f t="shared" si="39"/>
        <v>0</v>
      </c>
      <c r="I388" s="166" t="str">
        <f t="shared" si="39"/>
        <v>0</v>
      </c>
      <c r="J388" s="166" t="str">
        <f t="shared" si="39"/>
        <v>0</v>
      </c>
      <c r="K388" s="166" t="str">
        <f t="shared" si="39"/>
        <v>0</v>
      </c>
      <c r="L388" s="167" t="str">
        <f t="shared" si="39"/>
        <v>0</v>
      </c>
      <c r="M388" s="167" t="str">
        <f t="shared" si="39"/>
        <v>0</v>
      </c>
      <c r="N388" s="167" t="str">
        <f t="shared" si="39"/>
        <v>0</v>
      </c>
      <c r="O388" s="167" t="str">
        <f t="shared" si="39"/>
        <v>0</v>
      </c>
    </row>
    <row r="389" spans="1:15" s="154" customFormat="1" hidden="1" outlineLevel="1" x14ac:dyDescent="0.25">
      <c r="A389" s="154">
        <v>109</v>
      </c>
      <c r="B389" s="161" t="s">
        <v>2611</v>
      </c>
      <c r="C389" s="162" t="str">
        <f t="shared" si="36"/>
        <v/>
      </c>
      <c r="D389" s="163"/>
      <c r="E389" s="164" t="str">
        <f t="shared" si="37"/>
        <v/>
      </c>
      <c r="F389" s="165" t="str">
        <f t="shared" si="38"/>
        <v/>
      </c>
      <c r="G389" s="163"/>
      <c r="H389" s="166" t="str">
        <f t="shared" si="39"/>
        <v>0</v>
      </c>
      <c r="I389" s="166" t="str">
        <f t="shared" si="39"/>
        <v>0</v>
      </c>
      <c r="J389" s="166" t="str">
        <f t="shared" si="39"/>
        <v>0</v>
      </c>
      <c r="K389" s="166" t="str">
        <f t="shared" si="39"/>
        <v>0</v>
      </c>
      <c r="L389" s="167" t="str">
        <f t="shared" si="39"/>
        <v>0</v>
      </c>
      <c r="M389" s="167" t="str">
        <f t="shared" si="39"/>
        <v>0</v>
      </c>
      <c r="N389" s="167" t="str">
        <f t="shared" si="39"/>
        <v>0</v>
      </c>
      <c r="O389" s="167" t="str">
        <f t="shared" si="39"/>
        <v>0</v>
      </c>
    </row>
    <row r="390" spans="1:15" s="154" customFormat="1" hidden="1" outlineLevel="1" x14ac:dyDescent="0.25">
      <c r="A390" s="154">
        <v>110</v>
      </c>
      <c r="B390" s="161" t="s">
        <v>2612</v>
      </c>
      <c r="C390" s="162" t="str">
        <f t="shared" si="36"/>
        <v/>
      </c>
      <c r="D390" s="163"/>
      <c r="E390" s="164" t="str">
        <f t="shared" si="37"/>
        <v/>
      </c>
      <c r="F390" s="165" t="str">
        <f t="shared" si="38"/>
        <v/>
      </c>
      <c r="G390" s="163"/>
      <c r="H390" s="166" t="str">
        <f t="shared" si="39"/>
        <v>0</v>
      </c>
      <c r="I390" s="166" t="str">
        <f t="shared" si="39"/>
        <v>0</v>
      </c>
      <c r="J390" s="166" t="str">
        <f t="shared" si="39"/>
        <v>0</v>
      </c>
      <c r="K390" s="166" t="str">
        <f t="shared" si="39"/>
        <v>0</v>
      </c>
      <c r="L390" s="167" t="str">
        <f t="shared" si="39"/>
        <v>0</v>
      </c>
      <c r="M390" s="167" t="str">
        <f t="shared" si="39"/>
        <v>0</v>
      </c>
      <c r="N390" s="167" t="str">
        <f t="shared" si="39"/>
        <v>0</v>
      </c>
      <c r="O390" s="167" t="str">
        <f t="shared" si="39"/>
        <v>0</v>
      </c>
    </row>
    <row r="391" spans="1:15" s="154" customFormat="1" hidden="1" outlineLevel="1" x14ac:dyDescent="0.25">
      <c r="A391" s="154">
        <v>111</v>
      </c>
      <c r="B391" s="161" t="s">
        <v>2613</v>
      </c>
      <c r="C391" s="162" t="str">
        <f t="shared" si="36"/>
        <v/>
      </c>
      <c r="D391" s="163"/>
      <c r="E391" s="164" t="str">
        <f t="shared" si="37"/>
        <v/>
      </c>
      <c r="F391" s="165" t="str">
        <f t="shared" si="38"/>
        <v/>
      </c>
      <c r="G391" s="163"/>
      <c r="H391" s="166" t="str">
        <f t="shared" si="39"/>
        <v>0</v>
      </c>
      <c r="I391" s="166" t="str">
        <f t="shared" si="39"/>
        <v>0</v>
      </c>
      <c r="J391" s="166" t="str">
        <f t="shared" si="39"/>
        <v>0</v>
      </c>
      <c r="K391" s="166" t="str">
        <f t="shared" si="39"/>
        <v>0</v>
      </c>
      <c r="L391" s="167" t="str">
        <f t="shared" si="39"/>
        <v>0</v>
      </c>
      <c r="M391" s="167" t="str">
        <f t="shared" ref="H391:O423" si="40">MID(HEX2BIN($C391,8),M$1,1)</f>
        <v>0</v>
      </c>
      <c r="N391" s="167" t="str">
        <f t="shared" si="40"/>
        <v>0</v>
      </c>
      <c r="O391" s="167" t="str">
        <f t="shared" si="40"/>
        <v>0</v>
      </c>
    </row>
    <row r="392" spans="1:15" s="154" customFormat="1" hidden="1" outlineLevel="1" x14ac:dyDescent="0.25">
      <c r="A392" s="154">
        <v>112</v>
      </c>
      <c r="B392" s="161" t="s">
        <v>2614</v>
      </c>
      <c r="C392" s="162" t="str">
        <f t="shared" si="36"/>
        <v/>
      </c>
      <c r="D392" s="163"/>
      <c r="E392" s="164" t="str">
        <f t="shared" si="37"/>
        <v/>
      </c>
      <c r="F392" s="165" t="str">
        <f t="shared" si="38"/>
        <v/>
      </c>
      <c r="G392" s="163"/>
      <c r="H392" s="166" t="str">
        <f t="shared" si="40"/>
        <v>0</v>
      </c>
      <c r="I392" s="166" t="str">
        <f t="shared" si="40"/>
        <v>0</v>
      </c>
      <c r="J392" s="166" t="str">
        <f t="shared" si="40"/>
        <v>0</v>
      </c>
      <c r="K392" s="166" t="str">
        <f t="shared" si="40"/>
        <v>0</v>
      </c>
      <c r="L392" s="167" t="str">
        <f t="shared" si="40"/>
        <v>0</v>
      </c>
      <c r="M392" s="167" t="str">
        <f t="shared" si="40"/>
        <v>0</v>
      </c>
      <c r="N392" s="167" t="str">
        <f t="shared" si="40"/>
        <v>0</v>
      </c>
      <c r="O392" s="167" t="str">
        <f t="shared" si="40"/>
        <v>0</v>
      </c>
    </row>
    <row r="393" spans="1:15" s="154" customFormat="1" hidden="1" outlineLevel="1" x14ac:dyDescent="0.25">
      <c r="A393" s="154">
        <v>113</v>
      </c>
      <c r="B393" s="161" t="s">
        <v>2615</v>
      </c>
      <c r="C393" s="162" t="str">
        <f t="shared" si="36"/>
        <v/>
      </c>
      <c r="D393" s="163"/>
      <c r="E393" s="164" t="str">
        <f t="shared" si="37"/>
        <v/>
      </c>
      <c r="F393" s="165" t="str">
        <f t="shared" si="38"/>
        <v/>
      </c>
      <c r="G393" s="163"/>
      <c r="H393" s="166" t="str">
        <f t="shared" si="40"/>
        <v>0</v>
      </c>
      <c r="I393" s="166" t="str">
        <f t="shared" si="40"/>
        <v>0</v>
      </c>
      <c r="J393" s="166" t="str">
        <f t="shared" si="40"/>
        <v>0</v>
      </c>
      <c r="K393" s="166" t="str">
        <f t="shared" si="40"/>
        <v>0</v>
      </c>
      <c r="L393" s="167" t="str">
        <f t="shared" si="40"/>
        <v>0</v>
      </c>
      <c r="M393" s="167" t="str">
        <f t="shared" si="40"/>
        <v>0</v>
      </c>
      <c r="N393" s="167" t="str">
        <f t="shared" si="40"/>
        <v>0</v>
      </c>
      <c r="O393" s="167" t="str">
        <f t="shared" si="40"/>
        <v>0</v>
      </c>
    </row>
    <row r="394" spans="1:15" s="154" customFormat="1" hidden="1" outlineLevel="1" x14ac:dyDescent="0.25">
      <c r="A394" s="154">
        <v>114</v>
      </c>
      <c r="B394" s="161" t="s">
        <v>2616</v>
      </c>
      <c r="C394" s="162" t="str">
        <f t="shared" si="36"/>
        <v/>
      </c>
      <c r="D394" s="163"/>
      <c r="E394" s="164" t="str">
        <f t="shared" si="37"/>
        <v/>
      </c>
      <c r="F394" s="165" t="str">
        <f t="shared" si="38"/>
        <v/>
      </c>
      <c r="G394" s="163"/>
      <c r="H394" s="166" t="str">
        <f t="shared" si="40"/>
        <v>0</v>
      </c>
      <c r="I394" s="166" t="str">
        <f t="shared" si="40"/>
        <v>0</v>
      </c>
      <c r="J394" s="166" t="str">
        <f t="shared" si="40"/>
        <v>0</v>
      </c>
      <c r="K394" s="166" t="str">
        <f t="shared" si="40"/>
        <v>0</v>
      </c>
      <c r="L394" s="167" t="str">
        <f t="shared" si="40"/>
        <v>0</v>
      </c>
      <c r="M394" s="167" t="str">
        <f t="shared" si="40"/>
        <v>0</v>
      </c>
      <c r="N394" s="167" t="str">
        <f t="shared" si="40"/>
        <v>0</v>
      </c>
      <c r="O394" s="167" t="str">
        <f t="shared" si="40"/>
        <v>0</v>
      </c>
    </row>
    <row r="395" spans="1:15" s="154" customFormat="1" hidden="1" outlineLevel="1" x14ac:dyDescent="0.25">
      <c r="A395" s="154">
        <v>115</v>
      </c>
      <c r="B395" s="161" t="s">
        <v>2617</v>
      </c>
      <c r="C395" s="162" t="str">
        <f t="shared" si="36"/>
        <v/>
      </c>
      <c r="D395" s="163"/>
      <c r="E395" s="164" t="str">
        <f t="shared" si="37"/>
        <v/>
      </c>
      <c r="F395" s="165" t="str">
        <f t="shared" si="38"/>
        <v/>
      </c>
      <c r="G395" s="163"/>
      <c r="H395" s="166" t="str">
        <f t="shared" si="40"/>
        <v>0</v>
      </c>
      <c r="I395" s="166" t="str">
        <f t="shared" si="40"/>
        <v>0</v>
      </c>
      <c r="J395" s="166" t="str">
        <f t="shared" si="40"/>
        <v>0</v>
      </c>
      <c r="K395" s="166" t="str">
        <f t="shared" si="40"/>
        <v>0</v>
      </c>
      <c r="L395" s="167" t="str">
        <f t="shared" si="40"/>
        <v>0</v>
      </c>
      <c r="M395" s="167" t="str">
        <f t="shared" si="40"/>
        <v>0</v>
      </c>
      <c r="N395" s="167" t="str">
        <f t="shared" si="40"/>
        <v>0</v>
      </c>
      <c r="O395" s="167" t="str">
        <f t="shared" si="40"/>
        <v>0</v>
      </c>
    </row>
    <row r="396" spans="1:15" s="154" customFormat="1" hidden="1" outlineLevel="1" x14ac:dyDescent="0.25">
      <c r="A396" s="154">
        <v>116</v>
      </c>
      <c r="B396" s="161" t="s">
        <v>2618</v>
      </c>
      <c r="C396" s="162" t="str">
        <f t="shared" si="36"/>
        <v/>
      </c>
      <c r="D396" s="163"/>
      <c r="E396" s="164" t="str">
        <f t="shared" si="37"/>
        <v/>
      </c>
      <c r="F396" s="165" t="str">
        <f t="shared" si="38"/>
        <v/>
      </c>
      <c r="G396" s="163"/>
      <c r="H396" s="166" t="str">
        <f t="shared" si="40"/>
        <v>0</v>
      </c>
      <c r="I396" s="166" t="str">
        <f t="shared" si="40"/>
        <v>0</v>
      </c>
      <c r="J396" s="166" t="str">
        <f t="shared" si="40"/>
        <v>0</v>
      </c>
      <c r="K396" s="166" t="str">
        <f t="shared" si="40"/>
        <v>0</v>
      </c>
      <c r="L396" s="167" t="str">
        <f t="shared" si="40"/>
        <v>0</v>
      </c>
      <c r="M396" s="167" t="str">
        <f t="shared" si="40"/>
        <v>0</v>
      </c>
      <c r="N396" s="167" t="str">
        <f t="shared" si="40"/>
        <v>0</v>
      </c>
      <c r="O396" s="167" t="str">
        <f t="shared" si="40"/>
        <v>0</v>
      </c>
    </row>
    <row r="397" spans="1:15" s="154" customFormat="1" hidden="1" outlineLevel="1" x14ac:dyDescent="0.25">
      <c r="A397" s="154">
        <v>117</v>
      </c>
      <c r="B397" s="161" t="s">
        <v>2619</v>
      </c>
      <c r="C397" s="162" t="str">
        <f t="shared" si="36"/>
        <v/>
      </c>
      <c r="D397" s="163"/>
      <c r="E397" s="164" t="str">
        <f t="shared" si="37"/>
        <v/>
      </c>
      <c r="F397" s="165" t="str">
        <f t="shared" si="38"/>
        <v/>
      </c>
      <c r="G397" s="163"/>
      <c r="H397" s="166" t="str">
        <f t="shared" si="40"/>
        <v>0</v>
      </c>
      <c r="I397" s="166" t="str">
        <f t="shared" si="40"/>
        <v>0</v>
      </c>
      <c r="J397" s="166" t="str">
        <f t="shared" si="40"/>
        <v>0</v>
      </c>
      <c r="K397" s="166" t="str">
        <f t="shared" si="40"/>
        <v>0</v>
      </c>
      <c r="L397" s="167" t="str">
        <f t="shared" si="40"/>
        <v>0</v>
      </c>
      <c r="M397" s="167" t="str">
        <f t="shared" si="40"/>
        <v>0</v>
      </c>
      <c r="N397" s="167" t="str">
        <f t="shared" si="40"/>
        <v>0</v>
      </c>
      <c r="O397" s="167" t="str">
        <f t="shared" si="40"/>
        <v>0</v>
      </c>
    </row>
    <row r="398" spans="1:15" s="154" customFormat="1" hidden="1" outlineLevel="1" x14ac:dyDescent="0.25">
      <c r="A398" s="154">
        <v>118</v>
      </c>
      <c r="B398" s="161" t="s">
        <v>2620</v>
      </c>
      <c r="C398" s="162" t="str">
        <f t="shared" si="36"/>
        <v/>
      </c>
      <c r="D398" s="163"/>
      <c r="E398" s="164" t="str">
        <f t="shared" si="37"/>
        <v/>
      </c>
      <c r="F398" s="165" t="str">
        <f t="shared" si="38"/>
        <v/>
      </c>
      <c r="G398" s="163"/>
      <c r="H398" s="166" t="str">
        <f t="shared" si="40"/>
        <v>0</v>
      </c>
      <c r="I398" s="166" t="str">
        <f t="shared" si="40"/>
        <v>0</v>
      </c>
      <c r="J398" s="166" t="str">
        <f t="shared" si="40"/>
        <v>0</v>
      </c>
      <c r="K398" s="166" t="str">
        <f t="shared" si="40"/>
        <v>0</v>
      </c>
      <c r="L398" s="167" t="str">
        <f t="shared" si="40"/>
        <v>0</v>
      </c>
      <c r="M398" s="167" t="str">
        <f t="shared" si="40"/>
        <v>0</v>
      </c>
      <c r="N398" s="167" t="str">
        <f t="shared" si="40"/>
        <v>0</v>
      </c>
      <c r="O398" s="167" t="str">
        <f t="shared" si="40"/>
        <v>0</v>
      </c>
    </row>
    <row r="399" spans="1:15" s="154" customFormat="1" hidden="1" outlineLevel="1" x14ac:dyDescent="0.25">
      <c r="A399" s="154">
        <v>119</v>
      </c>
      <c r="B399" s="161" t="s">
        <v>2621</v>
      </c>
      <c r="C399" s="162" t="str">
        <f t="shared" si="36"/>
        <v/>
      </c>
      <c r="D399" s="163"/>
      <c r="E399" s="164" t="str">
        <f t="shared" si="37"/>
        <v/>
      </c>
      <c r="F399" s="165" t="str">
        <f t="shared" si="38"/>
        <v/>
      </c>
      <c r="G399" s="163"/>
      <c r="H399" s="166" t="str">
        <f t="shared" si="40"/>
        <v>0</v>
      </c>
      <c r="I399" s="166" t="str">
        <f t="shared" si="40"/>
        <v>0</v>
      </c>
      <c r="J399" s="166" t="str">
        <f t="shared" si="40"/>
        <v>0</v>
      </c>
      <c r="K399" s="166" t="str">
        <f t="shared" si="40"/>
        <v>0</v>
      </c>
      <c r="L399" s="167" t="str">
        <f t="shared" si="40"/>
        <v>0</v>
      </c>
      <c r="M399" s="167" t="str">
        <f t="shared" si="40"/>
        <v>0</v>
      </c>
      <c r="N399" s="167" t="str">
        <f t="shared" si="40"/>
        <v>0</v>
      </c>
      <c r="O399" s="167" t="str">
        <f t="shared" si="40"/>
        <v>0</v>
      </c>
    </row>
    <row r="400" spans="1:15" s="154" customFormat="1" hidden="1" outlineLevel="1" x14ac:dyDescent="0.25">
      <c r="A400" s="154">
        <v>120</v>
      </c>
      <c r="B400" s="161" t="s">
        <v>2622</v>
      </c>
      <c r="C400" s="162" t="str">
        <f t="shared" si="36"/>
        <v/>
      </c>
      <c r="D400" s="163"/>
      <c r="E400" s="164" t="str">
        <f t="shared" si="37"/>
        <v/>
      </c>
      <c r="F400" s="165" t="str">
        <f t="shared" si="38"/>
        <v/>
      </c>
      <c r="G400" s="163"/>
      <c r="H400" s="166" t="str">
        <f t="shared" si="40"/>
        <v>0</v>
      </c>
      <c r="I400" s="166" t="str">
        <f t="shared" si="40"/>
        <v>0</v>
      </c>
      <c r="J400" s="166" t="str">
        <f t="shared" si="40"/>
        <v>0</v>
      </c>
      <c r="K400" s="166" t="str">
        <f t="shared" si="40"/>
        <v>0</v>
      </c>
      <c r="L400" s="167" t="str">
        <f t="shared" si="40"/>
        <v>0</v>
      </c>
      <c r="M400" s="167" t="str">
        <f t="shared" si="40"/>
        <v>0</v>
      </c>
      <c r="N400" s="167" t="str">
        <f t="shared" si="40"/>
        <v>0</v>
      </c>
      <c r="O400" s="167" t="str">
        <f t="shared" si="40"/>
        <v>0</v>
      </c>
    </row>
    <row r="401" spans="1:15" s="154" customFormat="1" hidden="1" outlineLevel="1" x14ac:dyDescent="0.25">
      <c r="A401" s="154">
        <v>121</v>
      </c>
      <c r="B401" s="161" t="s">
        <v>2623</v>
      </c>
      <c r="C401" s="162" t="str">
        <f t="shared" si="36"/>
        <v/>
      </c>
      <c r="D401" s="163"/>
      <c r="E401" s="164" t="str">
        <f t="shared" si="37"/>
        <v/>
      </c>
      <c r="F401" s="165" t="str">
        <f t="shared" si="38"/>
        <v/>
      </c>
      <c r="G401" s="163"/>
      <c r="H401" s="166" t="str">
        <f t="shared" si="40"/>
        <v>0</v>
      </c>
      <c r="I401" s="166" t="str">
        <f t="shared" si="40"/>
        <v>0</v>
      </c>
      <c r="J401" s="166" t="str">
        <f t="shared" si="40"/>
        <v>0</v>
      </c>
      <c r="K401" s="166" t="str">
        <f t="shared" si="40"/>
        <v>0</v>
      </c>
      <c r="L401" s="167" t="str">
        <f t="shared" si="40"/>
        <v>0</v>
      </c>
      <c r="M401" s="167" t="str">
        <f t="shared" si="40"/>
        <v>0</v>
      </c>
      <c r="N401" s="167" t="str">
        <f t="shared" si="40"/>
        <v>0</v>
      </c>
      <c r="O401" s="167" t="str">
        <f t="shared" si="40"/>
        <v>0</v>
      </c>
    </row>
    <row r="402" spans="1:15" s="154" customFormat="1" hidden="1" outlineLevel="1" x14ac:dyDescent="0.25">
      <c r="A402" s="154">
        <v>122</v>
      </c>
      <c r="B402" s="161" t="s">
        <v>2624</v>
      </c>
      <c r="C402" s="162" t="str">
        <f t="shared" si="36"/>
        <v/>
      </c>
      <c r="D402" s="163"/>
      <c r="E402" s="164" t="str">
        <f t="shared" si="37"/>
        <v/>
      </c>
      <c r="F402" s="165" t="str">
        <f t="shared" si="38"/>
        <v/>
      </c>
      <c r="G402" s="163"/>
      <c r="H402" s="166" t="str">
        <f t="shared" si="40"/>
        <v>0</v>
      </c>
      <c r="I402" s="166" t="str">
        <f t="shared" si="40"/>
        <v>0</v>
      </c>
      <c r="J402" s="166" t="str">
        <f t="shared" si="40"/>
        <v>0</v>
      </c>
      <c r="K402" s="166" t="str">
        <f t="shared" si="40"/>
        <v>0</v>
      </c>
      <c r="L402" s="167" t="str">
        <f t="shared" si="40"/>
        <v>0</v>
      </c>
      <c r="M402" s="167" t="str">
        <f t="shared" si="40"/>
        <v>0</v>
      </c>
      <c r="N402" s="167" t="str">
        <f t="shared" si="40"/>
        <v>0</v>
      </c>
      <c r="O402" s="167" t="str">
        <f t="shared" si="40"/>
        <v>0</v>
      </c>
    </row>
    <row r="403" spans="1:15" s="154" customFormat="1" hidden="1" outlineLevel="1" x14ac:dyDescent="0.25">
      <c r="A403" s="154">
        <v>123</v>
      </c>
      <c r="B403" s="161" t="s">
        <v>2625</v>
      </c>
      <c r="C403" s="162" t="str">
        <f t="shared" si="36"/>
        <v/>
      </c>
      <c r="D403" s="163"/>
      <c r="E403" s="164" t="str">
        <f t="shared" si="37"/>
        <v/>
      </c>
      <c r="F403" s="165" t="str">
        <f t="shared" si="38"/>
        <v/>
      </c>
      <c r="G403" s="163"/>
      <c r="H403" s="166" t="str">
        <f t="shared" si="40"/>
        <v>0</v>
      </c>
      <c r="I403" s="166" t="str">
        <f t="shared" si="40"/>
        <v>0</v>
      </c>
      <c r="J403" s="166" t="str">
        <f t="shared" si="40"/>
        <v>0</v>
      </c>
      <c r="K403" s="166" t="str">
        <f t="shared" si="40"/>
        <v>0</v>
      </c>
      <c r="L403" s="167" t="str">
        <f t="shared" si="40"/>
        <v>0</v>
      </c>
      <c r="M403" s="167" t="str">
        <f t="shared" si="40"/>
        <v>0</v>
      </c>
      <c r="N403" s="167" t="str">
        <f t="shared" si="40"/>
        <v>0</v>
      </c>
      <c r="O403" s="167" t="str">
        <f t="shared" si="40"/>
        <v>0</v>
      </c>
    </row>
    <row r="404" spans="1:15" s="154" customFormat="1" hidden="1" outlineLevel="1" x14ac:dyDescent="0.25">
      <c r="A404" s="154">
        <v>124</v>
      </c>
      <c r="B404" s="161" t="s">
        <v>2626</v>
      </c>
      <c r="C404" s="162" t="str">
        <f t="shared" si="36"/>
        <v/>
      </c>
      <c r="D404" s="163"/>
      <c r="E404" s="164" t="str">
        <f t="shared" si="37"/>
        <v/>
      </c>
      <c r="F404" s="165" t="str">
        <f t="shared" si="38"/>
        <v/>
      </c>
      <c r="G404" s="163"/>
      <c r="H404" s="166" t="str">
        <f t="shared" si="40"/>
        <v>0</v>
      </c>
      <c r="I404" s="166" t="str">
        <f t="shared" si="40"/>
        <v>0</v>
      </c>
      <c r="J404" s="166" t="str">
        <f t="shared" si="40"/>
        <v>0</v>
      </c>
      <c r="K404" s="166" t="str">
        <f t="shared" si="40"/>
        <v>0</v>
      </c>
      <c r="L404" s="167" t="str">
        <f t="shared" si="40"/>
        <v>0</v>
      </c>
      <c r="M404" s="167" t="str">
        <f t="shared" si="40"/>
        <v>0</v>
      </c>
      <c r="N404" s="167" t="str">
        <f t="shared" si="40"/>
        <v>0</v>
      </c>
      <c r="O404" s="167" t="str">
        <f t="shared" si="40"/>
        <v>0</v>
      </c>
    </row>
    <row r="405" spans="1:15" s="154" customFormat="1" hidden="1" outlineLevel="1" x14ac:dyDescent="0.25">
      <c r="A405" s="154">
        <v>125</v>
      </c>
      <c r="B405" s="161" t="s">
        <v>2627</v>
      </c>
      <c r="C405" s="162" t="str">
        <f t="shared" si="36"/>
        <v/>
      </c>
      <c r="D405" s="163"/>
      <c r="E405" s="164" t="str">
        <f t="shared" si="37"/>
        <v/>
      </c>
      <c r="F405" s="165" t="str">
        <f t="shared" si="38"/>
        <v/>
      </c>
      <c r="G405" s="163"/>
      <c r="H405" s="166" t="str">
        <f t="shared" si="40"/>
        <v>0</v>
      </c>
      <c r="I405" s="166" t="str">
        <f t="shared" si="40"/>
        <v>0</v>
      </c>
      <c r="J405" s="166" t="str">
        <f t="shared" si="40"/>
        <v>0</v>
      </c>
      <c r="K405" s="166" t="str">
        <f t="shared" si="40"/>
        <v>0</v>
      </c>
      <c r="L405" s="167" t="str">
        <f t="shared" si="40"/>
        <v>0</v>
      </c>
      <c r="M405" s="167" t="str">
        <f t="shared" si="40"/>
        <v>0</v>
      </c>
      <c r="N405" s="167" t="str">
        <f t="shared" si="40"/>
        <v>0</v>
      </c>
      <c r="O405" s="167" t="str">
        <f t="shared" si="40"/>
        <v>0</v>
      </c>
    </row>
    <row r="406" spans="1:15" s="154" customFormat="1" hidden="1" outlineLevel="1" x14ac:dyDescent="0.25">
      <c r="A406" s="154">
        <v>126</v>
      </c>
      <c r="B406" s="161" t="s">
        <v>2628</v>
      </c>
      <c r="C406" s="162" t="str">
        <f t="shared" si="36"/>
        <v/>
      </c>
      <c r="D406" s="163"/>
      <c r="E406" s="164" t="str">
        <f t="shared" si="37"/>
        <v/>
      </c>
      <c r="F406" s="165" t="str">
        <f t="shared" si="38"/>
        <v/>
      </c>
      <c r="G406" s="163"/>
      <c r="H406" s="166" t="str">
        <f t="shared" si="40"/>
        <v>0</v>
      </c>
      <c r="I406" s="166" t="str">
        <f t="shared" si="40"/>
        <v>0</v>
      </c>
      <c r="J406" s="166" t="str">
        <f t="shared" si="40"/>
        <v>0</v>
      </c>
      <c r="K406" s="166" t="str">
        <f t="shared" si="40"/>
        <v>0</v>
      </c>
      <c r="L406" s="167" t="str">
        <f t="shared" si="40"/>
        <v>0</v>
      </c>
      <c r="M406" s="167" t="str">
        <f t="shared" si="40"/>
        <v>0</v>
      </c>
      <c r="N406" s="167" t="str">
        <f t="shared" si="40"/>
        <v>0</v>
      </c>
      <c r="O406" s="167" t="str">
        <f t="shared" si="40"/>
        <v>0</v>
      </c>
    </row>
    <row r="407" spans="1:15" s="154" customFormat="1" hidden="1" outlineLevel="1" x14ac:dyDescent="0.25">
      <c r="A407" s="154">
        <v>127</v>
      </c>
      <c r="B407" s="161" t="s">
        <v>2629</v>
      </c>
      <c r="C407" s="162" t="str">
        <f t="shared" si="36"/>
        <v/>
      </c>
      <c r="D407" s="163"/>
      <c r="E407" s="164" t="str">
        <f t="shared" si="37"/>
        <v/>
      </c>
      <c r="F407" s="165" t="str">
        <f t="shared" si="38"/>
        <v/>
      </c>
      <c r="G407" s="163"/>
      <c r="H407" s="166" t="str">
        <f t="shared" si="40"/>
        <v>0</v>
      </c>
      <c r="I407" s="166" t="str">
        <f t="shared" si="40"/>
        <v>0</v>
      </c>
      <c r="J407" s="166" t="str">
        <f t="shared" si="40"/>
        <v>0</v>
      </c>
      <c r="K407" s="166" t="str">
        <f t="shared" si="40"/>
        <v>0</v>
      </c>
      <c r="L407" s="167" t="str">
        <f t="shared" si="40"/>
        <v>0</v>
      </c>
      <c r="M407" s="167" t="str">
        <f t="shared" si="40"/>
        <v>0</v>
      </c>
      <c r="N407" s="167" t="str">
        <f t="shared" si="40"/>
        <v>0</v>
      </c>
      <c r="O407" s="167" t="str">
        <f t="shared" si="40"/>
        <v>0</v>
      </c>
    </row>
    <row r="408" spans="1:15" s="154" customFormat="1" hidden="1" outlineLevel="1" x14ac:dyDescent="0.25">
      <c r="A408" s="154">
        <v>128</v>
      </c>
      <c r="B408" s="161" t="s">
        <v>2630</v>
      </c>
      <c r="C408" s="162" t="str">
        <f t="shared" si="36"/>
        <v/>
      </c>
      <c r="D408" s="163"/>
      <c r="E408" s="164" t="str">
        <f t="shared" si="37"/>
        <v/>
      </c>
      <c r="F408" s="165" t="str">
        <f t="shared" si="38"/>
        <v/>
      </c>
      <c r="G408" s="163"/>
      <c r="H408" s="166" t="str">
        <f t="shared" si="40"/>
        <v>0</v>
      </c>
      <c r="I408" s="166" t="str">
        <f t="shared" si="40"/>
        <v>0</v>
      </c>
      <c r="J408" s="166" t="str">
        <f t="shared" si="40"/>
        <v>0</v>
      </c>
      <c r="K408" s="166" t="str">
        <f t="shared" si="40"/>
        <v>0</v>
      </c>
      <c r="L408" s="167" t="str">
        <f t="shared" si="40"/>
        <v>0</v>
      </c>
      <c r="M408" s="167" t="str">
        <f t="shared" si="40"/>
        <v>0</v>
      </c>
      <c r="N408" s="167" t="str">
        <f t="shared" si="40"/>
        <v>0</v>
      </c>
      <c r="O408" s="167" t="str">
        <f t="shared" si="40"/>
        <v>0</v>
      </c>
    </row>
    <row r="409" spans="1:15" s="154" customFormat="1" hidden="1" outlineLevel="1" x14ac:dyDescent="0.25">
      <c r="A409" s="154">
        <v>129</v>
      </c>
      <c r="B409" s="161" t="s">
        <v>2631</v>
      </c>
      <c r="C409" s="162" t="str">
        <f t="shared" si="36"/>
        <v/>
      </c>
      <c r="D409" s="163"/>
      <c r="E409" s="164" t="str">
        <f t="shared" si="37"/>
        <v/>
      </c>
      <c r="F409" s="165" t="str">
        <f t="shared" si="38"/>
        <v/>
      </c>
      <c r="G409" s="163"/>
      <c r="H409" s="166" t="str">
        <f t="shared" si="40"/>
        <v>0</v>
      </c>
      <c r="I409" s="166" t="str">
        <f t="shared" si="40"/>
        <v>0</v>
      </c>
      <c r="J409" s="166" t="str">
        <f t="shared" si="40"/>
        <v>0</v>
      </c>
      <c r="K409" s="166" t="str">
        <f t="shared" si="40"/>
        <v>0</v>
      </c>
      <c r="L409" s="167" t="str">
        <f t="shared" si="40"/>
        <v>0</v>
      </c>
      <c r="M409" s="167" t="str">
        <f t="shared" si="40"/>
        <v>0</v>
      </c>
      <c r="N409" s="167" t="str">
        <f t="shared" si="40"/>
        <v>0</v>
      </c>
      <c r="O409" s="167" t="str">
        <f t="shared" si="40"/>
        <v>0</v>
      </c>
    </row>
    <row r="410" spans="1:15" s="154" customFormat="1" hidden="1" outlineLevel="1" x14ac:dyDescent="0.25">
      <c r="A410" s="154">
        <v>130</v>
      </c>
      <c r="B410" s="161" t="s">
        <v>2632</v>
      </c>
      <c r="C410" s="162" t="str">
        <f t="shared" si="36"/>
        <v/>
      </c>
      <c r="D410" s="163"/>
      <c r="E410" s="164" t="str">
        <f t="shared" si="37"/>
        <v/>
      </c>
      <c r="F410" s="165" t="str">
        <f t="shared" si="38"/>
        <v/>
      </c>
      <c r="G410" s="163"/>
      <c r="H410" s="166" t="str">
        <f t="shared" si="40"/>
        <v>0</v>
      </c>
      <c r="I410" s="166" t="str">
        <f t="shared" si="40"/>
        <v>0</v>
      </c>
      <c r="J410" s="166" t="str">
        <f t="shared" si="40"/>
        <v>0</v>
      </c>
      <c r="K410" s="166" t="str">
        <f t="shared" si="40"/>
        <v>0</v>
      </c>
      <c r="L410" s="167" t="str">
        <f t="shared" si="40"/>
        <v>0</v>
      </c>
      <c r="M410" s="167" t="str">
        <f t="shared" si="40"/>
        <v>0</v>
      </c>
      <c r="N410" s="167" t="str">
        <f t="shared" si="40"/>
        <v>0</v>
      </c>
      <c r="O410" s="167" t="str">
        <f t="shared" si="40"/>
        <v>0</v>
      </c>
    </row>
    <row r="411" spans="1:15" s="154" customFormat="1" hidden="1" outlineLevel="1" x14ac:dyDescent="0.25">
      <c r="A411" s="154">
        <v>131</v>
      </c>
      <c r="B411" s="161" t="s">
        <v>2633</v>
      </c>
      <c r="C411" s="162" t="str">
        <f t="shared" ref="C411:C474" si="41">MID(SUBSTITUTE(SUBSTITUTE($B$4," ",""),",",""),$A411*2 + 1,2)</f>
        <v/>
      </c>
      <c r="D411" s="163"/>
      <c r="E411" s="164" t="str">
        <f t="shared" ref="E411:E474" si="42">MID($C411,1,1)</f>
        <v/>
      </c>
      <c r="F411" s="165" t="str">
        <f t="shared" ref="F411:F474" si="43">MID($C411,2,1)</f>
        <v/>
      </c>
      <c r="G411" s="163"/>
      <c r="H411" s="166" t="str">
        <f t="shared" si="40"/>
        <v>0</v>
      </c>
      <c r="I411" s="166" t="str">
        <f t="shared" si="40"/>
        <v>0</v>
      </c>
      <c r="J411" s="166" t="str">
        <f t="shared" si="40"/>
        <v>0</v>
      </c>
      <c r="K411" s="166" t="str">
        <f t="shared" si="40"/>
        <v>0</v>
      </c>
      <c r="L411" s="167" t="str">
        <f t="shared" si="40"/>
        <v>0</v>
      </c>
      <c r="M411" s="167" t="str">
        <f t="shared" si="40"/>
        <v>0</v>
      </c>
      <c r="N411" s="167" t="str">
        <f t="shared" si="40"/>
        <v>0</v>
      </c>
      <c r="O411" s="167" t="str">
        <f t="shared" si="40"/>
        <v>0</v>
      </c>
    </row>
    <row r="412" spans="1:15" s="154" customFormat="1" hidden="1" outlineLevel="1" x14ac:dyDescent="0.25">
      <c r="A412" s="154">
        <v>132</v>
      </c>
      <c r="B412" s="161" t="s">
        <v>2634</v>
      </c>
      <c r="C412" s="162" t="str">
        <f t="shared" si="41"/>
        <v/>
      </c>
      <c r="D412" s="163"/>
      <c r="E412" s="164" t="str">
        <f t="shared" si="42"/>
        <v/>
      </c>
      <c r="F412" s="165" t="str">
        <f t="shared" si="43"/>
        <v/>
      </c>
      <c r="G412" s="163"/>
      <c r="H412" s="166" t="str">
        <f t="shared" si="40"/>
        <v>0</v>
      </c>
      <c r="I412" s="166" t="str">
        <f t="shared" si="40"/>
        <v>0</v>
      </c>
      <c r="J412" s="166" t="str">
        <f t="shared" si="40"/>
        <v>0</v>
      </c>
      <c r="K412" s="166" t="str">
        <f t="shared" si="40"/>
        <v>0</v>
      </c>
      <c r="L412" s="167" t="str">
        <f t="shared" si="40"/>
        <v>0</v>
      </c>
      <c r="M412" s="167" t="str">
        <f t="shared" si="40"/>
        <v>0</v>
      </c>
      <c r="N412" s="167" t="str">
        <f t="shared" si="40"/>
        <v>0</v>
      </c>
      <c r="O412" s="167" t="str">
        <f t="shared" si="40"/>
        <v>0</v>
      </c>
    </row>
    <row r="413" spans="1:15" s="154" customFormat="1" hidden="1" outlineLevel="1" x14ac:dyDescent="0.25">
      <c r="A413" s="154">
        <v>133</v>
      </c>
      <c r="B413" s="161" t="s">
        <v>2635</v>
      </c>
      <c r="C413" s="162" t="str">
        <f t="shared" si="41"/>
        <v/>
      </c>
      <c r="D413" s="163"/>
      <c r="E413" s="164" t="str">
        <f t="shared" si="42"/>
        <v/>
      </c>
      <c r="F413" s="165" t="str">
        <f t="shared" si="43"/>
        <v/>
      </c>
      <c r="G413" s="163"/>
      <c r="H413" s="166" t="str">
        <f t="shared" si="40"/>
        <v>0</v>
      </c>
      <c r="I413" s="166" t="str">
        <f t="shared" si="40"/>
        <v>0</v>
      </c>
      <c r="J413" s="166" t="str">
        <f t="shared" si="40"/>
        <v>0</v>
      </c>
      <c r="K413" s="166" t="str">
        <f t="shared" si="40"/>
        <v>0</v>
      </c>
      <c r="L413" s="167" t="str">
        <f t="shared" si="40"/>
        <v>0</v>
      </c>
      <c r="M413" s="167" t="str">
        <f t="shared" si="40"/>
        <v>0</v>
      </c>
      <c r="N413" s="167" t="str">
        <f t="shared" si="40"/>
        <v>0</v>
      </c>
      <c r="O413" s="167" t="str">
        <f t="shared" si="40"/>
        <v>0</v>
      </c>
    </row>
    <row r="414" spans="1:15" s="154" customFormat="1" hidden="1" outlineLevel="1" x14ac:dyDescent="0.25">
      <c r="A414" s="154">
        <v>134</v>
      </c>
      <c r="B414" s="161" t="s">
        <v>2636</v>
      </c>
      <c r="C414" s="162" t="str">
        <f t="shared" si="41"/>
        <v/>
      </c>
      <c r="D414" s="163"/>
      <c r="E414" s="164" t="str">
        <f t="shared" si="42"/>
        <v/>
      </c>
      <c r="F414" s="165" t="str">
        <f t="shared" si="43"/>
        <v/>
      </c>
      <c r="G414" s="163"/>
      <c r="H414" s="166" t="str">
        <f t="shared" si="40"/>
        <v>0</v>
      </c>
      <c r="I414" s="166" t="str">
        <f t="shared" si="40"/>
        <v>0</v>
      </c>
      <c r="J414" s="166" t="str">
        <f t="shared" si="40"/>
        <v>0</v>
      </c>
      <c r="K414" s="166" t="str">
        <f t="shared" si="40"/>
        <v>0</v>
      </c>
      <c r="L414" s="167" t="str">
        <f t="shared" si="40"/>
        <v>0</v>
      </c>
      <c r="M414" s="167" t="str">
        <f t="shared" si="40"/>
        <v>0</v>
      </c>
      <c r="N414" s="167" t="str">
        <f t="shared" si="40"/>
        <v>0</v>
      </c>
      <c r="O414" s="167" t="str">
        <f t="shared" si="40"/>
        <v>0</v>
      </c>
    </row>
    <row r="415" spans="1:15" s="154" customFormat="1" hidden="1" outlineLevel="1" x14ac:dyDescent="0.25">
      <c r="A415" s="154">
        <v>135</v>
      </c>
      <c r="B415" s="161" t="s">
        <v>2637</v>
      </c>
      <c r="C415" s="162" t="str">
        <f t="shared" si="41"/>
        <v/>
      </c>
      <c r="D415" s="163"/>
      <c r="E415" s="164" t="str">
        <f t="shared" si="42"/>
        <v/>
      </c>
      <c r="F415" s="165" t="str">
        <f t="shared" si="43"/>
        <v/>
      </c>
      <c r="G415" s="163"/>
      <c r="H415" s="166" t="str">
        <f t="shared" si="40"/>
        <v>0</v>
      </c>
      <c r="I415" s="166" t="str">
        <f t="shared" si="40"/>
        <v>0</v>
      </c>
      <c r="J415" s="166" t="str">
        <f t="shared" si="40"/>
        <v>0</v>
      </c>
      <c r="K415" s="166" t="str">
        <f t="shared" si="40"/>
        <v>0</v>
      </c>
      <c r="L415" s="167" t="str">
        <f t="shared" si="40"/>
        <v>0</v>
      </c>
      <c r="M415" s="167" t="str">
        <f t="shared" si="40"/>
        <v>0</v>
      </c>
      <c r="N415" s="167" t="str">
        <f t="shared" si="40"/>
        <v>0</v>
      </c>
      <c r="O415" s="167" t="str">
        <f t="shared" si="40"/>
        <v>0</v>
      </c>
    </row>
    <row r="416" spans="1:15" s="154" customFormat="1" hidden="1" outlineLevel="1" x14ac:dyDescent="0.25">
      <c r="A416" s="154">
        <v>136</v>
      </c>
      <c r="B416" s="161" t="s">
        <v>2638</v>
      </c>
      <c r="C416" s="162" t="str">
        <f t="shared" si="41"/>
        <v/>
      </c>
      <c r="D416" s="163"/>
      <c r="E416" s="164" t="str">
        <f t="shared" si="42"/>
        <v/>
      </c>
      <c r="F416" s="165" t="str">
        <f t="shared" si="43"/>
        <v/>
      </c>
      <c r="G416" s="163"/>
      <c r="H416" s="166" t="str">
        <f t="shared" si="40"/>
        <v>0</v>
      </c>
      <c r="I416" s="166" t="str">
        <f t="shared" si="40"/>
        <v>0</v>
      </c>
      <c r="J416" s="166" t="str">
        <f t="shared" si="40"/>
        <v>0</v>
      </c>
      <c r="K416" s="166" t="str">
        <f t="shared" si="40"/>
        <v>0</v>
      </c>
      <c r="L416" s="167" t="str">
        <f t="shared" si="40"/>
        <v>0</v>
      </c>
      <c r="M416" s="167" t="str">
        <f t="shared" si="40"/>
        <v>0</v>
      </c>
      <c r="N416" s="167" t="str">
        <f t="shared" si="40"/>
        <v>0</v>
      </c>
      <c r="O416" s="167" t="str">
        <f t="shared" si="40"/>
        <v>0</v>
      </c>
    </row>
    <row r="417" spans="1:15" s="154" customFormat="1" hidden="1" outlineLevel="1" x14ac:dyDescent="0.25">
      <c r="A417" s="154">
        <v>137</v>
      </c>
      <c r="B417" s="161" t="s">
        <v>2639</v>
      </c>
      <c r="C417" s="162" t="str">
        <f t="shared" si="41"/>
        <v/>
      </c>
      <c r="D417" s="163"/>
      <c r="E417" s="164" t="str">
        <f t="shared" si="42"/>
        <v/>
      </c>
      <c r="F417" s="165" t="str">
        <f t="shared" si="43"/>
        <v/>
      </c>
      <c r="G417" s="163"/>
      <c r="H417" s="166" t="str">
        <f t="shared" si="40"/>
        <v>0</v>
      </c>
      <c r="I417" s="166" t="str">
        <f t="shared" si="40"/>
        <v>0</v>
      </c>
      <c r="J417" s="166" t="str">
        <f t="shared" si="40"/>
        <v>0</v>
      </c>
      <c r="K417" s="166" t="str">
        <f t="shared" si="40"/>
        <v>0</v>
      </c>
      <c r="L417" s="167" t="str">
        <f t="shared" si="40"/>
        <v>0</v>
      </c>
      <c r="M417" s="167" t="str">
        <f t="shared" si="40"/>
        <v>0</v>
      </c>
      <c r="N417" s="167" t="str">
        <f t="shared" si="40"/>
        <v>0</v>
      </c>
      <c r="O417" s="167" t="str">
        <f t="shared" si="40"/>
        <v>0</v>
      </c>
    </row>
    <row r="418" spans="1:15" s="154" customFormat="1" hidden="1" outlineLevel="1" x14ac:dyDescent="0.25">
      <c r="A418" s="154">
        <v>138</v>
      </c>
      <c r="B418" s="161" t="s">
        <v>2640</v>
      </c>
      <c r="C418" s="162" t="str">
        <f t="shared" si="41"/>
        <v/>
      </c>
      <c r="D418" s="163"/>
      <c r="E418" s="164" t="str">
        <f t="shared" si="42"/>
        <v/>
      </c>
      <c r="F418" s="165" t="str">
        <f t="shared" si="43"/>
        <v/>
      </c>
      <c r="G418" s="163"/>
      <c r="H418" s="166" t="str">
        <f t="shared" si="40"/>
        <v>0</v>
      </c>
      <c r="I418" s="166" t="str">
        <f t="shared" si="40"/>
        <v>0</v>
      </c>
      <c r="J418" s="166" t="str">
        <f t="shared" si="40"/>
        <v>0</v>
      </c>
      <c r="K418" s="166" t="str">
        <f t="shared" si="40"/>
        <v>0</v>
      </c>
      <c r="L418" s="167" t="str">
        <f t="shared" si="40"/>
        <v>0</v>
      </c>
      <c r="M418" s="167" t="str">
        <f t="shared" si="40"/>
        <v>0</v>
      </c>
      <c r="N418" s="167" t="str">
        <f t="shared" si="40"/>
        <v>0</v>
      </c>
      <c r="O418" s="167" t="str">
        <f t="shared" si="40"/>
        <v>0</v>
      </c>
    </row>
    <row r="419" spans="1:15" s="154" customFormat="1" hidden="1" outlineLevel="1" x14ac:dyDescent="0.25">
      <c r="A419" s="154">
        <v>139</v>
      </c>
      <c r="B419" s="161" t="s">
        <v>2641</v>
      </c>
      <c r="C419" s="162" t="str">
        <f t="shared" si="41"/>
        <v/>
      </c>
      <c r="D419" s="163"/>
      <c r="E419" s="164" t="str">
        <f t="shared" si="42"/>
        <v/>
      </c>
      <c r="F419" s="165" t="str">
        <f t="shared" si="43"/>
        <v/>
      </c>
      <c r="G419" s="163"/>
      <c r="H419" s="166" t="str">
        <f t="shared" si="40"/>
        <v>0</v>
      </c>
      <c r="I419" s="166" t="str">
        <f t="shared" si="40"/>
        <v>0</v>
      </c>
      <c r="J419" s="166" t="str">
        <f t="shared" si="40"/>
        <v>0</v>
      </c>
      <c r="K419" s="166" t="str">
        <f t="shared" si="40"/>
        <v>0</v>
      </c>
      <c r="L419" s="167" t="str">
        <f t="shared" si="40"/>
        <v>0</v>
      </c>
      <c r="M419" s="167" t="str">
        <f t="shared" si="40"/>
        <v>0</v>
      </c>
      <c r="N419" s="167" t="str">
        <f t="shared" si="40"/>
        <v>0</v>
      </c>
      <c r="O419" s="167" t="str">
        <f t="shared" si="40"/>
        <v>0</v>
      </c>
    </row>
    <row r="420" spans="1:15" s="154" customFormat="1" hidden="1" outlineLevel="1" x14ac:dyDescent="0.25">
      <c r="A420" s="154">
        <v>140</v>
      </c>
      <c r="B420" s="161" t="s">
        <v>2642</v>
      </c>
      <c r="C420" s="162" t="str">
        <f t="shared" si="41"/>
        <v/>
      </c>
      <c r="D420" s="163"/>
      <c r="E420" s="164" t="str">
        <f t="shared" si="42"/>
        <v/>
      </c>
      <c r="F420" s="165" t="str">
        <f t="shared" si="43"/>
        <v/>
      </c>
      <c r="G420" s="163"/>
      <c r="H420" s="166" t="str">
        <f t="shared" si="40"/>
        <v>0</v>
      </c>
      <c r="I420" s="166" t="str">
        <f t="shared" si="40"/>
        <v>0</v>
      </c>
      <c r="J420" s="166" t="str">
        <f t="shared" si="40"/>
        <v>0</v>
      </c>
      <c r="K420" s="166" t="str">
        <f t="shared" si="40"/>
        <v>0</v>
      </c>
      <c r="L420" s="167" t="str">
        <f t="shared" si="40"/>
        <v>0</v>
      </c>
      <c r="M420" s="167" t="str">
        <f t="shared" si="40"/>
        <v>0</v>
      </c>
      <c r="N420" s="167" t="str">
        <f t="shared" si="40"/>
        <v>0</v>
      </c>
      <c r="O420" s="167" t="str">
        <f t="shared" si="40"/>
        <v>0</v>
      </c>
    </row>
    <row r="421" spans="1:15" s="154" customFormat="1" hidden="1" outlineLevel="1" x14ac:dyDescent="0.25">
      <c r="A421" s="154">
        <v>141</v>
      </c>
      <c r="B421" s="161" t="s">
        <v>2643</v>
      </c>
      <c r="C421" s="162" t="str">
        <f t="shared" si="41"/>
        <v/>
      </c>
      <c r="D421" s="163"/>
      <c r="E421" s="164" t="str">
        <f t="shared" si="42"/>
        <v/>
      </c>
      <c r="F421" s="165" t="str">
        <f t="shared" si="43"/>
        <v/>
      </c>
      <c r="G421" s="163"/>
      <c r="H421" s="166" t="str">
        <f t="shared" si="40"/>
        <v>0</v>
      </c>
      <c r="I421" s="166" t="str">
        <f t="shared" si="40"/>
        <v>0</v>
      </c>
      <c r="J421" s="166" t="str">
        <f t="shared" si="40"/>
        <v>0</v>
      </c>
      <c r="K421" s="166" t="str">
        <f t="shared" si="40"/>
        <v>0</v>
      </c>
      <c r="L421" s="167" t="str">
        <f t="shared" si="40"/>
        <v>0</v>
      </c>
      <c r="M421" s="167" t="str">
        <f t="shared" si="40"/>
        <v>0</v>
      </c>
      <c r="N421" s="167" t="str">
        <f t="shared" si="40"/>
        <v>0</v>
      </c>
      <c r="O421" s="167" t="str">
        <f t="shared" si="40"/>
        <v>0</v>
      </c>
    </row>
    <row r="422" spans="1:15" s="154" customFormat="1" hidden="1" outlineLevel="1" x14ac:dyDescent="0.25">
      <c r="A422" s="154">
        <v>142</v>
      </c>
      <c r="B422" s="161" t="s">
        <v>2644</v>
      </c>
      <c r="C422" s="162" t="str">
        <f t="shared" si="41"/>
        <v/>
      </c>
      <c r="D422" s="163"/>
      <c r="E422" s="164" t="str">
        <f t="shared" si="42"/>
        <v/>
      </c>
      <c r="F422" s="165" t="str">
        <f t="shared" si="43"/>
        <v/>
      </c>
      <c r="G422" s="163"/>
      <c r="H422" s="166" t="str">
        <f t="shared" si="40"/>
        <v>0</v>
      </c>
      <c r="I422" s="166" t="str">
        <f t="shared" si="40"/>
        <v>0</v>
      </c>
      <c r="J422" s="166" t="str">
        <f t="shared" si="40"/>
        <v>0</v>
      </c>
      <c r="K422" s="166" t="str">
        <f t="shared" si="40"/>
        <v>0</v>
      </c>
      <c r="L422" s="167" t="str">
        <f t="shared" si="40"/>
        <v>0</v>
      </c>
      <c r="M422" s="167" t="str">
        <f t="shared" si="40"/>
        <v>0</v>
      </c>
      <c r="N422" s="167" t="str">
        <f t="shared" si="40"/>
        <v>0</v>
      </c>
      <c r="O422" s="167" t="str">
        <f t="shared" si="40"/>
        <v>0</v>
      </c>
    </row>
    <row r="423" spans="1:15" s="154" customFormat="1" hidden="1" outlineLevel="1" x14ac:dyDescent="0.25">
      <c r="A423" s="154">
        <v>143</v>
      </c>
      <c r="B423" s="161" t="s">
        <v>2645</v>
      </c>
      <c r="C423" s="162" t="str">
        <f t="shared" si="41"/>
        <v/>
      </c>
      <c r="D423" s="163"/>
      <c r="E423" s="164" t="str">
        <f t="shared" si="42"/>
        <v/>
      </c>
      <c r="F423" s="165" t="str">
        <f t="shared" si="43"/>
        <v/>
      </c>
      <c r="G423" s="163"/>
      <c r="H423" s="166" t="str">
        <f t="shared" si="40"/>
        <v>0</v>
      </c>
      <c r="I423" s="166" t="str">
        <f t="shared" si="40"/>
        <v>0</v>
      </c>
      <c r="J423" s="166" t="str">
        <f t="shared" si="40"/>
        <v>0</v>
      </c>
      <c r="K423" s="166" t="str">
        <f t="shared" si="40"/>
        <v>0</v>
      </c>
      <c r="L423" s="167" t="str">
        <f t="shared" ref="H423:O455" si="44">MID(HEX2BIN($C423,8),L$1,1)</f>
        <v>0</v>
      </c>
      <c r="M423" s="167" t="str">
        <f t="shared" si="44"/>
        <v>0</v>
      </c>
      <c r="N423" s="167" t="str">
        <f t="shared" si="44"/>
        <v>0</v>
      </c>
      <c r="O423" s="167" t="str">
        <f t="shared" si="44"/>
        <v>0</v>
      </c>
    </row>
    <row r="424" spans="1:15" s="154" customFormat="1" hidden="1" outlineLevel="1" x14ac:dyDescent="0.25">
      <c r="A424" s="154">
        <v>144</v>
      </c>
      <c r="B424" s="161" t="s">
        <v>2646</v>
      </c>
      <c r="C424" s="162" t="str">
        <f t="shared" si="41"/>
        <v/>
      </c>
      <c r="D424" s="163"/>
      <c r="E424" s="164" t="str">
        <f t="shared" si="42"/>
        <v/>
      </c>
      <c r="F424" s="165" t="str">
        <f t="shared" si="43"/>
        <v/>
      </c>
      <c r="G424" s="163"/>
      <c r="H424" s="166" t="str">
        <f t="shared" si="44"/>
        <v>0</v>
      </c>
      <c r="I424" s="166" t="str">
        <f t="shared" si="44"/>
        <v>0</v>
      </c>
      <c r="J424" s="166" t="str">
        <f t="shared" si="44"/>
        <v>0</v>
      </c>
      <c r="K424" s="166" t="str">
        <f t="shared" si="44"/>
        <v>0</v>
      </c>
      <c r="L424" s="167" t="str">
        <f t="shared" si="44"/>
        <v>0</v>
      </c>
      <c r="M424" s="167" t="str">
        <f t="shared" si="44"/>
        <v>0</v>
      </c>
      <c r="N424" s="167" t="str">
        <f t="shared" si="44"/>
        <v>0</v>
      </c>
      <c r="O424" s="167" t="str">
        <f t="shared" si="44"/>
        <v>0</v>
      </c>
    </row>
    <row r="425" spans="1:15" s="154" customFormat="1" hidden="1" outlineLevel="1" x14ac:dyDescent="0.25">
      <c r="A425" s="154">
        <v>145</v>
      </c>
      <c r="B425" s="161" t="s">
        <v>2647</v>
      </c>
      <c r="C425" s="162" t="str">
        <f t="shared" si="41"/>
        <v/>
      </c>
      <c r="D425" s="163"/>
      <c r="E425" s="164" t="str">
        <f t="shared" si="42"/>
        <v/>
      </c>
      <c r="F425" s="165" t="str">
        <f t="shared" si="43"/>
        <v/>
      </c>
      <c r="G425" s="163"/>
      <c r="H425" s="166" t="str">
        <f t="shared" si="44"/>
        <v>0</v>
      </c>
      <c r="I425" s="166" t="str">
        <f t="shared" si="44"/>
        <v>0</v>
      </c>
      <c r="J425" s="166" t="str">
        <f t="shared" si="44"/>
        <v>0</v>
      </c>
      <c r="K425" s="166" t="str">
        <f t="shared" si="44"/>
        <v>0</v>
      </c>
      <c r="L425" s="167" t="str">
        <f t="shared" si="44"/>
        <v>0</v>
      </c>
      <c r="M425" s="167" t="str">
        <f t="shared" si="44"/>
        <v>0</v>
      </c>
      <c r="N425" s="167" t="str">
        <f t="shared" si="44"/>
        <v>0</v>
      </c>
      <c r="O425" s="167" t="str">
        <f t="shared" si="44"/>
        <v>0</v>
      </c>
    </row>
    <row r="426" spans="1:15" s="154" customFormat="1" hidden="1" outlineLevel="1" x14ac:dyDescent="0.25">
      <c r="A426" s="154">
        <v>146</v>
      </c>
      <c r="B426" s="161" t="s">
        <v>2648</v>
      </c>
      <c r="C426" s="162" t="str">
        <f t="shared" si="41"/>
        <v/>
      </c>
      <c r="D426" s="163"/>
      <c r="E426" s="164" t="str">
        <f t="shared" si="42"/>
        <v/>
      </c>
      <c r="F426" s="165" t="str">
        <f t="shared" si="43"/>
        <v/>
      </c>
      <c r="G426" s="163"/>
      <c r="H426" s="166" t="str">
        <f t="shared" si="44"/>
        <v>0</v>
      </c>
      <c r="I426" s="166" t="str">
        <f t="shared" si="44"/>
        <v>0</v>
      </c>
      <c r="J426" s="166" t="str">
        <f t="shared" si="44"/>
        <v>0</v>
      </c>
      <c r="K426" s="166" t="str">
        <f t="shared" si="44"/>
        <v>0</v>
      </c>
      <c r="L426" s="167" t="str">
        <f t="shared" si="44"/>
        <v>0</v>
      </c>
      <c r="M426" s="167" t="str">
        <f t="shared" si="44"/>
        <v>0</v>
      </c>
      <c r="N426" s="167" t="str">
        <f t="shared" si="44"/>
        <v>0</v>
      </c>
      <c r="O426" s="167" t="str">
        <f t="shared" si="44"/>
        <v>0</v>
      </c>
    </row>
    <row r="427" spans="1:15" s="154" customFormat="1" hidden="1" outlineLevel="1" x14ac:dyDescent="0.25">
      <c r="A427" s="154">
        <v>147</v>
      </c>
      <c r="B427" s="161" t="s">
        <v>2649</v>
      </c>
      <c r="C427" s="162" t="str">
        <f t="shared" si="41"/>
        <v/>
      </c>
      <c r="D427" s="163"/>
      <c r="E427" s="164" t="str">
        <f t="shared" si="42"/>
        <v/>
      </c>
      <c r="F427" s="165" t="str">
        <f t="shared" si="43"/>
        <v/>
      </c>
      <c r="G427" s="163"/>
      <c r="H427" s="166" t="str">
        <f t="shared" si="44"/>
        <v>0</v>
      </c>
      <c r="I427" s="166" t="str">
        <f t="shared" si="44"/>
        <v>0</v>
      </c>
      <c r="J427" s="166" t="str">
        <f t="shared" si="44"/>
        <v>0</v>
      </c>
      <c r="K427" s="166" t="str">
        <f t="shared" si="44"/>
        <v>0</v>
      </c>
      <c r="L427" s="167" t="str">
        <f t="shared" si="44"/>
        <v>0</v>
      </c>
      <c r="M427" s="167" t="str">
        <f t="shared" si="44"/>
        <v>0</v>
      </c>
      <c r="N427" s="167" t="str">
        <f t="shared" si="44"/>
        <v>0</v>
      </c>
      <c r="O427" s="167" t="str">
        <f t="shared" si="44"/>
        <v>0</v>
      </c>
    </row>
    <row r="428" spans="1:15" s="154" customFormat="1" hidden="1" outlineLevel="1" x14ac:dyDescent="0.25">
      <c r="A428" s="154">
        <v>148</v>
      </c>
      <c r="B428" s="161" t="s">
        <v>2650</v>
      </c>
      <c r="C428" s="162" t="str">
        <f t="shared" si="41"/>
        <v/>
      </c>
      <c r="D428" s="163"/>
      <c r="E428" s="164" t="str">
        <f t="shared" si="42"/>
        <v/>
      </c>
      <c r="F428" s="165" t="str">
        <f t="shared" si="43"/>
        <v/>
      </c>
      <c r="G428" s="163"/>
      <c r="H428" s="166" t="str">
        <f t="shared" si="44"/>
        <v>0</v>
      </c>
      <c r="I428" s="166" t="str">
        <f t="shared" si="44"/>
        <v>0</v>
      </c>
      <c r="J428" s="166" t="str">
        <f t="shared" si="44"/>
        <v>0</v>
      </c>
      <c r="K428" s="166" t="str">
        <f t="shared" si="44"/>
        <v>0</v>
      </c>
      <c r="L428" s="167" t="str">
        <f t="shared" si="44"/>
        <v>0</v>
      </c>
      <c r="M428" s="167" t="str">
        <f t="shared" si="44"/>
        <v>0</v>
      </c>
      <c r="N428" s="167" t="str">
        <f t="shared" si="44"/>
        <v>0</v>
      </c>
      <c r="O428" s="167" t="str">
        <f t="shared" si="44"/>
        <v>0</v>
      </c>
    </row>
    <row r="429" spans="1:15" s="154" customFormat="1" hidden="1" outlineLevel="1" x14ac:dyDescent="0.25">
      <c r="A429" s="154">
        <v>149</v>
      </c>
      <c r="B429" s="161" t="s">
        <v>2651</v>
      </c>
      <c r="C429" s="162" t="str">
        <f t="shared" si="41"/>
        <v/>
      </c>
      <c r="D429" s="163"/>
      <c r="E429" s="164" t="str">
        <f t="shared" si="42"/>
        <v/>
      </c>
      <c r="F429" s="165" t="str">
        <f t="shared" si="43"/>
        <v/>
      </c>
      <c r="G429" s="163"/>
      <c r="H429" s="166" t="str">
        <f t="shared" si="44"/>
        <v>0</v>
      </c>
      <c r="I429" s="166" t="str">
        <f t="shared" si="44"/>
        <v>0</v>
      </c>
      <c r="J429" s="166" t="str">
        <f t="shared" si="44"/>
        <v>0</v>
      </c>
      <c r="K429" s="166" t="str">
        <f t="shared" si="44"/>
        <v>0</v>
      </c>
      <c r="L429" s="167" t="str">
        <f t="shared" si="44"/>
        <v>0</v>
      </c>
      <c r="M429" s="167" t="str">
        <f t="shared" si="44"/>
        <v>0</v>
      </c>
      <c r="N429" s="167" t="str">
        <f t="shared" si="44"/>
        <v>0</v>
      </c>
      <c r="O429" s="167" t="str">
        <f t="shared" si="44"/>
        <v>0</v>
      </c>
    </row>
    <row r="430" spans="1:15" s="154" customFormat="1" hidden="1" outlineLevel="1" x14ac:dyDescent="0.25">
      <c r="A430" s="154">
        <v>150</v>
      </c>
      <c r="B430" s="161" t="s">
        <v>2652</v>
      </c>
      <c r="C430" s="162" t="str">
        <f t="shared" si="41"/>
        <v/>
      </c>
      <c r="D430" s="163"/>
      <c r="E430" s="164" t="str">
        <f t="shared" si="42"/>
        <v/>
      </c>
      <c r="F430" s="165" t="str">
        <f t="shared" si="43"/>
        <v/>
      </c>
      <c r="G430" s="163"/>
      <c r="H430" s="166" t="str">
        <f t="shared" si="44"/>
        <v>0</v>
      </c>
      <c r="I430" s="166" t="str">
        <f t="shared" si="44"/>
        <v>0</v>
      </c>
      <c r="J430" s="166" t="str">
        <f t="shared" si="44"/>
        <v>0</v>
      </c>
      <c r="K430" s="166" t="str">
        <f t="shared" si="44"/>
        <v>0</v>
      </c>
      <c r="L430" s="167" t="str">
        <f t="shared" si="44"/>
        <v>0</v>
      </c>
      <c r="M430" s="167" t="str">
        <f t="shared" si="44"/>
        <v>0</v>
      </c>
      <c r="N430" s="167" t="str">
        <f t="shared" si="44"/>
        <v>0</v>
      </c>
      <c r="O430" s="167" t="str">
        <f t="shared" si="44"/>
        <v>0</v>
      </c>
    </row>
    <row r="431" spans="1:15" s="154" customFormat="1" hidden="1" outlineLevel="1" x14ac:dyDescent="0.25">
      <c r="A431" s="154">
        <v>151</v>
      </c>
      <c r="B431" s="161" t="s">
        <v>2653</v>
      </c>
      <c r="C431" s="162" t="str">
        <f t="shared" si="41"/>
        <v/>
      </c>
      <c r="D431" s="163"/>
      <c r="E431" s="164" t="str">
        <f t="shared" si="42"/>
        <v/>
      </c>
      <c r="F431" s="165" t="str">
        <f t="shared" si="43"/>
        <v/>
      </c>
      <c r="G431" s="163"/>
      <c r="H431" s="166" t="str">
        <f t="shared" si="44"/>
        <v>0</v>
      </c>
      <c r="I431" s="166" t="str">
        <f t="shared" si="44"/>
        <v>0</v>
      </c>
      <c r="J431" s="166" t="str">
        <f t="shared" si="44"/>
        <v>0</v>
      </c>
      <c r="K431" s="166" t="str">
        <f t="shared" si="44"/>
        <v>0</v>
      </c>
      <c r="L431" s="167" t="str">
        <f t="shared" si="44"/>
        <v>0</v>
      </c>
      <c r="M431" s="167" t="str">
        <f t="shared" si="44"/>
        <v>0</v>
      </c>
      <c r="N431" s="167" t="str">
        <f t="shared" si="44"/>
        <v>0</v>
      </c>
      <c r="O431" s="167" t="str">
        <f t="shared" si="44"/>
        <v>0</v>
      </c>
    </row>
    <row r="432" spans="1:15" s="154" customFormat="1" hidden="1" outlineLevel="1" x14ac:dyDescent="0.25">
      <c r="A432" s="154">
        <v>152</v>
      </c>
      <c r="B432" s="161" t="s">
        <v>2654</v>
      </c>
      <c r="C432" s="162" t="str">
        <f t="shared" si="41"/>
        <v/>
      </c>
      <c r="D432" s="163"/>
      <c r="E432" s="164" t="str">
        <f t="shared" si="42"/>
        <v/>
      </c>
      <c r="F432" s="165" t="str">
        <f t="shared" si="43"/>
        <v/>
      </c>
      <c r="G432" s="163"/>
      <c r="H432" s="166" t="str">
        <f t="shared" si="44"/>
        <v>0</v>
      </c>
      <c r="I432" s="166" t="str">
        <f t="shared" si="44"/>
        <v>0</v>
      </c>
      <c r="J432" s="166" t="str">
        <f t="shared" si="44"/>
        <v>0</v>
      </c>
      <c r="K432" s="166" t="str">
        <f t="shared" si="44"/>
        <v>0</v>
      </c>
      <c r="L432" s="167" t="str">
        <f t="shared" si="44"/>
        <v>0</v>
      </c>
      <c r="M432" s="167" t="str">
        <f t="shared" si="44"/>
        <v>0</v>
      </c>
      <c r="N432" s="167" t="str">
        <f t="shared" si="44"/>
        <v>0</v>
      </c>
      <c r="O432" s="167" t="str">
        <f t="shared" si="44"/>
        <v>0</v>
      </c>
    </row>
    <row r="433" spans="1:15" s="154" customFormat="1" hidden="1" outlineLevel="1" x14ac:dyDescent="0.25">
      <c r="A433" s="154">
        <v>153</v>
      </c>
      <c r="B433" s="161" t="s">
        <v>2655</v>
      </c>
      <c r="C433" s="162" t="str">
        <f t="shared" si="41"/>
        <v/>
      </c>
      <c r="D433" s="163"/>
      <c r="E433" s="164" t="str">
        <f t="shared" si="42"/>
        <v/>
      </c>
      <c r="F433" s="165" t="str">
        <f t="shared" si="43"/>
        <v/>
      </c>
      <c r="G433" s="163"/>
      <c r="H433" s="166" t="str">
        <f t="shared" si="44"/>
        <v>0</v>
      </c>
      <c r="I433" s="166" t="str">
        <f t="shared" si="44"/>
        <v>0</v>
      </c>
      <c r="J433" s="166" t="str">
        <f t="shared" si="44"/>
        <v>0</v>
      </c>
      <c r="K433" s="166" t="str">
        <f t="shared" si="44"/>
        <v>0</v>
      </c>
      <c r="L433" s="167" t="str">
        <f t="shared" si="44"/>
        <v>0</v>
      </c>
      <c r="M433" s="167" t="str">
        <f t="shared" si="44"/>
        <v>0</v>
      </c>
      <c r="N433" s="167" t="str">
        <f t="shared" si="44"/>
        <v>0</v>
      </c>
      <c r="O433" s="167" t="str">
        <f t="shared" si="44"/>
        <v>0</v>
      </c>
    </row>
    <row r="434" spans="1:15" s="154" customFormat="1" hidden="1" outlineLevel="1" x14ac:dyDescent="0.25">
      <c r="A434" s="154">
        <v>154</v>
      </c>
      <c r="B434" s="161" t="s">
        <v>2656</v>
      </c>
      <c r="C434" s="162" t="str">
        <f t="shared" si="41"/>
        <v/>
      </c>
      <c r="D434" s="163"/>
      <c r="E434" s="164" t="str">
        <f t="shared" si="42"/>
        <v/>
      </c>
      <c r="F434" s="165" t="str">
        <f t="shared" si="43"/>
        <v/>
      </c>
      <c r="G434" s="163"/>
      <c r="H434" s="166" t="str">
        <f t="shared" si="44"/>
        <v>0</v>
      </c>
      <c r="I434" s="166" t="str">
        <f t="shared" si="44"/>
        <v>0</v>
      </c>
      <c r="J434" s="166" t="str">
        <f t="shared" si="44"/>
        <v>0</v>
      </c>
      <c r="K434" s="166" t="str">
        <f t="shared" si="44"/>
        <v>0</v>
      </c>
      <c r="L434" s="167" t="str">
        <f t="shared" si="44"/>
        <v>0</v>
      </c>
      <c r="M434" s="167" t="str">
        <f t="shared" si="44"/>
        <v>0</v>
      </c>
      <c r="N434" s="167" t="str">
        <f t="shared" si="44"/>
        <v>0</v>
      </c>
      <c r="O434" s="167" t="str">
        <f t="shared" si="44"/>
        <v>0</v>
      </c>
    </row>
    <row r="435" spans="1:15" s="154" customFormat="1" hidden="1" outlineLevel="1" x14ac:dyDescent="0.25">
      <c r="A435" s="154">
        <v>155</v>
      </c>
      <c r="B435" s="161" t="s">
        <v>2657</v>
      </c>
      <c r="C435" s="162" t="str">
        <f t="shared" si="41"/>
        <v/>
      </c>
      <c r="D435" s="163"/>
      <c r="E435" s="164" t="str">
        <f t="shared" si="42"/>
        <v/>
      </c>
      <c r="F435" s="165" t="str">
        <f t="shared" si="43"/>
        <v/>
      </c>
      <c r="G435" s="163"/>
      <c r="H435" s="166" t="str">
        <f t="shared" si="44"/>
        <v>0</v>
      </c>
      <c r="I435" s="166" t="str">
        <f t="shared" si="44"/>
        <v>0</v>
      </c>
      <c r="J435" s="166" t="str">
        <f t="shared" si="44"/>
        <v>0</v>
      </c>
      <c r="K435" s="166" t="str">
        <f t="shared" si="44"/>
        <v>0</v>
      </c>
      <c r="L435" s="167" t="str">
        <f t="shared" si="44"/>
        <v>0</v>
      </c>
      <c r="M435" s="167" t="str">
        <f t="shared" si="44"/>
        <v>0</v>
      </c>
      <c r="N435" s="167" t="str">
        <f t="shared" si="44"/>
        <v>0</v>
      </c>
      <c r="O435" s="167" t="str">
        <f t="shared" si="44"/>
        <v>0</v>
      </c>
    </row>
    <row r="436" spans="1:15" s="154" customFormat="1" hidden="1" outlineLevel="1" x14ac:dyDescent="0.25">
      <c r="A436" s="154">
        <v>156</v>
      </c>
      <c r="B436" s="161" t="s">
        <v>2658</v>
      </c>
      <c r="C436" s="162" t="str">
        <f t="shared" si="41"/>
        <v/>
      </c>
      <c r="D436" s="163"/>
      <c r="E436" s="164" t="str">
        <f t="shared" si="42"/>
        <v/>
      </c>
      <c r="F436" s="165" t="str">
        <f t="shared" si="43"/>
        <v/>
      </c>
      <c r="G436" s="163"/>
      <c r="H436" s="166" t="str">
        <f t="shared" si="44"/>
        <v>0</v>
      </c>
      <c r="I436" s="166" t="str">
        <f t="shared" si="44"/>
        <v>0</v>
      </c>
      <c r="J436" s="166" t="str">
        <f t="shared" si="44"/>
        <v>0</v>
      </c>
      <c r="K436" s="166" t="str">
        <f t="shared" si="44"/>
        <v>0</v>
      </c>
      <c r="L436" s="167" t="str">
        <f t="shared" si="44"/>
        <v>0</v>
      </c>
      <c r="M436" s="167" t="str">
        <f t="shared" si="44"/>
        <v>0</v>
      </c>
      <c r="N436" s="167" t="str">
        <f t="shared" si="44"/>
        <v>0</v>
      </c>
      <c r="O436" s="167" t="str">
        <f t="shared" si="44"/>
        <v>0</v>
      </c>
    </row>
    <row r="437" spans="1:15" s="154" customFormat="1" hidden="1" outlineLevel="1" x14ac:dyDescent="0.25">
      <c r="A437" s="154">
        <v>157</v>
      </c>
      <c r="B437" s="161" t="s">
        <v>2659</v>
      </c>
      <c r="C437" s="162" t="str">
        <f t="shared" si="41"/>
        <v/>
      </c>
      <c r="D437" s="163"/>
      <c r="E437" s="164" t="str">
        <f t="shared" si="42"/>
        <v/>
      </c>
      <c r="F437" s="165" t="str">
        <f t="shared" si="43"/>
        <v/>
      </c>
      <c r="G437" s="163"/>
      <c r="H437" s="166" t="str">
        <f t="shared" si="44"/>
        <v>0</v>
      </c>
      <c r="I437" s="166" t="str">
        <f t="shared" si="44"/>
        <v>0</v>
      </c>
      <c r="J437" s="166" t="str">
        <f t="shared" si="44"/>
        <v>0</v>
      </c>
      <c r="K437" s="166" t="str">
        <f t="shared" si="44"/>
        <v>0</v>
      </c>
      <c r="L437" s="167" t="str">
        <f t="shared" si="44"/>
        <v>0</v>
      </c>
      <c r="M437" s="167" t="str">
        <f t="shared" si="44"/>
        <v>0</v>
      </c>
      <c r="N437" s="167" t="str">
        <f t="shared" si="44"/>
        <v>0</v>
      </c>
      <c r="O437" s="167" t="str">
        <f t="shared" si="44"/>
        <v>0</v>
      </c>
    </row>
    <row r="438" spans="1:15" s="154" customFormat="1" hidden="1" outlineLevel="1" x14ac:dyDescent="0.25">
      <c r="A438" s="154">
        <v>158</v>
      </c>
      <c r="B438" s="161" t="s">
        <v>2660</v>
      </c>
      <c r="C438" s="162" t="str">
        <f t="shared" si="41"/>
        <v/>
      </c>
      <c r="D438" s="163"/>
      <c r="E438" s="164" t="str">
        <f t="shared" si="42"/>
        <v/>
      </c>
      <c r="F438" s="165" t="str">
        <f t="shared" si="43"/>
        <v/>
      </c>
      <c r="G438" s="163"/>
      <c r="H438" s="166" t="str">
        <f t="shared" si="44"/>
        <v>0</v>
      </c>
      <c r="I438" s="166" t="str">
        <f t="shared" si="44"/>
        <v>0</v>
      </c>
      <c r="J438" s="166" t="str">
        <f t="shared" si="44"/>
        <v>0</v>
      </c>
      <c r="K438" s="166" t="str">
        <f t="shared" si="44"/>
        <v>0</v>
      </c>
      <c r="L438" s="167" t="str">
        <f t="shared" si="44"/>
        <v>0</v>
      </c>
      <c r="M438" s="167" t="str">
        <f t="shared" si="44"/>
        <v>0</v>
      </c>
      <c r="N438" s="167" t="str">
        <f t="shared" si="44"/>
        <v>0</v>
      </c>
      <c r="O438" s="167" t="str">
        <f t="shared" si="44"/>
        <v>0</v>
      </c>
    </row>
    <row r="439" spans="1:15" s="154" customFormat="1" hidden="1" outlineLevel="1" x14ac:dyDescent="0.25">
      <c r="A439" s="154">
        <v>159</v>
      </c>
      <c r="B439" s="161" t="s">
        <v>2661</v>
      </c>
      <c r="C439" s="162" t="str">
        <f t="shared" si="41"/>
        <v/>
      </c>
      <c r="D439" s="163"/>
      <c r="E439" s="164" t="str">
        <f t="shared" si="42"/>
        <v/>
      </c>
      <c r="F439" s="165" t="str">
        <f t="shared" si="43"/>
        <v/>
      </c>
      <c r="G439" s="163"/>
      <c r="H439" s="166" t="str">
        <f t="shared" si="44"/>
        <v>0</v>
      </c>
      <c r="I439" s="166" t="str">
        <f t="shared" si="44"/>
        <v>0</v>
      </c>
      <c r="J439" s="166" t="str">
        <f t="shared" si="44"/>
        <v>0</v>
      </c>
      <c r="K439" s="166" t="str">
        <f t="shared" si="44"/>
        <v>0</v>
      </c>
      <c r="L439" s="167" t="str">
        <f t="shared" si="44"/>
        <v>0</v>
      </c>
      <c r="M439" s="167" t="str">
        <f t="shared" si="44"/>
        <v>0</v>
      </c>
      <c r="N439" s="167" t="str">
        <f t="shared" si="44"/>
        <v>0</v>
      </c>
      <c r="O439" s="167" t="str">
        <f t="shared" si="44"/>
        <v>0</v>
      </c>
    </row>
    <row r="440" spans="1:15" s="154" customFormat="1" hidden="1" outlineLevel="1" x14ac:dyDescent="0.25">
      <c r="A440" s="154">
        <v>160</v>
      </c>
      <c r="B440" s="161" t="s">
        <v>2662</v>
      </c>
      <c r="C440" s="162" t="str">
        <f t="shared" si="41"/>
        <v/>
      </c>
      <c r="D440" s="163"/>
      <c r="E440" s="164" t="str">
        <f t="shared" si="42"/>
        <v/>
      </c>
      <c r="F440" s="165" t="str">
        <f t="shared" si="43"/>
        <v/>
      </c>
      <c r="G440" s="163"/>
      <c r="H440" s="166" t="str">
        <f t="shared" si="44"/>
        <v>0</v>
      </c>
      <c r="I440" s="166" t="str">
        <f t="shared" si="44"/>
        <v>0</v>
      </c>
      <c r="J440" s="166" t="str">
        <f t="shared" si="44"/>
        <v>0</v>
      </c>
      <c r="K440" s="166" t="str">
        <f t="shared" si="44"/>
        <v>0</v>
      </c>
      <c r="L440" s="167" t="str">
        <f t="shared" si="44"/>
        <v>0</v>
      </c>
      <c r="M440" s="167" t="str">
        <f t="shared" si="44"/>
        <v>0</v>
      </c>
      <c r="N440" s="167" t="str">
        <f t="shared" si="44"/>
        <v>0</v>
      </c>
      <c r="O440" s="167" t="str">
        <f t="shared" si="44"/>
        <v>0</v>
      </c>
    </row>
    <row r="441" spans="1:15" s="154" customFormat="1" hidden="1" outlineLevel="1" x14ac:dyDescent="0.25">
      <c r="A441" s="154">
        <v>161</v>
      </c>
      <c r="B441" s="161" t="s">
        <v>2663</v>
      </c>
      <c r="C441" s="162" t="str">
        <f t="shared" si="41"/>
        <v/>
      </c>
      <c r="D441" s="163"/>
      <c r="E441" s="164" t="str">
        <f t="shared" si="42"/>
        <v/>
      </c>
      <c r="F441" s="165" t="str">
        <f t="shared" si="43"/>
        <v/>
      </c>
      <c r="G441" s="163"/>
      <c r="H441" s="166" t="str">
        <f t="shared" si="44"/>
        <v>0</v>
      </c>
      <c r="I441" s="166" t="str">
        <f t="shared" si="44"/>
        <v>0</v>
      </c>
      <c r="J441" s="166" t="str">
        <f t="shared" si="44"/>
        <v>0</v>
      </c>
      <c r="K441" s="166" t="str">
        <f t="shared" si="44"/>
        <v>0</v>
      </c>
      <c r="L441" s="167" t="str">
        <f t="shared" si="44"/>
        <v>0</v>
      </c>
      <c r="M441" s="167" t="str">
        <f t="shared" si="44"/>
        <v>0</v>
      </c>
      <c r="N441" s="167" t="str">
        <f t="shared" si="44"/>
        <v>0</v>
      </c>
      <c r="O441" s="167" t="str">
        <f t="shared" si="44"/>
        <v>0</v>
      </c>
    </row>
    <row r="442" spans="1:15" s="154" customFormat="1" hidden="1" outlineLevel="1" x14ac:dyDescent="0.25">
      <c r="A442" s="154">
        <v>162</v>
      </c>
      <c r="B442" s="161" t="s">
        <v>2664</v>
      </c>
      <c r="C442" s="162" t="str">
        <f t="shared" si="41"/>
        <v/>
      </c>
      <c r="D442" s="163"/>
      <c r="E442" s="164" t="str">
        <f t="shared" si="42"/>
        <v/>
      </c>
      <c r="F442" s="165" t="str">
        <f t="shared" si="43"/>
        <v/>
      </c>
      <c r="G442" s="163"/>
      <c r="H442" s="166" t="str">
        <f t="shared" si="44"/>
        <v>0</v>
      </c>
      <c r="I442" s="166" t="str">
        <f t="shared" si="44"/>
        <v>0</v>
      </c>
      <c r="J442" s="166" t="str">
        <f t="shared" si="44"/>
        <v>0</v>
      </c>
      <c r="K442" s="166" t="str">
        <f t="shared" si="44"/>
        <v>0</v>
      </c>
      <c r="L442" s="167" t="str">
        <f t="shared" si="44"/>
        <v>0</v>
      </c>
      <c r="M442" s="167" t="str">
        <f t="shared" si="44"/>
        <v>0</v>
      </c>
      <c r="N442" s="167" t="str">
        <f t="shared" si="44"/>
        <v>0</v>
      </c>
      <c r="O442" s="167" t="str">
        <f t="shared" si="44"/>
        <v>0</v>
      </c>
    </row>
    <row r="443" spans="1:15" s="154" customFormat="1" hidden="1" outlineLevel="1" x14ac:dyDescent="0.25">
      <c r="A443" s="154">
        <v>163</v>
      </c>
      <c r="B443" s="161" t="s">
        <v>2665</v>
      </c>
      <c r="C443" s="162" t="str">
        <f t="shared" si="41"/>
        <v/>
      </c>
      <c r="D443" s="163"/>
      <c r="E443" s="164" t="str">
        <f t="shared" si="42"/>
        <v/>
      </c>
      <c r="F443" s="165" t="str">
        <f t="shared" si="43"/>
        <v/>
      </c>
      <c r="G443" s="163"/>
      <c r="H443" s="166" t="str">
        <f t="shared" si="44"/>
        <v>0</v>
      </c>
      <c r="I443" s="166" t="str">
        <f t="shared" si="44"/>
        <v>0</v>
      </c>
      <c r="J443" s="166" t="str">
        <f t="shared" si="44"/>
        <v>0</v>
      </c>
      <c r="K443" s="166" t="str">
        <f t="shared" si="44"/>
        <v>0</v>
      </c>
      <c r="L443" s="167" t="str">
        <f t="shared" si="44"/>
        <v>0</v>
      </c>
      <c r="M443" s="167" t="str">
        <f t="shared" si="44"/>
        <v>0</v>
      </c>
      <c r="N443" s="167" t="str">
        <f t="shared" si="44"/>
        <v>0</v>
      </c>
      <c r="O443" s="167" t="str">
        <f t="shared" si="44"/>
        <v>0</v>
      </c>
    </row>
    <row r="444" spans="1:15" s="154" customFormat="1" hidden="1" outlineLevel="1" x14ac:dyDescent="0.25">
      <c r="A444" s="154">
        <v>164</v>
      </c>
      <c r="B444" s="161" t="s">
        <v>2666</v>
      </c>
      <c r="C444" s="162" t="str">
        <f t="shared" si="41"/>
        <v/>
      </c>
      <c r="D444" s="163"/>
      <c r="E444" s="164" t="str">
        <f t="shared" si="42"/>
        <v/>
      </c>
      <c r="F444" s="165" t="str">
        <f t="shared" si="43"/>
        <v/>
      </c>
      <c r="G444" s="163"/>
      <c r="H444" s="166" t="str">
        <f t="shared" si="44"/>
        <v>0</v>
      </c>
      <c r="I444" s="166" t="str">
        <f t="shared" si="44"/>
        <v>0</v>
      </c>
      <c r="J444" s="166" t="str">
        <f t="shared" si="44"/>
        <v>0</v>
      </c>
      <c r="K444" s="166" t="str">
        <f t="shared" si="44"/>
        <v>0</v>
      </c>
      <c r="L444" s="167" t="str">
        <f t="shared" si="44"/>
        <v>0</v>
      </c>
      <c r="M444" s="167" t="str">
        <f t="shared" si="44"/>
        <v>0</v>
      </c>
      <c r="N444" s="167" t="str">
        <f t="shared" si="44"/>
        <v>0</v>
      </c>
      <c r="O444" s="167" t="str">
        <f t="shared" si="44"/>
        <v>0</v>
      </c>
    </row>
    <row r="445" spans="1:15" s="154" customFormat="1" hidden="1" outlineLevel="1" x14ac:dyDescent="0.25">
      <c r="A445" s="154">
        <v>165</v>
      </c>
      <c r="B445" s="161" t="s">
        <v>2667</v>
      </c>
      <c r="C445" s="162" t="str">
        <f t="shared" si="41"/>
        <v/>
      </c>
      <c r="D445" s="163"/>
      <c r="E445" s="164" t="str">
        <f t="shared" si="42"/>
        <v/>
      </c>
      <c r="F445" s="165" t="str">
        <f t="shared" si="43"/>
        <v/>
      </c>
      <c r="G445" s="163"/>
      <c r="H445" s="166" t="str">
        <f t="shared" si="44"/>
        <v>0</v>
      </c>
      <c r="I445" s="166" t="str">
        <f t="shared" si="44"/>
        <v>0</v>
      </c>
      <c r="J445" s="166" t="str">
        <f t="shared" si="44"/>
        <v>0</v>
      </c>
      <c r="K445" s="166" t="str">
        <f t="shared" si="44"/>
        <v>0</v>
      </c>
      <c r="L445" s="167" t="str">
        <f t="shared" si="44"/>
        <v>0</v>
      </c>
      <c r="M445" s="167" t="str">
        <f t="shared" si="44"/>
        <v>0</v>
      </c>
      <c r="N445" s="167" t="str">
        <f t="shared" si="44"/>
        <v>0</v>
      </c>
      <c r="O445" s="167" t="str">
        <f t="shared" si="44"/>
        <v>0</v>
      </c>
    </row>
    <row r="446" spans="1:15" s="154" customFormat="1" hidden="1" outlineLevel="1" x14ac:dyDescent="0.25">
      <c r="A446" s="154">
        <v>166</v>
      </c>
      <c r="B446" s="161" t="s">
        <v>2668</v>
      </c>
      <c r="C446" s="162" t="str">
        <f t="shared" si="41"/>
        <v/>
      </c>
      <c r="D446" s="163"/>
      <c r="E446" s="164" t="str">
        <f t="shared" si="42"/>
        <v/>
      </c>
      <c r="F446" s="165" t="str">
        <f t="shared" si="43"/>
        <v/>
      </c>
      <c r="G446" s="163"/>
      <c r="H446" s="166" t="str">
        <f t="shared" si="44"/>
        <v>0</v>
      </c>
      <c r="I446" s="166" t="str">
        <f t="shared" si="44"/>
        <v>0</v>
      </c>
      <c r="J446" s="166" t="str">
        <f t="shared" si="44"/>
        <v>0</v>
      </c>
      <c r="K446" s="166" t="str">
        <f t="shared" si="44"/>
        <v>0</v>
      </c>
      <c r="L446" s="167" t="str">
        <f t="shared" si="44"/>
        <v>0</v>
      </c>
      <c r="M446" s="167" t="str">
        <f t="shared" si="44"/>
        <v>0</v>
      </c>
      <c r="N446" s="167" t="str">
        <f t="shared" si="44"/>
        <v>0</v>
      </c>
      <c r="O446" s="167" t="str">
        <f t="shared" si="44"/>
        <v>0</v>
      </c>
    </row>
    <row r="447" spans="1:15" s="154" customFormat="1" hidden="1" outlineLevel="1" x14ac:dyDescent="0.25">
      <c r="A447" s="154">
        <v>167</v>
      </c>
      <c r="B447" s="161" t="s">
        <v>2669</v>
      </c>
      <c r="C447" s="162" t="str">
        <f t="shared" si="41"/>
        <v/>
      </c>
      <c r="D447" s="163"/>
      <c r="E447" s="164" t="str">
        <f t="shared" si="42"/>
        <v/>
      </c>
      <c r="F447" s="165" t="str">
        <f t="shared" si="43"/>
        <v/>
      </c>
      <c r="G447" s="163"/>
      <c r="H447" s="166" t="str">
        <f t="shared" si="44"/>
        <v>0</v>
      </c>
      <c r="I447" s="166" t="str">
        <f t="shared" si="44"/>
        <v>0</v>
      </c>
      <c r="J447" s="166" t="str">
        <f t="shared" si="44"/>
        <v>0</v>
      </c>
      <c r="K447" s="166" t="str">
        <f t="shared" si="44"/>
        <v>0</v>
      </c>
      <c r="L447" s="167" t="str">
        <f t="shared" si="44"/>
        <v>0</v>
      </c>
      <c r="M447" s="167" t="str">
        <f t="shared" si="44"/>
        <v>0</v>
      </c>
      <c r="N447" s="167" t="str">
        <f t="shared" si="44"/>
        <v>0</v>
      </c>
      <c r="O447" s="167" t="str">
        <f t="shared" si="44"/>
        <v>0</v>
      </c>
    </row>
    <row r="448" spans="1:15" s="154" customFormat="1" hidden="1" outlineLevel="1" x14ac:dyDescent="0.25">
      <c r="A448" s="154">
        <v>168</v>
      </c>
      <c r="B448" s="161" t="s">
        <v>2670</v>
      </c>
      <c r="C448" s="162" t="str">
        <f t="shared" si="41"/>
        <v/>
      </c>
      <c r="D448" s="163"/>
      <c r="E448" s="164" t="str">
        <f t="shared" si="42"/>
        <v/>
      </c>
      <c r="F448" s="165" t="str">
        <f t="shared" si="43"/>
        <v/>
      </c>
      <c r="G448" s="163"/>
      <c r="H448" s="166" t="str">
        <f t="shared" si="44"/>
        <v>0</v>
      </c>
      <c r="I448" s="166" t="str">
        <f t="shared" si="44"/>
        <v>0</v>
      </c>
      <c r="J448" s="166" t="str">
        <f t="shared" si="44"/>
        <v>0</v>
      </c>
      <c r="K448" s="166" t="str">
        <f t="shared" si="44"/>
        <v>0</v>
      </c>
      <c r="L448" s="167" t="str">
        <f t="shared" si="44"/>
        <v>0</v>
      </c>
      <c r="M448" s="167" t="str">
        <f t="shared" si="44"/>
        <v>0</v>
      </c>
      <c r="N448" s="167" t="str">
        <f t="shared" si="44"/>
        <v>0</v>
      </c>
      <c r="O448" s="167" t="str">
        <f t="shared" si="44"/>
        <v>0</v>
      </c>
    </row>
    <row r="449" spans="1:15" s="154" customFormat="1" hidden="1" outlineLevel="1" x14ac:dyDescent="0.25">
      <c r="A449" s="154">
        <v>169</v>
      </c>
      <c r="B449" s="161" t="s">
        <v>2671</v>
      </c>
      <c r="C449" s="162" t="str">
        <f t="shared" si="41"/>
        <v/>
      </c>
      <c r="D449" s="163"/>
      <c r="E449" s="164" t="str">
        <f t="shared" si="42"/>
        <v/>
      </c>
      <c r="F449" s="165" t="str">
        <f t="shared" si="43"/>
        <v/>
      </c>
      <c r="G449" s="163"/>
      <c r="H449" s="166" t="str">
        <f t="shared" si="44"/>
        <v>0</v>
      </c>
      <c r="I449" s="166" t="str">
        <f t="shared" si="44"/>
        <v>0</v>
      </c>
      <c r="J449" s="166" t="str">
        <f t="shared" si="44"/>
        <v>0</v>
      </c>
      <c r="K449" s="166" t="str">
        <f t="shared" si="44"/>
        <v>0</v>
      </c>
      <c r="L449" s="167" t="str">
        <f t="shared" si="44"/>
        <v>0</v>
      </c>
      <c r="M449" s="167" t="str">
        <f t="shared" si="44"/>
        <v>0</v>
      </c>
      <c r="N449" s="167" t="str">
        <f t="shared" si="44"/>
        <v>0</v>
      </c>
      <c r="O449" s="167" t="str">
        <f t="shared" si="44"/>
        <v>0</v>
      </c>
    </row>
    <row r="450" spans="1:15" s="154" customFormat="1" hidden="1" outlineLevel="1" x14ac:dyDescent="0.25">
      <c r="A450" s="154">
        <v>170</v>
      </c>
      <c r="B450" s="161" t="s">
        <v>2672</v>
      </c>
      <c r="C450" s="162" t="str">
        <f t="shared" si="41"/>
        <v/>
      </c>
      <c r="D450" s="163"/>
      <c r="E450" s="164" t="str">
        <f t="shared" si="42"/>
        <v/>
      </c>
      <c r="F450" s="165" t="str">
        <f t="shared" si="43"/>
        <v/>
      </c>
      <c r="G450" s="163"/>
      <c r="H450" s="166" t="str">
        <f t="shared" si="44"/>
        <v>0</v>
      </c>
      <c r="I450" s="166" t="str">
        <f t="shared" si="44"/>
        <v>0</v>
      </c>
      <c r="J450" s="166" t="str">
        <f t="shared" si="44"/>
        <v>0</v>
      </c>
      <c r="K450" s="166" t="str">
        <f t="shared" si="44"/>
        <v>0</v>
      </c>
      <c r="L450" s="167" t="str">
        <f t="shared" si="44"/>
        <v>0</v>
      </c>
      <c r="M450" s="167" t="str">
        <f t="shared" si="44"/>
        <v>0</v>
      </c>
      <c r="N450" s="167" t="str">
        <f t="shared" si="44"/>
        <v>0</v>
      </c>
      <c r="O450" s="167" t="str">
        <f t="shared" si="44"/>
        <v>0</v>
      </c>
    </row>
    <row r="451" spans="1:15" s="154" customFormat="1" hidden="1" outlineLevel="1" x14ac:dyDescent="0.25">
      <c r="A451" s="154">
        <v>171</v>
      </c>
      <c r="B451" s="161" t="s">
        <v>2673</v>
      </c>
      <c r="C451" s="162" t="str">
        <f t="shared" si="41"/>
        <v/>
      </c>
      <c r="D451" s="163"/>
      <c r="E451" s="164" t="str">
        <f t="shared" si="42"/>
        <v/>
      </c>
      <c r="F451" s="165" t="str">
        <f t="shared" si="43"/>
        <v/>
      </c>
      <c r="G451" s="163"/>
      <c r="H451" s="166" t="str">
        <f t="shared" si="44"/>
        <v>0</v>
      </c>
      <c r="I451" s="166" t="str">
        <f t="shared" si="44"/>
        <v>0</v>
      </c>
      <c r="J451" s="166" t="str">
        <f t="shared" si="44"/>
        <v>0</v>
      </c>
      <c r="K451" s="166" t="str">
        <f t="shared" si="44"/>
        <v>0</v>
      </c>
      <c r="L451" s="167" t="str">
        <f t="shared" si="44"/>
        <v>0</v>
      </c>
      <c r="M451" s="167" t="str">
        <f t="shared" si="44"/>
        <v>0</v>
      </c>
      <c r="N451" s="167" t="str">
        <f t="shared" si="44"/>
        <v>0</v>
      </c>
      <c r="O451" s="167" t="str">
        <f t="shared" si="44"/>
        <v>0</v>
      </c>
    </row>
    <row r="452" spans="1:15" s="154" customFormat="1" hidden="1" outlineLevel="1" x14ac:dyDescent="0.25">
      <c r="A452" s="154">
        <v>172</v>
      </c>
      <c r="B452" s="161" t="s">
        <v>2674</v>
      </c>
      <c r="C452" s="162" t="str">
        <f t="shared" si="41"/>
        <v/>
      </c>
      <c r="D452" s="163"/>
      <c r="E452" s="164" t="str">
        <f t="shared" si="42"/>
        <v/>
      </c>
      <c r="F452" s="165" t="str">
        <f t="shared" si="43"/>
        <v/>
      </c>
      <c r="G452" s="163"/>
      <c r="H452" s="166" t="str">
        <f t="shared" si="44"/>
        <v>0</v>
      </c>
      <c r="I452" s="166" t="str">
        <f t="shared" si="44"/>
        <v>0</v>
      </c>
      <c r="J452" s="166" t="str">
        <f t="shared" si="44"/>
        <v>0</v>
      </c>
      <c r="K452" s="166" t="str">
        <f t="shared" si="44"/>
        <v>0</v>
      </c>
      <c r="L452" s="167" t="str">
        <f t="shared" si="44"/>
        <v>0</v>
      </c>
      <c r="M452" s="167" t="str">
        <f t="shared" si="44"/>
        <v>0</v>
      </c>
      <c r="N452" s="167" t="str">
        <f t="shared" si="44"/>
        <v>0</v>
      </c>
      <c r="O452" s="167" t="str">
        <f t="shared" si="44"/>
        <v>0</v>
      </c>
    </row>
    <row r="453" spans="1:15" s="154" customFormat="1" hidden="1" outlineLevel="1" x14ac:dyDescent="0.25">
      <c r="A453" s="154">
        <v>173</v>
      </c>
      <c r="B453" s="161" t="s">
        <v>2675</v>
      </c>
      <c r="C453" s="162" t="str">
        <f t="shared" si="41"/>
        <v/>
      </c>
      <c r="D453" s="163"/>
      <c r="E453" s="164" t="str">
        <f t="shared" si="42"/>
        <v/>
      </c>
      <c r="F453" s="165" t="str">
        <f t="shared" si="43"/>
        <v/>
      </c>
      <c r="G453" s="163"/>
      <c r="H453" s="166" t="str">
        <f t="shared" si="44"/>
        <v>0</v>
      </c>
      <c r="I453" s="166" t="str">
        <f t="shared" si="44"/>
        <v>0</v>
      </c>
      <c r="J453" s="166" t="str">
        <f t="shared" si="44"/>
        <v>0</v>
      </c>
      <c r="K453" s="166" t="str">
        <f t="shared" si="44"/>
        <v>0</v>
      </c>
      <c r="L453" s="167" t="str">
        <f t="shared" si="44"/>
        <v>0</v>
      </c>
      <c r="M453" s="167" t="str">
        <f t="shared" si="44"/>
        <v>0</v>
      </c>
      <c r="N453" s="167" t="str">
        <f t="shared" si="44"/>
        <v>0</v>
      </c>
      <c r="O453" s="167" t="str">
        <f t="shared" si="44"/>
        <v>0</v>
      </c>
    </row>
    <row r="454" spans="1:15" s="154" customFormat="1" hidden="1" outlineLevel="1" x14ac:dyDescent="0.25">
      <c r="A454" s="154">
        <v>174</v>
      </c>
      <c r="B454" s="161" t="s">
        <v>2676</v>
      </c>
      <c r="C454" s="162" t="str">
        <f t="shared" si="41"/>
        <v/>
      </c>
      <c r="D454" s="163"/>
      <c r="E454" s="164" t="str">
        <f t="shared" si="42"/>
        <v/>
      </c>
      <c r="F454" s="165" t="str">
        <f t="shared" si="43"/>
        <v/>
      </c>
      <c r="G454" s="163"/>
      <c r="H454" s="166" t="str">
        <f t="shared" si="44"/>
        <v>0</v>
      </c>
      <c r="I454" s="166" t="str">
        <f t="shared" si="44"/>
        <v>0</v>
      </c>
      <c r="J454" s="166" t="str">
        <f t="shared" si="44"/>
        <v>0</v>
      </c>
      <c r="K454" s="166" t="str">
        <f t="shared" si="44"/>
        <v>0</v>
      </c>
      <c r="L454" s="167" t="str">
        <f t="shared" si="44"/>
        <v>0</v>
      </c>
      <c r="M454" s="167" t="str">
        <f t="shared" si="44"/>
        <v>0</v>
      </c>
      <c r="N454" s="167" t="str">
        <f t="shared" si="44"/>
        <v>0</v>
      </c>
      <c r="O454" s="167" t="str">
        <f t="shared" si="44"/>
        <v>0</v>
      </c>
    </row>
    <row r="455" spans="1:15" s="154" customFormat="1" hidden="1" outlineLevel="1" x14ac:dyDescent="0.25">
      <c r="A455" s="154">
        <v>175</v>
      </c>
      <c r="B455" s="161" t="s">
        <v>2677</v>
      </c>
      <c r="C455" s="162" t="str">
        <f t="shared" si="41"/>
        <v/>
      </c>
      <c r="D455" s="163"/>
      <c r="E455" s="164" t="str">
        <f t="shared" si="42"/>
        <v/>
      </c>
      <c r="F455" s="165" t="str">
        <f t="shared" si="43"/>
        <v/>
      </c>
      <c r="G455" s="163"/>
      <c r="H455" s="166" t="str">
        <f t="shared" si="44"/>
        <v>0</v>
      </c>
      <c r="I455" s="166" t="str">
        <f t="shared" si="44"/>
        <v>0</v>
      </c>
      <c r="J455" s="166" t="str">
        <f t="shared" si="44"/>
        <v>0</v>
      </c>
      <c r="K455" s="166" t="str">
        <f t="shared" ref="H455:O484" si="45">MID(HEX2BIN($C455,8),K$1,1)</f>
        <v>0</v>
      </c>
      <c r="L455" s="167" t="str">
        <f t="shared" si="45"/>
        <v>0</v>
      </c>
      <c r="M455" s="167" t="str">
        <f t="shared" si="45"/>
        <v>0</v>
      </c>
      <c r="N455" s="167" t="str">
        <f t="shared" si="45"/>
        <v>0</v>
      </c>
      <c r="O455" s="167" t="str">
        <f t="shared" si="45"/>
        <v>0</v>
      </c>
    </row>
    <row r="456" spans="1:15" s="154" customFormat="1" hidden="1" outlineLevel="1" x14ac:dyDescent="0.25">
      <c r="A456" s="154">
        <v>176</v>
      </c>
      <c r="B456" s="161" t="s">
        <v>2678</v>
      </c>
      <c r="C456" s="162" t="str">
        <f t="shared" si="41"/>
        <v/>
      </c>
      <c r="D456" s="163"/>
      <c r="E456" s="164" t="str">
        <f t="shared" si="42"/>
        <v/>
      </c>
      <c r="F456" s="165" t="str">
        <f t="shared" si="43"/>
        <v/>
      </c>
      <c r="G456" s="163"/>
      <c r="H456" s="166" t="str">
        <f t="shared" si="45"/>
        <v>0</v>
      </c>
      <c r="I456" s="166" t="str">
        <f t="shared" si="45"/>
        <v>0</v>
      </c>
      <c r="J456" s="166" t="str">
        <f t="shared" si="45"/>
        <v>0</v>
      </c>
      <c r="K456" s="166" t="str">
        <f t="shared" si="45"/>
        <v>0</v>
      </c>
      <c r="L456" s="167" t="str">
        <f t="shared" si="45"/>
        <v>0</v>
      </c>
      <c r="M456" s="167" t="str">
        <f t="shared" si="45"/>
        <v>0</v>
      </c>
      <c r="N456" s="167" t="str">
        <f t="shared" si="45"/>
        <v>0</v>
      </c>
      <c r="O456" s="167" t="str">
        <f t="shared" si="45"/>
        <v>0</v>
      </c>
    </row>
    <row r="457" spans="1:15" s="154" customFormat="1" hidden="1" outlineLevel="1" x14ac:dyDescent="0.25">
      <c r="A457" s="154">
        <v>177</v>
      </c>
      <c r="B457" s="161" t="s">
        <v>2679</v>
      </c>
      <c r="C457" s="162" t="str">
        <f t="shared" si="41"/>
        <v/>
      </c>
      <c r="D457" s="163"/>
      <c r="E457" s="164" t="str">
        <f t="shared" si="42"/>
        <v/>
      </c>
      <c r="F457" s="165" t="str">
        <f t="shared" si="43"/>
        <v/>
      </c>
      <c r="G457" s="163"/>
      <c r="H457" s="166" t="str">
        <f t="shared" si="45"/>
        <v>0</v>
      </c>
      <c r="I457" s="166" t="str">
        <f t="shared" si="45"/>
        <v>0</v>
      </c>
      <c r="J457" s="166" t="str">
        <f t="shared" si="45"/>
        <v>0</v>
      </c>
      <c r="K457" s="166" t="str">
        <f t="shared" si="45"/>
        <v>0</v>
      </c>
      <c r="L457" s="167" t="str">
        <f t="shared" si="45"/>
        <v>0</v>
      </c>
      <c r="M457" s="167" t="str">
        <f t="shared" si="45"/>
        <v>0</v>
      </c>
      <c r="N457" s="167" t="str">
        <f t="shared" si="45"/>
        <v>0</v>
      </c>
      <c r="O457" s="167" t="str">
        <f t="shared" si="45"/>
        <v>0</v>
      </c>
    </row>
    <row r="458" spans="1:15" s="154" customFormat="1" hidden="1" outlineLevel="1" x14ac:dyDescent="0.25">
      <c r="A458" s="154">
        <v>178</v>
      </c>
      <c r="B458" s="161" t="s">
        <v>2680</v>
      </c>
      <c r="C458" s="162" t="str">
        <f t="shared" si="41"/>
        <v/>
      </c>
      <c r="D458" s="163"/>
      <c r="E458" s="164" t="str">
        <f t="shared" si="42"/>
        <v/>
      </c>
      <c r="F458" s="165" t="str">
        <f t="shared" si="43"/>
        <v/>
      </c>
      <c r="G458" s="163"/>
      <c r="H458" s="166" t="str">
        <f t="shared" si="45"/>
        <v>0</v>
      </c>
      <c r="I458" s="166" t="str">
        <f t="shared" si="45"/>
        <v>0</v>
      </c>
      <c r="J458" s="166" t="str">
        <f t="shared" si="45"/>
        <v>0</v>
      </c>
      <c r="K458" s="166" t="str">
        <f t="shared" si="45"/>
        <v>0</v>
      </c>
      <c r="L458" s="167" t="str">
        <f t="shared" si="45"/>
        <v>0</v>
      </c>
      <c r="M458" s="167" t="str">
        <f t="shared" si="45"/>
        <v>0</v>
      </c>
      <c r="N458" s="167" t="str">
        <f t="shared" si="45"/>
        <v>0</v>
      </c>
      <c r="O458" s="167" t="str">
        <f t="shared" si="45"/>
        <v>0</v>
      </c>
    </row>
    <row r="459" spans="1:15" s="154" customFormat="1" hidden="1" outlineLevel="1" x14ac:dyDescent="0.25">
      <c r="A459" s="154">
        <v>179</v>
      </c>
      <c r="B459" s="161" t="s">
        <v>2681</v>
      </c>
      <c r="C459" s="162" t="str">
        <f t="shared" si="41"/>
        <v/>
      </c>
      <c r="D459" s="163"/>
      <c r="E459" s="164" t="str">
        <f t="shared" si="42"/>
        <v/>
      </c>
      <c r="F459" s="165" t="str">
        <f t="shared" si="43"/>
        <v/>
      </c>
      <c r="G459" s="163"/>
      <c r="H459" s="166" t="str">
        <f t="shared" si="45"/>
        <v>0</v>
      </c>
      <c r="I459" s="166" t="str">
        <f t="shared" si="45"/>
        <v>0</v>
      </c>
      <c r="J459" s="166" t="str">
        <f t="shared" si="45"/>
        <v>0</v>
      </c>
      <c r="K459" s="166" t="str">
        <f t="shared" si="45"/>
        <v>0</v>
      </c>
      <c r="L459" s="167" t="str">
        <f t="shared" si="45"/>
        <v>0</v>
      </c>
      <c r="M459" s="167" t="str">
        <f t="shared" si="45"/>
        <v>0</v>
      </c>
      <c r="N459" s="167" t="str">
        <f t="shared" si="45"/>
        <v>0</v>
      </c>
      <c r="O459" s="167" t="str">
        <f t="shared" si="45"/>
        <v>0</v>
      </c>
    </row>
    <row r="460" spans="1:15" s="154" customFormat="1" hidden="1" outlineLevel="1" x14ac:dyDescent="0.25">
      <c r="A460" s="154">
        <v>180</v>
      </c>
      <c r="B460" s="161" t="s">
        <v>2682</v>
      </c>
      <c r="C460" s="162" t="str">
        <f t="shared" si="41"/>
        <v/>
      </c>
      <c r="D460" s="163"/>
      <c r="E460" s="164" t="str">
        <f t="shared" si="42"/>
        <v/>
      </c>
      <c r="F460" s="165" t="str">
        <f t="shared" si="43"/>
        <v/>
      </c>
      <c r="G460" s="163"/>
      <c r="H460" s="166" t="str">
        <f t="shared" si="45"/>
        <v>0</v>
      </c>
      <c r="I460" s="166" t="str">
        <f t="shared" si="45"/>
        <v>0</v>
      </c>
      <c r="J460" s="166" t="str">
        <f t="shared" si="45"/>
        <v>0</v>
      </c>
      <c r="K460" s="166" t="str">
        <f t="shared" si="45"/>
        <v>0</v>
      </c>
      <c r="L460" s="167" t="str">
        <f t="shared" si="45"/>
        <v>0</v>
      </c>
      <c r="M460" s="167" t="str">
        <f t="shared" si="45"/>
        <v>0</v>
      </c>
      <c r="N460" s="167" t="str">
        <f t="shared" si="45"/>
        <v>0</v>
      </c>
      <c r="O460" s="167" t="str">
        <f t="shared" si="45"/>
        <v>0</v>
      </c>
    </row>
    <row r="461" spans="1:15" s="154" customFormat="1" hidden="1" outlineLevel="1" x14ac:dyDescent="0.25">
      <c r="A461" s="154">
        <v>181</v>
      </c>
      <c r="B461" s="161" t="s">
        <v>2683</v>
      </c>
      <c r="C461" s="162" t="str">
        <f t="shared" si="41"/>
        <v/>
      </c>
      <c r="D461" s="163"/>
      <c r="E461" s="164" t="str">
        <f t="shared" si="42"/>
        <v/>
      </c>
      <c r="F461" s="165" t="str">
        <f t="shared" si="43"/>
        <v/>
      </c>
      <c r="G461" s="163"/>
      <c r="H461" s="166" t="str">
        <f t="shared" si="45"/>
        <v>0</v>
      </c>
      <c r="I461" s="166" t="str">
        <f t="shared" si="45"/>
        <v>0</v>
      </c>
      <c r="J461" s="166" t="str">
        <f t="shared" si="45"/>
        <v>0</v>
      </c>
      <c r="K461" s="166" t="str">
        <f t="shared" si="45"/>
        <v>0</v>
      </c>
      <c r="L461" s="167" t="str">
        <f t="shared" si="45"/>
        <v>0</v>
      </c>
      <c r="M461" s="167" t="str">
        <f t="shared" si="45"/>
        <v>0</v>
      </c>
      <c r="N461" s="167" t="str">
        <f t="shared" si="45"/>
        <v>0</v>
      </c>
      <c r="O461" s="167" t="str">
        <f t="shared" si="45"/>
        <v>0</v>
      </c>
    </row>
    <row r="462" spans="1:15" s="154" customFormat="1" hidden="1" outlineLevel="1" x14ac:dyDescent="0.25">
      <c r="A462" s="154">
        <v>182</v>
      </c>
      <c r="B462" s="161" t="s">
        <v>2684</v>
      </c>
      <c r="C462" s="162" t="str">
        <f t="shared" si="41"/>
        <v/>
      </c>
      <c r="D462" s="163"/>
      <c r="E462" s="164" t="str">
        <f t="shared" si="42"/>
        <v/>
      </c>
      <c r="F462" s="165" t="str">
        <f t="shared" si="43"/>
        <v/>
      </c>
      <c r="G462" s="163"/>
      <c r="H462" s="166" t="str">
        <f t="shared" si="45"/>
        <v>0</v>
      </c>
      <c r="I462" s="166" t="str">
        <f t="shared" si="45"/>
        <v>0</v>
      </c>
      <c r="J462" s="166" t="str">
        <f t="shared" si="45"/>
        <v>0</v>
      </c>
      <c r="K462" s="166" t="str">
        <f t="shared" si="45"/>
        <v>0</v>
      </c>
      <c r="L462" s="167" t="str">
        <f t="shared" si="45"/>
        <v>0</v>
      </c>
      <c r="M462" s="167" t="str">
        <f t="shared" si="45"/>
        <v>0</v>
      </c>
      <c r="N462" s="167" t="str">
        <f t="shared" si="45"/>
        <v>0</v>
      </c>
      <c r="O462" s="167" t="str">
        <f t="shared" si="45"/>
        <v>0</v>
      </c>
    </row>
    <row r="463" spans="1:15" s="154" customFormat="1" hidden="1" outlineLevel="1" x14ac:dyDescent="0.25">
      <c r="A463" s="154">
        <v>183</v>
      </c>
      <c r="B463" s="161" t="s">
        <v>2685</v>
      </c>
      <c r="C463" s="162" t="str">
        <f t="shared" si="41"/>
        <v/>
      </c>
      <c r="D463" s="163"/>
      <c r="E463" s="164" t="str">
        <f t="shared" si="42"/>
        <v/>
      </c>
      <c r="F463" s="165" t="str">
        <f t="shared" si="43"/>
        <v/>
      </c>
      <c r="G463" s="163"/>
      <c r="H463" s="166" t="str">
        <f t="shared" si="45"/>
        <v>0</v>
      </c>
      <c r="I463" s="166" t="str">
        <f t="shared" si="45"/>
        <v>0</v>
      </c>
      <c r="J463" s="166" t="str">
        <f t="shared" si="45"/>
        <v>0</v>
      </c>
      <c r="K463" s="166" t="str">
        <f t="shared" si="45"/>
        <v>0</v>
      </c>
      <c r="L463" s="167" t="str">
        <f t="shared" si="45"/>
        <v>0</v>
      </c>
      <c r="M463" s="167" t="str">
        <f t="shared" si="45"/>
        <v>0</v>
      </c>
      <c r="N463" s="167" t="str">
        <f t="shared" si="45"/>
        <v>0</v>
      </c>
      <c r="O463" s="167" t="str">
        <f t="shared" si="45"/>
        <v>0</v>
      </c>
    </row>
    <row r="464" spans="1:15" s="154" customFormat="1" hidden="1" outlineLevel="1" x14ac:dyDescent="0.25">
      <c r="A464" s="154">
        <v>184</v>
      </c>
      <c r="B464" s="161" t="s">
        <v>2686</v>
      </c>
      <c r="C464" s="162" t="str">
        <f t="shared" si="41"/>
        <v/>
      </c>
      <c r="D464" s="163"/>
      <c r="E464" s="164" t="str">
        <f t="shared" si="42"/>
        <v/>
      </c>
      <c r="F464" s="165" t="str">
        <f t="shared" si="43"/>
        <v/>
      </c>
      <c r="G464" s="163"/>
      <c r="H464" s="166" t="str">
        <f t="shared" si="45"/>
        <v>0</v>
      </c>
      <c r="I464" s="166" t="str">
        <f t="shared" si="45"/>
        <v>0</v>
      </c>
      <c r="J464" s="166" t="str">
        <f t="shared" si="45"/>
        <v>0</v>
      </c>
      <c r="K464" s="166" t="str">
        <f t="shared" si="45"/>
        <v>0</v>
      </c>
      <c r="L464" s="167" t="str">
        <f t="shared" si="45"/>
        <v>0</v>
      </c>
      <c r="M464" s="167" t="str">
        <f t="shared" si="45"/>
        <v>0</v>
      </c>
      <c r="N464" s="167" t="str">
        <f t="shared" si="45"/>
        <v>0</v>
      </c>
      <c r="O464" s="167" t="str">
        <f t="shared" si="45"/>
        <v>0</v>
      </c>
    </row>
    <row r="465" spans="1:15" s="154" customFormat="1" hidden="1" outlineLevel="1" x14ac:dyDescent="0.25">
      <c r="A465" s="154">
        <v>185</v>
      </c>
      <c r="B465" s="161" t="s">
        <v>2687</v>
      </c>
      <c r="C465" s="162" t="str">
        <f t="shared" si="41"/>
        <v/>
      </c>
      <c r="D465" s="163"/>
      <c r="E465" s="164" t="str">
        <f t="shared" si="42"/>
        <v/>
      </c>
      <c r="F465" s="165" t="str">
        <f t="shared" si="43"/>
        <v/>
      </c>
      <c r="G465" s="163"/>
      <c r="H465" s="166" t="str">
        <f t="shared" si="45"/>
        <v>0</v>
      </c>
      <c r="I465" s="166" t="str">
        <f t="shared" si="45"/>
        <v>0</v>
      </c>
      <c r="J465" s="166" t="str">
        <f t="shared" si="45"/>
        <v>0</v>
      </c>
      <c r="K465" s="166" t="str">
        <f t="shared" si="45"/>
        <v>0</v>
      </c>
      <c r="L465" s="167" t="str">
        <f t="shared" si="45"/>
        <v>0</v>
      </c>
      <c r="M465" s="167" t="str">
        <f t="shared" si="45"/>
        <v>0</v>
      </c>
      <c r="N465" s="167" t="str">
        <f t="shared" si="45"/>
        <v>0</v>
      </c>
      <c r="O465" s="167" t="str">
        <f t="shared" si="45"/>
        <v>0</v>
      </c>
    </row>
    <row r="466" spans="1:15" s="154" customFormat="1" hidden="1" outlineLevel="1" x14ac:dyDescent="0.25">
      <c r="A466" s="154">
        <v>186</v>
      </c>
      <c r="B466" s="161" t="s">
        <v>2688</v>
      </c>
      <c r="C466" s="162" t="str">
        <f t="shared" si="41"/>
        <v/>
      </c>
      <c r="D466" s="163"/>
      <c r="E466" s="164" t="str">
        <f t="shared" si="42"/>
        <v/>
      </c>
      <c r="F466" s="165" t="str">
        <f t="shared" si="43"/>
        <v/>
      </c>
      <c r="G466" s="163"/>
      <c r="H466" s="166" t="str">
        <f t="shared" si="45"/>
        <v>0</v>
      </c>
      <c r="I466" s="166" t="str">
        <f t="shared" si="45"/>
        <v>0</v>
      </c>
      <c r="J466" s="166" t="str">
        <f t="shared" si="45"/>
        <v>0</v>
      </c>
      <c r="K466" s="166" t="str">
        <f t="shared" si="45"/>
        <v>0</v>
      </c>
      <c r="L466" s="167" t="str">
        <f t="shared" si="45"/>
        <v>0</v>
      </c>
      <c r="M466" s="167" t="str">
        <f t="shared" si="45"/>
        <v>0</v>
      </c>
      <c r="N466" s="167" t="str">
        <f t="shared" si="45"/>
        <v>0</v>
      </c>
      <c r="O466" s="167" t="str">
        <f t="shared" si="45"/>
        <v>0</v>
      </c>
    </row>
    <row r="467" spans="1:15" s="154" customFormat="1" hidden="1" outlineLevel="1" x14ac:dyDescent="0.25">
      <c r="A467" s="154">
        <v>187</v>
      </c>
      <c r="B467" s="161" t="s">
        <v>2689</v>
      </c>
      <c r="C467" s="162" t="str">
        <f t="shared" si="41"/>
        <v/>
      </c>
      <c r="D467" s="163"/>
      <c r="E467" s="164" t="str">
        <f t="shared" si="42"/>
        <v/>
      </c>
      <c r="F467" s="165" t="str">
        <f t="shared" si="43"/>
        <v/>
      </c>
      <c r="G467" s="163"/>
      <c r="H467" s="166" t="str">
        <f t="shared" si="45"/>
        <v>0</v>
      </c>
      <c r="I467" s="166" t="str">
        <f t="shared" si="45"/>
        <v>0</v>
      </c>
      <c r="J467" s="166" t="str">
        <f t="shared" si="45"/>
        <v>0</v>
      </c>
      <c r="K467" s="166" t="str">
        <f t="shared" si="45"/>
        <v>0</v>
      </c>
      <c r="L467" s="167" t="str">
        <f t="shared" si="45"/>
        <v>0</v>
      </c>
      <c r="M467" s="167" t="str">
        <f t="shared" si="45"/>
        <v>0</v>
      </c>
      <c r="N467" s="167" t="str">
        <f t="shared" si="45"/>
        <v>0</v>
      </c>
      <c r="O467" s="167" t="str">
        <f t="shared" si="45"/>
        <v>0</v>
      </c>
    </row>
    <row r="468" spans="1:15" s="154" customFormat="1" hidden="1" outlineLevel="1" x14ac:dyDescent="0.25">
      <c r="A468" s="154">
        <v>188</v>
      </c>
      <c r="B468" s="161" t="s">
        <v>2690</v>
      </c>
      <c r="C468" s="162" t="str">
        <f t="shared" si="41"/>
        <v/>
      </c>
      <c r="D468" s="163"/>
      <c r="E468" s="164" t="str">
        <f t="shared" si="42"/>
        <v/>
      </c>
      <c r="F468" s="165" t="str">
        <f t="shared" si="43"/>
        <v/>
      </c>
      <c r="G468" s="163"/>
      <c r="H468" s="166" t="str">
        <f t="shared" si="45"/>
        <v>0</v>
      </c>
      <c r="I468" s="166" t="str">
        <f t="shared" si="45"/>
        <v>0</v>
      </c>
      <c r="J468" s="166" t="str">
        <f t="shared" si="45"/>
        <v>0</v>
      </c>
      <c r="K468" s="166" t="str">
        <f t="shared" si="45"/>
        <v>0</v>
      </c>
      <c r="L468" s="167" t="str">
        <f t="shared" si="45"/>
        <v>0</v>
      </c>
      <c r="M468" s="167" t="str">
        <f t="shared" si="45"/>
        <v>0</v>
      </c>
      <c r="N468" s="167" t="str">
        <f t="shared" si="45"/>
        <v>0</v>
      </c>
      <c r="O468" s="167" t="str">
        <f t="shared" si="45"/>
        <v>0</v>
      </c>
    </row>
    <row r="469" spans="1:15" s="154" customFormat="1" hidden="1" outlineLevel="1" x14ac:dyDescent="0.25">
      <c r="A469" s="154">
        <v>189</v>
      </c>
      <c r="B469" s="161" t="s">
        <v>2691</v>
      </c>
      <c r="C469" s="162" t="str">
        <f t="shared" si="41"/>
        <v/>
      </c>
      <c r="D469" s="163"/>
      <c r="E469" s="164" t="str">
        <f t="shared" si="42"/>
        <v/>
      </c>
      <c r="F469" s="165" t="str">
        <f t="shared" si="43"/>
        <v/>
      </c>
      <c r="G469" s="163"/>
      <c r="H469" s="166" t="str">
        <f t="shared" si="45"/>
        <v>0</v>
      </c>
      <c r="I469" s="166" t="str">
        <f t="shared" si="45"/>
        <v>0</v>
      </c>
      <c r="J469" s="166" t="str">
        <f t="shared" si="45"/>
        <v>0</v>
      </c>
      <c r="K469" s="166" t="str">
        <f t="shared" si="45"/>
        <v>0</v>
      </c>
      <c r="L469" s="167" t="str">
        <f t="shared" si="45"/>
        <v>0</v>
      </c>
      <c r="M469" s="167" t="str">
        <f t="shared" si="45"/>
        <v>0</v>
      </c>
      <c r="N469" s="167" t="str">
        <f t="shared" si="45"/>
        <v>0</v>
      </c>
      <c r="O469" s="167" t="str">
        <f t="shared" si="45"/>
        <v>0</v>
      </c>
    </row>
    <row r="470" spans="1:15" s="154" customFormat="1" hidden="1" outlineLevel="1" x14ac:dyDescent="0.25">
      <c r="A470" s="154">
        <v>190</v>
      </c>
      <c r="B470" s="161" t="s">
        <v>2692</v>
      </c>
      <c r="C470" s="162" t="str">
        <f t="shared" si="41"/>
        <v/>
      </c>
      <c r="D470" s="163"/>
      <c r="E470" s="164" t="str">
        <f t="shared" si="42"/>
        <v/>
      </c>
      <c r="F470" s="165" t="str">
        <f t="shared" si="43"/>
        <v/>
      </c>
      <c r="G470" s="163"/>
      <c r="H470" s="166" t="str">
        <f t="shared" si="45"/>
        <v>0</v>
      </c>
      <c r="I470" s="166" t="str">
        <f t="shared" si="45"/>
        <v>0</v>
      </c>
      <c r="J470" s="166" t="str">
        <f t="shared" si="45"/>
        <v>0</v>
      </c>
      <c r="K470" s="166" t="str">
        <f t="shared" si="45"/>
        <v>0</v>
      </c>
      <c r="L470" s="167" t="str">
        <f t="shared" si="45"/>
        <v>0</v>
      </c>
      <c r="M470" s="167" t="str">
        <f t="shared" si="45"/>
        <v>0</v>
      </c>
      <c r="N470" s="167" t="str">
        <f t="shared" si="45"/>
        <v>0</v>
      </c>
      <c r="O470" s="167" t="str">
        <f t="shared" si="45"/>
        <v>0</v>
      </c>
    </row>
    <row r="471" spans="1:15" s="154" customFormat="1" hidden="1" outlineLevel="1" x14ac:dyDescent="0.25">
      <c r="A471" s="154">
        <v>191</v>
      </c>
      <c r="B471" s="161" t="s">
        <v>2693</v>
      </c>
      <c r="C471" s="162" t="str">
        <f t="shared" si="41"/>
        <v/>
      </c>
      <c r="D471" s="163"/>
      <c r="E471" s="164" t="str">
        <f t="shared" si="42"/>
        <v/>
      </c>
      <c r="F471" s="165" t="str">
        <f t="shared" si="43"/>
        <v/>
      </c>
      <c r="G471" s="163"/>
      <c r="H471" s="166" t="str">
        <f t="shared" si="45"/>
        <v>0</v>
      </c>
      <c r="I471" s="166" t="str">
        <f t="shared" si="45"/>
        <v>0</v>
      </c>
      <c r="J471" s="166" t="str">
        <f t="shared" si="45"/>
        <v>0</v>
      </c>
      <c r="K471" s="166" t="str">
        <f t="shared" si="45"/>
        <v>0</v>
      </c>
      <c r="L471" s="167" t="str">
        <f t="shared" si="45"/>
        <v>0</v>
      </c>
      <c r="M471" s="167" t="str">
        <f t="shared" si="45"/>
        <v>0</v>
      </c>
      <c r="N471" s="167" t="str">
        <f t="shared" si="45"/>
        <v>0</v>
      </c>
      <c r="O471" s="167" t="str">
        <f t="shared" si="45"/>
        <v>0</v>
      </c>
    </row>
    <row r="472" spans="1:15" s="154" customFormat="1" hidden="1" outlineLevel="1" x14ac:dyDescent="0.25">
      <c r="A472" s="154">
        <v>192</v>
      </c>
      <c r="B472" s="161" t="s">
        <v>2694</v>
      </c>
      <c r="C472" s="162" t="str">
        <f t="shared" si="41"/>
        <v/>
      </c>
      <c r="D472" s="163"/>
      <c r="E472" s="164" t="str">
        <f t="shared" si="42"/>
        <v/>
      </c>
      <c r="F472" s="165" t="str">
        <f t="shared" si="43"/>
        <v/>
      </c>
      <c r="G472" s="163"/>
      <c r="H472" s="166" t="str">
        <f t="shared" si="45"/>
        <v>0</v>
      </c>
      <c r="I472" s="166" t="str">
        <f t="shared" si="45"/>
        <v>0</v>
      </c>
      <c r="J472" s="166" t="str">
        <f t="shared" si="45"/>
        <v>0</v>
      </c>
      <c r="K472" s="166" t="str">
        <f t="shared" si="45"/>
        <v>0</v>
      </c>
      <c r="L472" s="167" t="str">
        <f t="shared" si="45"/>
        <v>0</v>
      </c>
      <c r="M472" s="167" t="str">
        <f t="shared" si="45"/>
        <v>0</v>
      </c>
      <c r="N472" s="167" t="str">
        <f t="shared" si="45"/>
        <v>0</v>
      </c>
      <c r="O472" s="167" t="str">
        <f t="shared" si="45"/>
        <v>0</v>
      </c>
    </row>
    <row r="473" spans="1:15" s="154" customFormat="1" hidden="1" outlineLevel="1" x14ac:dyDescent="0.25">
      <c r="A473" s="154">
        <v>193</v>
      </c>
      <c r="B473" s="161" t="s">
        <v>2695</v>
      </c>
      <c r="C473" s="162" t="str">
        <f t="shared" si="41"/>
        <v/>
      </c>
      <c r="D473" s="163"/>
      <c r="E473" s="164" t="str">
        <f t="shared" si="42"/>
        <v/>
      </c>
      <c r="F473" s="165" t="str">
        <f t="shared" si="43"/>
        <v/>
      </c>
      <c r="G473" s="163"/>
      <c r="H473" s="166" t="str">
        <f t="shared" si="45"/>
        <v>0</v>
      </c>
      <c r="I473" s="166" t="str">
        <f t="shared" si="45"/>
        <v>0</v>
      </c>
      <c r="J473" s="166" t="str">
        <f t="shared" si="45"/>
        <v>0</v>
      </c>
      <c r="K473" s="166" t="str">
        <f t="shared" si="45"/>
        <v>0</v>
      </c>
      <c r="L473" s="167" t="str">
        <f t="shared" si="45"/>
        <v>0</v>
      </c>
      <c r="M473" s="167" t="str">
        <f t="shared" si="45"/>
        <v>0</v>
      </c>
      <c r="N473" s="167" t="str">
        <f t="shared" si="45"/>
        <v>0</v>
      </c>
      <c r="O473" s="167" t="str">
        <f t="shared" si="45"/>
        <v>0</v>
      </c>
    </row>
    <row r="474" spans="1:15" s="154" customFormat="1" hidden="1" outlineLevel="1" x14ac:dyDescent="0.25">
      <c r="A474" s="154">
        <v>194</v>
      </c>
      <c r="B474" s="161" t="s">
        <v>2696</v>
      </c>
      <c r="C474" s="162" t="str">
        <f t="shared" si="41"/>
        <v/>
      </c>
      <c r="D474" s="163"/>
      <c r="E474" s="164" t="str">
        <f t="shared" si="42"/>
        <v/>
      </c>
      <c r="F474" s="165" t="str">
        <f t="shared" si="43"/>
        <v/>
      </c>
      <c r="G474" s="163"/>
      <c r="H474" s="166" t="str">
        <f t="shared" si="45"/>
        <v>0</v>
      </c>
      <c r="I474" s="166" t="str">
        <f t="shared" si="45"/>
        <v>0</v>
      </c>
      <c r="J474" s="166" t="str">
        <f t="shared" si="45"/>
        <v>0</v>
      </c>
      <c r="K474" s="166" t="str">
        <f t="shared" si="45"/>
        <v>0</v>
      </c>
      <c r="L474" s="167" t="str">
        <f t="shared" si="45"/>
        <v>0</v>
      </c>
      <c r="M474" s="167" t="str">
        <f t="shared" si="45"/>
        <v>0</v>
      </c>
      <c r="N474" s="167" t="str">
        <f t="shared" si="45"/>
        <v>0</v>
      </c>
      <c r="O474" s="167" t="str">
        <f t="shared" si="45"/>
        <v>0</v>
      </c>
    </row>
    <row r="475" spans="1:15" s="154" customFormat="1" hidden="1" outlineLevel="1" x14ac:dyDescent="0.25">
      <c r="A475" s="154">
        <v>195</v>
      </c>
      <c r="B475" s="161" t="s">
        <v>2697</v>
      </c>
      <c r="C475" s="162" t="str">
        <f t="shared" ref="C475:C517" si="46">MID(SUBSTITUTE(SUBSTITUTE($B$4," ",""),",",""),$A475*2 + 1,2)</f>
        <v/>
      </c>
      <c r="D475" s="163"/>
      <c r="E475" s="164" t="str">
        <f t="shared" ref="E475:E517" si="47">MID($C475,1,1)</f>
        <v/>
      </c>
      <c r="F475" s="165" t="str">
        <f t="shared" ref="F475:F517" si="48">MID($C475,2,1)</f>
        <v/>
      </c>
      <c r="G475" s="163"/>
      <c r="H475" s="166" t="str">
        <f t="shared" si="45"/>
        <v>0</v>
      </c>
      <c r="I475" s="166" t="str">
        <f t="shared" si="45"/>
        <v>0</v>
      </c>
      <c r="J475" s="166" t="str">
        <f t="shared" si="45"/>
        <v>0</v>
      </c>
      <c r="K475" s="166" t="str">
        <f t="shared" si="45"/>
        <v>0</v>
      </c>
      <c r="L475" s="167" t="str">
        <f t="shared" si="45"/>
        <v>0</v>
      </c>
      <c r="M475" s="167" t="str">
        <f t="shared" si="45"/>
        <v>0</v>
      </c>
      <c r="N475" s="167" t="str">
        <f t="shared" si="45"/>
        <v>0</v>
      </c>
      <c r="O475" s="167" t="str">
        <f t="shared" si="45"/>
        <v>0</v>
      </c>
    </row>
    <row r="476" spans="1:15" s="154" customFormat="1" hidden="1" outlineLevel="1" x14ac:dyDescent="0.25">
      <c r="A476" s="154">
        <v>196</v>
      </c>
      <c r="B476" s="161" t="s">
        <v>2698</v>
      </c>
      <c r="C476" s="162" t="str">
        <f t="shared" si="46"/>
        <v/>
      </c>
      <c r="D476" s="163"/>
      <c r="E476" s="164" t="str">
        <f t="shared" si="47"/>
        <v/>
      </c>
      <c r="F476" s="165" t="str">
        <f t="shared" si="48"/>
        <v/>
      </c>
      <c r="G476" s="163"/>
      <c r="H476" s="166" t="str">
        <f t="shared" si="45"/>
        <v>0</v>
      </c>
      <c r="I476" s="166" t="str">
        <f t="shared" si="45"/>
        <v>0</v>
      </c>
      <c r="J476" s="166" t="str">
        <f t="shared" si="45"/>
        <v>0</v>
      </c>
      <c r="K476" s="166" t="str">
        <f t="shared" si="45"/>
        <v>0</v>
      </c>
      <c r="L476" s="167" t="str">
        <f t="shared" si="45"/>
        <v>0</v>
      </c>
      <c r="M476" s="167" t="str">
        <f t="shared" si="45"/>
        <v>0</v>
      </c>
      <c r="N476" s="167" t="str">
        <f t="shared" si="45"/>
        <v>0</v>
      </c>
      <c r="O476" s="167" t="str">
        <f t="shared" si="45"/>
        <v>0</v>
      </c>
    </row>
    <row r="477" spans="1:15" s="154" customFormat="1" hidden="1" outlineLevel="1" x14ac:dyDescent="0.25">
      <c r="A477" s="154">
        <v>197</v>
      </c>
      <c r="B477" s="161" t="s">
        <v>2699</v>
      </c>
      <c r="C477" s="162" t="str">
        <f t="shared" si="46"/>
        <v/>
      </c>
      <c r="D477" s="163"/>
      <c r="E477" s="164" t="str">
        <f t="shared" si="47"/>
        <v/>
      </c>
      <c r="F477" s="165" t="str">
        <f t="shared" si="48"/>
        <v/>
      </c>
      <c r="G477" s="163"/>
      <c r="H477" s="166" t="str">
        <f t="shared" si="45"/>
        <v>0</v>
      </c>
      <c r="I477" s="166" t="str">
        <f t="shared" si="45"/>
        <v>0</v>
      </c>
      <c r="J477" s="166" t="str">
        <f t="shared" si="45"/>
        <v>0</v>
      </c>
      <c r="K477" s="166" t="str">
        <f t="shared" si="45"/>
        <v>0</v>
      </c>
      <c r="L477" s="167" t="str">
        <f t="shared" si="45"/>
        <v>0</v>
      </c>
      <c r="M477" s="167" t="str">
        <f t="shared" si="45"/>
        <v>0</v>
      </c>
      <c r="N477" s="167" t="str">
        <f t="shared" si="45"/>
        <v>0</v>
      </c>
      <c r="O477" s="167" t="str">
        <f t="shared" si="45"/>
        <v>0</v>
      </c>
    </row>
    <row r="478" spans="1:15" s="154" customFormat="1" hidden="1" outlineLevel="1" x14ac:dyDescent="0.25">
      <c r="A478" s="154">
        <v>198</v>
      </c>
      <c r="B478" s="161" t="s">
        <v>2700</v>
      </c>
      <c r="C478" s="162" t="str">
        <f t="shared" si="46"/>
        <v/>
      </c>
      <c r="D478" s="163"/>
      <c r="E478" s="164" t="str">
        <f t="shared" si="47"/>
        <v/>
      </c>
      <c r="F478" s="165" t="str">
        <f t="shared" si="48"/>
        <v/>
      </c>
      <c r="G478" s="163"/>
      <c r="H478" s="166" t="str">
        <f t="shared" si="45"/>
        <v>0</v>
      </c>
      <c r="I478" s="166" t="str">
        <f t="shared" si="45"/>
        <v>0</v>
      </c>
      <c r="J478" s="166" t="str">
        <f t="shared" si="45"/>
        <v>0</v>
      </c>
      <c r="K478" s="166" t="str">
        <f t="shared" si="45"/>
        <v>0</v>
      </c>
      <c r="L478" s="167" t="str">
        <f t="shared" si="45"/>
        <v>0</v>
      </c>
      <c r="M478" s="167" t="str">
        <f t="shared" si="45"/>
        <v>0</v>
      </c>
      <c r="N478" s="167" t="str">
        <f t="shared" si="45"/>
        <v>0</v>
      </c>
      <c r="O478" s="167" t="str">
        <f t="shared" si="45"/>
        <v>0</v>
      </c>
    </row>
    <row r="479" spans="1:15" s="154" customFormat="1" hidden="1" outlineLevel="1" x14ac:dyDescent="0.25">
      <c r="A479" s="154">
        <v>199</v>
      </c>
      <c r="B479" s="161" t="s">
        <v>2701</v>
      </c>
      <c r="C479" s="162" t="str">
        <f t="shared" si="46"/>
        <v/>
      </c>
      <c r="D479" s="163"/>
      <c r="E479" s="164" t="str">
        <f t="shared" si="47"/>
        <v/>
      </c>
      <c r="F479" s="165" t="str">
        <f t="shared" si="48"/>
        <v/>
      </c>
      <c r="G479" s="163"/>
      <c r="H479" s="166" t="str">
        <f t="shared" si="45"/>
        <v>0</v>
      </c>
      <c r="I479" s="166" t="str">
        <f t="shared" si="45"/>
        <v>0</v>
      </c>
      <c r="J479" s="166" t="str">
        <f t="shared" si="45"/>
        <v>0</v>
      </c>
      <c r="K479" s="166" t="str">
        <f t="shared" si="45"/>
        <v>0</v>
      </c>
      <c r="L479" s="167" t="str">
        <f t="shared" si="45"/>
        <v>0</v>
      </c>
      <c r="M479" s="167" t="str">
        <f t="shared" si="45"/>
        <v>0</v>
      </c>
      <c r="N479" s="167" t="str">
        <f t="shared" si="45"/>
        <v>0</v>
      </c>
      <c r="O479" s="167" t="str">
        <f t="shared" si="45"/>
        <v>0</v>
      </c>
    </row>
    <row r="480" spans="1:15" s="154" customFormat="1" hidden="1" outlineLevel="1" x14ac:dyDescent="0.25">
      <c r="A480" s="154">
        <v>200</v>
      </c>
      <c r="B480" s="161" t="s">
        <v>2702</v>
      </c>
      <c r="C480" s="162" t="str">
        <f t="shared" si="46"/>
        <v/>
      </c>
      <c r="D480" s="163"/>
      <c r="E480" s="164" t="str">
        <f t="shared" si="47"/>
        <v/>
      </c>
      <c r="F480" s="165" t="str">
        <f t="shared" si="48"/>
        <v/>
      </c>
      <c r="G480" s="163"/>
      <c r="H480" s="166" t="str">
        <f t="shared" si="45"/>
        <v>0</v>
      </c>
      <c r="I480" s="166" t="str">
        <f t="shared" si="45"/>
        <v>0</v>
      </c>
      <c r="J480" s="166" t="str">
        <f t="shared" si="45"/>
        <v>0</v>
      </c>
      <c r="K480" s="166" t="str">
        <f t="shared" si="45"/>
        <v>0</v>
      </c>
      <c r="L480" s="167" t="str">
        <f t="shared" si="45"/>
        <v>0</v>
      </c>
      <c r="M480" s="167" t="str">
        <f t="shared" si="45"/>
        <v>0</v>
      </c>
      <c r="N480" s="167" t="str">
        <f t="shared" si="45"/>
        <v>0</v>
      </c>
      <c r="O480" s="167" t="str">
        <f t="shared" si="45"/>
        <v>0</v>
      </c>
    </row>
    <row r="481" spans="1:15" s="154" customFormat="1" hidden="1" outlineLevel="1" x14ac:dyDescent="0.25">
      <c r="A481" s="154">
        <v>201</v>
      </c>
      <c r="B481" s="161" t="s">
        <v>2703</v>
      </c>
      <c r="C481" s="162" t="str">
        <f t="shared" si="46"/>
        <v/>
      </c>
      <c r="D481" s="163"/>
      <c r="E481" s="164" t="str">
        <f t="shared" si="47"/>
        <v/>
      </c>
      <c r="F481" s="165" t="str">
        <f t="shared" si="48"/>
        <v/>
      </c>
      <c r="G481" s="163"/>
      <c r="H481" s="166" t="str">
        <f t="shared" si="45"/>
        <v>0</v>
      </c>
      <c r="I481" s="166" t="str">
        <f t="shared" si="45"/>
        <v>0</v>
      </c>
      <c r="J481" s="166" t="str">
        <f t="shared" si="45"/>
        <v>0</v>
      </c>
      <c r="K481" s="166" t="str">
        <f t="shared" si="45"/>
        <v>0</v>
      </c>
      <c r="L481" s="167" t="str">
        <f t="shared" si="45"/>
        <v>0</v>
      </c>
      <c r="M481" s="167" t="str">
        <f t="shared" si="45"/>
        <v>0</v>
      </c>
      <c r="N481" s="167" t="str">
        <f t="shared" si="45"/>
        <v>0</v>
      </c>
      <c r="O481" s="167" t="str">
        <f t="shared" si="45"/>
        <v>0</v>
      </c>
    </row>
    <row r="482" spans="1:15" s="154" customFormat="1" hidden="1" outlineLevel="1" x14ac:dyDescent="0.25">
      <c r="A482" s="154">
        <v>202</v>
      </c>
      <c r="B482" s="161" t="s">
        <v>2704</v>
      </c>
      <c r="C482" s="162" t="str">
        <f t="shared" si="46"/>
        <v/>
      </c>
      <c r="D482" s="163"/>
      <c r="E482" s="164" t="str">
        <f t="shared" si="47"/>
        <v/>
      </c>
      <c r="F482" s="165" t="str">
        <f t="shared" si="48"/>
        <v/>
      </c>
      <c r="G482" s="163"/>
      <c r="H482" s="166" t="str">
        <f t="shared" si="45"/>
        <v>0</v>
      </c>
      <c r="I482" s="166" t="str">
        <f t="shared" si="45"/>
        <v>0</v>
      </c>
      <c r="J482" s="166" t="str">
        <f t="shared" si="45"/>
        <v>0</v>
      </c>
      <c r="K482" s="166" t="str">
        <f t="shared" si="45"/>
        <v>0</v>
      </c>
      <c r="L482" s="167" t="str">
        <f t="shared" si="45"/>
        <v>0</v>
      </c>
      <c r="M482" s="167" t="str">
        <f t="shared" si="45"/>
        <v>0</v>
      </c>
      <c r="N482" s="167" t="str">
        <f t="shared" si="45"/>
        <v>0</v>
      </c>
      <c r="O482" s="167" t="str">
        <f t="shared" si="45"/>
        <v>0</v>
      </c>
    </row>
    <row r="483" spans="1:15" s="154" customFormat="1" hidden="1" outlineLevel="1" x14ac:dyDescent="0.25">
      <c r="A483" s="154">
        <v>203</v>
      </c>
      <c r="B483" s="161" t="s">
        <v>2705</v>
      </c>
      <c r="C483" s="162" t="str">
        <f t="shared" si="46"/>
        <v/>
      </c>
      <c r="D483" s="163"/>
      <c r="E483" s="164" t="str">
        <f t="shared" si="47"/>
        <v/>
      </c>
      <c r="F483" s="165" t="str">
        <f t="shared" si="48"/>
        <v/>
      </c>
      <c r="G483" s="163"/>
      <c r="H483" s="166" t="str">
        <f t="shared" si="45"/>
        <v>0</v>
      </c>
      <c r="I483" s="166" t="str">
        <f t="shared" si="45"/>
        <v>0</v>
      </c>
      <c r="J483" s="166" t="str">
        <f t="shared" si="45"/>
        <v>0</v>
      </c>
      <c r="K483" s="166" t="str">
        <f t="shared" si="45"/>
        <v>0</v>
      </c>
      <c r="L483" s="167" t="str">
        <f t="shared" si="45"/>
        <v>0</v>
      </c>
      <c r="M483" s="167" t="str">
        <f t="shared" si="45"/>
        <v>0</v>
      </c>
      <c r="N483" s="167" t="str">
        <f t="shared" si="45"/>
        <v>0</v>
      </c>
      <c r="O483" s="167" t="str">
        <f t="shared" si="45"/>
        <v>0</v>
      </c>
    </row>
    <row r="484" spans="1:15" s="154" customFormat="1" hidden="1" outlineLevel="1" x14ac:dyDescent="0.25">
      <c r="A484" s="154">
        <v>204</v>
      </c>
      <c r="B484" s="161" t="s">
        <v>2706</v>
      </c>
      <c r="C484" s="162" t="str">
        <f t="shared" si="46"/>
        <v/>
      </c>
      <c r="D484" s="163"/>
      <c r="E484" s="164" t="str">
        <f t="shared" si="47"/>
        <v/>
      </c>
      <c r="F484" s="165" t="str">
        <f t="shared" si="48"/>
        <v/>
      </c>
      <c r="G484" s="163"/>
      <c r="H484" s="166" t="str">
        <f t="shared" si="45"/>
        <v>0</v>
      </c>
      <c r="I484" s="166" t="str">
        <f t="shared" si="45"/>
        <v>0</v>
      </c>
      <c r="J484" s="166" t="str">
        <f t="shared" si="45"/>
        <v>0</v>
      </c>
      <c r="K484" s="166" t="str">
        <f t="shared" si="45"/>
        <v>0</v>
      </c>
      <c r="L484" s="167" t="str">
        <f t="shared" si="45"/>
        <v>0</v>
      </c>
      <c r="M484" s="167" t="str">
        <f t="shared" si="45"/>
        <v>0</v>
      </c>
      <c r="N484" s="167" t="str">
        <f t="shared" si="45"/>
        <v>0</v>
      </c>
      <c r="O484" s="167" t="str">
        <f t="shared" si="45"/>
        <v>0</v>
      </c>
    </row>
    <row r="485" spans="1:15" s="154" customFormat="1" hidden="1" outlineLevel="1" x14ac:dyDescent="0.25">
      <c r="A485" s="154">
        <v>205</v>
      </c>
      <c r="B485" s="161" t="s">
        <v>2707</v>
      </c>
      <c r="C485" s="162" t="str">
        <f t="shared" si="46"/>
        <v/>
      </c>
      <c r="D485" s="163"/>
      <c r="E485" s="164" t="str">
        <f t="shared" si="47"/>
        <v/>
      </c>
      <c r="F485" s="165" t="str">
        <f t="shared" si="48"/>
        <v/>
      </c>
      <c r="G485" s="163"/>
      <c r="H485" s="166" t="str">
        <f t="shared" ref="H485:O516" si="49">MID(HEX2BIN($C485,8),H$1,1)</f>
        <v>0</v>
      </c>
      <c r="I485" s="166" t="str">
        <f t="shared" si="49"/>
        <v>0</v>
      </c>
      <c r="J485" s="166" t="str">
        <f t="shared" si="49"/>
        <v>0</v>
      </c>
      <c r="K485" s="166" t="str">
        <f t="shared" si="49"/>
        <v>0</v>
      </c>
      <c r="L485" s="167" t="str">
        <f t="shared" si="49"/>
        <v>0</v>
      </c>
      <c r="M485" s="167" t="str">
        <f t="shared" si="49"/>
        <v>0</v>
      </c>
      <c r="N485" s="167" t="str">
        <f t="shared" si="49"/>
        <v>0</v>
      </c>
      <c r="O485" s="167" t="str">
        <f t="shared" si="49"/>
        <v>0</v>
      </c>
    </row>
    <row r="486" spans="1:15" s="154" customFormat="1" hidden="1" outlineLevel="1" x14ac:dyDescent="0.25">
      <c r="A486" s="154">
        <v>206</v>
      </c>
      <c r="B486" s="161" t="s">
        <v>2708</v>
      </c>
      <c r="C486" s="162" t="str">
        <f t="shared" si="46"/>
        <v/>
      </c>
      <c r="D486" s="163"/>
      <c r="E486" s="164" t="str">
        <f t="shared" si="47"/>
        <v/>
      </c>
      <c r="F486" s="165" t="str">
        <f t="shared" si="48"/>
        <v/>
      </c>
      <c r="G486" s="163"/>
      <c r="H486" s="166" t="str">
        <f t="shared" si="49"/>
        <v>0</v>
      </c>
      <c r="I486" s="166" t="str">
        <f t="shared" si="49"/>
        <v>0</v>
      </c>
      <c r="J486" s="166" t="str">
        <f t="shared" si="49"/>
        <v>0</v>
      </c>
      <c r="K486" s="166" t="str">
        <f t="shared" si="49"/>
        <v>0</v>
      </c>
      <c r="L486" s="167" t="str">
        <f t="shared" si="49"/>
        <v>0</v>
      </c>
      <c r="M486" s="167" t="str">
        <f t="shared" si="49"/>
        <v>0</v>
      </c>
      <c r="N486" s="167" t="str">
        <f t="shared" si="49"/>
        <v>0</v>
      </c>
      <c r="O486" s="167" t="str">
        <f t="shared" si="49"/>
        <v>0</v>
      </c>
    </row>
    <row r="487" spans="1:15" s="154" customFormat="1" hidden="1" outlineLevel="1" x14ac:dyDescent="0.25">
      <c r="A487" s="154">
        <v>207</v>
      </c>
      <c r="B487" s="161" t="s">
        <v>2709</v>
      </c>
      <c r="C487" s="162" t="str">
        <f t="shared" si="46"/>
        <v/>
      </c>
      <c r="D487" s="163"/>
      <c r="E487" s="164" t="str">
        <f t="shared" si="47"/>
        <v/>
      </c>
      <c r="F487" s="165" t="str">
        <f t="shared" si="48"/>
        <v/>
      </c>
      <c r="G487" s="163"/>
      <c r="H487" s="166" t="str">
        <f t="shared" si="49"/>
        <v>0</v>
      </c>
      <c r="I487" s="166" t="str">
        <f t="shared" si="49"/>
        <v>0</v>
      </c>
      <c r="J487" s="166" t="str">
        <f t="shared" si="49"/>
        <v>0</v>
      </c>
      <c r="K487" s="166" t="str">
        <f t="shared" si="49"/>
        <v>0</v>
      </c>
      <c r="L487" s="167" t="str">
        <f t="shared" si="49"/>
        <v>0</v>
      </c>
      <c r="M487" s="167" t="str">
        <f t="shared" si="49"/>
        <v>0</v>
      </c>
      <c r="N487" s="167" t="str">
        <f t="shared" si="49"/>
        <v>0</v>
      </c>
      <c r="O487" s="167" t="str">
        <f t="shared" si="49"/>
        <v>0</v>
      </c>
    </row>
    <row r="488" spans="1:15" s="154" customFormat="1" hidden="1" outlineLevel="1" x14ac:dyDescent="0.25">
      <c r="A488" s="154">
        <v>208</v>
      </c>
      <c r="B488" s="161" t="s">
        <v>2710</v>
      </c>
      <c r="C488" s="162" t="str">
        <f t="shared" si="46"/>
        <v/>
      </c>
      <c r="D488" s="163"/>
      <c r="E488" s="164" t="str">
        <f t="shared" si="47"/>
        <v/>
      </c>
      <c r="F488" s="165" t="str">
        <f t="shared" si="48"/>
        <v/>
      </c>
      <c r="G488" s="163"/>
      <c r="H488" s="166" t="str">
        <f t="shared" si="49"/>
        <v>0</v>
      </c>
      <c r="I488" s="166" t="str">
        <f t="shared" si="49"/>
        <v>0</v>
      </c>
      <c r="J488" s="166" t="str">
        <f t="shared" si="49"/>
        <v>0</v>
      </c>
      <c r="K488" s="166" t="str">
        <f t="shared" si="49"/>
        <v>0</v>
      </c>
      <c r="L488" s="167" t="str">
        <f t="shared" si="49"/>
        <v>0</v>
      </c>
      <c r="M488" s="167" t="str">
        <f t="shared" si="49"/>
        <v>0</v>
      </c>
      <c r="N488" s="167" t="str">
        <f t="shared" si="49"/>
        <v>0</v>
      </c>
      <c r="O488" s="167" t="str">
        <f t="shared" si="49"/>
        <v>0</v>
      </c>
    </row>
    <row r="489" spans="1:15" s="154" customFormat="1" hidden="1" outlineLevel="1" x14ac:dyDescent="0.25">
      <c r="A489" s="154">
        <v>209</v>
      </c>
      <c r="B489" s="161" t="s">
        <v>2711</v>
      </c>
      <c r="C489" s="162" t="str">
        <f t="shared" si="46"/>
        <v/>
      </c>
      <c r="D489" s="163"/>
      <c r="E489" s="164" t="str">
        <f t="shared" si="47"/>
        <v/>
      </c>
      <c r="F489" s="165" t="str">
        <f t="shared" si="48"/>
        <v/>
      </c>
      <c r="G489" s="163"/>
      <c r="H489" s="166" t="str">
        <f t="shared" si="49"/>
        <v>0</v>
      </c>
      <c r="I489" s="166" t="str">
        <f t="shared" si="49"/>
        <v>0</v>
      </c>
      <c r="J489" s="166" t="str">
        <f t="shared" si="49"/>
        <v>0</v>
      </c>
      <c r="K489" s="166" t="str">
        <f t="shared" si="49"/>
        <v>0</v>
      </c>
      <c r="L489" s="167" t="str">
        <f t="shared" si="49"/>
        <v>0</v>
      </c>
      <c r="M489" s="167" t="str">
        <f t="shared" si="49"/>
        <v>0</v>
      </c>
      <c r="N489" s="167" t="str">
        <f t="shared" si="49"/>
        <v>0</v>
      </c>
      <c r="O489" s="167" t="str">
        <f t="shared" si="49"/>
        <v>0</v>
      </c>
    </row>
    <row r="490" spans="1:15" s="154" customFormat="1" hidden="1" outlineLevel="1" x14ac:dyDescent="0.25">
      <c r="A490" s="154">
        <v>210</v>
      </c>
      <c r="B490" s="161" t="s">
        <v>2712</v>
      </c>
      <c r="C490" s="162" t="str">
        <f t="shared" si="46"/>
        <v/>
      </c>
      <c r="D490" s="163"/>
      <c r="E490" s="164" t="str">
        <f t="shared" si="47"/>
        <v/>
      </c>
      <c r="F490" s="165" t="str">
        <f t="shared" si="48"/>
        <v/>
      </c>
      <c r="G490" s="163"/>
      <c r="H490" s="166" t="str">
        <f t="shared" si="49"/>
        <v>0</v>
      </c>
      <c r="I490" s="166" t="str">
        <f t="shared" si="49"/>
        <v>0</v>
      </c>
      <c r="J490" s="166" t="str">
        <f t="shared" si="49"/>
        <v>0</v>
      </c>
      <c r="K490" s="166" t="str">
        <f t="shared" si="49"/>
        <v>0</v>
      </c>
      <c r="L490" s="167" t="str">
        <f t="shared" si="49"/>
        <v>0</v>
      </c>
      <c r="M490" s="167" t="str">
        <f t="shared" si="49"/>
        <v>0</v>
      </c>
      <c r="N490" s="167" t="str">
        <f t="shared" si="49"/>
        <v>0</v>
      </c>
      <c r="O490" s="167" t="str">
        <f t="shared" si="49"/>
        <v>0</v>
      </c>
    </row>
    <row r="491" spans="1:15" s="154" customFormat="1" hidden="1" outlineLevel="1" x14ac:dyDescent="0.25">
      <c r="A491" s="154">
        <v>211</v>
      </c>
      <c r="B491" s="161" t="s">
        <v>2713</v>
      </c>
      <c r="C491" s="162" t="str">
        <f t="shared" si="46"/>
        <v/>
      </c>
      <c r="D491" s="163"/>
      <c r="E491" s="164" t="str">
        <f t="shared" si="47"/>
        <v/>
      </c>
      <c r="F491" s="165" t="str">
        <f t="shared" si="48"/>
        <v/>
      </c>
      <c r="G491" s="163"/>
      <c r="H491" s="166" t="str">
        <f t="shared" si="49"/>
        <v>0</v>
      </c>
      <c r="I491" s="166" t="str">
        <f t="shared" si="49"/>
        <v>0</v>
      </c>
      <c r="J491" s="166" t="str">
        <f t="shared" si="49"/>
        <v>0</v>
      </c>
      <c r="K491" s="166" t="str">
        <f t="shared" si="49"/>
        <v>0</v>
      </c>
      <c r="L491" s="167" t="str">
        <f t="shared" si="49"/>
        <v>0</v>
      </c>
      <c r="M491" s="167" t="str">
        <f t="shared" si="49"/>
        <v>0</v>
      </c>
      <c r="N491" s="167" t="str">
        <f t="shared" si="49"/>
        <v>0</v>
      </c>
      <c r="O491" s="167" t="str">
        <f t="shared" si="49"/>
        <v>0</v>
      </c>
    </row>
    <row r="492" spans="1:15" s="154" customFormat="1" hidden="1" outlineLevel="1" x14ac:dyDescent="0.25">
      <c r="A492" s="154">
        <v>212</v>
      </c>
      <c r="B492" s="161" t="s">
        <v>2714</v>
      </c>
      <c r="C492" s="162" t="str">
        <f t="shared" si="46"/>
        <v/>
      </c>
      <c r="D492" s="163"/>
      <c r="E492" s="164" t="str">
        <f t="shared" si="47"/>
        <v/>
      </c>
      <c r="F492" s="165" t="str">
        <f t="shared" si="48"/>
        <v/>
      </c>
      <c r="G492" s="163"/>
      <c r="H492" s="166" t="str">
        <f t="shared" si="49"/>
        <v>0</v>
      </c>
      <c r="I492" s="166" t="str">
        <f t="shared" si="49"/>
        <v>0</v>
      </c>
      <c r="J492" s="166" t="str">
        <f t="shared" si="49"/>
        <v>0</v>
      </c>
      <c r="K492" s="166" t="str">
        <f t="shared" si="49"/>
        <v>0</v>
      </c>
      <c r="L492" s="167" t="str">
        <f t="shared" si="49"/>
        <v>0</v>
      </c>
      <c r="M492" s="167" t="str">
        <f t="shared" si="49"/>
        <v>0</v>
      </c>
      <c r="N492" s="167" t="str">
        <f t="shared" si="49"/>
        <v>0</v>
      </c>
      <c r="O492" s="167" t="str">
        <f t="shared" si="49"/>
        <v>0</v>
      </c>
    </row>
    <row r="493" spans="1:15" s="154" customFormat="1" hidden="1" outlineLevel="1" x14ac:dyDescent="0.25">
      <c r="A493" s="154">
        <v>213</v>
      </c>
      <c r="B493" s="161" t="s">
        <v>2715</v>
      </c>
      <c r="C493" s="162" t="str">
        <f t="shared" si="46"/>
        <v/>
      </c>
      <c r="D493" s="163"/>
      <c r="E493" s="164" t="str">
        <f t="shared" si="47"/>
        <v/>
      </c>
      <c r="F493" s="165" t="str">
        <f t="shared" si="48"/>
        <v/>
      </c>
      <c r="G493" s="163"/>
      <c r="H493" s="166" t="str">
        <f t="shared" si="49"/>
        <v>0</v>
      </c>
      <c r="I493" s="166" t="str">
        <f t="shared" si="49"/>
        <v>0</v>
      </c>
      <c r="J493" s="166" t="str">
        <f t="shared" si="49"/>
        <v>0</v>
      </c>
      <c r="K493" s="166" t="str">
        <f t="shared" si="49"/>
        <v>0</v>
      </c>
      <c r="L493" s="167" t="str">
        <f t="shared" si="49"/>
        <v>0</v>
      </c>
      <c r="M493" s="167" t="str">
        <f t="shared" si="49"/>
        <v>0</v>
      </c>
      <c r="N493" s="167" t="str">
        <f t="shared" si="49"/>
        <v>0</v>
      </c>
      <c r="O493" s="167" t="str">
        <f t="shared" si="49"/>
        <v>0</v>
      </c>
    </row>
    <row r="494" spans="1:15" s="154" customFormat="1" hidden="1" outlineLevel="1" x14ac:dyDescent="0.25">
      <c r="A494" s="154">
        <v>214</v>
      </c>
      <c r="B494" s="161" t="s">
        <v>2716</v>
      </c>
      <c r="C494" s="162" t="str">
        <f t="shared" si="46"/>
        <v/>
      </c>
      <c r="D494" s="163"/>
      <c r="E494" s="164" t="str">
        <f t="shared" si="47"/>
        <v/>
      </c>
      <c r="F494" s="165" t="str">
        <f t="shared" si="48"/>
        <v/>
      </c>
      <c r="G494" s="163"/>
      <c r="H494" s="166" t="str">
        <f t="shared" si="49"/>
        <v>0</v>
      </c>
      <c r="I494" s="166" t="str">
        <f t="shared" si="49"/>
        <v>0</v>
      </c>
      <c r="J494" s="166" t="str">
        <f t="shared" si="49"/>
        <v>0</v>
      </c>
      <c r="K494" s="166" t="str">
        <f t="shared" si="49"/>
        <v>0</v>
      </c>
      <c r="L494" s="167" t="str">
        <f t="shared" si="49"/>
        <v>0</v>
      </c>
      <c r="M494" s="167" t="str">
        <f t="shared" si="49"/>
        <v>0</v>
      </c>
      <c r="N494" s="167" t="str">
        <f t="shared" si="49"/>
        <v>0</v>
      </c>
      <c r="O494" s="167" t="str">
        <f t="shared" si="49"/>
        <v>0</v>
      </c>
    </row>
    <row r="495" spans="1:15" s="154" customFormat="1" hidden="1" outlineLevel="1" x14ac:dyDescent="0.25">
      <c r="A495" s="154">
        <v>215</v>
      </c>
      <c r="B495" s="161" t="s">
        <v>2717</v>
      </c>
      <c r="C495" s="162" t="str">
        <f t="shared" si="46"/>
        <v/>
      </c>
      <c r="D495" s="163"/>
      <c r="E495" s="164" t="str">
        <f t="shared" si="47"/>
        <v/>
      </c>
      <c r="F495" s="165" t="str">
        <f t="shared" si="48"/>
        <v/>
      </c>
      <c r="G495" s="163"/>
      <c r="H495" s="166" t="str">
        <f t="shared" si="49"/>
        <v>0</v>
      </c>
      <c r="I495" s="166" t="str">
        <f t="shared" si="49"/>
        <v>0</v>
      </c>
      <c r="J495" s="166" t="str">
        <f t="shared" si="49"/>
        <v>0</v>
      </c>
      <c r="K495" s="166" t="str">
        <f t="shared" si="49"/>
        <v>0</v>
      </c>
      <c r="L495" s="167" t="str">
        <f t="shared" si="49"/>
        <v>0</v>
      </c>
      <c r="M495" s="167" t="str">
        <f t="shared" si="49"/>
        <v>0</v>
      </c>
      <c r="N495" s="167" t="str">
        <f t="shared" si="49"/>
        <v>0</v>
      </c>
      <c r="O495" s="167" t="str">
        <f t="shared" si="49"/>
        <v>0</v>
      </c>
    </row>
    <row r="496" spans="1:15" s="154" customFormat="1" hidden="1" outlineLevel="1" x14ac:dyDescent="0.25">
      <c r="A496" s="154">
        <v>216</v>
      </c>
      <c r="B496" s="161" t="s">
        <v>2718</v>
      </c>
      <c r="C496" s="162" t="str">
        <f t="shared" si="46"/>
        <v/>
      </c>
      <c r="D496" s="163"/>
      <c r="E496" s="164" t="str">
        <f t="shared" si="47"/>
        <v/>
      </c>
      <c r="F496" s="165" t="str">
        <f t="shared" si="48"/>
        <v/>
      </c>
      <c r="G496" s="163"/>
      <c r="H496" s="166" t="str">
        <f t="shared" si="49"/>
        <v>0</v>
      </c>
      <c r="I496" s="166" t="str">
        <f t="shared" si="49"/>
        <v>0</v>
      </c>
      <c r="J496" s="166" t="str">
        <f t="shared" si="49"/>
        <v>0</v>
      </c>
      <c r="K496" s="166" t="str">
        <f t="shared" si="49"/>
        <v>0</v>
      </c>
      <c r="L496" s="167" t="str">
        <f t="shared" si="49"/>
        <v>0</v>
      </c>
      <c r="M496" s="167" t="str">
        <f t="shared" si="49"/>
        <v>0</v>
      </c>
      <c r="N496" s="167" t="str">
        <f t="shared" si="49"/>
        <v>0</v>
      </c>
      <c r="O496" s="167" t="str">
        <f t="shared" si="49"/>
        <v>0</v>
      </c>
    </row>
    <row r="497" spans="1:15" s="154" customFormat="1" hidden="1" outlineLevel="1" x14ac:dyDescent="0.25">
      <c r="A497" s="154">
        <v>217</v>
      </c>
      <c r="B497" s="161" t="s">
        <v>2719</v>
      </c>
      <c r="C497" s="162" t="str">
        <f t="shared" si="46"/>
        <v/>
      </c>
      <c r="D497" s="163"/>
      <c r="E497" s="164" t="str">
        <f t="shared" si="47"/>
        <v/>
      </c>
      <c r="F497" s="165" t="str">
        <f t="shared" si="48"/>
        <v/>
      </c>
      <c r="G497" s="163"/>
      <c r="H497" s="166" t="str">
        <f t="shared" si="49"/>
        <v>0</v>
      </c>
      <c r="I497" s="166" t="str">
        <f t="shared" si="49"/>
        <v>0</v>
      </c>
      <c r="J497" s="166" t="str">
        <f t="shared" si="49"/>
        <v>0</v>
      </c>
      <c r="K497" s="166" t="str">
        <f t="shared" si="49"/>
        <v>0</v>
      </c>
      <c r="L497" s="167" t="str">
        <f t="shared" si="49"/>
        <v>0</v>
      </c>
      <c r="M497" s="167" t="str">
        <f t="shared" si="49"/>
        <v>0</v>
      </c>
      <c r="N497" s="167" t="str">
        <f t="shared" si="49"/>
        <v>0</v>
      </c>
      <c r="O497" s="167" t="str">
        <f t="shared" si="49"/>
        <v>0</v>
      </c>
    </row>
    <row r="498" spans="1:15" s="154" customFormat="1" hidden="1" outlineLevel="1" x14ac:dyDescent="0.25">
      <c r="A498" s="154">
        <v>218</v>
      </c>
      <c r="B498" s="161" t="s">
        <v>2720</v>
      </c>
      <c r="C498" s="162" t="str">
        <f t="shared" si="46"/>
        <v/>
      </c>
      <c r="D498" s="163"/>
      <c r="E498" s="164" t="str">
        <f t="shared" si="47"/>
        <v/>
      </c>
      <c r="F498" s="165" t="str">
        <f t="shared" si="48"/>
        <v/>
      </c>
      <c r="G498" s="163"/>
      <c r="H498" s="166" t="str">
        <f t="shared" si="49"/>
        <v>0</v>
      </c>
      <c r="I498" s="166" t="str">
        <f t="shared" si="49"/>
        <v>0</v>
      </c>
      <c r="J498" s="166" t="str">
        <f t="shared" si="49"/>
        <v>0</v>
      </c>
      <c r="K498" s="166" t="str">
        <f t="shared" si="49"/>
        <v>0</v>
      </c>
      <c r="L498" s="167" t="str">
        <f t="shared" si="49"/>
        <v>0</v>
      </c>
      <c r="M498" s="167" t="str">
        <f t="shared" si="49"/>
        <v>0</v>
      </c>
      <c r="N498" s="167" t="str">
        <f t="shared" si="49"/>
        <v>0</v>
      </c>
      <c r="O498" s="167" t="str">
        <f t="shared" si="49"/>
        <v>0</v>
      </c>
    </row>
    <row r="499" spans="1:15" s="154" customFormat="1" hidden="1" outlineLevel="1" x14ac:dyDescent="0.25">
      <c r="A499" s="154">
        <v>219</v>
      </c>
      <c r="B499" s="161" t="s">
        <v>2721</v>
      </c>
      <c r="C499" s="162" t="str">
        <f t="shared" si="46"/>
        <v/>
      </c>
      <c r="D499" s="163"/>
      <c r="E499" s="164" t="str">
        <f t="shared" si="47"/>
        <v/>
      </c>
      <c r="F499" s="165" t="str">
        <f t="shared" si="48"/>
        <v/>
      </c>
      <c r="G499" s="163"/>
      <c r="H499" s="166" t="str">
        <f t="shared" si="49"/>
        <v>0</v>
      </c>
      <c r="I499" s="166" t="str">
        <f t="shared" si="49"/>
        <v>0</v>
      </c>
      <c r="J499" s="166" t="str">
        <f t="shared" si="49"/>
        <v>0</v>
      </c>
      <c r="K499" s="166" t="str">
        <f t="shared" si="49"/>
        <v>0</v>
      </c>
      <c r="L499" s="167" t="str">
        <f t="shared" si="49"/>
        <v>0</v>
      </c>
      <c r="M499" s="167" t="str">
        <f t="shared" si="49"/>
        <v>0</v>
      </c>
      <c r="N499" s="167" t="str">
        <f t="shared" si="49"/>
        <v>0</v>
      </c>
      <c r="O499" s="167" t="str">
        <f t="shared" si="49"/>
        <v>0</v>
      </c>
    </row>
    <row r="500" spans="1:15" s="154" customFormat="1" hidden="1" outlineLevel="1" x14ac:dyDescent="0.25">
      <c r="A500" s="154">
        <v>220</v>
      </c>
      <c r="B500" s="161" t="s">
        <v>2722</v>
      </c>
      <c r="C500" s="162" t="str">
        <f t="shared" si="46"/>
        <v/>
      </c>
      <c r="D500" s="163"/>
      <c r="E500" s="164" t="str">
        <f t="shared" si="47"/>
        <v/>
      </c>
      <c r="F500" s="165" t="str">
        <f t="shared" si="48"/>
        <v/>
      </c>
      <c r="G500" s="163"/>
      <c r="H500" s="166" t="str">
        <f t="shared" si="49"/>
        <v>0</v>
      </c>
      <c r="I500" s="166" t="str">
        <f t="shared" si="49"/>
        <v>0</v>
      </c>
      <c r="J500" s="166" t="str">
        <f t="shared" si="49"/>
        <v>0</v>
      </c>
      <c r="K500" s="166" t="str">
        <f t="shared" si="49"/>
        <v>0</v>
      </c>
      <c r="L500" s="167" t="str">
        <f t="shared" si="49"/>
        <v>0</v>
      </c>
      <c r="M500" s="167" t="str">
        <f t="shared" si="49"/>
        <v>0</v>
      </c>
      <c r="N500" s="167" t="str">
        <f t="shared" si="49"/>
        <v>0</v>
      </c>
      <c r="O500" s="167" t="str">
        <f t="shared" si="49"/>
        <v>0</v>
      </c>
    </row>
    <row r="501" spans="1:15" s="154" customFormat="1" hidden="1" outlineLevel="1" x14ac:dyDescent="0.25">
      <c r="A501" s="154">
        <v>221</v>
      </c>
      <c r="B501" s="161" t="s">
        <v>2723</v>
      </c>
      <c r="C501" s="162" t="str">
        <f t="shared" si="46"/>
        <v/>
      </c>
      <c r="D501" s="163"/>
      <c r="E501" s="164" t="str">
        <f t="shared" si="47"/>
        <v/>
      </c>
      <c r="F501" s="165" t="str">
        <f t="shared" si="48"/>
        <v/>
      </c>
      <c r="G501" s="163"/>
      <c r="H501" s="166" t="str">
        <f t="shared" si="49"/>
        <v>0</v>
      </c>
      <c r="I501" s="166" t="str">
        <f t="shared" si="49"/>
        <v>0</v>
      </c>
      <c r="J501" s="166" t="str">
        <f t="shared" si="49"/>
        <v>0</v>
      </c>
      <c r="K501" s="166" t="str">
        <f t="shared" si="49"/>
        <v>0</v>
      </c>
      <c r="L501" s="167" t="str">
        <f t="shared" si="49"/>
        <v>0</v>
      </c>
      <c r="M501" s="167" t="str">
        <f t="shared" si="49"/>
        <v>0</v>
      </c>
      <c r="N501" s="167" t="str">
        <f t="shared" si="49"/>
        <v>0</v>
      </c>
      <c r="O501" s="167" t="str">
        <f t="shared" si="49"/>
        <v>0</v>
      </c>
    </row>
    <row r="502" spans="1:15" s="154" customFormat="1" hidden="1" outlineLevel="1" x14ac:dyDescent="0.25">
      <c r="A502" s="154">
        <v>222</v>
      </c>
      <c r="B502" s="161" t="s">
        <v>2724</v>
      </c>
      <c r="C502" s="162" t="str">
        <f t="shared" si="46"/>
        <v/>
      </c>
      <c r="D502" s="163"/>
      <c r="E502" s="164" t="str">
        <f t="shared" si="47"/>
        <v/>
      </c>
      <c r="F502" s="165" t="str">
        <f t="shared" si="48"/>
        <v/>
      </c>
      <c r="G502" s="163"/>
      <c r="H502" s="166" t="str">
        <f t="shared" si="49"/>
        <v>0</v>
      </c>
      <c r="I502" s="166" t="str">
        <f t="shared" si="49"/>
        <v>0</v>
      </c>
      <c r="J502" s="166" t="str">
        <f t="shared" si="49"/>
        <v>0</v>
      </c>
      <c r="K502" s="166" t="str">
        <f t="shared" si="49"/>
        <v>0</v>
      </c>
      <c r="L502" s="167" t="str">
        <f t="shared" si="49"/>
        <v>0</v>
      </c>
      <c r="M502" s="167" t="str">
        <f t="shared" si="49"/>
        <v>0</v>
      </c>
      <c r="N502" s="167" t="str">
        <f t="shared" si="49"/>
        <v>0</v>
      </c>
      <c r="O502" s="167" t="str">
        <f t="shared" si="49"/>
        <v>0</v>
      </c>
    </row>
    <row r="503" spans="1:15" s="154" customFormat="1" hidden="1" outlineLevel="1" x14ac:dyDescent="0.25">
      <c r="A503" s="154">
        <v>223</v>
      </c>
      <c r="B503" s="161" t="s">
        <v>2725</v>
      </c>
      <c r="C503" s="162" t="str">
        <f t="shared" si="46"/>
        <v/>
      </c>
      <c r="D503" s="163"/>
      <c r="E503" s="164" t="str">
        <f t="shared" si="47"/>
        <v/>
      </c>
      <c r="F503" s="165" t="str">
        <f t="shared" si="48"/>
        <v/>
      </c>
      <c r="G503" s="163"/>
      <c r="H503" s="166" t="str">
        <f t="shared" si="49"/>
        <v>0</v>
      </c>
      <c r="I503" s="166" t="str">
        <f t="shared" si="49"/>
        <v>0</v>
      </c>
      <c r="J503" s="166" t="str">
        <f t="shared" si="49"/>
        <v>0</v>
      </c>
      <c r="K503" s="166" t="str">
        <f t="shared" si="49"/>
        <v>0</v>
      </c>
      <c r="L503" s="167" t="str">
        <f t="shared" si="49"/>
        <v>0</v>
      </c>
      <c r="M503" s="167" t="str">
        <f t="shared" si="49"/>
        <v>0</v>
      </c>
      <c r="N503" s="167" t="str">
        <f t="shared" si="49"/>
        <v>0</v>
      </c>
      <c r="O503" s="167" t="str">
        <f t="shared" si="49"/>
        <v>0</v>
      </c>
    </row>
    <row r="504" spans="1:15" s="154" customFormat="1" hidden="1" outlineLevel="1" x14ac:dyDescent="0.25">
      <c r="A504" s="154">
        <v>224</v>
      </c>
      <c r="B504" s="161" t="s">
        <v>2726</v>
      </c>
      <c r="C504" s="162" t="str">
        <f t="shared" si="46"/>
        <v/>
      </c>
      <c r="D504" s="163"/>
      <c r="E504" s="164" t="str">
        <f t="shared" si="47"/>
        <v/>
      </c>
      <c r="F504" s="165" t="str">
        <f t="shared" si="48"/>
        <v/>
      </c>
      <c r="G504" s="163"/>
      <c r="H504" s="166" t="str">
        <f t="shared" si="49"/>
        <v>0</v>
      </c>
      <c r="I504" s="166" t="str">
        <f t="shared" si="49"/>
        <v>0</v>
      </c>
      <c r="J504" s="166" t="str">
        <f t="shared" si="49"/>
        <v>0</v>
      </c>
      <c r="K504" s="166" t="str">
        <f t="shared" si="49"/>
        <v>0</v>
      </c>
      <c r="L504" s="167" t="str">
        <f t="shared" si="49"/>
        <v>0</v>
      </c>
      <c r="M504" s="167" t="str">
        <f t="shared" si="49"/>
        <v>0</v>
      </c>
      <c r="N504" s="167" t="str">
        <f t="shared" si="49"/>
        <v>0</v>
      </c>
      <c r="O504" s="167" t="str">
        <f t="shared" si="49"/>
        <v>0</v>
      </c>
    </row>
    <row r="505" spans="1:15" s="154" customFormat="1" hidden="1" outlineLevel="1" x14ac:dyDescent="0.25">
      <c r="A505" s="154">
        <v>225</v>
      </c>
      <c r="B505" s="161" t="s">
        <v>2727</v>
      </c>
      <c r="C505" s="162" t="str">
        <f t="shared" si="46"/>
        <v/>
      </c>
      <c r="D505" s="163"/>
      <c r="E505" s="164" t="str">
        <f t="shared" si="47"/>
        <v/>
      </c>
      <c r="F505" s="165" t="str">
        <f t="shared" si="48"/>
        <v/>
      </c>
      <c r="G505" s="163"/>
      <c r="H505" s="166" t="str">
        <f t="shared" si="49"/>
        <v>0</v>
      </c>
      <c r="I505" s="166" t="str">
        <f t="shared" si="49"/>
        <v>0</v>
      </c>
      <c r="J505" s="166" t="str">
        <f t="shared" si="49"/>
        <v>0</v>
      </c>
      <c r="K505" s="166" t="str">
        <f t="shared" si="49"/>
        <v>0</v>
      </c>
      <c r="L505" s="167" t="str">
        <f t="shared" si="49"/>
        <v>0</v>
      </c>
      <c r="M505" s="167" t="str">
        <f t="shared" si="49"/>
        <v>0</v>
      </c>
      <c r="N505" s="167" t="str">
        <f t="shared" si="49"/>
        <v>0</v>
      </c>
      <c r="O505" s="167" t="str">
        <f t="shared" si="49"/>
        <v>0</v>
      </c>
    </row>
    <row r="506" spans="1:15" s="154" customFormat="1" hidden="1" outlineLevel="1" x14ac:dyDescent="0.25">
      <c r="A506" s="154">
        <v>226</v>
      </c>
      <c r="B506" s="161" t="s">
        <v>2728</v>
      </c>
      <c r="C506" s="162" t="str">
        <f t="shared" si="46"/>
        <v/>
      </c>
      <c r="D506" s="163"/>
      <c r="E506" s="164" t="str">
        <f t="shared" si="47"/>
        <v/>
      </c>
      <c r="F506" s="165" t="str">
        <f t="shared" si="48"/>
        <v/>
      </c>
      <c r="G506" s="163"/>
      <c r="H506" s="166" t="str">
        <f t="shared" si="49"/>
        <v>0</v>
      </c>
      <c r="I506" s="166" t="str">
        <f t="shared" si="49"/>
        <v>0</v>
      </c>
      <c r="J506" s="166" t="str">
        <f t="shared" si="49"/>
        <v>0</v>
      </c>
      <c r="K506" s="166" t="str">
        <f t="shared" si="49"/>
        <v>0</v>
      </c>
      <c r="L506" s="167" t="str">
        <f t="shared" si="49"/>
        <v>0</v>
      </c>
      <c r="M506" s="167" t="str">
        <f t="shared" si="49"/>
        <v>0</v>
      </c>
      <c r="N506" s="167" t="str">
        <f t="shared" si="49"/>
        <v>0</v>
      </c>
      <c r="O506" s="167" t="str">
        <f t="shared" si="49"/>
        <v>0</v>
      </c>
    </row>
    <row r="507" spans="1:15" s="154" customFormat="1" hidden="1" outlineLevel="1" x14ac:dyDescent="0.25">
      <c r="A507" s="154">
        <v>227</v>
      </c>
      <c r="B507" s="161" t="s">
        <v>2729</v>
      </c>
      <c r="C507" s="162" t="str">
        <f t="shared" si="46"/>
        <v/>
      </c>
      <c r="D507" s="163"/>
      <c r="E507" s="164" t="str">
        <f t="shared" si="47"/>
        <v/>
      </c>
      <c r="F507" s="165" t="str">
        <f t="shared" si="48"/>
        <v/>
      </c>
      <c r="G507" s="163"/>
      <c r="H507" s="166" t="str">
        <f t="shared" si="49"/>
        <v>0</v>
      </c>
      <c r="I507" s="166" t="str">
        <f t="shared" si="49"/>
        <v>0</v>
      </c>
      <c r="J507" s="166" t="str">
        <f t="shared" si="49"/>
        <v>0</v>
      </c>
      <c r="K507" s="166" t="str">
        <f t="shared" si="49"/>
        <v>0</v>
      </c>
      <c r="L507" s="167" t="str">
        <f t="shared" si="49"/>
        <v>0</v>
      </c>
      <c r="M507" s="167" t="str">
        <f t="shared" si="49"/>
        <v>0</v>
      </c>
      <c r="N507" s="167" t="str">
        <f t="shared" si="49"/>
        <v>0</v>
      </c>
      <c r="O507" s="167" t="str">
        <f t="shared" si="49"/>
        <v>0</v>
      </c>
    </row>
    <row r="508" spans="1:15" s="154" customFormat="1" hidden="1" outlineLevel="1" x14ac:dyDescent="0.25">
      <c r="A508" s="154">
        <v>228</v>
      </c>
      <c r="B508" s="161" t="s">
        <v>2730</v>
      </c>
      <c r="C508" s="162" t="str">
        <f t="shared" si="46"/>
        <v/>
      </c>
      <c r="D508" s="163"/>
      <c r="E508" s="164" t="str">
        <f t="shared" si="47"/>
        <v/>
      </c>
      <c r="F508" s="165" t="str">
        <f t="shared" si="48"/>
        <v/>
      </c>
      <c r="G508" s="163"/>
      <c r="H508" s="166" t="str">
        <f t="shared" si="49"/>
        <v>0</v>
      </c>
      <c r="I508" s="166" t="str">
        <f t="shared" si="49"/>
        <v>0</v>
      </c>
      <c r="J508" s="166" t="str">
        <f t="shared" si="49"/>
        <v>0</v>
      </c>
      <c r="K508" s="166" t="str">
        <f t="shared" si="49"/>
        <v>0</v>
      </c>
      <c r="L508" s="167" t="str">
        <f t="shared" si="49"/>
        <v>0</v>
      </c>
      <c r="M508" s="167" t="str">
        <f t="shared" si="49"/>
        <v>0</v>
      </c>
      <c r="N508" s="167" t="str">
        <f t="shared" si="49"/>
        <v>0</v>
      </c>
      <c r="O508" s="167" t="str">
        <f t="shared" si="49"/>
        <v>0</v>
      </c>
    </row>
    <row r="509" spans="1:15" s="154" customFormat="1" hidden="1" outlineLevel="1" x14ac:dyDescent="0.25">
      <c r="A509" s="154">
        <v>229</v>
      </c>
      <c r="B509" s="161" t="s">
        <v>2731</v>
      </c>
      <c r="C509" s="162" t="str">
        <f t="shared" si="46"/>
        <v/>
      </c>
      <c r="D509" s="163"/>
      <c r="E509" s="164" t="str">
        <f t="shared" si="47"/>
        <v/>
      </c>
      <c r="F509" s="165" t="str">
        <f t="shared" si="48"/>
        <v/>
      </c>
      <c r="G509" s="163"/>
      <c r="H509" s="166" t="str">
        <f t="shared" si="49"/>
        <v>0</v>
      </c>
      <c r="I509" s="166" t="str">
        <f t="shared" si="49"/>
        <v>0</v>
      </c>
      <c r="J509" s="166" t="str">
        <f t="shared" si="49"/>
        <v>0</v>
      </c>
      <c r="K509" s="166" t="str">
        <f t="shared" si="49"/>
        <v>0</v>
      </c>
      <c r="L509" s="167" t="str">
        <f t="shared" si="49"/>
        <v>0</v>
      </c>
      <c r="M509" s="167" t="str">
        <f t="shared" si="49"/>
        <v>0</v>
      </c>
      <c r="N509" s="167" t="str">
        <f t="shared" si="49"/>
        <v>0</v>
      </c>
      <c r="O509" s="167" t="str">
        <f t="shared" si="49"/>
        <v>0</v>
      </c>
    </row>
    <row r="510" spans="1:15" s="154" customFormat="1" hidden="1" outlineLevel="1" x14ac:dyDescent="0.25">
      <c r="A510" s="154">
        <v>230</v>
      </c>
      <c r="B510" s="161" t="s">
        <v>2732</v>
      </c>
      <c r="C510" s="162" t="str">
        <f t="shared" si="46"/>
        <v/>
      </c>
      <c r="D510" s="163"/>
      <c r="E510" s="164" t="str">
        <f t="shared" si="47"/>
        <v/>
      </c>
      <c r="F510" s="165" t="str">
        <f t="shared" si="48"/>
        <v/>
      </c>
      <c r="G510" s="163"/>
      <c r="H510" s="166" t="str">
        <f t="shared" si="49"/>
        <v>0</v>
      </c>
      <c r="I510" s="166" t="str">
        <f t="shared" si="49"/>
        <v>0</v>
      </c>
      <c r="J510" s="166" t="str">
        <f t="shared" si="49"/>
        <v>0</v>
      </c>
      <c r="K510" s="166" t="str">
        <f t="shared" si="49"/>
        <v>0</v>
      </c>
      <c r="L510" s="167" t="str">
        <f t="shared" si="49"/>
        <v>0</v>
      </c>
      <c r="M510" s="167" t="str">
        <f t="shared" si="49"/>
        <v>0</v>
      </c>
      <c r="N510" s="167" t="str">
        <f t="shared" si="49"/>
        <v>0</v>
      </c>
      <c r="O510" s="167" t="str">
        <f t="shared" si="49"/>
        <v>0</v>
      </c>
    </row>
    <row r="511" spans="1:15" s="154" customFormat="1" hidden="1" outlineLevel="1" x14ac:dyDescent="0.25">
      <c r="A511" s="154">
        <v>231</v>
      </c>
      <c r="B511" s="161" t="s">
        <v>2733</v>
      </c>
      <c r="C511" s="162" t="str">
        <f t="shared" si="46"/>
        <v/>
      </c>
      <c r="D511" s="163"/>
      <c r="E511" s="164" t="str">
        <f t="shared" si="47"/>
        <v/>
      </c>
      <c r="F511" s="165" t="str">
        <f t="shared" si="48"/>
        <v/>
      </c>
      <c r="G511" s="163"/>
      <c r="H511" s="166" t="str">
        <f t="shared" si="49"/>
        <v>0</v>
      </c>
      <c r="I511" s="166" t="str">
        <f t="shared" si="49"/>
        <v>0</v>
      </c>
      <c r="J511" s="166" t="str">
        <f t="shared" si="49"/>
        <v>0</v>
      </c>
      <c r="K511" s="166" t="str">
        <f t="shared" si="49"/>
        <v>0</v>
      </c>
      <c r="L511" s="167" t="str">
        <f t="shared" si="49"/>
        <v>0</v>
      </c>
      <c r="M511" s="167" t="str">
        <f t="shared" si="49"/>
        <v>0</v>
      </c>
      <c r="N511" s="167" t="str">
        <f t="shared" si="49"/>
        <v>0</v>
      </c>
      <c r="O511" s="167" t="str">
        <f t="shared" si="49"/>
        <v>0</v>
      </c>
    </row>
    <row r="512" spans="1:15" s="154" customFormat="1" hidden="1" outlineLevel="1" x14ac:dyDescent="0.25">
      <c r="A512" s="154">
        <v>232</v>
      </c>
      <c r="B512" s="161" t="s">
        <v>2734</v>
      </c>
      <c r="C512" s="162" t="str">
        <f t="shared" si="46"/>
        <v/>
      </c>
      <c r="D512" s="163"/>
      <c r="E512" s="164" t="str">
        <f t="shared" si="47"/>
        <v/>
      </c>
      <c r="F512" s="165" t="str">
        <f t="shared" si="48"/>
        <v/>
      </c>
      <c r="G512" s="163"/>
      <c r="H512" s="166" t="str">
        <f t="shared" si="49"/>
        <v>0</v>
      </c>
      <c r="I512" s="166" t="str">
        <f t="shared" si="49"/>
        <v>0</v>
      </c>
      <c r="J512" s="166" t="str">
        <f t="shared" si="49"/>
        <v>0</v>
      </c>
      <c r="K512" s="166" t="str">
        <f t="shared" si="49"/>
        <v>0</v>
      </c>
      <c r="L512" s="167" t="str">
        <f t="shared" si="49"/>
        <v>0</v>
      </c>
      <c r="M512" s="167" t="str">
        <f t="shared" si="49"/>
        <v>0</v>
      </c>
      <c r="N512" s="167" t="str">
        <f t="shared" si="49"/>
        <v>0</v>
      </c>
      <c r="O512" s="167" t="str">
        <f t="shared" si="49"/>
        <v>0</v>
      </c>
    </row>
    <row r="513" spans="1:17" s="154" customFormat="1" hidden="1" outlineLevel="1" x14ac:dyDescent="0.25">
      <c r="A513" s="154">
        <v>233</v>
      </c>
      <c r="B513" s="161" t="s">
        <v>2735</v>
      </c>
      <c r="C513" s="162" t="str">
        <f t="shared" si="46"/>
        <v/>
      </c>
      <c r="D513" s="163"/>
      <c r="E513" s="164" t="str">
        <f t="shared" si="47"/>
        <v/>
      </c>
      <c r="F513" s="165" t="str">
        <f t="shared" si="48"/>
        <v/>
      </c>
      <c r="G513" s="163"/>
      <c r="H513" s="166" t="str">
        <f t="shared" si="49"/>
        <v>0</v>
      </c>
      <c r="I513" s="166" t="str">
        <f t="shared" si="49"/>
        <v>0</v>
      </c>
      <c r="J513" s="166" t="str">
        <f t="shared" si="49"/>
        <v>0</v>
      </c>
      <c r="K513" s="166" t="str">
        <f t="shared" si="49"/>
        <v>0</v>
      </c>
      <c r="L513" s="167" t="str">
        <f t="shared" si="49"/>
        <v>0</v>
      </c>
      <c r="M513" s="167" t="str">
        <f t="shared" si="49"/>
        <v>0</v>
      </c>
      <c r="N513" s="167" t="str">
        <f t="shared" si="49"/>
        <v>0</v>
      </c>
      <c r="O513" s="167" t="str">
        <f t="shared" si="49"/>
        <v>0</v>
      </c>
    </row>
    <row r="514" spans="1:17" s="154" customFormat="1" hidden="1" outlineLevel="1" x14ac:dyDescent="0.25">
      <c r="A514" s="154">
        <v>234</v>
      </c>
      <c r="B514" s="161" t="s">
        <v>2736</v>
      </c>
      <c r="C514" s="162" t="str">
        <f t="shared" si="46"/>
        <v/>
      </c>
      <c r="D514" s="163"/>
      <c r="E514" s="164" t="str">
        <f t="shared" si="47"/>
        <v/>
      </c>
      <c r="F514" s="165" t="str">
        <f t="shared" si="48"/>
        <v/>
      </c>
      <c r="G514" s="163"/>
      <c r="H514" s="166" t="str">
        <f t="shared" si="49"/>
        <v>0</v>
      </c>
      <c r="I514" s="166" t="str">
        <f t="shared" si="49"/>
        <v>0</v>
      </c>
      <c r="J514" s="166" t="str">
        <f t="shared" si="49"/>
        <v>0</v>
      </c>
      <c r="K514" s="166" t="str">
        <f t="shared" si="49"/>
        <v>0</v>
      </c>
      <c r="L514" s="167" t="str">
        <f t="shared" si="49"/>
        <v>0</v>
      </c>
      <c r="M514" s="167" t="str">
        <f t="shared" si="49"/>
        <v>0</v>
      </c>
      <c r="N514" s="167" t="str">
        <f t="shared" si="49"/>
        <v>0</v>
      </c>
      <c r="O514" s="167" t="str">
        <f t="shared" si="49"/>
        <v>0</v>
      </c>
    </row>
    <row r="515" spans="1:17" s="154" customFormat="1" hidden="1" outlineLevel="1" x14ac:dyDescent="0.25">
      <c r="A515" s="154">
        <v>235</v>
      </c>
      <c r="B515" s="161" t="s">
        <v>2737</v>
      </c>
      <c r="C515" s="162" t="str">
        <f t="shared" si="46"/>
        <v/>
      </c>
      <c r="D515" s="163"/>
      <c r="E515" s="164" t="str">
        <f t="shared" si="47"/>
        <v/>
      </c>
      <c r="F515" s="165" t="str">
        <f t="shared" si="48"/>
        <v/>
      </c>
      <c r="G515" s="163"/>
      <c r="H515" s="166" t="str">
        <f t="shared" si="49"/>
        <v>0</v>
      </c>
      <c r="I515" s="166" t="str">
        <f t="shared" si="49"/>
        <v>0</v>
      </c>
      <c r="J515" s="166" t="str">
        <f t="shared" si="49"/>
        <v>0</v>
      </c>
      <c r="K515" s="166" t="str">
        <f t="shared" si="49"/>
        <v>0</v>
      </c>
      <c r="L515" s="167" t="str">
        <f t="shared" si="49"/>
        <v>0</v>
      </c>
      <c r="M515" s="167" t="str">
        <f t="shared" si="49"/>
        <v>0</v>
      </c>
      <c r="N515" s="167" t="str">
        <f t="shared" si="49"/>
        <v>0</v>
      </c>
      <c r="O515" s="167" t="str">
        <f t="shared" si="49"/>
        <v>0</v>
      </c>
    </row>
    <row r="516" spans="1:17" s="154" customFormat="1" hidden="1" outlineLevel="1" x14ac:dyDescent="0.25">
      <c r="A516" s="154">
        <v>236</v>
      </c>
      <c r="B516" s="161" t="s">
        <v>2738</v>
      </c>
      <c r="C516" s="162" t="str">
        <f t="shared" si="46"/>
        <v/>
      </c>
      <c r="D516" s="163"/>
      <c r="E516" s="164" t="str">
        <f t="shared" si="47"/>
        <v/>
      </c>
      <c r="F516" s="165" t="str">
        <f t="shared" si="48"/>
        <v/>
      </c>
      <c r="G516" s="163"/>
      <c r="H516" s="166" t="str">
        <f t="shared" si="49"/>
        <v>0</v>
      </c>
      <c r="I516" s="166" t="str">
        <f t="shared" si="49"/>
        <v>0</v>
      </c>
      <c r="J516" s="166" t="str">
        <f t="shared" si="49"/>
        <v>0</v>
      </c>
      <c r="K516" s="166" t="str">
        <f t="shared" si="49"/>
        <v>0</v>
      </c>
      <c r="L516" s="167" t="str">
        <f t="shared" si="49"/>
        <v>0</v>
      </c>
      <c r="M516" s="167" t="str">
        <f t="shared" si="49"/>
        <v>0</v>
      </c>
      <c r="N516" s="167" t="str">
        <f t="shared" si="49"/>
        <v>0</v>
      </c>
      <c r="O516" s="167" t="str">
        <f t="shared" ref="H516:O517" si="50">MID(HEX2BIN($C516,8),O$1,1)</f>
        <v>0</v>
      </c>
    </row>
    <row r="517" spans="1:17" s="154" customFormat="1" hidden="1" outlineLevel="1" x14ac:dyDescent="0.25">
      <c r="A517" s="154">
        <v>237</v>
      </c>
      <c r="B517" s="161" t="s">
        <v>2739</v>
      </c>
      <c r="C517" s="162" t="str">
        <f t="shared" si="46"/>
        <v/>
      </c>
      <c r="D517" s="163"/>
      <c r="E517" s="164" t="str">
        <f t="shared" si="47"/>
        <v/>
      </c>
      <c r="F517" s="165" t="str">
        <f t="shared" si="48"/>
        <v/>
      </c>
      <c r="G517" s="163"/>
      <c r="H517" s="166" t="str">
        <f t="shared" si="50"/>
        <v>0</v>
      </c>
      <c r="I517" s="166" t="str">
        <f t="shared" si="50"/>
        <v>0</v>
      </c>
      <c r="J517" s="166" t="str">
        <f t="shared" si="50"/>
        <v>0</v>
      </c>
      <c r="K517" s="166" t="str">
        <f t="shared" si="50"/>
        <v>0</v>
      </c>
      <c r="L517" s="167" t="str">
        <f t="shared" si="50"/>
        <v>0</v>
      </c>
      <c r="M517" s="167" t="str">
        <f t="shared" si="50"/>
        <v>0</v>
      </c>
      <c r="N517" s="167" t="str">
        <f t="shared" si="50"/>
        <v>0</v>
      </c>
      <c r="O517" s="167" t="str">
        <f t="shared" si="50"/>
        <v>0</v>
      </c>
    </row>
    <row r="518" spans="1:17" s="154" customFormat="1" collapsed="1" x14ac:dyDescent="0.25">
      <c r="B518" s="168"/>
      <c r="C518" s="169"/>
      <c r="D518" s="170"/>
      <c r="E518" s="171"/>
      <c r="F518" s="172"/>
      <c r="G518" s="170"/>
      <c r="H518" s="173"/>
      <c r="I518" s="173"/>
      <c r="J518" s="173"/>
      <c r="K518" s="173"/>
      <c r="L518" s="174"/>
      <c r="M518" s="174"/>
      <c r="N518" s="174"/>
      <c r="O518" s="174"/>
    </row>
    <row r="519" spans="1:17" s="154" customFormat="1" x14ac:dyDescent="0.25">
      <c r="B519" s="155" t="s">
        <v>2773</v>
      </c>
      <c r="C519" s="156"/>
      <c r="D519" s="157"/>
      <c r="E519" s="158"/>
      <c r="F519" s="159"/>
      <c r="G519" s="157"/>
      <c r="H519" s="158"/>
      <c r="I519" s="158"/>
      <c r="J519" s="158"/>
      <c r="K519" s="158"/>
      <c r="L519" s="159"/>
      <c r="M519" s="159"/>
      <c r="N519" s="159"/>
      <c r="O519" s="159"/>
      <c r="P519" s="160"/>
      <c r="Q519" s="160"/>
    </row>
    <row r="520" spans="1:17" s="154" customFormat="1" hidden="1" outlineLevel="1" x14ac:dyDescent="0.25">
      <c r="A520" s="154">
        <v>0</v>
      </c>
      <c r="B520" s="161" t="s">
        <v>2774</v>
      </c>
      <c r="C520" s="162" t="str">
        <f>MID(SUBSTITUTE(SUBSTITUTE($B$4," ",""),",",""),$A520*2 + 1,2)</f>
        <v>00</v>
      </c>
      <c r="D520" s="163"/>
      <c r="E520" s="164" t="str">
        <f>MID($C520,1,1)</f>
        <v>0</v>
      </c>
      <c r="F520" s="165" t="str">
        <f>MID($C520,2,1)</f>
        <v>0</v>
      </c>
      <c r="G520" s="163"/>
      <c r="H520" s="166" t="str">
        <f t="shared" ref="H520:O535" si="51">MID(HEX2BIN($C520,8),H$1,1)</f>
        <v>0</v>
      </c>
      <c r="I520" s="166" t="str">
        <f t="shared" si="51"/>
        <v>0</v>
      </c>
      <c r="J520" s="166" t="str">
        <f t="shared" si="51"/>
        <v>0</v>
      </c>
      <c r="K520" s="166" t="str">
        <f t="shared" si="51"/>
        <v>0</v>
      </c>
      <c r="L520" s="167" t="str">
        <f t="shared" si="51"/>
        <v>0</v>
      </c>
      <c r="M520" s="167" t="str">
        <f t="shared" si="51"/>
        <v>0</v>
      </c>
      <c r="N520" s="167" t="str">
        <f t="shared" si="51"/>
        <v>0</v>
      </c>
      <c r="O520" s="167" t="str">
        <f t="shared" si="51"/>
        <v>0</v>
      </c>
    </row>
    <row r="521" spans="1:17" s="154" customFormat="1" hidden="1" outlineLevel="1" x14ac:dyDescent="0.25">
      <c r="A521" s="154">
        <v>1</v>
      </c>
      <c r="B521" s="161" t="s">
        <v>2775</v>
      </c>
      <c r="C521" s="162" t="str">
        <f t="shared" ref="C521:C586" si="52">MID(SUBSTITUTE(SUBSTITUTE($B$4," ",""),",",""),$A521*2 + 1,2)</f>
        <v>81</v>
      </c>
      <c r="D521" s="163"/>
      <c r="E521" s="164" t="str">
        <f t="shared" ref="E521:E586" si="53">MID($C521,1,1)</f>
        <v>8</v>
      </c>
      <c r="F521" s="165" t="str">
        <f t="shared" ref="F521:F586" si="54">MID($C521,2,1)</f>
        <v>1</v>
      </c>
      <c r="G521" s="163"/>
      <c r="H521" s="166" t="str">
        <f t="shared" si="51"/>
        <v>1</v>
      </c>
      <c r="I521" s="166" t="str">
        <f t="shared" si="51"/>
        <v>0</v>
      </c>
      <c r="J521" s="166" t="str">
        <f t="shared" si="51"/>
        <v>0</v>
      </c>
      <c r="K521" s="166" t="str">
        <f t="shared" si="51"/>
        <v>0</v>
      </c>
      <c r="L521" s="167" t="str">
        <f t="shared" si="51"/>
        <v>0</v>
      </c>
      <c r="M521" s="167" t="str">
        <f t="shared" si="51"/>
        <v>0</v>
      </c>
      <c r="N521" s="167" t="str">
        <f t="shared" si="51"/>
        <v>0</v>
      </c>
      <c r="O521" s="167" t="str">
        <f t="shared" si="51"/>
        <v>1</v>
      </c>
    </row>
    <row r="522" spans="1:17" s="154" customFormat="1" hidden="1" outlineLevel="1" x14ac:dyDescent="0.25">
      <c r="A522" s="154">
        <v>2</v>
      </c>
      <c r="B522" s="161" t="s">
        <v>2776</v>
      </c>
      <c r="C522" s="162" t="str">
        <f t="shared" si="52"/>
        <v>00</v>
      </c>
      <c r="D522" s="163"/>
      <c r="E522" s="164" t="str">
        <f t="shared" si="53"/>
        <v>0</v>
      </c>
      <c r="F522" s="165" t="str">
        <f t="shared" si="54"/>
        <v>0</v>
      </c>
      <c r="G522" s="163"/>
      <c r="H522" s="166" t="str">
        <f t="shared" si="51"/>
        <v>0</v>
      </c>
      <c r="I522" s="166" t="str">
        <f t="shared" si="51"/>
        <v>0</v>
      </c>
      <c r="J522" s="166" t="str">
        <f t="shared" si="51"/>
        <v>0</v>
      </c>
      <c r="K522" s="166" t="str">
        <f t="shared" si="51"/>
        <v>0</v>
      </c>
      <c r="L522" s="167" t="str">
        <f t="shared" si="51"/>
        <v>0</v>
      </c>
      <c r="M522" s="167" t="str">
        <f t="shared" si="51"/>
        <v>0</v>
      </c>
      <c r="N522" s="167" t="str">
        <f t="shared" si="51"/>
        <v>0</v>
      </c>
      <c r="O522" s="167" t="str">
        <f t="shared" si="51"/>
        <v>0</v>
      </c>
    </row>
    <row r="523" spans="1:17" s="154" customFormat="1" hidden="1" outlineLevel="1" x14ac:dyDescent="0.25">
      <c r="A523" s="154">
        <v>3</v>
      </c>
      <c r="B523" s="161" t="s">
        <v>2777</v>
      </c>
      <c r="C523" s="162" t="str">
        <f t="shared" si="52"/>
        <v>00</v>
      </c>
      <c r="D523" s="163"/>
      <c r="E523" s="164" t="str">
        <f t="shared" si="53"/>
        <v>0</v>
      </c>
      <c r="F523" s="165" t="str">
        <f t="shared" si="54"/>
        <v>0</v>
      </c>
      <c r="G523" s="163"/>
      <c r="H523" s="166" t="str">
        <f t="shared" si="51"/>
        <v>0</v>
      </c>
      <c r="I523" s="166" t="str">
        <f t="shared" si="51"/>
        <v>0</v>
      </c>
      <c r="J523" s="166" t="str">
        <f t="shared" si="51"/>
        <v>0</v>
      </c>
      <c r="K523" s="166" t="str">
        <f t="shared" si="51"/>
        <v>0</v>
      </c>
      <c r="L523" s="167" t="str">
        <f t="shared" si="51"/>
        <v>0</v>
      </c>
      <c r="M523" s="167" t="str">
        <f t="shared" si="51"/>
        <v>0</v>
      </c>
      <c r="N523" s="167" t="str">
        <f t="shared" si="51"/>
        <v>0</v>
      </c>
      <c r="O523" s="167" t="str">
        <f t="shared" si="51"/>
        <v>0</v>
      </c>
    </row>
    <row r="524" spans="1:17" s="154" customFormat="1" hidden="1" outlineLevel="1" x14ac:dyDescent="0.25">
      <c r="A524" s="154">
        <v>4</v>
      </c>
      <c r="B524" s="161" t="s">
        <v>2504</v>
      </c>
      <c r="C524" s="162" t="str">
        <f t="shared" si="52"/>
        <v>00</v>
      </c>
      <c r="D524" s="163"/>
      <c r="E524" s="164" t="str">
        <f t="shared" si="53"/>
        <v>0</v>
      </c>
      <c r="F524" s="165" t="str">
        <f t="shared" si="54"/>
        <v>0</v>
      </c>
      <c r="G524" s="163"/>
      <c r="H524" s="166" t="str">
        <f t="shared" si="51"/>
        <v>0</v>
      </c>
      <c r="I524" s="166" t="str">
        <f t="shared" si="51"/>
        <v>0</v>
      </c>
      <c r="J524" s="166" t="str">
        <f t="shared" si="51"/>
        <v>0</v>
      </c>
      <c r="K524" s="166" t="str">
        <f t="shared" si="51"/>
        <v>0</v>
      </c>
      <c r="L524" s="167" t="str">
        <f t="shared" si="51"/>
        <v>0</v>
      </c>
      <c r="M524" s="167" t="str">
        <f t="shared" si="51"/>
        <v>0</v>
      </c>
      <c r="N524" s="167" t="str">
        <f t="shared" si="51"/>
        <v>0</v>
      </c>
      <c r="O524" s="167" t="str">
        <f t="shared" si="51"/>
        <v>0</v>
      </c>
    </row>
    <row r="525" spans="1:17" s="154" customFormat="1" hidden="1" outlineLevel="1" x14ac:dyDescent="0.25">
      <c r="A525" s="154">
        <v>5</v>
      </c>
      <c r="B525" s="161" t="s">
        <v>2505</v>
      </c>
      <c r="C525" s="162" t="str">
        <f t="shared" si="52"/>
        <v>13</v>
      </c>
      <c r="D525" s="163"/>
      <c r="E525" s="164" t="str">
        <f t="shared" si="53"/>
        <v>1</v>
      </c>
      <c r="F525" s="165" t="str">
        <f t="shared" si="54"/>
        <v>3</v>
      </c>
      <c r="G525" s="163"/>
      <c r="H525" s="166" t="str">
        <f t="shared" si="51"/>
        <v>0</v>
      </c>
      <c r="I525" s="166" t="str">
        <f t="shared" si="51"/>
        <v>0</v>
      </c>
      <c r="J525" s="166" t="str">
        <f t="shared" si="51"/>
        <v>0</v>
      </c>
      <c r="K525" s="166" t="str">
        <f t="shared" si="51"/>
        <v>1</v>
      </c>
      <c r="L525" s="167" t="str">
        <f t="shared" si="51"/>
        <v>0</v>
      </c>
      <c r="M525" s="167" t="str">
        <f t="shared" si="51"/>
        <v>0</v>
      </c>
      <c r="N525" s="167" t="str">
        <f t="shared" si="51"/>
        <v>1</v>
      </c>
      <c r="O525" s="167" t="str">
        <f t="shared" si="51"/>
        <v>1</v>
      </c>
    </row>
    <row r="526" spans="1:17" s="154" customFormat="1" hidden="1" outlineLevel="1" x14ac:dyDescent="0.25">
      <c r="A526" s="154">
        <v>6</v>
      </c>
      <c r="B526" s="161" t="s">
        <v>2506</v>
      </c>
      <c r="C526" s="162" t="str">
        <f t="shared" si="52"/>
        <v>35</v>
      </c>
      <c r="D526" s="163"/>
      <c r="E526" s="164" t="str">
        <f t="shared" si="53"/>
        <v>3</v>
      </c>
      <c r="F526" s="165" t="str">
        <f t="shared" si="54"/>
        <v>5</v>
      </c>
      <c r="G526" s="163"/>
      <c r="H526" s="166" t="str">
        <f t="shared" si="51"/>
        <v>0</v>
      </c>
      <c r="I526" s="166" t="str">
        <f t="shared" si="51"/>
        <v>0</v>
      </c>
      <c r="J526" s="166" t="str">
        <f t="shared" si="51"/>
        <v>1</v>
      </c>
      <c r="K526" s="166" t="str">
        <f t="shared" si="51"/>
        <v>1</v>
      </c>
      <c r="L526" s="167" t="str">
        <f t="shared" si="51"/>
        <v>0</v>
      </c>
      <c r="M526" s="167" t="str">
        <f t="shared" si="51"/>
        <v>1</v>
      </c>
      <c r="N526" s="167" t="str">
        <f t="shared" si="51"/>
        <v>0</v>
      </c>
      <c r="O526" s="167" t="str">
        <f t="shared" si="51"/>
        <v>1</v>
      </c>
    </row>
    <row r="527" spans="1:17" s="154" customFormat="1" hidden="1" outlineLevel="1" x14ac:dyDescent="0.25">
      <c r="A527" s="154">
        <v>7</v>
      </c>
      <c r="B527" s="161" t="s">
        <v>2507</v>
      </c>
      <c r="C527" s="162" t="str">
        <f t="shared" si="52"/>
        <v>63</v>
      </c>
      <c r="D527" s="163"/>
      <c r="E527" s="164" t="str">
        <f t="shared" si="53"/>
        <v>6</v>
      </c>
      <c r="F527" s="165" t="str">
        <f t="shared" si="54"/>
        <v>3</v>
      </c>
      <c r="G527" s="163"/>
      <c r="H527" s="166" t="str">
        <f t="shared" si="51"/>
        <v>0</v>
      </c>
      <c r="I527" s="166" t="str">
        <f t="shared" si="51"/>
        <v>1</v>
      </c>
      <c r="J527" s="166" t="str">
        <f t="shared" si="51"/>
        <v>1</v>
      </c>
      <c r="K527" s="166" t="str">
        <f t="shared" si="51"/>
        <v>0</v>
      </c>
      <c r="L527" s="167" t="str">
        <f t="shared" si="51"/>
        <v>0</v>
      </c>
      <c r="M527" s="167" t="str">
        <f t="shared" si="51"/>
        <v>0</v>
      </c>
      <c r="N527" s="167" t="str">
        <f t="shared" si="51"/>
        <v>1</v>
      </c>
      <c r="O527" s="167" t="str">
        <f t="shared" si="51"/>
        <v>1</v>
      </c>
    </row>
    <row r="528" spans="1:17" s="154" customFormat="1" hidden="1" outlineLevel="1" x14ac:dyDescent="0.25">
      <c r="A528" s="154">
        <v>8</v>
      </c>
      <c r="B528" s="161" t="s">
        <v>2508</v>
      </c>
      <c r="C528" s="162" t="str">
        <f t="shared" si="52"/>
        <v>FF</v>
      </c>
      <c r="D528" s="163"/>
      <c r="E528" s="164" t="str">
        <f t="shared" si="53"/>
        <v>F</v>
      </c>
      <c r="F528" s="165" t="str">
        <f t="shared" si="54"/>
        <v>F</v>
      </c>
      <c r="G528" s="163"/>
      <c r="H528" s="166" t="str">
        <f t="shared" si="51"/>
        <v>1</v>
      </c>
      <c r="I528" s="166" t="str">
        <f t="shared" si="51"/>
        <v>1</v>
      </c>
      <c r="J528" s="166" t="str">
        <f t="shared" si="51"/>
        <v>1</v>
      </c>
      <c r="K528" s="166" t="str">
        <f t="shared" si="51"/>
        <v>1</v>
      </c>
      <c r="L528" s="167" t="str">
        <f t="shared" si="51"/>
        <v>1</v>
      </c>
      <c r="M528" s="167" t="str">
        <f t="shared" si="51"/>
        <v>1</v>
      </c>
      <c r="N528" s="167" t="str">
        <f t="shared" si="51"/>
        <v>1</v>
      </c>
      <c r="O528" s="167" t="str">
        <f t="shared" si="51"/>
        <v>1</v>
      </c>
    </row>
    <row r="529" spans="1:15" s="154" customFormat="1" hidden="1" outlineLevel="1" x14ac:dyDescent="0.25">
      <c r="A529" s="154">
        <v>9</v>
      </c>
      <c r="B529" s="161" t="s">
        <v>2509</v>
      </c>
      <c r="C529" s="162" t="str">
        <f t="shared" si="52"/>
        <v>00</v>
      </c>
      <c r="D529" s="163"/>
      <c r="E529" s="164" t="str">
        <f t="shared" si="53"/>
        <v>0</v>
      </c>
      <c r="F529" s="165" t="str">
        <f t="shared" si="54"/>
        <v>0</v>
      </c>
      <c r="G529" s="163"/>
      <c r="H529" s="166" t="str">
        <f t="shared" si="51"/>
        <v>0</v>
      </c>
      <c r="I529" s="166" t="str">
        <f t="shared" si="51"/>
        <v>0</v>
      </c>
      <c r="J529" s="166" t="str">
        <f t="shared" si="51"/>
        <v>0</v>
      </c>
      <c r="K529" s="166" t="str">
        <f t="shared" si="51"/>
        <v>0</v>
      </c>
      <c r="L529" s="167" t="str">
        <f t="shared" si="51"/>
        <v>0</v>
      </c>
      <c r="M529" s="167" t="str">
        <f t="shared" si="51"/>
        <v>0</v>
      </c>
      <c r="N529" s="167" t="str">
        <f t="shared" si="51"/>
        <v>0</v>
      </c>
      <c r="O529" s="167" t="str">
        <f t="shared" si="51"/>
        <v>0</v>
      </c>
    </row>
    <row r="530" spans="1:15" s="154" customFormat="1" hidden="1" outlineLevel="1" x14ac:dyDescent="0.25">
      <c r="A530" s="154">
        <v>10</v>
      </c>
      <c r="B530" s="161" t="s">
        <v>2510</v>
      </c>
      <c r="C530" s="162" t="str">
        <f t="shared" si="52"/>
        <v>00</v>
      </c>
      <c r="D530" s="163"/>
      <c r="E530" s="164" t="str">
        <f t="shared" si="53"/>
        <v>0</v>
      </c>
      <c r="F530" s="165" t="str">
        <f t="shared" si="54"/>
        <v>0</v>
      </c>
      <c r="G530" s="163"/>
      <c r="H530" s="166" t="str">
        <f t="shared" si="51"/>
        <v>0</v>
      </c>
      <c r="I530" s="166" t="str">
        <f t="shared" si="51"/>
        <v>0</v>
      </c>
      <c r="J530" s="166" t="str">
        <f t="shared" si="51"/>
        <v>0</v>
      </c>
      <c r="K530" s="166" t="str">
        <f t="shared" si="51"/>
        <v>0</v>
      </c>
      <c r="L530" s="167" t="str">
        <f t="shared" si="51"/>
        <v>0</v>
      </c>
      <c r="M530" s="167" t="str">
        <f t="shared" si="51"/>
        <v>0</v>
      </c>
      <c r="N530" s="167" t="str">
        <f t="shared" si="51"/>
        <v>0</v>
      </c>
      <c r="O530" s="167" t="str">
        <f t="shared" si="51"/>
        <v>0</v>
      </c>
    </row>
    <row r="531" spans="1:15" s="154" customFormat="1" hidden="1" outlineLevel="1" x14ac:dyDescent="0.25">
      <c r="A531" s="154">
        <v>11</v>
      </c>
      <c r="B531" s="161" t="s">
        <v>2511</v>
      </c>
      <c r="C531" s="162" t="str">
        <f t="shared" si="52"/>
        <v>00</v>
      </c>
      <c r="D531" s="163"/>
      <c r="E531" s="164" t="str">
        <f t="shared" si="53"/>
        <v>0</v>
      </c>
      <c r="F531" s="165" t="str">
        <f t="shared" si="54"/>
        <v>0</v>
      </c>
      <c r="G531" s="163"/>
      <c r="H531" s="166" t="str">
        <f t="shared" si="51"/>
        <v>0</v>
      </c>
      <c r="I531" s="166" t="str">
        <f t="shared" si="51"/>
        <v>0</v>
      </c>
      <c r="J531" s="166" t="str">
        <f t="shared" si="51"/>
        <v>0</v>
      </c>
      <c r="K531" s="166" t="str">
        <f t="shared" si="51"/>
        <v>0</v>
      </c>
      <c r="L531" s="167" t="str">
        <f t="shared" si="51"/>
        <v>0</v>
      </c>
      <c r="M531" s="167" t="str">
        <f t="shared" si="51"/>
        <v>0</v>
      </c>
      <c r="N531" s="167" t="str">
        <f t="shared" si="51"/>
        <v>0</v>
      </c>
      <c r="O531" s="167" t="str">
        <f t="shared" si="51"/>
        <v>0</v>
      </c>
    </row>
    <row r="532" spans="1:15" s="154" customFormat="1" hidden="1" outlineLevel="1" x14ac:dyDescent="0.25">
      <c r="A532" s="154">
        <v>12</v>
      </c>
      <c r="B532" s="161" t="s">
        <v>2512</v>
      </c>
      <c r="C532" s="162" t="str">
        <f t="shared" si="52"/>
        <v>00</v>
      </c>
      <c r="D532" s="163"/>
      <c r="E532" s="164" t="str">
        <f t="shared" si="53"/>
        <v>0</v>
      </c>
      <c r="F532" s="165" t="str">
        <f t="shared" si="54"/>
        <v>0</v>
      </c>
      <c r="G532" s="163"/>
      <c r="H532" s="166" t="str">
        <f t="shared" si="51"/>
        <v>0</v>
      </c>
      <c r="I532" s="166" t="str">
        <f t="shared" si="51"/>
        <v>0</v>
      </c>
      <c r="J532" s="166" t="str">
        <f t="shared" si="51"/>
        <v>0</v>
      </c>
      <c r="K532" s="166" t="str">
        <f t="shared" si="51"/>
        <v>0</v>
      </c>
      <c r="L532" s="167" t="str">
        <f t="shared" si="51"/>
        <v>0</v>
      </c>
      <c r="M532" s="167" t="str">
        <f t="shared" si="51"/>
        <v>0</v>
      </c>
      <c r="N532" s="167" t="str">
        <f t="shared" si="51"/>
        <v>0</v>
      </c>
      <c r="O532" s="167" t="str">
        <f t="shared" si="51"/>
        <v>0</v>
      </c>
    </row>
    <row r="533" spans="1:15" s="154" customFormat="1" hidden="1" outlineLevel="1" x14ac:dyDescent="0.25">
      <c r="A533" s="154">
        <v>13</v>
      </c>
      <c r="B533" s="161" t="s">
        <v>2513</v>
      </c>
      <c r="C533" s="162" t="str">
        <f t="shared" si="52"/>
        <v>00</v>
      </c>
      <c r="D533" s="163"/>
      <c r="E533" s="164" t="str">
        <f t="shared" si="53"/>
        <v>0</v>
      </c>
      <c r="F533" s="165" t="str">
        <f t="shared" si="54"/>
        <v>0</v>
      </c>
      <c r="G533" s="163"/>
      <c r="H533" s="166" t="str">
        <f t="shared" si="51"/>
        <v>0</v>
      </c>
      <c r="I533" s="166" t="str">
        <f t="shared" si="51"/>
        <v>0</v>
      </c>
      <c r="J533" s="166" t="str">
        <f t="shared" si="51"/>
        <v>0</v>
      </c>
      <c r="K533" s="166" t="str">
        <f t="shared" si="51"/>
        <v>0</v>
      </c>
      <c r="L533" s="167" t="str">
        <f t="shared" si="51"/>
        <v>0</v>
      </c>
      <c r="M533" s="167" t="str">
        <f t="shared" si="51"/>
        <v>0</v>
      </c>
      <c r="N533" s="167" t="str">
        <f t="shared" si="51"/>
        <v>0</v>
      </c>
      <c r="O533" s="167" t="str">
        <f t="shared" si="51"/>
        <v>0</v>
      </c>
    </row>
    <row r="534" spans="1:15" s="154" customFormat="1" hidden="1" outlineLevel="1" x14ac:dyDescent="0.25">
      <c r="A534" s="154">
        <v>14</v>
      </c>
      <c r="B534" s="161" t="s">
        <v>2514</v>
      </c>
      <c r="C534" s="162" t="str">
        <f t="shared" si="52"/>
        <v>00</v>
      </c>
      <c r="D534" s="163"/>
      <c r="E534" s="164" t="str">
        <f t="shared" si="53"/>
        <v>0</v>
      </c>
      <c r="F534" s="165" t="str">
        <f t="shared" si="54"/>
        <v>0</v>
      </c>
      <c r="G534" s="163"/>
      <c r="H534" s="166" t="str">
        <f t="shared" si="51"/>
        <v>0</v>
      </c>
      <c r="I534" s="166" t="str">
        <f t="shared" si="51"/>
        <v>0</v>
      </c>
      <c r="J534" s="166" t="str">
        <f t="shared" si="51"/>
        <v>0</v>
      </c>
      <c r="K534" s="166" t="str">
        <f t="shared" si="51"/>
        <v>0</v>
      </c>
      <c r="L534" s="167" t="str">
        <f t="shared" si="51"/>
        <v>0</v>
      </c>
      <c r="M534" s="167" t="str">
        <f t="shared" si="51"/>
        <v>0</v>
      </c>
      <c r="N534" s="167" t="str">
        <f t="shared" si="51"/>
        <v>0</v>
      </c>
      <c r="O534" s="167" t="str">
        <f t="shared" si="51"/>
        <v>0</v>
      </c>
    </row>
    <row r="535" spans="1:15" s="154" customFormat="1" hidden="1" outlineLevel="1" x14ac:dyDescent="0.25">
      <c r="A535" s="154">
        <v>15</v>
      </c>
      <c r="B535" s="161" t="s">
        <v>2515</v>
      </c>
      <c r="C535" s="162" t="str">
        <f t="shared" si="52"/>
        <v>00</v>
      </c>
      <c r="D535" s="163"/>
      <c r="E535" s="164" t="str">
        <f t="shared" si="53"/>
        <v>0</v>
      </c>
      <c r="F535" s="165" t="str">
        <f t="shared" si="54"/>
        <v>0</v>
      </c>
      <c r="G535" s="163"/>
      <c r="H535" s="166" t="str">
        <f t="shared" si="51"/>
        <v>0</v>
      </c>
      <c r="I535" s="166" t="str">
        <f t="shared" si="51"/>
        <v>0</v>
      </c>
      <c r="J535" s="166" t="str">
        <f t="shared" si="51"/>
        <v>0</v>
      </c>
      <c r="K535" s="166" t="str">
        <f t="shared" si="51"/>
        <v>0</v>
      </c>
      <c r="L535" s="167" t="str">
        <f t="shared" si="51"/>
        <v>0</v>
      </c>
      <c r="M535" s="167" t="str">
        <f t="shared" si="51"/>
        <v>0</v>
      </c>
      <c r="N535" s="167" t="str">
        <f t="shared" si="51"/>
        <v>0</v>
      </c>
      <c r="O535" s="167" t="str">
        <f t="shared" si="51"/>
        <v>0</v>
      </c>
    </row>
    <row r="536" spans="1:15" s="154" customFormat="1" hidden="1" outlineLevel="1" x14ac:dyDescent="0.25">
      <c r="A536" s="154">
        <v>16</v>
      </c>
      <c r="B536" s="161" t="s">
        <v>2516</v>
      </c>
      <c r="C536" s="162" t="str">
        <f t="shared" si="52"/>
        <v>00</v>
      </c>
      <c r="D536" s="163"/>
      <c r="E536" s="164" t="str">
        <f t="shared" si="53"/>
        <v>0</v>
      </c>
      <c r="F536" s="165" t="str">
        <f t="shared" si="54"/>
        <v>0</v>
      </c>
      <c r="G536" s="163"/>
      <c r="H536" s="166" t="str">
        <f t="shared" ref="H536:O567" si="55">MID(HEX2BIN($C536,8),H$1,1)</f>
        <v>0</v>
      </c>
      <c r="I536" s="166" t="str">
        <f t="shared" si="55"/>
        <v>0</v>
      </c>
      <c r="J536" s="166" t="str">
        <f t="shared" si="55"/>
        <v>0</v>
      </c>
      <c r="K536" s="166" t="str">
        <f t="shared" si="55"/>
        <v>0</v>
      </c>
      <c r="L536" s="167" t="str">
        <f t="shared" si="55"/>
        <v>0</v>
      </c>
      <c r="M536" s="167" t="str">
        <f t="shared" si="55"/>
        <v>0</v>
      </c>
      <c r="N536" s="167" t="str">
        <f t="shared" si="55"/>
        <v>0</v>
      </c>
      <c r="O536" s="167" t="str">
        <f t="shared" si="55"/>
        <v>0</v>
      </c>
    </row>
    <row r="537" spans="1:15" s="154" customFormat="1" hidden="1" outlineLevel="1" x14ac:dyDescent="0.25">
      <c r="A537" s="154">
        <v>17</v>
      </c>
      <c r="B537" s="161" t="s">
        <v>2517</v>
      </c>
      <c r="C537" s="162" t="str">
        <f t="shared" si="52"/>
        <v>00</v>
      </c>
      <c r="D537" s="163"/>
      <c r="E537" s="164" t="str">
        <f t="shared" si="53"/>
        <v>0</v>
      </c>
      <c r="F537" s="165" t="str">
        <f t="shared" si="54"/>
        <v>0</v>
      </c>
      <c r="G537" s="163"/>
      <c r="H537" s="166" t="str">
        <f t="shared" si="55"/>
        <v>0</v>
      </c>
      <c r="I537" s="166" t="str">
        <f t="shared" si="55"/>
        <v>0</v>
      </c>
      <c r="J537" s="166" t="str">
        <f t="shared" si="55"/>
        <v>0</v>
      </c>
      <c r="K537" s="166" t="str">
        <f t="shared" si="55"/>
        <v>0</v>
      </c>
      <c r="L537" s="167" t="str">
        <f t="shared" si="55"/>
        <v>0</v>
      </c>
      <c r="M537" s="167" t="str">
        <f t="shared" si="55"/>
        <v>0</v>
      </c>
      <c r="N537" s="167" t="str">
        <f t="shared" si="55"/>
        <v>0</v>
      </c>
      <c r="O537" s="167" t="str">
        <f t="shared" si="55"/>
        <v>0</v>
      </c>
    </row>
    <row r="538" spans="1:15" s="154" customFormat="1" hidden="1" outlineLevel="1" x14ac:dyDescent="0.25">
      <c r="A538" s="154">
        <v>18</v>
      </c>
      <c r="B538" s="161" t="s">
        <v>2518</v>
      </c>
      <c r="C538" s="162" t="str">
        <f t="shared" si="52"/>
        <v>00</v>
      </c>
      <c r="D538" s="163"/>
      <c r="E538" s="164" t="str">
        <f t="shared" si="53"/>
        <v>0</v>
      </c>
      <c r="F538" s="165" t="str">
        <f t="shared" si="54"/>
        <v>0</v>
      </c>
      <c r="G538" s="163"/>
      <c r="H538" s="166" t="str">
        <f t="shared" si="55"/>
        <v>0</v>
      </c>
      <c r="I538" s="166" t="str">
        <f t="shared" si="55"/>
        <v>0</v>
      </c>
      <c r="J538" s="166" t="str">
        <f t="shared" si="55"/>
        <v>0</v>
      </c>
      <c r="K538" s="166" t="str">
        <f t="shared" si="55"/>
        <v>0</v>
      </c>
      <c r="L538" s="167" t="str">
        <f t="shared" si="55"/>
        <v>0</v>
      </c>
      <c r="M538" s="167" t="str">
        <f t="shared" si="55"/>
        <v>0</v>
      </c>
      <c r="N538" s="167" t="str">
        <f t="shared" si="55"/>
        <v>0</v>
      </c>
      <c r="O538" s="167" t="str">
        <f t="shared" si="55"/>
        <v>0</v>
      </c>
    </row>
    <row r="539" spans="1:15" s="154" customFormat="1" hidden="1" outlineLevel="1" x14ac:dyDescent="0.25">
      <c r="A539" s="154">
        <v>19</v>
      </c>
      <c r="B539" s="161" t="s">
        <v>2519</v>
      </c>
      <c r="C539" s="162" t="str">
        <f t="shared" si="52"/>
        <v>00</v>
      </c>
      <c r="D539" s="163"/>
      <c r="E539" s="164" t="str">
        <f t="shared" si="53"/>
        <v>0</v>
      </c>
      <c r="F539" s="165" t="str">
        <f t="shared" si="54"/>
        <v>0</v>
      </c>
      <c r="G539" s="163"/>
      <c r="H539" s="166" t="str">
        <f t="shared" si="55"/>
        <v>0</v>
      </c>
      <c r="I539" s="166" t="str">
        <f t="shared" si="55"/>
        <v>0</v>
      </c>
      <c r="J539" s="166" t="str">
        <f t="shared" si="55"/>
        <v>0</v>
      </c>
      <c r="K539" s="166" t="str">
        <f t="shared" si="55"/>
        <v>0</v>
      </c>
      <c r="L539" s="167" t="str">
        <f t="shared" si="55"/>
        <v>0</v>
      </c>
      <c r="M539" s="167" t="str">
        <f t="shared" si="55"/>
        <v>0</v>
      </c>
      <c r="N539" s="167" t="str">
        <f t="shared" si="55"/>
        <v>0</v>
      </c>
      <c r="O539" s="167" t="str">
        <f t="shared" si="55"/>
        <v>0</v>
      </c>
    </row>
    <row r="540" spans="1:15" s="154" customFormat="1" hidden="1" outlineLevel="1" x14ac:dyDescent="0.25">
      <c r="A540" s="154">
        <v>20</v>
      </c>
      <c r="B540" s="161" t="s">
        <v>2520</v>
      </c>
      <c r="C540" s="162" t="str">
        <f t="shared" si="52"/>
        <v>00</v>
      </c>
      <c r="D540" s="163"/>
      <c r="E540" s="164" t="str">
        <f t="shared" si="53"/>
        <v>0</v>
      </c>
      <c r="F540" s="165" t="str">
        <f t="shared" si="54"/>
        <v>0</v>
      </c>
      <c r="G540" s="163"/>
      <c r="H540" s="166" t="str">
        <f t="shared" si="55"/>
        <v>0</v>
      </c>
      <c r="I540" s="166" t="str">
        <f t="shared" si="55"/>
        <v>0</v>
      </c>
      <c r="J540" s="166" t="str">
        <f t="shared" si="55"/>
        <v>0</v>
      </c>
      <c r="K540" s="166" t="str">
        <f t="shared" si="55"/>
        <v>0</v>
      </c>
      <c r="L540" s="167" t="str">
        <f t="shared" si="55"/>
        <v>0</v>
      </c>
      <c r="M540" s="167" t="str">
        <f t="shared" si="55"/>
        <v>0</v>
      </c>
      <c r="N540" s="167" t="str">
        <f t="shared" si="55"/>
        <v>0</v>
      </c>
      <c r="O540" s="167" t="str">
        <f t="shared" si="55"/>
        <v>0</v>
      </c>
    </row>
    <row r="541" spans="1:15" s="154" customFormat="1" hidden="1" outlineLevel="1" x14ac:dyDescent="0.25">
      <c r="A541" s="154">
        <v>21</v>
      </c>
      <c r="B541" s="161" t="s">
        <v>2521</v>
      </c>
      <c r="C541" s="162" t="str">
        <f t="shared" si="52"/>
        <v>00</v>
      </c>
      <c r="D541" s="163"/>
      <c r="E541" s="164" t="str">
        <f t="shared" si="53"/>
        <v>0</v>
      </c>
      <c r="F541" s="165" t="str">
        <f t="shared" si="54"/>
        <v>0</v>
      </c>
      <c r="G541" s="163"/>
      <c r="H541" s="166" t="str">
        <f t="shared" si="55"/>
        <v>0</v>
      </c>
      <c r="I541" s="166" t="str">
        <f t="shared" si="55"/>
        <v>0</v>
      </c>
      <c r="J541" s="166" t="str">
        <f t="shared" si="55"/>
        <v>0</v>
      </c>
      <c r="K541" s="166" t="str">
        <f t="shared" si="55"/>
        <v>0</v>
      </c>
      <c r="L541" s="167" t="str">
        <f t="shared" si="55"/>
        <v>0</v>
      </c>
      <c r="M541" s="167" t="str">
        <f t="shared" si="55"/>
        <v>0</v>
      </c>
      <c r="N541" s="167" t="str">
        <f t="shared" si="55"/>
        <v>0</v>
      </c>
      <c r="O541" s="167" t="str">
        <f t="shared" si="55"/>
        <v>0</v>
      </c>
    </row>
    <row r="542" spans="1:15" s="154" customFormat="1" hidden="1" outlineLevel="1" x14ac:dyDescent="0.25">
      <c r="A542" s="154">
        <v>22</v>
      </c>
      <c r="B542" s="161" t="s">
        <v>2522</v>
      </c>
      <c r="C542" s="162" t="str">
        <f t="shared" si="52"/>
        <v>00</v>
      </c>
      <c r="D542" s="163"/>
      <c r="E542" s="164" t="str">
        <f t="shared" si="53"/>
        <v>0</v>
      </c>
      <c r="F542" s="165" t="str">
        <f t="shared" si="54"/>
        <v>0</v>
      </c>
      <c r="G542" s="163"/>
      <c r="H542" s="166" t="str">
        <f t="shared" si="55"/>
        <v>0</v>
      </c>
      <c r="I542" s="166" t="str">
        <f t="shared" si="55"/>
        <v>0</v>
      </c>
      <c r="J542" s="166" t="str">
        <f t="shared" si="55"/>
        <v>0</v>
      </c>
      <c r="K542" s="166" t="str">
        <f t="shared" si="55"/>
        <v>0</v>
      </c>
      <c r="L542" s="167" t="str">
        <f t="shared" si="55"/>
        <v>0</v>
      </c>
      <c r="M542" s="167" t="str">
        <f t="shared" si="55"/>
        <v>0</v>
      </c>
      <c r="N542" s="167" t="str">
        <f t="shared" si="55"/>
        <v>0</v>
      </c>
      <c r="O542" s="167" t="str">
        <f t="shared" si="55"/>
        <v>0</v>
      </c>
    </row>
    <row r="543" spans="1:15" s="154" customFormat="1" hidden="1" outlineLevel="1" x14ac:dyDescent="0.25">
      <c r="A543" s="154">
        <v>23</v>
      </c>
      <c r="B543" s="161" t="s">
        <v>2523</v>
      </c>
      <c r="C543" s="162" t="str">
        <f t="shared" si="52"/>
        <v>00</v>
      </c>
      <c r="D543" s="163"/>
      <c r="E543" s="164" t="str">
        <f t="shared" si="53"/>
        <v>0</v>
      </c>
      <c r="F543" s="165" t="str">
        <f t="shared" si="54"/>
        <v>0</v>
      </c>
      <c r="G543" s="163"/>
      <c r="H543" s="166" t="str">
        <f t="shared" si="55"/>
        <v>0</v>
      </c>
      <c r="I543" s="166" t="str">
        <f t="shared" si="55"/>
        <v>0</v>
      </c>
      <c r="J543" s="166" t="str">
        <f t="shared" si="55"/>
        <v>0</v>
      </c>
      <c r="K543" s="166" t="str">
        <f t="shared" si="55"/>
        <v>0</v>
      </c>
      <c r="L543" s="167" t="str">
        <f t="shared" si="55"/>
        <v>0</v>
      </c>
      <c r="M543" s="167" t="str">
        <f t="shared" si="55"/>
        <v>0</v>
      </c>
      <c r="N543" s="167" t="str">
        <f t="shared" si="55"/>
        <v>0</v>
      </c>
      <c r="O543" s="167" t="str">
        <f t="shared" si="55"/>
        <v>0</v>
      </c>
    </row>
    <row r="544" spans="1:15" s="154" customFormat="1" hidden="1" outlineLevel="1" x14ac:dyDescent="0.25">
      <c r="A544" s="154">
        <v>24</v>
      </c>
      <c r="B544" s="161" t="s">
        <v>2524</v>
      </c>
      <c r="C544" s="162" t="str">
        <f t="shared" si="52"/>
        <v>00</v>
      </c>
      <c r="D544" s="163"/>
      <c r="E544" s="164" t="str">
        <f t="shared" si="53"/>
        <v>0</v>
      </c>
      <c r="F544" s="165" t="str">
        <f t="shared" si="54"/>
        <v>0</v>
      </c>
      <c r="G544" s="163"/>
      <c r="H544" s="166" t="str">
        <f t="shared" si="55"/>
        <v>0</v>
      </c>
      <c r="I544" s="166" t="str">
        <f t="shared" si="55"/>
        <v>0</v>
      </c>
      <c r="J544" s="166" t="str">
        <f t="shared" si="55"/>
        <v>0</v>
      </c>
      <c r="K544" s="166" t="str">
        <f t="shared" si="55"/>
        <v>0</v>
      </c>
      <c r="L544" s="167" t="str">
        <f t="shared" si="55"/>
        <v>0</v>
      </c>
      <c r="M544" s="167" t="str">
        <f t="shared" si="55"/>
        <v>0</v>
      </c>
      <c r="N544" s="167" t="str">
        <f t="shared" si="55"/>
        <v>0</v>
      </c>
      <c r="O544" s="167" t="str">
        <f t="shared" si="55"/>
        <v>0</v>
      </c>
    </row>
    <row r="545" spans="1:15" s="154" customFormat="1" hidden="1" outlineLevel="1" x14ac:dyDescent="0.25">
      <c r="A545" s="154">
        <v>25</v>
      </c>
      <c r="B545" s="161" t="s">
        <v>2525</v>
      </c>
      <c r="C545" s="162" t="str">
        <f t="shared" si="52"/>
        <v>44</v>
      </c>
      <c r="D545" s="163"/>
      <c r="E545" s="164" t="str">
        <f t="shared" si="53"/>
        <v>4</v>
      </c>
      <c r="F545" s="165" t="str">
        <f t="shared" si="54"/>
        <v>4</v>
      </c>
      <c r="G545" s="163"/>
      <c r="H545" s="166" t="str">
        <f t="shared" si="55"/>
        <v>0</v>
      </c>
      <c r="I545" s="166" t="str">
        <f t="shared" si="55"/>
        <v>1</v>
      </c>
      <c r="J545" s="166" t="str">
        <f t="shared" si="55"/>
        <v>0</v>
      </c>
      <c r="K545" s="166" t="str">
        <f t="shared" si="55"/>
        <v>0</v>
      </c>
      <c r="L545" s="167" t="str">
        <f t="shared" si="55"/>
        <v>0</v>
      </c>
      <c r="M545" s="167" t="str">
        <f t="shared" si="55"/>
        <v>1</v>
      </c>
      <c r="N545" s="167" t="str">
        <f t="shared" si="55"/>
        <v>0</v>
      </c>
      <c r="O545" s="167" t="str">
        <f t="shared" si="55"/>
        <v>0</v>
      </c>
    </row>
    <row r="546" spans="1:15" s="154" customFormat="1" hidden="1" outlineLevel="1" x14ac:dyDescent="0.25">
      <c r="A546" s="154">
        <v>26</v>
      </c>
      <c r="B546" s="161" t="s">
        <v>2526</v>
      </c>
      <c r="C546" s="162" t="str">
        <f t="shared" si="52"/>
        <v/>
      </c>
      <c r="D546" s="163"/>
      <c r="E546" s="164" t="str">
        <f t="shared" si="53"/>
        <v/>
      </c>
      <c r="F546" s="165" t="str">
        <f t="shared" si="54"/>
        <v/>
      </c>
      <c r="G546" s="163"/>
      <c r="H546" s="166" t="str">
        <f t="shared" si="55"/>
        <v>0</v>
      </c>
      <c r="I546" s="166" t="str">
        <f t="shared" si="55"/>
        <v>0</v>
      </c>
      <c r="J546" s="166" t="str">
        <f t="shared" si="55"/>
        <v>0</v>
      </c>
      <c r="K546" s="166" t="str">
        <f t="shared" si="55"/>
        <v>0</v>
      </c>
      <c r="L546" s="167" t="str">
        <f t="shared" si="55"/>
        <v>0</v>
      </c>
      <c r="M546" s="167" t="str">
        <f t="shared" si="55"/>
        <v>0</v>
      </c>
      <c r="N546" s="167" t="str">
        <f t="shared" si="55"/>
        <v>0</v>
      </c>
      <c r="O546" s="167" t="str">
        <f t="shared" si="55"/>
        <v>0</v>
      </c>
    </row>
    <row r="547" spans="1:15" s="154" customFormat="1" hidden="1" outlineLevel="1" x14ac:dyDescent="0.25">
      <c r="A547" s="154">
        <v>27</v>
      </c>
      <c r="B547" s="161" t="s">
        <v>2527</v>
      </c>
      <c r="C547" s="162" t="str">
        <f t="shared" si="52"/>
        <v/>
      </c>
      <c r="D547" s="163"/>
      <c r="E547" s="164" t="str">
        <f t="shared" si="53"/>
        <v/>
      </c>
      <c r="F547" s="165" t="str">
        <f t="shared" si="54"/>
        <v/>
      </c>
      <c r="G547" s="163"/>
      <c r="H547" s="166" t="str">
        <f t="shared" si="55"/>
        <v>0</v>
      </c>
      <c r="I547" s="166" t="str">
        <f t="shared" si="55"/>
        <v>0</v>
      </c>
      <c r="J547" s="166" t="str">
        <f t="shared" si="55"/>
        <v>0</v>
      </c>
      <c r="K547" s="166" t="str">
        <f t="shared" si="55"/>
        <v>0</v>
      </c>
      <c r="L547" s="167" t="str">
        <f t="shared" si="55"/>
        <v>0</v>
      </c>
      <c r="M547" s="167" t="str">
        <f t="shared" si="55"/>
        <v>0</v>
      </c>
      <c r="N547" s="167" t="str">
        <f t="shared" si="55"/>
        <v>0</v>
      </c>
      <c r="O547" s="167" t="str">
        <f t="shared" si="55"/>
        <v>0</v>
      </c>
    </row>
    <row r="548" spans="1:15" s="154" customFormat="1" hidden="1" outlineLevel="1" x14ac:dyDescent="0.25">
      <c r="A548" s="154">
        <v>28</v>
      </c>
      <c r="B548" s="161" t="s">
        <v>2528</v>
      </c>
      <c r="C548" s="162" t="str">
        <f t="shared" si="52"/>
        <v/>
      </c>
      <c r="D548" s="163"/>
      <c r="E548" s="164" t="str">
        <f t="shared" si="53"/>
        <v/>
      </c>
      <c r="F548" s="165" t="str">
        <f t="shared" si="54"/>
        <v/>
      </c>
      <c r="G548" s="163"/>
      <c r="H548" s="166" t="str">
        <f t="shared" si="55"/>
        <v>0</v>
      </c>
      <c r="I548" s="166" t="str">
        <f t="shared" si="55"/>
        <v>0</v>
      </c>
      <c r="J548" s="166" t="str">
        <f t="shared" si="55"/>
        <v>0</v>
      </c>
      <c r="K548" s="166" t="str">
        <f t="shared" si="55"/>
        <v>0</v>
      </c>
      <c r="L548" s="167" t="str">
        <f t="shared" si="55"/>
        <v>0</v>
      </c>
      <c r="M548" s="167" t="str">
        <f t="shared" si="55"/>
        <v>0</v>
      </c>
      <c r="N548" s="167" t="str">
        <f t="shared" si="55"/>
        <v>0</v>
      </c>
      <c r="O548" s="167" t="str">
        <f t="shared" si="55"/>
        <v>0</v>
      </c>
    </row>
    <row r="549" spans="1:15" s="154" customFormat="1" hidden="1" outlineLevel="1" x14ac:dyDescent="0.25">
      <c r="A549" s="154">
        <v>29</v>
      </c>
      <c r="B549" s="161" t="s">
        <v>2529</v>
      </c>
      <c r="C549" s="162" t="str">
        <f t="shared" si="52"/>
        <v/>
      </c>
      <c r="D549" s="163"/>
      <c r="E549" s="164" t="str">
        <f t="shared" si="53"/>
        <v/>
      </c>
      <c r="F549" s="165" t="str">
        <f t="shared" si="54"/>
        <v/>
      </c>
      <c r="G549" s="163"/>
      <c r="H549" s="166" t="str">
        <f t="shared" si="55"/>
        <v>0</v>
      </c>
      <c r="I549" s="166" t="str">
        <f t="shared" si="55"/>
        <v>0</v>
      </c>
      <c r="J549" s="166" t="str">
        <f t="shared" si="55"/>
        <v>0</v>
      </c>
      <c r="K549" s="166" t="str">
        <f t="shared" si="55"/>
        <v>0</v>
      </c>
      <c r="L549" s="167" t="str">
        <f t="shared" si="55"/>
        <v>0</v>
      </c>
      <c r="M549" s="167" t="str">
        <f t="shared" si="55"/>
        <v>0</v>
      </c>
      <c r="N549" s="167" t="str">
        <f t="shared" si="55"/>
        <v>0</v>
      </c>
      <c r="O549" s="167" t="str">
        <f t="shared" si="55"/>
        <v>0</v>
      </c>
    </row>
    <row r="550" spans="1:15" s="154" customFormat="1" hidden="1" outlineLevel="1" x14ac:dyDescent="0.25">
      <c r="A550" s="154">
        <v>30</v>
      </c>
      <c r="B550" s="161" t="s">
        <v>2530</v>
      </c>
      <c r="C550" s="162" t="str">
        <f t="shared" si="52"/>
        <v/>
      </c>
      <c r="D550" s="163"/>
      <c r="E550" s="164" t="str">
        <f t="shared" si="53"/>
        <v/>
      </c>
      <c r="F550" s="165" t="str">
        <f t="shared" si="54"/>
        <v/>
      </c>
      <c r="G550" s="163"/>
      <c r="H550" s="166" t="str">
        <f t="shared" si="55"/>
        <v>0</v>
      </c>
      <c r="I550" s="166" t="str">
        <f t="shared" si="55"/>
        <v>0</v>
      </c>
      <c r="J550" s="166" t="str">
        <f t="shared" si="55"/>
        <v>0</v>
      </c>
      <c r="K550" s="166" t="str">
        <f t="shared" si="55"/>
        <v>0</v>
      </c>
      <c r="L550" s="167" t="str">
        <f t="shared" si="55"/>
        <v>0</v>
      </c>
      <c r="M550" s="167" t="str">
        <f t="shared" si="55"/>
        <v>0</v>
      </c>
      <c r="N550" s="167" t="str">
        <f t="shared" si="55"/>
        <v>0</v>
      </c>
      <c r="O550" s="167" t="str">
        <f t="shared" si="55"/>
        <v>0</v>
      </c>
    </row>
    <row r="551" spans="1:15" s="154" customFormat="1" hidden="1" outlineLevel="1" x14ac:dyDescent="0.25">
      <c r="A551" s="154">
        <v>31</v>
      </c>
      <c r="B551" s="161" t="s">
        <v>2531</v>
      </c>
      <c r="C551" s="162" t="str">
        <f t="shared" si="52"/>
        <v/>
      </c>
      <c r="D551" s="163"/>
      <c r="E551" s="164" t="str">
        <f t="shared" si="53"/>
        <v/>
      </c>
      <c r="F551" s="165" t="str">
        <f t="shared" si="54"/>
        <v/>
      </c>
      <c r="G551" s="163"/>
      <c r="H551" s="166" t="str">
        <f t="shared" si="55"/>
        <v>0</v>
      </c>
      <c r="I551" s="166" t="str">
        <f t="shared" si="55"/>
        <v>0</v>
      </c>
      <c r="J551" s="166" t="str">
        <f t="shared" si="55"/>
        <v>0</v>
      </c>
      <c r="K551" s="166" t="str">
        <f t="shared" si="55"/>
        <v>0</v>
      </c>
      <c r="L551" s="167" t="str">
        <f t="shared" si="55"/>
        <v>0</v>
      </c>
      <c r="M551" s="167" t="str">
        <f t="shared" si="55"/>
        <v>0</v>
      </c>
      <c r="N551" s="167" t="str">
        <f t="shared" si="55"/>
        <v>0</v>
      </c>
      <c r="O551" s="167" t="str">
        <f t="shared" si="55"/>
        <v>0</v>
      </c>
    </row>
    <row r="552" spans="1:15" s="154" customFormat="1" hidden="1" outlineLevel="1" x14ac:dyDescent="0.25">
      <c r="A552" s="154">
        <v>32</v>
      </c>
      <c r="B552" s="161" t="s">
        <v>2532</v>
      </c>
      <c r="C552" s="162" t="str">
        <f t="shared" si="52"/>
        <v/>
      </c>
      <c r="D552" s="163"/>
      <c r="E552" s="164" t="str">
        <f t="shared" si="53"/>
        <v/>
      </c>
      <c r="F552" s="165" t="str">
        <f t="shared" si="54"/>
        <v/>
      </c>
      <c r="G552" s="163"/>
      <c r="H552" s="166" t="str">
        <f t="shared" si="55"/>
        <v>0</v>
      </c>
      <c r="I552" s="166" t="str">
        <f t="shared" si="55"/>
        <v>0</v>
      </c>
      <c r="J552" s="166" t="str">
        <f t="shared" si="55"/>
        <v>0</v>
      </c>
      <c r="K552" s="166" t="str">
        <f t="shared" si="55"/>
        <v>0</v>
      </c>
      <c r="L552" s="167" t="str">
        <f t="shared" si="55"/>
        <v>0</v>
      </c>
      <c r="M552" s="167" t="str">
        <f t="shared" si="55"/>
        <v>0</v>
      </c>
      <c r="N552" s="167" t="str">
        <f t="shared" si="55"/>
        <v>0</v>
      </c>
      <c r="O552" s="167" t="str">
        <f t="shared" si="55"/>
        <v>0</v>
      </c>
    </row>
    <row r="553" spans="1:15" s="154" customFormat="1" hidden="1" outlineLevel="1" x14ac:dyDescent="0.25">
      <c r="A553" s="154">
        <v>33</v>
      </c>
      <c r="B553" s="161" t="s">
        <v>2533</v>
      </c>
      <c r="C553" s="162" t="str">
        <f t="shared" si="52"/>
        <v/>
      </c>
      <c r="D553" s="163"/>
      <c r="E553" s="164" t="str">
        <f t="shared" si="53"/>
        <v/>
      </c>
      <c r="F553" s="165" t="str">
        <f t="shared" si="54"/>
        <v/>
      </c>
      <c r="G553" s="163"/>
      <c r="H553" s="166" t="str">
        <f t="shared" si="55"/>
        <v>0</v>
      </c>
      <c r="I553" s="166" t="str">
        <f t="shared" si="55"/>
        <v>0</v>
      </c>
      <c r="J553" s="166" t="str">
        <f t="shared" si="55"/>
        <v>0</v>
      </c>
      <c r="K553" s="166" t="str">
        <f t="shared" si="55"/>
        <v>0</v>
      </c>
      <c r="L553" s="167" t="str">
        <f t="shared" si="55"/>
        <v>0</v>
      </c>
      <c r="M553" s="167" t="str">
        <f t="shared" si="55"/>
        <v>0</v>
      </c>
      <c r="N553" s="167" t="str">
        <f t="shared" si="55"/>
        <v>0</v>
      </c>
      <c r="O553" s="167" t="str">
        <f t="shared" si="55"/>
        <v>0</v>
      </c>
    </row>
    <row r="554" spans="1:15" s="154" customFormat="1" hidden="1" outlineLevel="1" x14ac:dyDescent="0.25">
      <c r="A554" s="154">
        <v>34</v>
      </c>
      <c r="B554" s="161" t="s">
        <v>2534</v>
      </c>
      <c r="C554" s="162" t="str">
        <f t="shared" si="52"/>
        <v/>
      </c>
      <c r="D554" s="163"/>
      <c r="E554" s="164" t="str">
        <f t="shared" si="53"/>
        <v/>
      </c>
      <c r="F554" s="165" t="str">
        <f t="shared" si="54"/>
        <v/>
      </c>
      <c r="G554" s="163"/>
      <c r="H554" s="166" t="str">
        <f t="shared" si="55"/>
        <v>0</v>
      </c>
      <c r="I554" s="166" t="str">
        <f t="shared" si="55"/>
        <v>0</v>
      </c>
      <c r="J554" s="166" t="str">
        <f t="shared" si="55"/>
        <v>0</v>
      </c>
      <c r="K554" s="166" t="str">
        <f t="shared" si="55"/>
        <v>0</v>
      </c>
      <c r="L554" s="167" t="str">
        <f t="shared" si="55"/>
        <v>0</v>
      </c>
      <c r="M554" s="167" t="str">
        <f t="shared" si="55"/>
        <v>0</v>
      </c>
      <c r="N554" s="167" t="str">
        <f t="shared" si="55"/>
        <v>0</v>
      </c>
      <c r="O554" s="167" t="str">
        <f t="shared" si="55"/>
        <v>0</v>
      </c>
    </row>
    <row r="555" spans="1:15" s="154" customFormat="1" hidden="1" outlineLevel="1" x14ac:dyDescent="0.25">
      <c r="A555" s="154">
        <v>35</v>
      </c>
      <c r="B555" s="161" t="s">
        <v>2535</v>
      </c>
      <c r="C555" s="162" t="str">
        <f t="shared" si="52"/>
        <v/>
      </c>
      <c r="D555" s="163"/>
      <c r="E555" s="164" t="str">
        <f t="shared" si="53"/>
        <v/>
      </c>
      <c r="F555" s="165" t="str">
        <f t="shared" si="54"/>
        <v/>
      </c>
      <c r="G555" s="163"/>
      <c r="H555" s="166" t="str">
        <f t="shared" si="55"/>
        <v>0</v>
      </c>
      <c r="I555" s="166" t="str">
        <f t="shared" si="55"/>
        <v>0</v>
      </c>
      <c r="J555" s="166" t="str">
        <f t="shared" si="55"/>
        <v>0</v>
      </c>
      <c r="K555" s="166" t="str">
        <f t="shared" si="55"/>
        <v>0</v>
      </c>
      <c r="L555" s="167" t="str">
        <f t="shared" si="55"/>
        <v>0</v>
      </c>
      <c r="M555" s="167" t="str">
        <f t="shared" si="55"/>
        <v>0</v>
      </c>
      <c r="N555" s="167" t="str">
        <f t="shared" si="55"/>
        <v>0</v>
      </c>
      <c r="O555" s="167" t="str">
        <f t="shared" si="55"/>
        <v>0</v>
      </c>
    </row>
    <row r="556" spans="1:15" s="154" customFormat="1" hidden="1" outlineLevel="1" x14ac:dyDescent="0.25">
      <c r="A556" s="154">
        <v>36</v>
      </c>
      <c r="B556" s="161" t="s">
        <v>2536</v>
      </c>
      <c r="C556" s="162" t="str">
        <f t="shared" si="52"/>
        <v/>
      </c>
      <c r="D556" s="163"/>
      <c r="E556" s="164" t="str">
        <f t="shared" si="53"/>
        <v/>
      </c>
      <c r="F556" s="165" t="str">
        <f t="shared" si="54"/>
        <v/>
      </c>
      <c r="G556" s="163"/>
      <c r="H556" s="166" t="str">
        <f t="shared" si="55"/>
        <v>0</v>
      </c>
      <c r="I556" s="166" t="str">
        <f t="shared" si="55"/>
        <v>0</v>
      </c>
      <c r="J556" s="166" t="str">
        <f t="shared" si="55"/>
        <v>0</v>
      </c>
      <c r="K556" s="166" t="str">
        <f t="shared" si="55"/>
        <v>0</v>
      </c>
      <c r="L556" s="167" t="str">
        <f t="shared" si="55"/>
        <v>0</v>
      </c>
      <c r="M556" s="167" t="str">
        <f t="shared" si="55"/>
        <v>0</v>
      </c>
      <c r="N556" s="167" t="str">
        <f t="shared" si="55"/>
        <v>0</v>
      </c>
      <c r="O556" s="167" t="str">
        <f t="shared" si="55"/>
        <v>0</v>
      </c>
    </row>
    <row r="557" spans="1:15" s="154" customFormat="1" hidden="1" outlineLevel="1" x14ac:dyDescent="0.25">
      <c r="A557" s="154">
        <v>37</v>
      </c>
      <c r="B557" s="161" t="s">
        <v>2537</v>
      </c>
      <c r="C557" s="162" t="str">
        <f t="shared" si="52"/>
        <v/>
      </c>
      <c r="D557" s="163"/>
      <c r="E557" s="164" t="str">
        <f t="shared" si="53"/>
        <v/>
      </c>
      <c r="F557" s="165" t="str">
        <f t="shared" si="54"/>
        <v/>
      </c>
      <c r="G557" s="163"/>
      <c r="H557" s="166" t="str">
        <f t="shared" si="55"/>
        <v>0</v>
      </c>
      <c r="I557" s="166" t="str">
        <f t="shared" si="55"/>
        <v>0</v>
      </c>
      <c r="J557" s="166" t="str">
        <f t="shared" si="55"/>
        <v>0</v>
      </c>
      <c r="K557" s="166" t="str">
        <f t="shared" si="55"/>
        <v>0</v>
      </c>
      <c r="L557" s="167" t="str">
        <f t="shared" si="55"/>
        <v>0</v>
      </c>
      <c r="M557" s="167" t="str">
        <f t="shared" si="55"/>
        <v>0</v>
      </c>
      <c r="N557" s="167" t="str">
        <f t="shared" si="55"/>
        <v>0</v>
      </c>
      <c r="O557" s="167" t="str">
        <f t="shared" si="55"/>
        <v>0</v>
      </c>
    </row>
    <row r="558" spans="1:15" s="154" customFormat="1" hidden="1" outlineLevel="1" x14ac:dyDescent="0.25">
      <c r="A558" s="154">
        <v>38</v>
      </c>
      <c r="B558" s="161" t="s">
        <v>2538</v>
      </c>
      <c r="C558" s="162" t="str">
        <f t="shared" si="52"/>
        <v/>
      </c>
      <c r="D558" s="163"/>
      <c r="E558" s="164" t="str">
        <f t="shared" si="53"/>
        <v/>
      </c>
      <c r="F558" s="165" t="str">
        <f t="shared" si="54"/>
        <v/>
      </c>
      <c r="G558" s="163"/>
      <c r="H558" s="166" t="str">
        <f t="shared" si="55"/>
        <v>0</v>
      </c>
      <c r="I558" s="166" t="str">
        <f t="shared" si="55"/>
        <v>0</v>
      </c>
      <c r="J558" s="166" t="str">
        <f t="shared" si="55"/>
        <v>0</v>
      </c>
      <c r="K558" s="166" t="str">
        <f t="shared" si="55"/>
        <v>0</v>
      </c>
      <c r="L558" s="167" t="str">
        <f t="shared" si="55"/>
        <v>0</v>
      </c>
      <c r="M558" s="167" t="str">
        <f t="shared" si="55"/>
        <v>0</v>
      </c>
      <c r="N558" s="167" t="str">
        <f t="shared" si="55"/>
        <v>0</v>
      </c>
      <c r="O558" s="167" t="str">
        <f t="shared" si="55"/>
        <v>0</v>
      </c>
    </row>
    <row r="559" spans="1:15" s="154" customFormat="1" hidden="1" outlineLevel="1" x14ac:dyDescent="0.25">
      <c r="A559" s="154">
        <v>39</v>
      </c>
      <c r="B559" s="161" t="s">
        <v>2539</v>
      </c>
      <c r="C559" s="162" t="str">
        <f t="shared" si="52"/>
        <v/>
      </c>
      <c r="D559" s="163"/>
      <c r="E559" s="164" t="str">
        <f t="shared" si="53"/>
        <v/>
      </c>
      <c r="F559" s="165" t="str">
        <f t="shared" si="54"/>
        <v/>
      </c>
      <c r="G559" s="163"/>
      <c r="H559" s="166" t="str">
        <f t="shared" si="55"/>
        <v>0</v>
      </c>
      <c r="I559" s="166" t="str">
        <f t="shared" si="55"/>
        <v>0</v>
      </c>
      <c r="J559" s="166" t="str">
        <f t="shared" si="55"/>
        <v>0</v>
      </c>
      <c r="K559" s="166" t="str">
        <f t="shared" si="55"/>
        <v>0</v>
      </c>
      <c r="L559" s="167" t="str">
        <f t="shared" si="55"/>
        <v>0</v>
      </c>
      <c r="M559" s="167" t="str">
        <f t="shared" si="55"/>
        <v>0</v>
      </c>
      <c r="N559" s="167" t="str">
        <f t="shared" si="55"/>
        <v>0</v>
      </c>
      <c r="O559" s="167" t="str">
        <f t="shared" si="55"/>
        <v>0</v>
      </c>
    </row>
    <row r="560" spans="1:15" s="154" customFormat="1" hidden="1" outlineLevel="1" x14ac:dyDescent="0.25">
      <c r="A560" s="154">
        <v>40</v>
      </c>
      <c r="B560" s="161" t="s">
        <v>2540</v>
      </c>
      <c r="C560" s="162" t="str">
        <f t="shared" si="52"/>
        <v/>
      </c>
      <c r="D560" s="163"/>
      <c r="E560" s="164" t="str">
        <f t="shared" si="53"/>
        <v/>
      </c>
      <c r="F560" s="165" t="str">
        <f t="shared" si="54"/>
        <v/>
      </c>
      <c r="G560" s="163"/>
      <c r="H560" s="166" t="str">
        <f t="shared" si="55"/>
        <v>0</v>
      </c>
      <c r="I560" s="166" t="str">
        <f t="shared" si="55"/>
        <v>0</v>
      </c>
      <c r="J560" s="166" t="str">
        <f t="shared" si="55"/>
        <v>0</v>
      </c>
      <c r="K560" s="166" t="str">
        <f t="shared" si="55"/>
        <v>0</v>
      </c>
      <c r="L560" s="167" t="str">
        <f t="shared" si="55"/>
        <v>0</v>
      </c>
      <c r="M560" s="167" t="str">
        <f t="shared" si="55"/>
        <v>0</v>
      </c>
      <c r="N560" s="167" t="str">
        <f t="shared" si="55"/>
        <v>0</v>
      </c>
      <c r="O560" s="167" t="str">
        <f t="shared" si="55"/>
        <v>0</v>
      </c>
    </row>
    <row r="561" spans="1:15" s="154" customFormat="1" hidden="1" outlineLevel="1" x14ac:dyDescent="0.25">
      <c r="A561" s="154">
        <v>41</v>
      </c>
      <c r="B561" s="161" t="s">
        <v>2541</v>
      </c>
      <c r="C561" s="162" t="str">
        <f t="shared" si="52"/>
        <v/>
      </c>
      <c r="D561" s="163"/>
      <c r="E561" s="164" t="str">
        <f t="shared" si="53"/>
        <v/>
      </c>
      <c r="F561" s="165" t="str">
        <f t="shared" si="54"/>
        <v/>
      </c>
      <c r="G561" s="163"/>
      <c r="H561" s="166" t="str">
        <f t="shared" si="55"/>
        <v>0</v>
      </c>
      <c r="I561" s="166" t="str">
        <f t="shared" si="55"/>
        <v>0</v>
      </c>
      <c r="J561" s="166" t="str">
        <f t="shared" si="55"/>
        <v>0</v>
      </c>
      <c r="K561" s="166" t="str">
        <f t="shared" si="55"/>
        <v>0</v>
      </c>
      <c r="L561" s="167" t="str">
        <f t="shared" si="55"/>
        <v>0</v>
      </c>
      <c r="M561" s="167" t="str">
        <f t="shared" si="55"/>
        <v>0</v>
      </c>
      <c r="N561" s="167" t="str">
        <f t="shared" si="55"/>
        <v>0</v>
      </c>
      <c r="O561" s="167" t="str">
        <f t="shared" si="55"/>
        <v>0</v>
      </c>
    </row>
    <row r="562" spans="1:15" s="154" customFormat="1" hidden="1" outlineLevel="1" x14ac:dyDescent="0.25">
      <c r="A562" s="154">
        <v>42</v>
      </c>
      <c r="B562" s="161" t="s">
        <v>2542</v>
      </c>
      <c r="C562" s="162" t="str">
        <f t="shared" si="52"/>
        <v/>
      </c>
      <c r="D562" s="163"/>
      <c r="E562" s="164" t="str">
        <f t="shared" si="53"/>
        <v/>
      </c>
      <c r="F562" s="165" t="str">
        <f t="shared" si="54"/>
        <v/>
      </c>
      <c r="G562" s="163"/>
      <c r="H562" s="166" t="str">
        <f t="shared" si="55"/>
        <v>0</v>
      </c>
      <c r="I562" s="166" t="str">
        <f t="shared" si="55"/>
        <v>0</v>
      </c>
      <c r="J562" s="166" t="str">
        <f t="shared" si="55"/>
        <v>0</v>
      </c>
      <c r="K562" s="166" t="str">
        <f t="shared" si="55"/>
        <v>0</v>
      </c>
      <c r="L562" s="167" t="str">
        <f t="shared" si="55"/>
        <v>0</v>
      </c>
      <c r="M562" s="167" t="str">
        <f t="shared" si="55"/>
        <v>0</v>
      </c>
      <c r="N562" s="167" t="str">
        <f t="shared" si="55"/>
        <v>0</v>
      </c>
      <c r="O562" s="167" t="str">
        <f t="shared" si="55"/>
        <v>0</v>
      </c>
    </row>
    <row r="563" spans="1:15" s="154" customFormat="1" hidden="1" outlineLevel="1" x14ac:dyDescent="0.25">
      <c r="A563" s="154">
        <v>43</v>
      </c>
      <c r="B563" s="161" t="s">
        <v>2543</v>
      </c>
      <c r="C563" s="162" t="str">
        <f t="shared" si="52"/>
        <v/>
      </c>
      <c r="D563" s="163"/>
      <c r="E563" s="164" t="str">
        <f t="shared" si="53"/>
        <v/>
      </c>
      <c r="F563" s="165" t="str">
        <f t="shared" si="54"/>
        <v/>
      </c>
      <c r="G563" s="163"/>
      <c r="H563" s="166" t="str">
        <f t="shared" si="55"/>
        <v>0</v>
      </c>
      <c r="I563" s="166" t="str">
        <f t="shared" si="55"/>
        <v>0</v>
      </c>
      <c r="J563" s="166" t="str">
        <f t="shared" si="55"/>
        <v>0</v>
      </c>
      <c r="K563" s="166" t="str">
        <f t="shared" si="55"/>
        <v>0</v>
      </c>
      <c r="L563" s="167" t="str">
        <f t="shared" si="55"/>
        <v>0</v>
      </c>
      <c r="M563" s="167" t="str">
        <f t="shared" si="55"/>
        <v>0</v>
      </c>
      <c r="N563" s="167" t="str">
        <f t="shared" si="55"/>
        <v>0</v>
      </c>
      <c r="O563" s="167" t="str">
        <f t="shared" si="55"/>
        <v>0</v>
      </c>
    </row>
    <row r="564" spans="1:15" s="154" customFormat="1" hidden="1" outlineLevel="1" x14ac:dyDescent="0.25">
      <c r="A564" s="154">
        <v>44</v>
      </c>
      <c r="B564" s="161" t="s">
        <v>2544</v>
      </c>
      <c r="C564" s="162" t="str">
        <f t="shared" si="52"/>
        <v/>
      </c>
      <c r="D564" s="163"/>
      <c r="E564" s="164" t="str">
        <f t="shared" si="53"/>
        <v/>
      </c>
      <c r="F564" s="165" t="str">
        <f t="shared" si="54"/>
        <v/>
      </c>
      <c r="G564" s="163"/>
      <c r="H564" s="166" t="str">
        <f t="shared" si="55"/>
        <v>0</v>
      </c>
      <c r="I564" s="166" t="str">
        <f t="shared" si="55"/>
        <v>0</v>
      </c>
      <c r="J564" s="166" t="str">
        <f t="shared" si="55"/>
        <v>0</v>
      </c>
      <c r="K564" s="166" t="str">
        <f t="shared" si="55"/>
        <v>0</v>
      </c>
      <c r="L564" s="167" t="str">
        <f t="shared" si="55"/>
        <v>0</v>
      </c>
      <c r="M564" s="167" t="str">
        <f t="shared" si="55"/>
        <v>0</v>
      </c>
      <c r="N564" s="167" t="str">
        <f t="shared" si="55"/>
        <v>0</v>
      </c>
      <c r="O564" s="167" t="str">
        <f t="shared" si="55"/>
        <v>0</v>
      </c>
    </row>
    <row r="565" spans="1:15" s="154" customFormat="1" hidden="1" outlineLevel="1" x14ac:dyDescent="0.25">
      <c r="A565" s="154">
        <v>45</v>
      </c>
      <c r="B565" s="161" t="s">
        <v>2545</v>
      </c>
      <c r="C565" s="162" t="str">
        <f t="shared" si="52"/>
        <v/>
      </c>
      <c r="D565" s="163"/>
      <c r="E565" s="164" t="str">
        <f t="shared" si="53"/>
        <v/>
      </c>
      <c r="F565" s="165" t="str">
        <f t="shared" si="54"/>
        <v/>
      </c>
      <c r="G565" s="163"/>
      <c r="H565" s="166" t="str">
        <f t="shared" si="55"/>
        <v>0</v>
      </c>
      <c r="I565" s="166" t="str">
        <f t="shared" si="55"/>
        <v>0</v>
      </c>
      <c r="J565" s="166" t="str">
        <f t="shared" si="55"/>
        <v>0</v>
      </c>
      <c r="K565" s="166" t="str">
        <f t="shared" si="55"/>
        <v>0</v>
      </c>
      <c r="L565" s="167" t="str">
        <f t="shared" si="55"/>
        <v>0</v>
      </c>
      <c r="M565" s="167" t="str">
        <f t="shared" si="55"/>
        <v>0</v>
      </c>
      <c r="N565" s="167" t="str">
        <f t="shared" si="55"/>
        <v>0</v>
      </c>
      <c r="O565" s="167" t="str">
        <f t="shared" si="55"/>
        <v>0</v>
      </c>
    </row>
    <row r="566" spans="1:15" s="154" customFormat="1" hidden="1" outlineLevel="1" x14ac:dyDescent="0.25">
      <c r="A566" s="154">
        <v>46</v>
      </c>
      <c r="B566" s="161" t="s">
        <v>2546</v>
      </c>
      <c r="C566" s="162" t="str">
        <f t="shared" si="52"/>
        <v/>
      </c>
      <c r="D566" s="163"/>
      <c r="E566" s="164" t="str">
        <f t="shared" si="53"/>
        <v/>
      </c>
      <c r="F566" s="165" t="str">
        <f t="shared" si="54"/>
        <v/>
      </c>
      <c r="G566" s="163"/>
      <c r="H566" s="166" t="str">
        <f t="shared" si="55"/>
        <v>0</v>
      </c>
      <c r="I566" s="166" t="str">
        <f t="shared" si="55"/>
        <v>0</v>
      </c>
      <c r="J566" s="166" t="str">
        <f t="shared" si="55"/>
        <v>0</v>
      </c>
      <c r="K566" s="166" t="str">
        <f t="shared" si="55"/>
        <v>0</v>
      </c>
      <c r="L566" s="167" t="str">
        <f t="shared" si="55"/>
        <v>0</v>
      </c>
      <c r="M566" s="167" t="str">
        <f t="shared" si="55"/>
        <v>0</v>
      </c>
      <c r="N566" s="167" t="str">
        <f t="shared" si="55"/>
        <v>0</v>
      </c>
      <c r="O566" s="167" t="str">
        <f t="shared" si="55"/>
        <v>0</v>
      </c>
    </row>
    <row r="567" spans="1:15" s="154" customFormat="1" hidden="1" outlineLevel="1" x14ac:dyDescent="0.25">
      <c r="A567" s="154">
        <v>47</v>
      </c>
      <c r="B567" s="161" t="s">
        <v>2547</v>
      </c>
      <c r="C567" s="162" t="str">
        <f t="shared" si="52"/>
        <v/>
      </c>
      <c r="D567" s="163"/>
      <c r="E567" s="164" t="str">
        <f t="shared" si="53"/>
        <v/>
      </c>
      <c r="F567" s="165" t="str">
        <f t="shared" si="54"/>
        <v/>
      </c>
      <c r="G567" s="163"/>
      <c r="H567" s="166" t="str">
        <f t="shared" si="55"/>
        <v>0</v>
      </c>
      <c r="I567" s="166" t="str">
        <f t="shared" si="55"/>
        <v>0</v>
      </c>
      <c r="J567" s="166" t="str">
        <f t="shared" si="55"/>
        <v>0</v>
      </c>
      <c r="K567" s="166" t="str">
        <f t="shared" si="55"/>
        <v>0</v>
      </c>
      <c r="L567" s="167" t="str">
        <f t="shared" si="55"/>
        <v>0</v>
      </c>
      <c r="M567" s="167" t="str">
        <f t="shared" si="55"/>
        <v>0</v>
      </c>
      <c r="N567" s="167" t="str">
        <f t="shared" si="55"/>
        <v>0</v>
      </c>
      <c r="O567" s="167" t="str">
        <f t="shared" ref="H567:O599" si="56">MID(HEX2BIN($C567,8),O$1,1)</f>
        <v>0</v>
      </c>
    </row>
    <row r="568" spans="1:15" s="154" customFormat="1" hidden="1" outlineLevel="1" x14ac:dyDescent="0.25">
      <c r="A568" s="154">
        <v>48</v>
      </c>
      <c r="B568" s="161" t="s">
        <v>2548</v>
      </c>
      <c r="C568" s="162" t="str">
        <f t="shared" si="52"/>
        <v/>
      </c>
      <c r="D568" s="163"/>
      <c r="E568" s="164" t="str">
        <f t="shared" si="53"/>
        <v/>
      </c>
      <c r="F568" s="165" t="str">
        <f t="shared" si="54"/>
        <v/>
      </c>
      <c r="G568" s="163"/>
      <c r="H568" s="166" t="str">
        <f t="shared" si="56"/>
        <v>0</v>
      </c>
      <c r="I568" s="166" t="str">
        <f t="shared" si="56"/>
        <v>0</v>
      </c>
      <c r="J568" s="166" t="str">
        <f t="shared" si="56"/>
        <v>0</v>
      </c>
      <c r="K568" s="166" t="str">
        <f t="shared" si="56"/>
        <v>0</v>
      </c>
      <c r="L568" s="167" t="str">
        <f t="shared" si="56"/>
        <v>0</v>
      </c>
      <c r="M568" s="167" t="str">
        <f t="shared" si="56"/>
        <v>0</v>
      </c>
      <c r="N568" s="167" t="str">
        <f t="shared" si="56"/>
        <v>0</v>
      </c>
      <c r="O568" s="167" t="str">
        <f t="shared" si="56"/>
        <v>0</v>
      </c>
    </row>
    <row r="569" spans="1:15" s="154" customFormat="1" hidden="1" outlineLevel="1" x14ac:dyDescent="0.25">
      <c r="A569" s="154">
        <v>49</v>
      </c>
      <c r="B569" s="161" t="s">
        <v>2549</v>
      </c>
      <c r="C569" s="162" t="str">
        <f t="shared" si="52"/>
        <v/>
      </c>
      <c r="D569" s="163"/>
      <c r="E569" s="164" t="str">
        <f t="shared" si="53"/>
        <v/>
      </c>
      <c r="F569" s="165" t="str">
        <f t="shared" si="54"/>
        <v/>
      </c>
      <c r="G569" s="163"/>
      <c r="H569" s="166" t="str">
        <f t="shared" si="56"/>
        <v>0</v>
      </c>
      <c r="I569" s="166" t="str">
        <f t="shared" si="56"/>
        <v>0</v>
      </c>
      <c r="J569" s="166" t="str">
        <f t="shared" si="56"/>
        <v>0</v>
      </c>
      <c r="K569" s="166" t="str">
        <f t="shared" si="56"/>
        <v>0</v>
      </c>
      <c r="L569" s="167" t="str">
        <f t="shared" si="56"/>
        <v>0</v>
      </c>
      <c r="M569" s="167" t="str">
        <f t="shared" si="56"/>
        <v>0</v>
      </c>
      <c r="N569" s="167" t="str">
        <f t="shared" si="56"/>
        <v>0</v>
      </c>
      <c r="O569" s="167" t="str">
        <f t="shared" si="56"/>
        <v>0</v>
      </c>
    </row>
    <row r="570" spans="1:15" s="154" customFormat="1" hidden="1" outlineLevel="1" x14ac:dyDescent="0.25">
      <c r="A570" s="154">
        <v>50</v>
      </c>
      <c r="B570" s="161" t="s">
        <v>2550</v>
      </c>
      <c r="C570" s="162" t="str">
        <f t="shared" si="52"/>
        <v/>
      </c>
      <c r="D570" s="163"/>
      <c r="E570" s="164" t="str">
        <f t="shared" si="53"/>
        <v/>
      </c>
      <c r="F570" s="165" t="str">
        <f t="shared" si="54"/>
        <v/>
      </c>
      <c r="G570" s="163"/>
      <c r="H570" s="166" t="str">
        <f t="shared" si="56"/>
        <v>0</v>
      </c>
      <c r="I570" s="166" t="str">
        <f t="shared" si="56"/>
        <v>0</v>
      </c>
      <c r="J570" s="166" t="str">
        <f t="shared" si="56"/>
        <v>0</v>
      </c>
      <c r="K570" s="166" t="str">
        <f t="shared" si="56"/>
        <v>0</v>
      </c>
      <c r="L570" s="167" t="str">
        <f t="shared" si="56"/>
        <v>0</v>
      </c>
      <c r="M570" s="167" t="str">
        <f t="shared" si="56"/>
        <v>0</v>
      </c>
      <c r="N570" s="167" t="str">
        <f t="shared" si="56"/>
        <v>0</v>
      </c>
      <c r="O570" s="167" t="str">
        <f t="shared" si="56"/>
        <v>0</v>
      </c>
    </row>
    <row r="571" spans="1:15" s="154" customFormat="1" hidden="1" outlineLevel="1" x14ac:dyDescent="0.25">
      <c r="A571" s="154">
        <v>51</v>
      </c>
      <c r="B571" s="161" t="s">
        <v>2551</v>
      </c>
      <c r="C571" s="162" t="str">
        <f t="shared" si="52"/>
        <v/>
      </c>
      <c r="D571" s="163"/>
      <c r="E571" s="164" t="str">
        <f t="shared" si="53"/>
        <v/>
      </c>
      <c r="F571" s="165" t="str">
        <f t="shared" si="54"/>
        <v/>
      </c>
      <c r="G571" s="163"/>
      <c r="H571" s="166" t="str">
        <f t="shared" si="56"/>
        <v>0</v>
      </c>
      <c r="I571" s="166" t="str">
        <f t="shared" si="56"/>
        <v>0</v>
      </c>
      <c r="J571" s="166" t="str">
        <f t="shared" si="56"/>
        <v>0</v>
      </c>
      <c r="K571" s="166" t="str">
        <f t="shared" si="56"/>
        <v>0</v>
      </c>
      <c r="L571" s="167" t="str">
        <f t="shared" si="56"/>
        <v>0</v>
      </c>
      <c r="M571" s="167" t="str">
        <f t="shared" si="56"/>
        <v>0</v>
      </c>
      <c r="N571" s="167" t="str">
        <f t="shared" si="56"/>
        <v>0</v>
      </c>
      <c r="O571" s="167" t="str">
        <f t="shared" si="56"/>
        <v>0</v>
      </c>
    </row>
    <row r="572" spans="1:15" s="154" customFormat="1" hidden="1" outlineLevel="1" x14ac:dyDescent="0.25">
      <c r="A572" s="154">
        <v>52</v>
      </c>
      <c r="B572" s="161" t="s">
        <v>2552</v>
      </c>
      <c r="C572" s="162" t="str">
        <f t="shared" si="52"/>
        <v/>
      </c>
      <c r="D572" s="163"/>
      <c r="E572" s="164" t="str">
        <f t="shared" si="53"/>
        <v/>
      </c>
      <c r="F572" s="165" t="str">
        <f t="shared" si="54"/>
        <v/>
      </c>
      <c r="G572" s="163"/>
      <c r="H572" s="166" t="str">
        <f t="shared" si="56"/>
        <v>0</v>
      </c>
      <c r="I572" s="166" t="str">
        <f t="shared" si="56"/>
        <v>0</v>
      </c>
      <c r="J572" s="166" t="str">
        <f t="shared" si="56"/>
        <v>0</v>
      </c>
      <c r="K572" s="166" t="str">
        <f t="shared" si="56"/>
        <v>0</v>
      </c>
      <c r="L572" s="167" t="str">
        <f t="shared" si="56"/>
        <v>0</v>
      </c>
      <c r="M572" s="167" t="str">
        <f t="shared" si="56"/>
        <v>0</v>
      </c>
      <c r="N572" s="167" t="str">
        <f t="shared" si="56"/>
        <v>0</v>
      </c>
      <c r="O572" s="167" t="str">
        <f t="shared" si="56"/>
        <v>0</v>
      </c>
    </row>
    <row r="573" spans="1:15" s="154" customFormat="1" hidden="1" outlineLevel="1" x14ac:dyDescent="0.25">
      <c r="A573" s="154">
        <v>53</v>
      </c>
      <c r="B573" s="161" t="s">
        <v>2553</v>
      </c>
      <c r="C573" s="162" t="str">
        <f t="shared" si="52"/>
        <v/>
      </c>
      <c r="D573" s="163"/>
      <c r="E573" s="164" t="str">
        <f t="shared" si="53"/>
        <v/>
      </c>
      <c r="F573" s="165" t="str">
        <f t="shared" si="54"/>
        <v/>
      </c>
      <c r="G573" s="163"/>
      <c r="H573" s="166" t="str">
        <f t="shared" si="56"/>
        <v>0</v>
      </c>
      <c r="I573" s="166" t="str">
        <f t="shared" si="56"/>
        <v>0</v>
      </c>
      <c r="J573" s="166" t="str">
        <f t="shared" si="56"/>
        <v>0</v>
      </c>
      <c r="K573" s="166" t="str">
        <f t="shared" si="56"/>
        <v>0</v>
      </c>
      <c r="L573" s="167" t="str">
        <f t="shared" si="56"/>
        <v>0</v>
      </c>
      <c r="M573" s="167" t="str">
        <f t="shared" si="56"/>
        <v>0</v>
      </c>
      <c r="N573" s="167" t="str">
        <f t="shared" si="56"/>
        <v>0</v>
      </c>
      <c r="O573" s="167" t="str">
        <f t="shared" si="56"/>
        <v>0</v>
      </c>
    </row>
    <row r="574" spans="1:15" s="154" customFormat="1" hidden="1" outlineLevel="1" x14ac:dyDescent="0.25">
      <c r="A574" s="154">
        <v>54</v>
      </c>
      <c r="B574" s="161" t="s">
        <v>2554</v>
      </c>
      <c r="C574" s="162" t="str">
        <f t="shared" si="52"/>
        <v/>
      </c>
      <c r="D574" s="163"/>
      <c r="E574" s="164" t="str">
        <f t="shared" si="53"/>
        <v/>
      </c>
      <c r="F574" s="165" t="str">
        <f t="shared" si="54"/>
        <v/>
      </c>
      <c r="G574" s="163"/>
      <c r="H574" s="166" t="str">
        <f t="shared" si="56"/>
        <v>0</v>
      </c>
      <c r="I574" s="166" t="str">
        <f t="shared" si="56"/>
        <v>0</v>
      </c>
      <c r="J574" s="166" t="str">
        <f t="shared" si="56"/>
        <v>0</v>
      </c>
      <c r="K574" s="166" t="str">
        <f t="shared" si="56"/>
        <v>0</v>
      </c>
      <c r="L574" s="167" t="str">
        <f t="shared" si="56"/>
        <v>0</v>
      </c>
      <c r="M574" s="167" t="str">
        <f t="shared" si="56"/>
        <v>0</v>
      </c>
      <c r="N574" s="167" t="str">
        <f t="shared" si="56"/>
        <v>0</v>
      </c>
      <c r="O574" s="167" t="str">
        <f t="shared" si="56"/>
        <v>0</v>
      </c>
    </row>
    <row r="575" spans="1:15" s="154" customFormat="1" hidden="1" outlineLevel="1" x14ac:dyDescent="0.25">
      <c r="A575" s="154">
        <v>55</v>
      </c>
      <c r="B575" s="161" t="s">
        <v>2555</v>
      </c>
      <c r="C575" s="162" t="str">
        <f t="shared" si="52"/>
        <v/>
      </c>
      <c r="D575" s="163"/>
      <c r="E575" s="164" t="str">
        <f t="shared" si="53"/>
        <v/>
      </c>
      <c r="F575" s="165" t="str">
        <f t="shared" si="54"/>
        <v/>
      </c>
      <c r="G575" s="163"/>
      <c r="H575" s="166" t="str">
        <f t="shared" si="56"/>
        <v>0</v>
      </c>
      <c r="I575" s="166" t="str">
        <f t="shared" si="56"/>
        <v>0</v>
      </c>
      <c r="J575" s="166" t="str">
        <f t="shared" si="56"/>
        <v>0</v>
      </c>
      <c r="K575" s="166" t="str">
        <f t="shared" si="56"/>
        <v>0</v>
      </c>
      <c r="L575" s="167" t="str">
        <f t="shared" si="56"/>
        <v>0</v>
      </c>
      <c r="M575" s="167" t="str">
        <f t="shared" si="56"/>
        <v>0</v>
      </c>
      <c r="N575" s="167" t="str">
        <f t="shared" si="56"/>
        <v>0</v>
      </c>
      <c r="O575" s="167" t="str">
        <f t="shared" si="56"/>
        <v>0</v>
      </c>
    </row>
    <row r="576" spans="1:15" s="154" customFormat="1" hidden="1" outlineLevel="1" x14ac:dyDescent="0.25">
      <c r="A576" s="154">
        <v>56</v>
      </c>
      <c r="B576" s="161" t="s">
        <v>2556</v>
      </c>
      <c r="C576" s="162" t="str">
        <f t="shared" si="52"/>
        <v/>
      </c>
      <c r="D576" s="163"/>
      <c r="E576" s="164" t="str">
        <f t="shared" si="53"/>
        <v/>
      </c>
      <c r="F576" s="165" t="str">
        <f t="shared" si="54"/>
        <v/>
      </c>
      <c r="G576" s="163"/>
      <c r="H576" s="166" t="str">
        <f t="shared" si="56"/>
        <v>0</v>
      </c>
      <c r="I576" s="166" t="str">
        <f t="shared" si="56"/>
        <v>0</v>
      </c>
      <c r="J576" s="166" t="str">
        <f t="shared" si="56"/>
        <v>0</v>
      </c>
      <c r="K576" s="166" t="str">
        <f t="shared" si="56"/>
        <v>0</v>
      </c>
      <c r="L576" s="167" t="str">
        <f t="shared" si="56"/>
        <v>0</v>
      </c>
      <c r="M576" s="167" t="str">
        <f t="shared" si="56"/>
        <v>0</v>
      </c>
      <c r="N576" s="167" t="str">
        <f t="shared" si="56"/>
        <v>0</v>
      </c>
      <c r="O576" s="167" t="str">
        <f t="shared" si="56"/>
        <v>0</v>
      </c>
    </row>
    <row r="577" spans="1:15" s="154" customFormat="1" hidden="1" outlineLevel="1" x14ac:dyDescent="0.25">
      <c r="A577" s="154">
        <v>57</v>
      </c>
      <c r="B577" s="161" t="s">
        <v>2557</v>
      </c>
      <c r="C577" s="162" t="str">
        <f t="shared" si="52"/>
        <v/>
      </c>
      <c r="D577" s="163"/>
      <c r="E577" s="164" t="str">
        <f t="shared" si="53"/>
        <v/>
      </c>
      <c r="F577" s="165" t="str">
        <f t="shared" si="54"/>
        <v/>
      </c>
      <c r="G577" s="163"/>
      <c r="H577" s="166" t="str">
        <f t="shared" si="56"/>
        <v>0</v>
      </c>
      <c r="I577" s="166" t="str">
        <f t="shared" si="56"/>
        <v>0</v>
      </c>
      <c r="J577" s="166" t="str">
        <f t="shared" si="56"/>
        <v>0</v>
      </c>
      <c r="K577" s="166" t="str">
        <f t="shared" si="56"/>
        <v>0</v>
      </c>
      <c r="L577" s="167" t="str">
        <f t="shared" si="56"/>
        <v>0</v>
      </c>
      <c r="M577" s="167" t="str">
        <f t="shared" si="56"/>
        <v>0</v>
      </c>
      <c r="N577" s="167" t="str">
        <f t="shared" si="56"/>
        <v>0</v>
      </c>
      <c r="O577" s="167" t="str">
        <f t="shared" si="56"/>
        <v>0</v>
      </c>
    </row>
    <row r="578" spans="1:15" s="154" customFormat="1" hidden="1" outlineLevel="1" x14ac:dyDescent="0.25">
      <c r="A578" s="154">
        <v>58</v>
      </c>
      <c r="B578" s="161" t="s">
        <v>2558</v>
      </c>
      <c r="C578" s="162" t="str">
        <f t="shared" si="52"/>
        <v/>
      </c>
      <c r="D578" s="163"/>
      <c r="E578" s="164" t="str">
        <f t="shared" si="53"/>
        <v/>
      </c>
      <c r="F578" s="165" t="str">
        <f t="shared" si="54"/>
        <v/>
      </c>
      <c r="G578" s="163"/>
      <c r="H578" s="166" t="str">
        <f t="shared" si="56"/>
        <v>0</v>
      </c>
      <c r="I578" s="166" t="str">
        <f t="shared" si="56"/>
        <v>0</v>
      </c>
      <c r="J578" s="166" t="str">
        <f t="shared" si="56"/>
        <v>0</v>
      </c>
      <c r="K578" s="166" t="str">
        <f t="shared" si="56"/>
        <v>0</v>
      </c>
      <c r="L578" s="167" t="str">
        <f t="shared" si="56"/>
        <v>0</v>
      </c>
      <c r="M578" s="167" t="str">
        <f t="shared" si="56"/>
        <v>0</v>
      </c>
      <c r="N578" s="167" t="str">
        <f t="shared" si="56"/>
        <v>0</v>
      </c>
      <c r="O578" s="167" t="str">
        <f t="shared" si="56"/>
        <v>0</v>
      </c>
    </row>
    <row r="579" spans="1:15" s="154" customFormat="1" hidden="1" outlineLevel="1" x14ac:dyDescent="0.25">
      <c r="A579" s="154">
        <v>59</v>
      </c>
      <c r="B579" s="161" t="s">
        <v>2559</v>
      </c>
      <c r="C579" s="162" t="str">
        <f t="shared" si="52"/>
        <v/>
      </c>
      <c r="D579" s="163"/>
      <c r="E579" s="164" t="str">
        <f t="shared" si="53"/>
        <v/>
      </c>
      <c r="F579" s="165" t="str">
        <f t="shared" si="54"/>
        <v/>
      </c>
      <c r="G579" s="163"/>
      <c r="H579" s="166" t="str">
        <f t="shared" si="56"/>
        <v>0</v>
      </c>
      <c r="I579" s="166" t="str">
        <f t="shared" si="56"/>
        <v>0</v>
      </c>
      <c r="J579" s="166" t="str">
        <f t="shared" si="56"/>
        <v>0</v>
      </c>
      <c r="K579" s="166" t="str">
        <f t="shared" si="56"/>
        <v>0</v>
      </c>
      <c r="L579" s="167" t="str">
        <f t="shared" si="56"/>
        <v>0</v>
      </c>
      <c r="M579" s="167" t="str">
        <f t="shared" si="56"/>
        <v>0</v>
      </c>
      <c r="N579" s="167" t="str">
        <f t="shared" si="56"/>
        <v>0</v>
      </c>
      <c r="O579" s="167" t="str">
        <f t="shared" si="56"/>
        <v>0</v>
      </c>
    </row>
    <row r="580" spans="1:15" s="154" customFormat="1" hidden="1" outlineLevel="1" x14ac:dyDescent="0.25">
      <c r="A580" s="154">
        <v>60</v>
      </c>
      <c r="B580" s="161" t="s">
        <v>2560</v>
      </c>
      <c r="C580" s="162" t="str">
        <f t="shared" si="52"/>
        <v/>
      </c>
      <c r="D580" s="163"/>
      <c r="E580" s="164" t="str">
        <f t="shared" si="53"/>
        <v/>
      </c>
      <c r="F580" s="165" t="str">
        <f t="shared" si="54"/>
        <v/>
      </c>
      <c r="G580" s="163"/>
      <c r="H580" s="166" t="str">
        <f t="shared" si="56"/>
        <v>0</v>
      </c>
      <c r="I580" s="166" t="str">
        <f t="shared" si="56"/>
        <v>0</v>
      </c>
      <c r="J580" s="166" t="str">
        <f t="shared" si="56"/>
        <v>0</v>
      </c>
      <c r="K580" s="166" t="str">
        <f t="shared" si="56"/>
        <v>0</v>
      </c>
      <c r="L580" s="167" t="str">
        <f t="shared" si="56"/>
        <v>0</v>
      </c>
      <c r="M580" s="167" t="str">
        <f t="shared" si="56"/>
        <v>0</v>
      </c>
      <c r="N580" s="167" t="str">
        <f t="shared" si="56"/>
        <v>0</v>
      </c>
      <c r="O580" s="167" t="str">
        <f t="shared" si="56"/>
        <v>0</v>
      </c>
    </row>
    <row r="581" spans="1:15" s="154" customFormat="1" hidden="1" outlineLevel="1" x14ac:dyDescent="0.25">
      <c r="A581" s="154">
        <v>61</v>
      </c>
      <c r="B581" s="161" t="s">
        <v>2561</v>
      </c>
      <c r="C581" s="162" t="str">
        <f t="shared" si="52"/>
        <v/>
      </c>
      <c r="D581" s="163"/>
      <c r="E581" s="164" t="str">
        <f t="shared" si="53"/>
        <v/>
      </c>
      <c r="F581" s="165" t="str">
        <f t="shared" si="54"/>
        <v/>
      </c>
      <c r="G581" s="163"/>
      <c r="H581" s="166" t="str">
        <f t="shared" si="56"/>
        <v>0</v>
      </c>
      <c r="I581" s="166" t="str">
        <f t="shared" si="56"/>
        <v>0</v>
      </c>
      <c r="J581" s="166" t="str">
        <f t="shared" si="56"/>
        <v>0</v>
      </c>
      <c r="K581" s="166" t="str">
        <f t="shared" si="56"/>
        <v>0</v>
      </c>
      <c r="L581" s="167" t="str">
        <f t="shared" si="56"/>
        <v>0</v>
      </c>
      <c r="M581" s="167" t="str">
        <f t="shared" si="56"/>
        <v>0</v>
      </c>
      <c r="N581" s="167" t="str">
        <f t="shared" si="56"/>
        <v>0</v>
      </c>
      <c r="O581" s="167" t="str">
        <f t="shared" si="56"/>
        <v>0</v>
      </c>
    </row>
    <row r="582" spans="1:15" s="154" customFormat="1" hidden="1" outlineLevel="1" x14ac:dyDescent="0.25">
      <c r="A582" s="154">
        <v>62</v>
      </c>
      <c r="B582" s="161" t="s">
        <v>2562</v>
      </c>
      <c r="C582" s="162" t="str">
        <f t="shared" si="52"/>
        <v/>
      </c>
      <c r="D582" s="163"/>
      <c r="E582" s="164" t="str">
        <f t="shared" si="53"/>
        <v/>
      </c>
      <c r="F582" s="165" t="str">
        <f t="shared" si="54"/>
        <v/>
      </c>
      <c r="G582" s="163"/>
      <c r="H582" s="166" t="str">
        <f t="shared" si="56"/>
        <v>0</v>
      </c>
      <c r="I582" s="166" t="str">
        <f t="shared" si="56"/>
        <v>0</v>
      </c>
      <c r="J582" s="166" t="str">
        <f t="shared" si="56"/>
        <v>0</v>
      </c>
      <c r="K582" s="166" t="str">
        <f t="shared" si="56"/>
        <v>0</v>
      </c>
      <c r="L582" s="167" t="str">
        <f t="shared" si="56"/>
        <v>0</v>
      </c>
      <c r="M582" s="167" t="str">
        <f t="shared" si="56"/>
        <v>0</v>
      </c>
      <c r="N582" s="167" t="str">
        <f t="shared" si="56"/>
        <v>0</v>
      </c>
      <c r="O582" s="167" t="str">
        <f t="shared" si="56"/>
        <v>0</v>
      </c>
    </row>
    <row r="583" spans="1:15" s="154" customFormat="1" hidden="1" outlineLevel="1" x14ac:dyDescent="0.25">
      <c r="A583" s="154">
        <v>63</v>
      </c>
      <c r="B583" s="161" t="s">
        <v>2563</v>
      </c>
      <c r="C583" s="162" t="str">
        <f t="shared" si="52"/>
        <v/>
      </c>
      <c r="D583" s="163"/>
      <c r="E583" s="164" t="str">
        <f t="shared" si="53"/>
        <v/>
      </c>
      <c r="F583" s="165" t="str">
        <f t="shared" si="54"/>
        <v/>
      </c>
      <c r="G583" s="163"/>
      <c r="H583" s="166" t="str">
        <f t="shared" si="56"/>
        <v>0</v>
      </c>
      <c r="I583" s="166" t="str">
        <f t="shared" si="56"/>
        <v>0</v>
      </c>
      <c r="J583" s="166" t="str">
        <f t="shared" si="56"/>
        <v>0</v>
      </c>
      <c r="K583" s="166" t="str">
        <f t="shared" si="56"/>
        <v>0</v>
      </c>
      <c r="L583" s="167" t="str">
        <f t="shared" si="56"/>
        <v>0</v>
      </c>
      <c r="M583" s="167" t="str">
        <f t="shared" si="56"/>
        <v>0</v>
      </c>
      <c r="N583" s="167" t="str">
        <f t="shared" si="56"/>
        <v>0</v>
      </c>
      <c r="O583" s="167" t="str">
        <f t="shared" si="56"/>
        <v>0</v>
      </c>
    </row>
    <row r="584" spans="1:15" s="154" customFormat="1" hidden="1" outlineLevel="1" x14ac:dyDescent="0.25">
      <c r="A584" s="154">
        <v>64</v>
      </c>
      <c r="B584" s="161" t="s">
        <v>2564</v>
      </c>
      <c r="C584" s="162" t="str">
        <f t="shared" si="52"/>
        <v/>
      </c>
      <c r="D584" s="163"/>
      <c r="E584" s="164" t="str">
        <f t="shared" si="53"/>
        <v/>
      </c>
      <c r="F584" s="165" t="str">
        <f t="shared" si="54"/>
        <v/>
      </c>
      <c r="G584" s="163"/>
      <c r="H584" s="166" t="str">
        <f t="shared" si="56"/>
        <v>0</v>
      </c>
      <c r="I584" s="166" t="str">
        <f t="shared" si="56"/>
        <v>0</v>
      </c>
      <c r="J584" s="166" t="str">
        <f t="shared" si="56"/>
        <v>0</v>
      </c>
      <c r="K584" s="166" t="str">
        <f t="shared" si="56"/>
        <v>0</v>
      </c>
      <c r="L584" s="167" t="str">
        <f t="shared" si="56"/>
        <v>0</v>
      </c>
      <c r="M584" s="167" t="str">
        <f t="shared" si="56"/>
        <v>0</v>
      </c>
      <c r="N584" s="167" t="str">
        <f t="shared" si="56"/>
        <v>0</v>
      </c>
      <c r="O584" s="167" t="str">
        <f t="shared" si="56"/>
        <v>0</v>
      </c>
    </row>
    <row r="585" spans="1:15" s="154" customFormat="1" hidden="1" outlineLevel="1" x14ac:dyDescent="0.25">
      <c r="A585" s="154">
        <v>65</v>
      </c>
      <c r="B585" s="161" t="s">
        <v>2565</v>
      </c>
      <c r="C585" s="162" t="str">
        <f t="shared" si="52"/>
        <v/>
      </c>
      <c r="D585" s="163"/>
      <c r="E585" s="164" t="str">
        <f t="shared" si="53"/>
        <v/>
      </c>
      <c r="F585" s="165" t="str">
        <f t="shared" si="54"/>
        <v/>
      </c>
      <c r="G585" s="163"/>
      <c r="H585" s="166" t="str">
        <f t="shared" si="56"/>
        <v>0</v>
      </c>
      <c r="I585" s="166" t="str">
        <f t="shared" si="56"/>
        <v>0</v>
      </c>
      <c r="J585" s="166" t="str">
        <f t="shared" si="56"/>
        <v>0</v>
      </c>
      <c r="K585" s="166" t="str">
        <f t="shared" si="56"/>
        <v>0</v>
      </c>
      <c r="L585" s="167" t="str">
        <f t="shared" si="56"/>
        <v>0</v>
      </c>
      <c r="M585" s="167" t="str">
        <f t="shared" si="56"/>
        <v>0</v>
      </c>
      <c r="N585" s="167" t="str">
        <f t="shared" si="56"/>
        <v>0</v>
      </c>
      <c r="O585" s="167" t="str">
        <f t="shared" si="56"/>
        <v>0</v>
      </c>
    </row>
    <row r="586" spans="1:15" s="154" customFormat="1" hidden="1" outlineLevel="1" x14ac:dyDescent="0.25">
      <c r="A586" s="154">
        <v>66</v>
      </c>
      <c r="B586" s="161" t="s">
        <v>2566</v>
      </c>
      <c r="C586" s="162" t="str">
        <f t="shared" si="52"/>
        <v/>
      </c>
      <c r="D586" s="163"/>
      <c r="E586" s="164" t="str">
        <f t="shared" si="53"/>
        <v/>
      </c>
      <c r="F586" s="165" t="str">
        <f t="shared" si="54"/>
        <v/>
      </c>
      <c r="G586" s="163"/>
      <c r="H586" s="166" t="str">
        <f t="shared" si="56"/>
        <v>0</v>
      </c>
      <c r="I586" s="166" t="str">
        <f t="shared" si="56"/>
        <v>0</v>
      </c>
      <c r="J586" s="166" t="str">
        <f t="shared" si="56"/>
        <v>0</v>
      </c>
      <c r="K586" s="166" t="str">
        <f t="shared" si="56"/>
        <v>0</v>
      </c>
      <c r="L586" s="167" t="str">
        <f t="shared" si="56"/>
        <v>0</v>
      </c>
      <c r="M586" s="167" t="str">
        <f t="shared" si="56"/>
        <v>0</v>
      </c>
      <c r="N586" s="167" t="str">
        <f t="shared" si="56"/>
        <v>0</v>
      </c>
      <c r="O586" s="167" t="str">
        <f t="shared" si="56"/>
        <v>0</v>
      </c>
    </row>
    <row r="587" spans="1:15" s="154" customFormat="1" hidden="1" outlineLevel="1" x14ac:dyDescent="0.25">
      <c r="A587" s="154">
        <v>67</v>
      </c>
      <c r="B587" s="161" t="s">
        <v>2567</v>
      </c>
      <c r="C587" s="162" t="str">
        <f t="shared" ref="C587:C650" si="57">MID(SUBSTITUTE(SUBSTITUTE($B$4," ",""),",",""),$A587*2 + 1,2)</f>
        <v/>
      </c>
      <c r="D587" s="163"/>
      <c r="E587" s="164" t="str">
        <f t="shared" ref="E587:E650" si="58">MID($C587,1,1)</f>
        <v/>
      </c>
      <c r="F587" s="165" t="str">
        <f t="shared" ref="F587:F650" si="59">MID($C587,2,1)</f>
        <v/>
      </c>
      <c r="G587" s="163"/>
      <c r="H587" s="166" t="str">
        <f t="shared" si="56"/>
        <v>0</v>
      </c>
      <c r="I587" s="166" t="str">
        <f t="shared" si="56"/>
        <v>0</v>
      </c>
      <c r="J587" s="166" t="str">
        <f t="shared" si="56"/>
        <v>0</v>
      </c>
      <c r="K587" s="166" t="str">
        <f t="shared" si="56"/>
        <v>0</v>
      </c>
      <c r="L587" s="167" t="str">
        <f t="shared" si="56"/>
        <v>0</v>
      </c>
      <c r="M587" s="167" t="str">
        <f t="shared" si="56"/>
        <v>0</v>
      </c>
      <c r="N587" s="167" t="str">
        <f t="shared" si="56"/>
        <v>0</v>
      </c>
      <c r="O587" s="167" t="str">
        <f t="shared" si="56"/>
        <v>0</v>
      </c>
    </row>
    <row r="588" spans="1:15" s="154" customFormat="1" hidden="1" outlineLevel="1" x14ac:dyDescent="0.25">
      <c r="A588" s="154">
        <v>68</v>
      </c>
      <c r="B588" s="161" t="s">
        <v>2568</v>
      </c>
      <c r="C588" s="162" t="str">
        <f t="shared" si="57"/>
        <v/>
      </c>
      <c r="D588" s="163"/>
      <c r="E588" s="164" t="str">
        <f t="shared" si="58"/>
        <v/>
      </c>
      <c r="F588" s="165" t="str">
        <f t="shared" si="59"/>
        <v/>
      </c>
      <c r="G588" s="163"/>
      <c r="H588" s="166" t="str">
        <f t="shared" si="56"/>
        <v>0</v>
      </c>
      <c r="I588" s="166" t="str">
        <f t="shared" si="56"/>
        <v>0</v>
      </c>
      <c r="J588" s="166" t="str">
        <f t="shared" si="56"/>
        <v>0</v>
      </c>
      <c r="K588" s="166" t="str">
        <f t="shared" si="56"/>
        <v>0</v>
      </c>
      <c r="L588" s="167" t="str">
        <f t="shared" si="56"/>
        <v>0</v>
      </c>
      <c r="M588" s="167" t="str">
        <f t="shared" si="56"/>
        <v>0</v>
      </c>
      <c r="N588" s="167" t="str">
        <f t="shared" si="56"/>
        <v>0</v>
      </c>
      <c r="O588" s="167" t="str">
        <f t="shared" si="56"/>
        <v>0</v>
      </c>
    </row>
    <row r="589" spans="1:15" s="154" customFormat="1" hidden="1" outlineLevel="1" x14ac:dyDescent="0.25">
      <c r="A589" s="154">
        <v>69</v>
      </c>
      <c r="B589" s="161" t="s">
        <v>2569</v>
      </c>
      <c r="C589" s="162" t="str">
        <f t="shared" si="57"/>
        <v/>
      </c>
      <c r="D589" s="163"/>
      <c r="E589" s="164" t="str">
        <f t="shared" si="58"/>
        <v/>
      </c>
      <c r="F589" s="165" t="str">
        <f t="shared" si="59"/>
        <v/>
      </c>
      <c r="G589" s="163"/>
      <c r="H589" s="166" t="str">
        <f t="shared" si="56"/>
        <v>0</v>
      </c>
      <c r="I589" s="166" t="str">
        <f t="shared" si="56"/>
        <v>0</v>
      </c>
      <c r="J589" s="166" t="str">
        <f t="shared" si="56"/>
        <v>0</v>
      </c>
      <c r="K589" s="166" t="str">
        <f t="shared" si="56"/>
        <v>0</v>
      </c>
      <c r="L589" s="167" t="str">
        <f t="shared" si="56"/>
        <v>0</v>
      </c>
      <c r="M589" s="167" t="str">
        <f t="shared" si="56"/>
        <v>0</v>
      </c>
      <c r="N589" s="167" t="str">
        <f t="shared" si="56"/>
        <v>0</v>
      </c>
      <c r="O589" s="167" t="str">
        <f t="shared" si="56"/>
        <v>0</v>
      </c>
    </row>
    <row r="590" spans="1:15" s="154" customFormat="1" hidden="1" outlineLevel="1" x14ac:dyDescent="0.25">
      <c r="A590" s="154">
        <v>70</v>
      </c>
      <c r="B590" s="161" t="s">
        <v>2570</v>
      </c>
      <c r="C590" s="162" t="str">
        <f t="shared" si="57"/>
        <v/>
      </c>
      <c r="D590" s="163"/>
      <c r="E590" s="164" t="str">
        <f t="shared" si="58"/>
        <v/>
      </c>
      <c r="F590" s="165" t="str">
        <f t="shared" si="59"/>
        <v/>
      </c>
      <c r="G590" s="163"/>
      <c r="H590" s="166" t="str">
        <f t="shared" si="56"/>
        <v>0</v>
      </c>
      <c r="I590" s="166" t="str">
        <f t="shared" si="56"/>
        <v>0</v>
      </c>
      <c r="J590" s="166" t="str">
        <f t="shared" si="56"/>
        <v>0</v>
      </c>
      <c r="K590" s="166" t="str">
        <f t="shared" si="56"/>
        <v>0</v>
      </c>
      <c r="L590" s="167" t="str">
        <f t="shared" si="56"/>
        <v>0</v>
      </c>
      <c r="M590" s="167" t="str">
        <f t="shared" si="56"/>
        <v>0</v>
      </c>
      <c r="N590" s="167" t="str">
        <f t="shared" si="56"/>
        <v>0</v>
      </c>
      <c r="O590" s="167" t="str">
        <f t="shared" si="56"/>
        <v>0</v>
      </c>
    </row>
    <row r="591" spans="1:15" s="154" customFormat="1" hidden="1" outlineLevel="1" x14ac:dyDescent="0.25">
      <c r="A591" s="154">
        <v>71</v>
      </c>
      <c r="B591" s="161" t="s">
        <v>2571</v>
      </c>
      <c r="C591" s="162" t="str">
        <f t="shared" si="57"/>
        <v/>
      </c>
      <c r="D591" s="163"/>
      <c r="E591" s="164" t="str">
        <f t="shared" si="58"/>
        <v/>
      </c>
      <c r="F591" s="165" t="str">
        <f t="shared" si="59"/>
        <v/>
      </c>
      <c r="G591" s="163"/>
      <c r="H591" s="166" t="str">
        <f t="shared" si="56"/>
        <v>0</v>
      </c>
      <c r="I591" s="166" t="str">
        <f t="shared" si="56"/>
        <v>0</v>
      </c>
      <c r="J591" s="166" t="str">
        <f t="shared" si="56"/>
        <v>0</v>
      </c>
      <c r="K591" s="166" t="str">
        <f t="shared" si="56"/>
        <v>0</v>
      </c>
      <c r="L591" s="167" t="str">
        <f t="shared" si="56"/>
        <v>0</v>
      </c>
      <c r="M591" s="167" t="str">
        <f t="shared" si="56"/>
        <v>0</v>
      </c>
      <c r="N591" s="167" t="str">
        <f t="shared" si="56"/>
        <v>0</v>
      </c>
      <c r="O591" s="167" t="str">
        <f t="shared" si="56"/>
        <v>0</v>
      </c>
    </row>
    <row r="592" spans="1:15" s="154" customFormat="1" hidden="1" outlineLevel="1" x14ac:dyDescent="0.25">
      <c r="A592" s="154">
        <v>72</v>
      </c>
      <c r="B592" s="161" t="s">
        <v>2572</v>
      </c>
      <c r="C592" s="162" t="str">
        <f t="shared" si="57"/>
        <v/>
      </c>
      <c r="D592" s="163"/>
      <c r="E592" s="164" t="str">
        <f t="shared" si="58"/>
        <v/>
      </c>
      <c r="F592" s="165" t="str">
        <f t="shared" si="59"/>
        <v/>
      </c>
      <c r="G592" s="163"/>
      <c r="H592" s="166" t="str">
        <f t="shared" si="56"/>
        <v>0</v>
      </c>
      <c r="I592" s="166" t="str">
        <f t="shared" si="56"/>
        <v>0</v>
      </c>
      <c r="J592" s="166" t="str">
        <f t="shared" si="56"/>
        <v>0</v>
      </c>
      <c r="K592" s="166" t="str">
        <f t="shared" si="56"/>
        <v>0</v>
      </c>
      <c r="L592" s="167" t="str">
        <f t="shared" si="56"/>
        <v>0</v>
      </c>
      <c r="M592" s="167" t="str">
        <f t="shared" si="56"/>
        <v>0</v>
      </c>
      <c r="N592" s="167" t="str">
        <f t="shared" si="56"/>
        <v>0</v>
      </c>
      <c r="O592" s="167" t="str">
        <f t="shared" si="56"/>
        <v>0</v>
      </c>
    </row>
    <row r="593" spans="1:15" s="154" customFormat="1" hidden="1" outlineLevel="1" x14ac:dyDescent="0.25">
      <c r="A593" s="154">
        <v>73</v>
      </c>
      <c r="B593" s="161" t="s">
        <v>2573</v>
      </c>
      <c r="C593" s="162" t="str">
        <f t="shared" si="57"/>
        <v/>
      </c>
      <c r="D593" s="163"/>
      <c r="E593" s="164" t="str">
        <f t="shared" si="58"/>
        <v/>
      </c>
      <c r="F593" s="165" t="str">
        <f t="shared" si="59"/>
        <v/>
      </c>
      <c r="G593" s="163"/>
      <c r="H593" s="166" t="str">
        <f t="shared" si="56"/>
        <v>0</v>
      </c>
      <c r="I593" s="166" t="str">
        <f t="shared" si="56"/>
        <v>0</v>
      </c>
      <c r="J593" s="166" t="str">
        <f t="shared" si="56"/>
        <v>0</v>
      </c>
      <c r="K593" s="166" t="str">
        <f t="shared" si="56"/>
        <v>0</v>
      </c>
      <c r="L593" s="167" t="str">
        <f t="shared" si="56"/>
        <v>0</v>
      </c>
      <c r="M593" s="167" t="str">
        <f t="shared" si="56"/>
        <v>0</v>
      </c>
      <c r="N593" s="167" t="str">
        <f t="shared" si="56"/>
        <v>0</v>
      </c>
      <c r="O593" s="167" t="str">
        <f t="shared" si="56"/>
        <v>0</v>
      </c>
    </row>
    <row r="594" spans="1:15" s="154" customFormat="1" hidden="1" outlineLevel="1" x14ac:dyDescent="0.25">
      <c r="A594" s="154">
        <v>74</v>
      </c>
      <c r="B594" s="161" t="s">
        <v>2574</v>
      </c>
      <c r="C594" s="162" t="str">
        <f t="shared" si="57"/>
        <v/>
      </c>
      <c r="D594" s="163"/>
      <c r="E594" s="164" t="str">
        <f t="shared" si="58"/>
        <v/>
      </c>
      <c r="F594" s="165" t="str">
        <f t="shared" si="59"/>
        <v/>
      </c>
      <c r="G594" s="163"/>
      <c r="H594" s="166" t="str">
        <f t="shared" si="56"/>
        <v>0</v>
      </c>
      <c r="I594" s="166" t="str">
        <f t="shared" si="56"/>
        <v>0</v>
      </c>
      <c r="J594" s="166" t="str">
        <f t="shared" si="56"/>
        <v>0</v>
      </c>
      <c r="K594" s="166" t="str">
        <f t="shared" si="56"/>
        <v>0</v>
      </c>
      <c r="L594" s="167" t="str">
        <f t="shared" si="56"/>
        <v>0</v>
      </c>
      <c r="M594" s="167" t="str">
        <f t="shared" si="56"/>
        <v>0</v>
      </c>
      <c r="N594" s="167" t="str">
        <f t="shared" si="56"/>
        <v>0</v>
      </c>
      <c r="O594" s="167" t="str">
        <f t="shared" si="56"/>
        <v>0</v>
      </c>
    </row>
    <row r="595" spans="1:15" s="154" customFormat="1" hidden="1" outlineLevel="1" x14ac:dyDescent="0.25">
      <c r="A595" s="154">
        <v>75</v>
      </c>
      <c r="B595" s="161" t="s">
        <v>2575</v>
      </c>
      <c r="C595" s="162" t="str">
        <f t="shared" si="57"/>
        <v/>
      </c>
      <c r="D595" s="163"/>
      <c r="E595" s="164" t="str">
        <f t="shared" si="58"/>
        <v/>
      </c>
      <c r="F595" s="165" t="str">
        <f t="shared" si="59"/>
        <v/>
      </c>
      <c r="G595" s="163"/>
      <c r="H595" s="166" t="str">
        <f t="shared" si="56"/>
        <v>0</v>
      </c>
      <c r="I595" s="166" t="str">
        <f t="shared" si="56"/>
        <v>0</v>
      </c>
      <c r="J595" s="166" t="str">
        <f t="shared" si="56"/>
        <v>0</v>
      </c>
      <c r="K595" s="166" t="str">
        <f t="shared" si="56"/>
        <v>0</v>
      </c>
      <c r="L595" s="167" t="str">
        <f t="shared" si="56"/>
        <v>0</v>
      </c>
      <c r="M595" s="167" t="str">
        <f t="shared" si="56"/>
        <v>0</v>
      </c>
      <c r="N595" s="167" t="str">
        <f t="shared" si="56"/>
        <v>0</v>
      </c>
      <c r="O595" s="167" t="str">
        <f t="shared" si="56"/>
        <v>0</v>
      </c>
    </row>
    <row r="596" spans="1:15" s="154" customFormat="1" hidden="1" outlineLevel="1" x14ac:dyDescent="0.25">
      <c r="A596" s="154">
        <v>76</v>
      </c>
      <c r="B596" s="161" t="s">
        <v>2576</v>
      </c>
      <c r="C596" s="162" t="str">
        <f t="shared" si="57"/>
        <v/>
      </c>
      <c r="D596" s="163"/>
      <c r="E596" s="164" t="str">
        <f t="shared" si="58"/>
        <v/>
      </c>
      <c r="F596" s="165" t="str">
        <f t="shared" si="59"/>
        <v/>
      </c>
      <c r="G596" s="163"/>
      <c r="H596" s="166" t="str">
        <f t="shared" si="56"/>
        <v>0</v>
      </c>
      <c r="I596" s="166" t="str">
        <f t="shared" si="56"/>
        <v>0</v>
      </c>
      <c r="J596" s="166" t="str">
        <f t="shared" si="56"/>
        <v>0</v>
      </c>
      <c r="K596" s="166" t="str">
        <f t="shared" si="56"/>
        <v>0</v>
      </c>
      <c r="L596" s="167" t="str">
        <f t="shared" si="56"/>
        <v>0</v>
      </c>
      <c r="M596" s="167" t="str">
        <f t="shared" si="56"/>
        <v>0</v>
      </c>
      <c r="N596" s="167" t="str">
        <f t="shared" si="56"/>
        <v>0</v>
      </c>
      <c r="O596" s="167" t="str">
        <f t="shared" si="56"/>
        <v>0</v>
      </c>
    </row>
    <row r="597" spans="1:15" s="154" customFormat="1" hidden="1" outlineLevel="1" x14ac:dyDescent="0.25">
      <c r="A597" s="154">
        <v>77</v>
      </c>
      <c r="B597" s="161" t="s">
        <v>2577</v>
      </c>
      <c r="C597" s="162" t="str">
        <f t="shared" si="57"/>
        <v/>
      </c>
      <c r="D597" s="163"/>
      <c r="E597" s="164" t="str">
        <f t="shared" si="58"/>
        <v/>
      </c>
      <c r="F597" s="165" t="str">
        <f t="shared" si="59"/>
        <v/>
      </c>
      <c r="G597" s="163"/>
      <c r="H597" s="166" t="str">
        <f t="shared" si="56"/>
        <v>0</v>
      </c>
      <c r="I597" s="166" t="str">
        <f t="shared" si="56"/>
        <v>0</v>
      </c>
      <c r="J597" s="166" t="str">
        <f t="shared" si="56"/>
        <v>0</v>
      </c>
      <c r="K597" s="166" t="str">
        <f t="shared" si="56"/>
        <v>0</v>
      </c>
      <c r="L597" s="167" t="str">
        <f t="shared" si="56"/>
        <v>0</v>
      </c>
      <c r="M597" s="167" t="str">
        <f t="shared" si="56"/>
        <v>0</v>
      </c>
      <c r="N597" s="167" t="str">
        <f t="shared" si="56"/>
        <v>0</v>
      </c>
      <c r="O597" s="167" t="str">
        <f t="shared" si="56"/>
        <v>0</v>
      </c>
    </row>
    <row r="598" spans="1:15" s="154" customFormat="1" hidden="1" outlineLevel="1" x14ac:dyDescent="0.25">
      <c r="A598" s="154">
        <v>78</v>
      </c>
      <c r="B598" s="161" t="s">
        <v>2578</v>
      </c>
      <c r="C598" s="162" t="str">
        <f t="shared" si="57"/>
        <v/>
      </c>
      <c r="D598" s="163"/>
      <c r="E598" s="164" t="str">
        <f t="shared" si="58"/>
        <v/>
      </c>
      <c r="F598" s="165" t="str">
        <f t="shared" si="59"/>
        <v/>
      </c>
      <c r="G598" s="163"/>
      <c r="H598" s="166" t="str">
        <f t="shared" si="56"/>
        <v>0</v>
      </c>
      <c r="I598" s="166" t="str">
        <f t="shared" si="56"/>
        <v>0</v>
      </c>
      <c r="J598" s="166" t="str">
        <f t="shared" si="56"/>
        <v>0</v>
      </c>
      <c r="K598" s="166" t="str">
        <f t="shared" si="56"/>
        <v>0</v>
      </c>
      <c r="L598" s="167" t="str">
        <f t="shared" si="56"/>
        <v>0</v>
      </c>
      <c r="M598" s="167" t="str">
        <f t="shared" si="56"/>
        <v>0</v>
      </c>
      <c r="N598" s="167" t="str">
        <f t="shared" si="56"/>
        <v>0</v>
      </c>
      <c r="O598" s="167" t="str">
        <f t="shared" si="56"/>
        <v>0</v>
      </c>
    </row>
    <row r="599" spans="1:15" s="154" customFormat="1" hidden="1" outlineLevel="1" x14ac:dyDescent="0.25">
      <c r="A599" s="154">
        <v>79</v>
      </c>
      <c r="B599" s="161" t="s">
        <v>2579</v>
      </c>
      <c r="C599" s="162" t="str">
        <f t="shared" si="57"/>
        <v/>
      </c>
      <c r="D599" s="163"/>
      <c r="E599" s="164" t="str">
        <f t="shared" si="58"/>
        <v/>
      </c>
      <c r="F599" s="165" t="str">
        <f t="shared" si="59"/>
        <v/>
      </c>
      <c r="G599" s="163"/>
      <c r="H599" s="166" t="str">
        <f t="shared" si="56"/>
        <v>0</v>
      </c>
      <c r="I599" s="166" t="str">
        <f t="shared" si="56"/>
        <v>0</v>
      </c>
      <c r="J599" s="166" t="str">
        <f t="shared" si="56"/>
        <v>0</v>
      </c>
      <c r="K599" s="166" t="str">
        <f t="shared" si="56"/>
        <v>0</v>
      </c>
      <c r="L599" s="167" t="str">
        <f t="shared" si="56"/>
        <v>0</v>
      </c>
      <c r="M599" s="167" t="str">
        <f t="shared" si="56"/>
        <v>0</v>
      </c>
      <c r="N599" s="167" t="str">
        <f t="shared" ref="H599:O631" si="60">MID(HEX2BIN($C599,8),N$1,1)</f>
        <v>0</v>
      </c>
      <c r="O599" s="167" t="str">
        <f t="shared" si="60"/>
        <v>0</v>
      </c>
    </row>
    <row r="600" spans="1:15" s="154" customFormat="1" hidden="1" outlineLevel="1" x14ac:dyDescent="0.25">
      <c r="A600" s="154">
        <v>80</v>
      </c>
      <c r="B600" s="161" t="s">
        <v>2580</v>
      </c>
      <c r="C600" s="162" t="str">
        <f t="shared" si="57"/>
        <v/>
      </c>
      <c r="D600" s="163"/>
      <c r="E600" s="164" t="str">
        <f t="shared" si="58"/>
        <v/>
      </c>
      <c r="F600" s="165" t="str">
        <f t="shared" si="59"/>
        <v/>
      </c>
      <c r="G600" s="163"/>
      <c r="H600" s="166" t="str">
        <f t="shared" si="60"/>
        <v>0</v>
      </c>
      <c r="I600" s="166" t="str">
        <f t="shared" si="60"/>
        <v>0</v>
      </c>
      <c r="J600" s="166" t="str">
        <f t="shared" si="60"/>
        <v>0</v>
      </c>
      <c r="K600" s="166" t="str">
        <f t="shared" si="60"/>
        <v>0</v>
      </c>
      <c r="L600" s="167" t="str">
        <f t="shared" si="60"/>
        <v>0</v>
      </c>
      <c r="M600" s="167" t="str">
        <f t="shared" si="60"/>
        <v>0</v>
      </c>
      <c r="N600" s="167" t="str">
        <f t="shared" si="60"/>
        <v>0</v>
      </c>
      <c r="O600" s="167" t="str">
        <f t="shared" si="60"/>
        <v>0</v>
      </c>
    </row>
    <row r="601" spans="1:15" s="154" customFormat="1" hidden="1" outlineLevel="1" x14ac:dyDescent="0.25">
      <c r="A601" s="154">
        <v>81</v>
      </c>
      <c r="B601" s="161" t="s">
        <v>2581</v>
      </c>
      <c r="C601" s="162" t="str">
        <f t="shared" si="57"/>
        <v/>
      </c>
      <c r="D601" s="163"/>
      <c r="E601" s="164" t="str">
        <f t="shared" si="58"/>
        <v/>
      </c>
      <c r="F601" s="165" t="str">
        <f t="shared" si="59"/>
        <v/>
      </c>
      <c r="G601" s="163"/>
      <c r="H601" s="166" t="str">
        <f t="shared" si="60"/>
        <v>0</v>
      </c>
      <c r="I601" s="166" t="str">
        <f t="shared" si="60"/>
        <v>0</v>
      </c>
      <c r="J601" s="166" t="str">
        <f t="shared" si="60"/>
        <v>0</v>
      </c>
      <c r="K601" s="166" t="str">
        <f t="shared" si="60"/>
        <v>0</v>
      </c>
      <c r="L601" s="167" t="str">
        <f t="shared" si="60"/>
        <v>0</v>
      </c>
      <c r="M601" s="167" t="str">
        <f t="shared" si="60"/>
        <v>0</v>
      </c>
      <c r="N601" s="167" t="str">
        <f t="shared" si="60"/>
        <v>0</v>
      </c>
      <c r="O601" s="167" t="str">
        <f t="shared" si="60"/>
        <v>0</v>
      </c>
    </row>
    <row r="602" spans="1:15" s="154" customFormat="1" hidden="1" outlineLevel="1" x14ac:dyDescent="0.25">
      <c r="A602" s="154">
        <v>82</v>
      </c>
      <c r="B602" s="161" t="s">
        <v>2582</v>
      </c>
      <c r="C602" s="162" t="str">
        <f t="shared" si="57"/>
        <v/>
      </c>
      <c r="D602" s="163"/>
      <c r="E602" s="164" t="str">
        <f t="shared" si="58"/>
        <v/>
      </c>
      <c r="F602" s="165" t="str">
        <f t="shared" si="59"/>
        <v/>
      </c>
      <c r="G602" s="163"/>
      <c r="H602" s="166" t="str">
        <f t="shared" si="60"/>
        <v>0</v>
      </c>
      <c r="I602" s="166" t="str">
        <f t="shared" si="60"/>
        <v>0</v>
      </c>
      <c r="J602" s="166" t="str">
        <f t="shared" si="60"/>
        <v>0</v>
      </c>
      <c r="K602" s="166" t="str">
        <f t="shared" si="60"/>
        <v>0</v>
      </c>
      <c r="L602" s="167" t="str">
        <f t="shared" si="60"/>
        <v>0</v>
      </c>
      <c r="M602" s="167" t="str">
        <f t="shared" si="60"/>
        <v>0</v>
      </c>
      <c r="N602" s="167" t="str">
        <f t="shared" si="60"/>
        <v>0</v>
      </c>
      <c r="O602" s="167" t="str">
        <f t="shared" si="60"/>
        <v>0</v>
      </c>
    </row>
    <row r="603" spans="1:15" s="154" customFormat="1" hidden="1" outlineLevel="1" x14ac:dyDescent="0.25">
      <c r="A603" s="154">
        <v>83</v>
      </c>
      <c r="B603" s="161" t="s">
        <v>2583</v>
      </c>
      <c r="C603" s="162" t="str">
        <f t="shared" si="57"/>
        <v/>
      </c>
      <c r="D603" s="163"/>
      <c r="E603" s="164" t="str">
        <f t="shared" si="58"/>
        <v/>
      </c>
      <c r="F603" s="165" t="str">
        <f t="shared" si="59"/>
        <v/>
      </c>
      <c r="G603" s="163"/>
      <c r="H603" s="166" t="str">
        <f t="shared" si="60"/>
        <v>0</v>
      </c>
      <c r="I603" s="166" t="str">
        <f t="shared" si="60"/>
        <v>0</v>
      </c>
      <c r="J603" s="166" t="str">
        <f t="shared" si="60"/>
        <v>0</v>
      </c>
      <c r="K603" s="166" t="str">
        <f t="shared" si="60"/>
        <v>0</v>
      </c>
      <c r="L603" s="167" t="str">
        <f t="shared" si="60"/>
        <v>0</v>
      </c>
      <c r="M603" s="167" t="str">
        <f t="shared" si="60"/>
        <v>0</v>
      </c>
      <c r="N603" s="167" t="str">
        <f t="shared" si="60"/>
        <v>0</v>
      </c>
      <c r="O603" s="167" t="str">
        <f t="shared" si="60"/>
        <v>0</v>
      </c>
    </row>
    <row r="604" spans="1:15" s="154" customFormat="1" hidden="1" outlineLevel="1" x14ac:dyDescent="0.25">
      <c r="A604" s="154">
        <v>84</v>
      </c>
      <c r="B604" s="161" t="s">
        <v>2584</v>
      </c>
      <c r="C604" s="162" t="str">
        <f t="shared" si="57"/>
        <v/>
      </c>
      <c r="D604" s="163"/>
      <c r="E604" s="164" t="str">
        <f t="shared" si="58"/>
        <v/>
      </c>
      <c r="F604" s="165" t="str">
        <f t="shared" si="59"/>
        <v/>
      </c>
      <c r="G604" s="163"/>
      <c r="H604" s="166" t="str">
        <f t="shared" si="60"/>
        <v>0</v>
      </c>
      <c r="I604" s="166" t="str">
        <f t="shared" si="60"/>
        <v>0</v>
      </c>
      <c r="J604" s="166" t="str">
        <f t="shared" si="60"/>
        <v>0</v>
      </c>
      <c r="K604" s="166" t="str">
        <f t="shared" si="60"/>
        <v>0</v>
      </c>
      <c r="L604" s="167" t="str">
        <f t="shared" si="60"/>
        <v>0</v>
      </c>
      <c r="M604" s="167" t="str">
        <f t="shared" si="60"/>
        <v>0</v>
      </c>
      <c r="N604" s="167" t="str">
        <f t="shared" si="60"/>
        <v>0</v>
      </c>
      <c r="O604" s="167" t="str">
        <f t="shared" si="60"/>
        <v>0</v>
      </c>
    </row>
    <row r="605" spans="1:15" s="154" customFormat="1" hidden="1" outlineLevel="1" x14ac:dyDescent="0.25">
      <c r="A605" s="154">
        <v>85</v>
      </c>
      <c r="B605" s="161" t="s">
        <v>2585</v>
      </c>
      <c r="C605" s="162" t="str">
        <f t="shared" si="57"/>
        <v/>
      </c>
      <c r="D605" s="163"/>
      <c r="E605" s="164" t="str">
        <f t="shared" si="58"/>
        <v/>
      </c>
      <c r="F605" s="165" t="str">
        <f t="shared" si="59"/>
        <v/>
      </c>
      <c r="G605" s="163"/>
      <c r="H605" s="166" t="str">
        <f t="shared" si="60"/>
        <v>0</v>
      </c>
      <c r="I605" s="166" t="str">
        <f t="shared" si="60"/>
        <v>0</v>
      </c>
      <c r="J605" s="166" t="str">
        <f t="shared" si="60"/>
        <v>0</v>
      </c>
      <c r="K605" s="166" t="str">
        <f t="shared" si="60"/>
        <v>0</v>
      </c>
      <c r="L605" s="167" t="str">
        <f t="shared" si="60"/>
        <v>0</v>
      </c>
      <c r="M605" s="167" t="str">
        <f t="shared" si="60"/>
        <v>0</v>
      </c>
      <c r="N605" s="167" t="str">
        <f t="shared" si="60"/>
        <v>0</v>
      </c>
      <c r="O605" s="167" t="str">
        <f t="shared" si="60"/>
        <v>0</v>
      </c>
    </row>
    <row r="606" spans="1:15" s="154" customFormat="1" hidden="1" outlineLevel="1" x14ac:dyDescent="0.25">
      <c r="A606" s="154">
        <v>86</v>
      </c>
      <c r="B606" s="161" t="s">
        <v>2586</v>
      </c>
      <c r="C606" s="162" t="str">
        <f t="shared" si="57"/>
        <v/>
      </c>
      <c r="D606" s="163"/>
      <c r="E606" s="164" t="str">
        <f t="shared" si="58"/>
        <v/>
      </c>
      <c r="F606" s="165" t="str">
        <f t="shared" si="59"/>
        <v/>
      </c>
      <c r="G606" s="163"/>
      <c r="H606" s="166" t="str">
        <f t="shared" si="60"/>
        <v>0</v>
      </c>
      <c r="I606" s="166" t="str">
        <f t="shared" si="60"/>
        <v>0</v>
      </c>
      <c r="J606" s="166" t="str">
        <f t="shared" si="60"/>
        <v>0</v>
      </c>
      <c r="K606" s="166" t="str">
        <f t="shared" si="60"/>
        <v>0</v>
      </c>
      <c r="L606" s="167" t="str">
        <f t="shared" si="60"/>
        <v>0</v>
      </c>
      <c r="M606" s="167" t="str">
        <f t="shared" si="60"/>
        <v>0</v>
      </c>
      <c r="N606" s="167" t="str">
        <f t="shared" si="60"/>
        <v>0</v>
      </c>
      <c r="O606" s="167" t="str">
        <f t="shared" si="60"/>
        <v>0</v>
      </c>
    </row>
    <row r="607" spans="1:15" s="154" customFormat="1" hidden="1" outlineLevel="1" x14ac:dyDescent="0.25">
      <c r="A607" s="154">
        <v>87</v>
      </c>
      <c r="B607" s="161" t="s">
        <v>2587</v>
      </c>
      <c r="C607" s="162" t="str">
        <f t="shared" si="57"/>
        <v/>
      </c>
      <c r="D607" s="163"/>
      <c r="E607" s="164" t="str">
        <f t="shared" si="58"/>
        <v/>
      </c>
      <c r="F607" s="165" t="str">
        <f t="shared" si="59"/>
        <v/>
      </c>
      <c r="G607" s="163"/>
      <c r="H607" s="166" t="str">
        <f t="shared" si="60"/>
        <v>0</v>
      </c>
      <c r="I607" s="166" t="str">
        <f t="shared" si="60"/>
        <v>0</v>
      </c>
      <c r="J607" s="166" t="str">
        <f t="shared" si="60"/>
        <v>0</v>
      </c>
      <c r="K607" s="166" t="str">
        <f t="shared" si="60"/>
        <v>0</v>
      </c>
      <c r="L607" s="167" t="str">
        <f t="shared" si="60"/>
        <v>0</v>
      </c>
      <c r="M607" s="167" t="str">
        <f t="shared" si="60"/>
        <v>0</v>
      </c>
      <c r="N607" s="167" t="str">
        <f t="shared" si="60"/>
        <v>0</v>
      </c>
      <c r="O607" s="167" t="str">
        <f t="shared" si="60"/>
        <v>0</v>
      </c>
    </row>
    <row r="608" spans="1:15" s="154" customFormat="1" hidden="1" outlineLevel="1" x14ac:dyDescent="0.25">
      <c r="A608" s="154">
        <v>88</v>
      </c>
      <c r="B608" s="161" t="s">
        <v>2588</v>
      </c>
      <c r="C608" s="162" t="str">
        <f t="shared" si="57"/>
        <v/>
      </c>
      <c r="D608" s="163"/>
      <c r="E608" s="164" t="str">
        <f t="shared" si="58"/>
        <v/>
      </c>
      <c r="F608" s="165" t="str">
        <f t="shared" si="59"/>
        <v/>
      </c>
      <c r="G608" s="163"/>
      <c r="H608" s="166" t="str">
        <f t="shared" si="60"/>
        <v>0</v>
      </c>
      <c r="I608" s="166" t="str">
        <f t="shared" si="60"/>
        <v>0</v>
      </c>
      <c r="J608" s="166" t="str">
        <f t="shared" si="60"/>
        <v>0</v>
      </c>
      <c r="K608" s="166" t="str">
        <f t="shared" si="60"/>
        <v>0</v>
      </c>
      <c r="L608" s="167" t="str">
        <f t="shared" si="60"/>
        <v>0</v>
      </c>
      <c r="M608" s="167" t="str">
        <f t="shared" si="60"/>
        <v>0</v>
      </c>
      <c r="N608" s="167" t="str">
        <f t="shared" si="60"/>
        <v>0</v>
      </c>
      <c r="O608" s="167" t="str">
        <f t="shared" si="60"/>
        <v>0</v>
      </c>
    </row>
    <row r="609" spans="1:15" s="154" customFormat="1" hidden="1" outlineLevel="1" x14ac:dyDescent="0.25">
      <c r="A609" s="154">
        <v>89</v>
      </c>
      <c r="B609" s="161" t="s">
        <v>2589</v>
      </c>
      <c r="C609" s="162" t="str">
        <f t="shared" si="57"/>
        <v/>
      </c>
      <c r="D609" s="163"/>
      <c r="E609" s="164" t="str">
        <f t="shared" si="58"/>
        <v/>
      </c>
      <c r="F609" s="165" t="str">
        <f t="shared" si="59"/>
        <v/>
      </c>
      <c r="G609" s="163"/>
      <c r="H609" s="166" t="str">
        <f t="shared" si="60"/>
        <v>0</v>
      </c>
      <c r="I609" s="166" t="str">
        <f t="shared" si="60"/>
        <v>0</v>
      </c>
      <c r="J609" s="166" t="str">
        <f t="shared" si="60"/>
        <v>0</v>
      </c>
      <c r="K609" s="166" t="str">
        <f t="shared" si="60"/>
        <v>0</v>
      </c>
      <c r="L609" s="167" t="str">
        <f t="shared" si="60"/>
        <v>0</v>
      </c>
      <c r="M609" s="167" t="str">
        <f t="shared" si="60"/>
        <v>0</v>
      </c>
      <c r="N609" s="167" t="str">
        <f t="shared" si="60"/>
        <v>0</v>
      </c>
      <c r="O609" s="167" t="str">
        <f t="shared" si="60"/>
        <v>0</v>
      </c>
    </row>
    <row r="610" spans="1:15" s="154" customFormat="1" hidden="1" outlineLevel="1" x14ac:dyDescent="0.25">
      <c r="A610" s="154">
        <v>90</v>
      </c>
      <c r="B610" s="161" t="s">
        <v>2590</v>
      </c>
      <c r="C610" s="162" t="str">
        <f t="shared" si="57"/>
        <v/>
      </c>
      <c r="D610" s="163"/>
      <c r="E610" s="164" t="str">
        <f t="shared" si="58"/>
        <v/>
      </c>
      <c r="F610" s="165" t="str">
        <f t="shared" si="59"/>
        <v/>
      </c>
      <c r="G610" s="163"/>
      <c r="H610" s="166" t="str">
        <f t="shared" si="60"/>
        <v>0</v>
      </c>
      <c r="I610" s="166" t="str">
        <f t="shared" si="60"/>
        <v>0</v>
      </c>
      <c r="J610" s="166" t="str">
        <f t="shared" si="60"/>
        <v>0</v>
      </c>
      <c r="K610" s="166" t="str">
        <f t="shared" si="60"/>
        <v>0</v>
      </c>
      <c r="L610" s="167" t="str">
        <f t="shared" si="60"/>
        <v>0</v>
      </c>
      <c r="M610" s="167" t="str">
        <f t="shared" si="60"/>
        <v>0</v>
      </c>
      <c r="N610" s="167" t="str">
        <f t="shared" si="60"/>
        <v>0</v>
      </c>
      <c r="O610" s="167" t="str">
        <f t="shared" si="60"/>
        <v>0</v>
      </c>
    </row>
    <row r="611" spans="1:15" s="154" customFormat="1" hidden="1" outlineLevel="1" x14ac:dyDescent="0.25">
      <c r="A611" s="154">
        <v>91</v>
      </c>
      <c r="B611" s="161" t="s">
        <v>2591</v>
      </c>
      <c r="C611" s="162" t="str">
        <f t="shared" si="57"/>
        <v/>
      </c>
      <c r="D611" s="163"/>
      <c r="E611" s="164" t="str">
        <f t="shared" si="58"/>
        <v/>
      </c>
      <c r="F611" s="165" t="str">
        <f t="shared" si="59"/>
        <v/>
      </c>
      <c r="G611" s="163"/>
      <c r="H611" s="166" t="str">
        <f t="shared" si="60"/>
        <v>0</v>
      </c>
      <c r="I611" s="166" t="str">
        <f t="shared" si="60"/>
        <v>0</v>
      </c>
      <c r="J611" s="166" t="str">
        <f t="shared" si="60"/>
        <v>0</v>
      </c>
      <c r="K611" s="166" t="str">
        <f t="shared" si="60"/>
        <v>0</v>
      </c>
      <c r="L611" s="167" t="str">
        <f t="shared" si="60"/>
        <v>0</v>
      </c>
      <c r="M611" s="167" t="str">
        <f t="shared" si="60"/>
        <v>0</v>
      </c>
      <c r="N611" s="167" t="str">
        <f t="shared" si="60"/>
        <v>0</v>
      </c>
      <c r="O611" s="167" t="str">
        <f t="shared" si="60"/>
        <v>0</v>
      </c>
    </row>
    <row r="612" spans="1:15" s="154" customFormat="1" hidden="1" outlineLevel="1" x14ac:dyDescent="0.25">
      <c r="A612" s="154">
        <v>92</v>
      </c>
      <c r="B612" s="161" t="s">
        <v>2592</v>
      </c>
      <c r="C612" s="162" t="str">
        <f t="shared" si="57"/>
        <v/>
      </c>
      <c r="D612" s="163"/>
      <c r="E612" s="164" t="str">
        <f t="shared" si="58"/>
        <v/>
      </c>
      <c r="F612" s="165" t="str">
        <f t="shared" si="59"/>
        <v/>
      </c>
      <c r="G612" s="163"/>
      <c r="H612" s="166" t="str">
        <f t="shared" si="60"/>
        <v>0</v>
      </c>
      <c r="I612" s="166" t="str">
        <f t="shared" si="60"/>
        <v>0</v>
      </c>
      <c r="J612" s="166" t="str">
        <f t="shared" si="60"/>
        <v>0</v>
      </c>
      <c r="K612" s="166" t="str">
        <f t="shared" si="60"/>
        <v>0</v>
      </c>
      <c r="L612" s="167" t="str">
        <f t="shared" si="60"/>
        <v>0</v>
      </c>
      <c r="M612" s="167" t="str">
        <f t="shared" si="60"/>
        <v>0</v>
      </c>
      <c r="N612" s="167" t="str">
        <f t="shared" si="60"/>
        <v>0</v>
      </c>
      <c r="O612" s="167" t="str">
        <f t="shared" si="60"/>
        <v>0</v>
      </c>
    </row>
    <row r="613" spans="1:15" s="154" customFormat="1" hidden="1" outlineLevel="1" x14ac:dyDescent="0.25">
      <c r="A613" s="154">
        <v>93</v>
      </c>
      <c r="B613" s="161" t="s">
        <v>2593</v>
      </c>
      <c r="C613" s="162" t="str">
        <f t="shared" si="57"/>
        <v/>
      </c>
      <c r="D613" s="163"/>
      <c r="E613" s="164" t="str">
        <f t="shared" si="58"/>
        <v/>
      </c>
      <c r="F613" s="165" t="str">
        <f t="shared" si="59"/>
        <v/>
      </c>
      <c r="G613" s="163"/>
      <c r="H613" s="166" t="str">
        <f t="shared" si="60"/>
        <v>0</v>
      </c>
      <c r="I613" s="166" t="str">
        <f t="shared" si="60"/>
        <v>0</v>
      </c>
      <c r="J613" s="166" t="str">
        <f t="shared" si="60"/>
        <v>0</v>
      </c>
      <c r="K613" s="166" t="str">
        <f t="shared" si="60"/>
        <v>0</v>
      </c>
      <c r="L613" s="167" t="str">
        <f t="shared" si="60"/>
        <v>0</v>
      </c>
      <c r="M613" s="167" t="str">
        <f t="shared" si="60"/>
        <v>0</v>
      </c>
      <c r="N613" s="167" t="str">
        <f t="shared" si="60"/>
        <v>0</v>
      </c>
      <c r="O613" s="167" t="str">
        <f t="shared" si="60"/>
        <v>0</v>
      </c>
    </row>
    <row r="614" spans="1:15" s="154" customFormat="1" hidden="1" outlineLevel="1" x14ac:dyDescent="0.25">
      <c r="A614" s="154">
        <v>94</v>
      </c>
      <c r="B614" s="161" t="s">
        <v>2594</v>
      </c>
      <c r="C614" s="162" t="str">
        <f t="shared" si="57"/>
        <v/>
      </c>
      <c r="D614" s="163"/>
      <c r="E614" s="164" t="str">
        <f t="shared" si="58"/>
        <v/>
      </c>
      <c r="F614" s="165" t="str">
        <f t="shared" si="59"/>
        <v/>
      </c>
      <c r="G614" s="163"/>
      <c r="H614" s="166" t="str">
        <f t="shared" si="60"/>
        <v>0</v>
      </c>
      <c r="I614" s="166" t="str">
        <f t="shared" si="60"/>
        <v>0</v>
      </c>
      <c r="J614" s="166" t="str">
        <f t="shared" si="60"/>
        <v>0</v>
      </c>
      <c r="K614" s="166" t="str">
        <f t="shared" si="60"/>
        <v>0</v>
      </c>
      <c r="L614" s="167" t="str">
        <f t="shared" si="60"/>
        <v>0</v>
      </c>
      <c r="M614" s="167" t="str">
        <f t="shared" si="60"/>
        <v>0</v>
      </c>
      <c r="N614" s="167" t="str">
        <f t="shared" si="60"/>
        <v>0</v>
      </c>
      <c r="O614" s="167" t="str">
        <f t="shared" si="60"/>
        <v>0</v>
      </c>
    </row>
    <row r="615" spans="1:15" s="154" customFormat="1" hidden="1" outlineLevel="1" x14ac:dyDescent="0.25">
      <c r="A615" s="154">
        <v>95</v>
      </c>
      <c r="B615" s="161" t="s">
        <v>2595</v>
      </c>
      <c r="C615" s="162" t="str">
        <f t="shared" si="57"/>
        <v/>
      </c>
      <c r="D615" s="163"/>
      <c r="E615" s="164" t="str">
        <f t="shared" si="58"/>
        <v/>
      </c>
      <c r="F615" s="165" t="str">
        <f t="shared" si="59"/>
        <v/>
      </c>
      <c r="G615" s="163"/>
      <c r="H615" s="166" t="str">
        <f t="shared" si="60"/>
        <v>0</v>
      </c>
      <c r="I615" s="166" t="str">
        <f t="shared" si="60"/>
        <v>0</v>
      </c>
      <c r="J615" s="166" t="str">
        <f t="shared" si="60"/>
        <v>0</v>
      </c>
      <c r="K615" s="166" t="str">
        <f t="shared" si="60"/>
        <v>0</v>
      </c>
      <c r="L615" s="167" t="str">
        <f t="shared" si="60"/>
        <v>0</v>
      </c>
      <c r="M615" s="167" t="str">
        <f t="shared" si="60"/>
        <v>0</v>
      </c>
      <c r="N615" s="167" t="str">
        <f t="shared" si="60"/>
        <v>0</v>
      </c>
      <c r="O615" s="167" t="str">
        <f t="shared" si="60"/>
        <v>0</v>
      </c>
    </row>
    <row r="616" spans="1:15" s="154" customFormat="1" hidden="1" outlineLevel="1" x14ac:dyDescent="0.25">
      <c r="A616" s="154">
        <v>96</v>
      </c>
      <c r="B616" s="161" t="s">
        <v>2596</v>
      </c>
      <c r="C616" s="162" t="str">
        <f t="shared" si="57"/>
        <v/>
      </c>
      <c r="D616" s="163"/>
      <c r="E616" s="164" t="str">
        <f t="shared" si="58"/>
        <v/>
      </c>
      <c r="F616" s="165" t="str">
        <f t="shared" si="59"/>
        <v/>
      </c>
      <c r="G616" s="163"/>
      <c r="H616" s="166" t="str">
        <f t="shared" si="60"/>
        <v>0</v>
      </c>
      <c r="I616" s="166" t="str">
        <f t="shared" si="60"/>
        <v>0</v>
      </c>
      <c r="J616" s="166" t="str">
        <f t="shared" si="60"/>
        <v>0</v>
      </c>
      <c r="K616" s="166" t="str">
        <f t="shared" si="60"/>
        <v>0</v>
      </c>
      <c r="L616" s="167" t="str">
        <f t="shared" si="60"/>
        <v>0</v>
      </c>
      <c r="M616" s="167" t="str">
        <f t="shared" si="60"/>
        <v>0</v>
      </c>
      <c r="N616" s="167" t="str">
        <f t="shared" si="60"/>
        <v>0</v>
      </c>
      <c r="O616" s="167" t="str">
        <f t="shared" si="60"/>
        <v>0</v>
      </c>
    </row>
    <row r="617" spans="1:15" s="154" customFormat="1" hidden="1" outlineLevel="1" x14ac:dyDescent="0.25">
      <c r="A617" s="154">
        <v>97</v>
      </c>
      <c r="B617" s="161" t="s">
        <v>2597</v>
      </c>
      <c r="C617" s="162" t="str">
        <f t="shared" si="57"/>
        <v/>
      </c>
      <c r="D617" s="163"/>
      <c r="E617" s="164" t="str">
        <f t="shared" si="58"/>
        <v/>
      </c>
      <c r="F617" s="165" t="str">
        <f t="shared" si="59"/>
        <v/>
      </c>
      <c r="G617" s="163"/>
      <c r="H617" s="166" t="str">
        <f t="shared" si="60"/>
        <v>0</v>
      </c>
      <c r="I617" s="166" t="str">
        <f t="shared" si="60"/>
        <v>0</v>
      </c>
      <c r="J617" s="166" t="str">
        <f t="shared" si="60"/>
        <v>0</v>
      </c>
      <c r="K617" s="166" t="str">
        <f t="shared" si="60"/>
        <v>0</v>
      </c>
      <c r="L617" s="167" t="str">
        <f t="shared" si="60"/>
        <v>0</v>
      </c>
      <c r="M617" s="167" t="str">
        <f t="shared" si="60"/>
        <v>0</v>
      </c>
      <c r="N617" s="167" t="str">
        <f t="shared" si="60"/>
        <v>0</v>
      </c>
      <c r="O617" s="167" t="str">
        <f t="shared" si="60"/>
        <v>0</v>
      </c>
    </row>
    <row r="618" spans="1:15" s="154" customFormat="1" hidden="1" outlineLevel="1" x14ac:dyDescent="0.25">
      <c r="A618" s="154">
        <v>98</v>
      </c>
      <c r="B618" s="161" t="s">
        <v>2598</v>
      </c>
      <c r="C618" s="162" t="str">
        <f t="shared" si="57"/>
        <v/>
      </c>
      <c r="D618" s="163"/>
      <c r="E618" s="164" t="str">
        <f t="shared" si="58"/>
        <v/>
      </c>
      <c r="F618" s="165" t="str">
        <f t="shared" si="59"/>
        <v/>
      </c>
      <c r="G618" s="163"/>
      <c r="H618" s="166" t="str">
        <f t="shared" si="60"/>
        <v>0</v>
      </c>
      <c r="I618" s="166" t="str">
        <f t="shared" si="60"/>
        <v>0</v>
      </c>
      <c r="J618" s="166" t="str">
        <f t="shared" si="60"/>
        <v>0</v>
      </c>
      <c r="K618" s="166" t="str">
        <f t="shared" si="60"/>
        <v>0</v>
      </c>
      <c r="L618" s="167" t="str">
        <f t="shared" si="60"/>
        <v>0</v>
      </c>
      <c r="M618" s="167" t="str">
        <f t="shared" si="60"/>
        <v>0</v>
      </c>
      <c r="N618" s="167" t="str">
        <f t="shared" si="60"/>
        <v>0</v>
      </c>
      <c r="O618" s="167" t="str">
        <f t="shared" si="60"/>
        <v>0</v>
      </c>
    </row>
    <row r="619" spans="1:15" s="154" customFormat="1" hidden="1" outlineLevel="1" x14ac:dyDescent="0.25">
      <c r="A619" s="154">
        <v>99</v>
      </c>
      <c r="B619" s="161" t="s">
        <v>2599</v>
      </c>
      <c r="C619" s="162" t="str">
        <f t="shared" si="57"/>
        <v/>
      </c>
      <c r="D619" s="163"/>
      <c r="E619" s="164" t="str">
        <f t="shared" si="58"/>
        <v/>
      </c>
      <c r="F619" s="165" t="str">
        <f t="shared" si="59"/>
        <v/>
      </c>
      <c r="G619" s="163"/>
      <c r="H619" s="166" t="str">
        <f t="shared" si="60"/>
        <v>0</v>
      </c>
      <c r="I619" s="166" t="str">
        <f t="shared" si="60"/>
        <v>0</v>
      </c>
      <c r="J619" s="166" t="str">
        <f t="shared" si="60"/>
        <v>0</v>
      </c>
      <c r="K619" s="166" t="str">
        <f t="shared" si="60"/>
        <v>0</v>
      </c>
      <c r="L619" s="167" t="str">
        <f t="shared" si="60"/>
        <v>0</v>
      </c>
      <c r="M619" s="167" t="str">
        <f t="shared" si="60"/>
        <v>0</v>
      </c>
      <c r="N619" s="167" t="str">
        <f t="shared" si="60"/>
        <v>0</v>
      </c>
      <c r="O619" s="167" t="str">
        <f t="shared" si="60"/>
        <v>0</v>
      </c>
    </row>
    <row r="620" spans="1:15" s="154" customFormat="1" hidden="1" outlineLevel="1" x14ac:dyDescent="0.25">
      <c r="A620" s="154">
        <v>100</v>
      </c>
      <c r="B620" s="161" t="s">
        <v>2600</v>
      </c>
      <c r="C620" s="162" t="str">
        <f t="shared" si="57"/>
        <v/>
      </c>
      <c r="D620" s="163"/>
      <c r="E620" s="164" t="str">
        <f t="shared" si="58"/>
        <v/>
      </c>
      <c r="F620" s="165" t="str">
        <f t="shared" si="59"/>
        <v/>
      </c>
      <c r="G620" s="163"/>
      <c r="H620" s="166" t="str">
        <f t="shared" si="60"/>
        <v>0</v>
      </c>
      <c r="I620" s="166" t="str">
        <f t="shared" si="60"/>
        <v>0</v>
      </c>
      <c r="J620" s="166" t="str">
        <f t="shared" si="60"/>
        <v>0</v>
      </c>
      <c r="K620" s="166" t="str">
        <f t="shared" si="60"/>
        <v>0</v>
      </c>
      <c r="L620" s="167" t="str">
        <f t="shared" si="60"/>
        <v>0</v>
      </c>
      <c r="M620" s="167" t="str">
        <f t="shared" si="60"/>
        <v>0</v>
      </c>
      <c r="N620" s="167" t="str">
        <f t="shared" si="60"/>
        <v>0</v>
      </c>
      <c r="O620" s="167" t="str">
        <f t="shared" si="60"/>
        <v>0</v>
      </c>
    </row>
    <row r="621" spans="1:15" s="154" customFormat="1" hidden="1" outlineLevel="1" x14ac:dyDescent="0.25">
      <c r="A621" s="154">
        <v>101</v>
      </c>
      <c r="B621" s="161" t="s">
        <v>2601</v>
      </c>
      <c r="C621" s="162" t="str">
        <f t="shared" si="57"/>
        <v/>
      </c>
      <c r="D621" s="163"/>
      <c r="E621" s="164" t="str">
        <f t="shared" si="58"/>
        <v/>
      </c>
      <c r="F621" s="165" t="str">
        <f t="shared" si="59"/>
        <v/>
      </c>
      <c r="G621" s="163"/>
      <c r="H621" s="166" t="str">
        <f t="shared" si="60"/>
        <v>0</v>
      </c>
      <c r="I621" s="166" t="str">
        <f t="shared" si="60"/>
        <v>0</v>
      </c>
      <c r="J621" s="166" t="str">
        <f t="shared" si="60"/>
        <v>0</v>
      </c>
      <c r="K621" s="166" t="str">
        <f t="shared" si="60"/>
        <v>0</v>
      </c>
      <c r="L621" s="167" t="str">
        <f t="shared" si="60"/>
        <v>0</v>
      </c>
      <c r="M621" s="167" t="str">
        <f t="shared" si="60"/>
        <v>0</v>
      </c>
      <c r="N621" s="167" t="str">
        <f t="shared" si="60"/>
        <v>0</v>
      </c>
      <c r="O621" s="167" t="str">
        <f t="shared" si="60"/>
        <v>0</v>
      </c>
    </row>
    <row r="622" spans="1:15" s="154" customFormat="1" hidden="1" outlineLevel="1" x14ac:dyDescent="0.25">
      <c r="A622" s="154">
        <v>102</v>
      </c>
      <c r="B622" s="161" t="s">
        <v>2602</v>
      </c>
      <c r="C622" s="162" t="str">
        <f t="shared" si="57"/>
        <v/>
      </c>
      <c r="D622" s="163"/>
      <c r="E622" s="164" t="str">
        <f t="shared" si="58"/>
        <v/>
      </c>
      <c r="F622" s="165" t="str">
        <f t="shared" si="59"/>
        <v/>
      </c>
      <c r="G622" s="163"/>
      <c r="H622" s="166" t="str">
        <f t="shared" si="60"/>
        <v>0</v>
      </c>
      <c r="I622" s="166" t="str">
        <f t="shared" si="60"/>
        <v>0</v>
      </c>
      <c r="J622" s="166" t="str">
        <f t="shared" si="60"/>
        <v>0</v>
      </c>
      <c r="K622" s="166" t="str">
        <f t="shared" si="60"/>
        <v>0</v>
      </c>
      <c r="L622" s="167" t="str">
        <f t="shared" si="60"/>
        <v>0</v>
      </c>
      <c r="M622" s="167" t="str">
        <f t="shared" si="60"/>
        <v>0</v>
      </c>
      <c r="N622" s="167" t="str">
        <f t="shared" si="60"/>
        <v>0</v>
      </c>
      <c r="O622" s="167" t="str">
        <f t="shared" si="60"/>
        <v>0</v>
      </c>
    </row>
    <row r="623" spans="1:15" s="154" customFormat="1" hidden="1" outlineLevel="1" x14ac:dyDescent="0.25">
      <c r="A623" s="154">
        <v>103</v>
      </c>
      <c r="B623" s="161" t="s">
        <v>2603</v>
      </c>
      <c r="C623" s="162" t="str">
        <f t="shared" si="57"/>
        <v/>
      </c>
      <c r="D623" s="163"/>
      <c r="E623" s="164" t="str">
        <f t="shared" si="58"/>
        <v/>
      </c>
      <c r="F623" s="165" t="str">
        <f t="shared" si="59"/>
        <v/>
      </c>
      <c r="G623" s="163"/>
      <c r="H623" s="166" t="str">
        <f t="shared" si="60"/>
        <v>0</v>
      </c>
      <c r="I623" s="166" t="str">
        <f t="shared" si="60"/>
        <v>0</v>
      </c>
      <c r="J623" s="166" t="str">
        <f t="shared" si="60"/>
        <v>0</v>
      </c>
      <c r="K623" s="166" t="str">
        <f t="shared" si="60"/>
        <v>0</v>
      </c>
      <c r="L623" s="167" t="str">
        <f t="shared" si="60"/>
        <v>0</v>
      </c>
      <c r="M623" s="167" t="str">
        <f t="shared" si="60"/>
        <v>0</v>
      </c>
      <c r="N623" s="167" t="str">
        <f t="shared" si="60"/>
        <v>0</v>
      </c>
      <c r="O623" s="167" t="str">
        <f t="shared" si="60"/>
        <v>0</v>
      </c>
    </row>
    <row r="624" spans="1:15" s="154" customFormat="1" hidden="1" outlineLevel="1" x14ac:dyDescent="0.25">
      <c r="A624" s="154">
        <v>104</v>
      </c>
      <c r="B624" s="161" t="s">
        <v>2604</v>
      </c>
      <c r="C624" s="162" t="str">
        <f t="shared" si="57"/>
        <v/>
      </c>
      <c r="D624" s="163"/>
      <c r="E624" s="164" t="str">
        <f t="shared" si="58"/>
        <v/>
      </c>
      <c r="F624" s="165" t="str">
        <f t="shared" si="59"/>
        <v/>
      </c>
      <c r="G624" s="163"/>
      <c r="H624" s="166" t="str">
        <f t="shared" si="60"/>
        <v>0</v>
      </c>
      <c r="I624" s="166" t="str">
        <f t="shared" si="60"/>
        <v>0</v>
      </c>
      <c r="J624" s="166" t="str">
        <f t="shared" si="60"/>
        <v>0</v>
      </c>
      <c r="K624" s="166" t="str">
        <f t="shared" si="60"/>
        <v>0</v>
      </c>
      <c r="L624" s="167" t="str">
        <f t="shared" si="60"/>
        <v>0</v>
      </c>
      <c r="M624" s="167" t="str">
        <f t="shared" si="60"/>
        <v>0</v>
      </c>
      <c r="N624" s="167" t="str">
        <f t="shared" si="60"/>
        <v>0</v>
      </c>
      <c r="O624" s="167" t="str">
        <f t="shared" si="60"/>
        <v>0</v>
      </c>
    </row>
    <row r="625" spans="1:15" s="154" customFormat="1" hidden="1" outlineLevel="1" x14ac:dyDescent="0.25">
      <c r="A625" s="154">
        <v>105</v>
      </c>
      <c r="B625" s="161" t="s">
        <v>2605</v>
      </c>
      <c r="C625" s="162" t="str">
        <f t="shared" si="57"/>
        <v/>
      </c>
      <c r="D625" s="163"/>
      <c r="E625" s="164" t="str">
        <f t="shared" si="58"/>
        <v/>
      </c>
      <c r="F625" s="165" t="str">
        <f t="shared" si="59"/>
        <v/>
      </c>
      <c r="G625" s="163"/>
      <c r="H625" s="166" t="str">
        <f t="shared" si="60"/>
        <v>0</v>
      </c>
      <c r="I625" s="166" t="str">
        <f t="shared" si="60"/>
        <v>0</v>
      </c>
      <c r="J625" s="166" t="str">
        <f t="shared" si="60"/>
        <v>0</v>
      </c>
      <c r="K625" s="166" t="str">
        <f t="shared" si="60"/>
        <v>0</v>
      </c>
      <c r="L625" s="167" t="str">
        <f t="shared" si="60"/>
        <v>0</v>
      </c>
      <c r="M625" s="167" t="str">
        <f t="shared" si="60"/>
        <v>0</v>
      </c>
      <c r="N625" s="167" t="str">
        <f t="shared" si="60"/>
        <v>0</v>
      </c>
      <c r="O625" s="167" t="str">
        <f t="shared" si="60"/>
        <v>0</v>
      </c>
    </row>
    <row r="626" spans="1:15" s="154" customFormat="1" hidden="1" outlineLevel="1" x14ac:dyDescent="0.25">
      <c r="A626" s="154">
        <v>106</v>
      </c>
      <c r="B626" s="161" t="s">
        <v>2606</v>
      </c>
      <c r="C626" s="162" t="str">
        <f t="shared" si="57"/>
        <v/>
      </c>
      <c r="D626" s="163"/>
      <c r="E626" s="164" t="str">
        <f t="shared" si="58"/>
        <v/>
      </c>
      <c r="F626" s="165" t="str">
        <f t="shared" si="59"/>
        <v/>
      </c>
      <c r="G626" s="163"/>
      <c r="H626" s="166" t="str">
        <f t="shared" si="60"/>
        <v>0</v>
      </c>
      <c r="I626" s="166" t="str">
        <f t="shared" si="60"/>
        <v>0</v>
      </c>
      <c r="J626" s="166" t="str">
        <f t="shared" si="60"/>
        <v>0</v>
      </c>
      <c r="K626" s="166" t="str">
        <f t="shared" si="60"/>
        <v>0</v>
      </c>
      <c r="L626" s="167" t="str">
        <f t="shared" si="60"/>
        <v>0</v>
      </c>
      <c r="M626" s="167" t="str">
        <f t="shared" si="60"/>
        <v>0</v>
      </c>
      <c r="N626" s="167" t="str">
        <f t="shared" si="60"/>
        <v>0</v>
      </c>
      <c r="O626" s="167" t="str">
        <f t="shared" si="60"/>
        <v>0</v>
      </c>
    </row>
    <row r="627" spans="1:15" s="154" customFormat="1" hidden="1" outlineLevel="1" x14ac:dyDescent="0.25">
      <c r="A627" s="154">
        <v>107</v>
      </c>
      <c r="B627" s="161" t="s">
        <v>2607</v>
      </c>
      <c r="C627" s="162" t="str">
        <f t="shared" si="57"/>
        <v/>
      </c>
      <c r="D627" s="163"/>
      <c r="E627" s="164" t="str">
        <f t="shared" si="58"/>
        <v/>
      </c>
      <c r="F627" s="165" t="str">
        <f t="shared" si="59"/>
        <v/>
      </c>
      <c r="G627" s="163"/>
      <c r="H627" s="166" t="str">
        <f t="shared" si="60"/>
        <v>0</v>
      </c>
      <c r="I627" s="166" t="str">
        <f t="shared" si="60"/>
        <v>0</v>
      </c>
      <c r="J627" s="166" t="str">
        <f t="shared" si="60"/>
        <v>0</v>
      </c>
      <c r="K627" s="166" t="str">
        <f t="shared" si="60"/>
        <v>0</v>
      </c>
      <c r="L627" s="167" t="str">
        <f t="shared" si="60"/>
        <v>0</v>
      </c>
      <c r="M627" s="167" t="str">
        <f t="shared" si="60"/>
        <v>0</v>
      </c>
      <c r="N627" s="167" t="str">
        <f t="shared" si="60"/>
        <v>0</v>
      </c>
      <c r="O627" s="167" t="str">
        <f t="shared" si="60"/>
        <v>0</v>
      </c>
    </row>
    <row r="628" spans="1:15" s="154" customFormat="1" hidden="1" outlineLevel="1" x14ac:dyDescent="0.25">
      <c r="A628" s="154">
        <v>108</v>
      </c>
      <c r="B628" s="161" t="s">
        <v>2608</v>
      </c>
      <c r="C628" s="162" t="str">
        <f t="shared" si="57"/>
        <v/>
      </c>
      <c r="D628" s="163"/>
      <c r="E628" s="164" t="str">
        <f t="shared" si="58"/>
        <v/>
      </c>
      <c r="F628" s="165" t="str">
        <f t="shared" si="59"/>
        <v/>
      </c>
      <c r="G628" s="163"/>
      <c r="H628" s="166" t="str">
        <f t="shared" si="60"/>
        <v>0</v>
      </c>
      <c r="I628" s="166" t="str">
        <f t="shared" si="60"/>
        <v>0</v>
      </c>
      <c r="J628" s="166" t="str">
        <f t="shared" si="60"/>
        <v>0</v>
      </c>
      <c r="K628" s="166" t="str">
        <f t="shared" si="60"/>
        <v>0</v>
      </c>
      <c r="L628" s="167" t="str">
        <f t="shared" si="60"/>
        <v>0</v>
      </c>
      <c r="M628" s="167" t="str">
        <f t="shared" si="60"/>
        <v>0</v>
      </c>
      <c r="N628" s="167" t="str">
        <f t="shared" si="60"/>
        <v>0</v>
      </c>
      <c r="O628" s="167" t="str">
        <f t="shared" si="60"/>
        <v>0</v>
      </c>
    </row>
    <row r="629" spans="1:15" s="154" customFormat="1" hidden="1" outlineLevel="1" x14ac:dyDescent="0.25">
      <c r="A629" s="154">
        <v>109</v>
      </c>
      <c r="B629" s="161" t="s">
        <v>2609</v>
      </c>
      <c r="C629" s="162" t="str">
        <f t="shared" si="57"/>
        <v/>
      </c>
      <c r="D629" s="163"/>
      <c r="E629" s="164" t="str">
        <f t="shared" si="58"/>
        <v/>
      </c>
      <c r="F629" s="165" t="str">
        <f t="shared" si="59"/>
        <v/>
      </c>
      <c r="G629" s="163"/>
      <c r="H629" s="166" t="str">
        <f t="shared" si="60"/>
        <v>0</v>
      </c>
      <c r="I629" s="166" t="str">
        <f t="shared" si="60"/>
        <v>0</v>
      </c>
      <c r="J629" s="166" t="str">
        <f t="shared" si="60"/>
        <v>0</v>
      </c>
      <c r="K629" s="166" t="str">
        <f t="shared" si="60"/>
        <v>0</v>
      </c>
      <c r="L629" s="167" t="str">
        <f t="shared" si="60"/>
        <v>0</v>
      </c>
      <c r="M629" s="167" t="str">
        <f t="shared" si="60"/>
        <v>0</v>
      </c>
      <c r="N629" s="167" t="str">
        <f t="shared" si="60"/>
        <v>0</v>
      </c>
      <c r="O629" s="167" t="str">
        <f t="shared" si="60"/>
        <v>0</v>
      </c>
    </row>
    <row r="630" spans="1:15" s="154" customFormat="1" hidden="1" outlineLevel="1" x14ac:dyDescent="0.25">
      <c r="A630" s="154">
        <v>110</v>
      </c>
      <c r="B630" s="161" t="s">
        <v>2610</v>
      </c>
      <c r="C630" s="162" t="str">
        <f t="shared" si="57"/>
        <v/>
      </c>
      <c r="D630" s="163"/>
      <c r="E630" s="164" t="str">
        <f t="shared" si="58"/>
        <v/>
      </c>
      <c r="F630" s="165" t="str">
        <f t="shared" si="59"/>
        <v/>
      </c>
      <c r="G630" s="163"/>
      <c r="H630" s="166" t="str">
        <f t="shared" si="60"/>
        <v>0</v>
      </c>
      <c r="I630" s="166" t="str">
        <f t="shared" si="60"/>
        <v>0</v>
      </c>
      <c r="J630" s="166" t="str">
        <f t="shared" si="60"/>
        <v>0</v>
      </c>
      <c r="K630" s="166" t="str">
        <f t="shared" si="60"/>
        <v>0</v>
      </c>
      <c r="L630" s="167" t="str">
        <f t="shared" si="60"/>
        <v>0</v>
      </c>
      <c r="M630" s="167" t="str">
        <f t="shared" si="60"/>
        <v>0</v>
      </c>
      <c r="N630" s="167" t="str">
        <f t="shared" si="60"/>
        <v>0</v>
      </c>
      <c r="O630" s="167" t="str">
        <f t="shared" si="60"/>
        <v>0</v>
      </c>
    </row>
    <row r="631" spans="1:15" s="154" customFormat="1" hidden="1" outlineLevel="1" x14ac:dyDescent="0.25">
      <c r="A631" s="154">
        <v>111</v>
      </c>
      <c r="B631" s="161" t="s">
        <v>2611</v>
      </c>
      <c r="C631" s="162" t="str">
        <f t="shared" si="57"/>
        <v/>
      </c>
      <c r="D631" s="163"/>
      <c r="E631" s="164" t="str">
        <f t="shared" si="58"/>
        <v/>
      </c>
      <c r="F631" s="165" t="str">
        <f t="shared" si="59"/>
        <v/>
      </c>
      <c r="G631" s="163"/>
      <c r="H631" s="166" t="str">
        <f t="shared" si="60"/>
        <v>0</v>
      </c>
      <c r="I631" s="166" t="str">
        <f t="shared" si="60"/>
        <v>0</v>
      </c>
      <c r="J631" s="166" t="str">
        <f t="shared" si="60"/>
        <v>0</v>
      </c>
      <c r="K631" s="166" t="str">
        <f t="shared" si="60"/>
        <v>0</v>
      </c>
      <c r="L631" s="167" t="str">
        <f t="shared" si="60"/>
        <v>0</v>
      </c>
      <c r="M631" s="167" t="str">
        <f t="shared" ref="H631:O663" si="61">MID(HEX2BIN($C631,8),M$1,1)</f>
        <v>0</v>
      </c>
      <c r="N631" s="167" t="str">
        <f t="shared" si="61"/>
        <v>0</v>
      </c>
      <c r="O631" s="167" t="str">
        <f t="shared" si="61"/>
        <v>0</v>
      </c>
    </row>
    <row r="632" spans="1:15" s="154" customFormat="1" hidden="1" outlineLevel="1" x14ac:dyDescent="0.25">
      <c r="A632" s="154">
        <v>112</v>
      </c>
      <c r="B632" s="161" t="s">
        <v>2612</v>
      </c>
      <c r="C632" s="162" t="str">
        <f t="shared" si="57"/>
        <v/>
      </c>
      <c r="D632" s="163"/>
      <c r="E632" s="164" t="str">
        <f t="shared" si="58"/>
        <v/>
      </c>
      <c r="F632" s="165" t="str">
        <f t="shared" si="59"/>
        <v/>
      </c>
      <c r="G632" s="163"/>
      <c r="H632" s="166" t="str">
        <f t="shared" si="61"/>
        <v>0</v>
      </c>
      <c r="I632" s="166" t="str">
        <f t="shared" si="61"/>
        <v>0</v>
      </c>
      <c r="J632" s="166" t="str">
        <f t="shared" si="61"/>
        <v>0</v>
      </c>
      <c r="K632" s="166" t="str">
        <f t="shared" si="61"/>
        <v>0</v>
      </c>
      <c r="L632" s="167" t="str">
        <f t="shared" si="61"/>
        <v>0</v>
      </c>
      <c r="M632" s="167" t="str">
        <f t="shared" si="61"/>
        <v>0</v>
      </c>
      <c r="N632" s="167" t="str">
        <f t="shared" si="61"/>
        <v>0</v>
      </c>
      <c r="O632" s="167" t="str">
        <f t="shared" si="61"/>
        <v>0</v>
      </c>
    </row>
    <row r="633" spans="1:15" s="154" customFormat="1" hidden="1" outlineLevel="1" x14ac:dyDescent="0.25">
      <c r="A633" s="154">
        <v>113</v>
      </c>
      <c r="B633" s="161" t="s">
        <v>2613</v>
      </c>
      <c r="C633" s="162" t="str">
        <f t="shared" si="57"/>
        <v/>
      </c>
      <c r="D633" s="163"/>
      <c r="E633" s="164" t="str">
        <f t="shared" si="58"/>
        <v/>
      </c>
      <c r="F633" s="165" t="str">
        <f t="shared" si="59"/>
        <v/>
      </c>
      <c r="G633" s="163"/>
      <c r="H633" s="166" t="str">
        <f t="shared" si="61"/>
        <v>0</v>
      </c>
      <c r="I633" s="166" t="str">
        <f t="shared" si="61"/>
        <v>0</v>
      </c>
      <c r="J633" s="166" t="str">
        <f t="shared" si="61"/>
        <v>0</v>
      </c>
      <c r="K633" s="166" t="str">
        <f t="shared" si="61"/>
        <v>0</v>
      </c>
      <c r="L633" s="167" t="str">
        <f t="shared" si="61"/>
        <v>0</v>
      </c>
      <c r="M633" s="167" t="str">
        <f t="shared" si="61"/>
        <v>0</v>
      </c>
      <c r="N633" s="167" t="str">
        <f t="shared" si="61"/>
        <v>0</v>
      </c>
      <c r="O633" s="167" t="str">
        <f t="shared" si="61"/>
        <v>0</v>
      </c>
    </row>
    <row r="634" spans="1:15" s="154" customFormat="1" hidden="1" outlineLevel="1" x14ac:dyDescent="0.25">
      <c r="A634" s="154">
        <v>114</v>
      </c>
      <c r="B634" s="161" t="s">
        <v>2614</v>
      </c>
      <c r="C634" s="162" t="str">
        <f t="shared" si="57"/>
        <v/>
      </c>
      <c r="D634" s="163"/>
      <c r="E634" s="164" t="str">
        <f t="shared" si="58"/>
        <v/>
      </c>
      <c r="F634" s="165" t="str">
        <f t="shared" si="59"/>
        <v/>
      </c>
      <c r="G634" s="163"/>
      <c r="H634" s="166" t="str">
        <f t="shared" si="61"/>
        <v>0</v>
      </c>
      <c r="I634" s="166" t="str">
        <f t="shared" si="61"/>
        <v>0</v>
      </c>
      <c r="J634" s="166" t="str">
        <f t="shared" si="61"/>
        <v>0</v>
      </c>
      <c r="K634" s="166" t="str">
        <f t="shared" si="61"/>
        <v>0</v>
      </c>
      <c r="L634" s="167" t="str">
        <f t="shared" si="61"/>
        <v>0</v>
      </c>
      <c r="M634" s="167" t="str">
        <f t="shared" si="61"/>
        <v>0</v>
      </c>
      <c r="N634" s="167" t="str">
        <f t="shared" si="61"/>
        <v>0</v>
      </c>
      <c r="O634" s="167" t="str">
        <f t="shared" si="61"/>
        <v>0</v>
      </c>
    </row>
    <row r="635" spans="1:15" s="154" customFormat="1" hidden="1" outlineLevel="1" x14ac:dyDescent="0.25">
      <c r="A635" s="154">
        <v>115</v>
      </c>
      <c r="B635" s="161" t="s">
        <v>2615</v>
      </c>
      <c r="C635" s="162" t="str">
        <f t="shared" si="57"/>
        <v/>
      </c>
      <c r="D635" s="163"/>
      <c r="E635" s="164" t="str">
        <f t="shared" si="58"/>
        <v/>
      </c>
      <c r="F635" s="165" t="str">
        <f t="shared" si="59"/>
        <v/>
      </c>
      <c r="G635" s="163"/>
      <c r="H635" s="166" t="str">
        <f t="shared" si="61"/>
        <v>0</v>
      </c>
      <c r="I635" s="166" t="str">
        <f t="shared" si="61"/>
        <v>0</v>
      </c>
      <c r="J635" s="166" t="str">
        <f t="shared" si="61"/>
        <v>0</v>
      </c>
      <c r="K635" s="166" t="str">
        <f t="shared" si="61"/>
        <v>0</v>
      </c>
      <c r="L635" s="167" t="str">
        <f t="shared" si="61"/>
        <v>0</v>
      </c>
      <c r="M635" s="167" t="str">
        <f t="shared" si="61"/>
        <v>0</v>
      </c>
      <c r="N635" s="167" t="str">
        <f t="shared" si="61"/>
        <v>0</v>
      </c>
      <c r="O635" s="167" t="str">
        <f t="shared" si="61"/>
        <v>0</v>
      </c>
    </row>
    <row r="636" spans="1:15" s="154" customFormat="1" hidden="1" outlineLevel="1" x14ac:dyDescent="0.25">
      <c r="A636" s="154">
        <v>116</v>
      </c>
      <c r="B636" s="161" t="s">
        <v>2616</v>
      </c>
      <c r="C636" s="162" t="str">
        <f t="shared" si="57"/>
        <v/>
      </c>
      <c r="D636" s="163"/>
      <c r="E636" s="164" t="str">
        <f t="shared" si="58"/>
        <v/>
      </c>
      <c r="F636" s="165" t="str">
        <f t="shared" si="59"/>
        <v/>
      </c>
      <c r="G636" s="163"/>
      <c r="H636" s="166" t="str">
        <f t="shared" si="61"/>
        <v>0</v>
      </c>
      <c r="I636" s="166" t="str">
        <f t="shared" si="61"/>
        <v>0</v>
      </c>
      <c r="J636" s="166" t="str">
        <f t="shared" si="61"/>
        <v>0</v>
      </c>
      <c r="K636" s="166" t="str">
        <f t="shared" si="61"/>
        <v>0</v>
      </c>
      <c r="L636" s="167" t="str">
        <f t="shared" si="61"/>
        <v>0</v>
      </c>
      <c r="M636" s="167" t="str">
        <f t="shared" si="61"/>
        <v>0</v>
      </c>
      <c r="N636" s="167" t="str">
        <f t="shared" si="61"/>
        <v>0</v>
      </c>
      <c r="O636" s="167" t="str">
        <f t="shared" si="61"/>
        <v>0</v>
      </c>
    </row>
    <row r="637" spans="1:15" s="154" customFormat="1" hidden="1" outlineLevel="1" x14ac:dyDescent="0.25">
      <c r="A637" s="154">
        <v>117</v>
      </c>
      <c r="B637" s="161" t="s">
        <v>2617</v>
      </c>
      <c r="C637" s="162" t="str">
        <f t="shared" si="57"/>
        <v/>
      </c>
      <c r="D637" s="163"/>
      <c r="E637" s="164" t="str">
        <f t="shared" si="58"/>
        <v/>
      </c>
      <c r="F637" s="165" t="str">
        <f t="shared" si="59"/>
        <v/>
      </c>
      <c r="G637" s="163"/>
      <c r="H637" s="166" t="str">
        <f t="shared" si="61"/>
        <v>0</v>
      </c>
      <c r="I637" s="166" t="str">
        <f t="shared" si="61"/>
        <v>0</v>
      </c>
      <c r="J637" s="166" t="str">
        <f t="shared" si="61"/>
        <v>0</v>
      </c>
      <c r="K637" s="166" t="str">
        <f t="shared" si="61"/>
        <v>0</v>
      </c>
      <c r="L637" s="167" t="str">
        <f t="shared" si="61"/>
        <v>0</v>
      </c>
      <c r="M637" s="167" t="str">
        <f t="shared" si="61"/>
        <v>0</v>
      </c>
      <c r="N637" s="167" t="str">
        <f t="shared" si="61"/>
        <v>0</v>
      </c>
      <c r="O637" s="167" t="str">
        <f t="shared" si="61"/>
        <v>0</v>
      </c>
    </row>
    <row r="638" spans="1:15" s="154" customFormat="1" hidden="1" outlineLevel="1" x14ac:dyDescent="0.25">
      <c r="A638" s="154">
        <v>118</v>
      </c>
      <c r="B638" s="161" t="s">
        <v>2618</v>
      </c>
      <c r="C638" s="162" t="str">
        <f t="shared" si="57"/>
        <v/>
      </c>
      <c r="D638" s="163"/>
      <c r="E638" s="164" t="str">
        <f t="shared" si="58"/>
        <v/>
      </c>
      <c r="F638" s="165" t="str">
        <f t="shared" si="59"/>
        <v/>
      </c>
      <c r="G638" s="163"/>
      <c r="H638" s="166" t="str">
        <f t="shared" si="61"/>
        <v>0</v>
      </c>
      <c r="I638" s="166" t="str">
        <f t="shared" si="61"/>
        <v>0</v>
      </c>
      <c r="J638" s="166" t="str">
        <f t="shared" si="61"/>
        <v>0</v>
      </c>
      <c r="K638" s="166" t="str">
        <f t="shared" si="61"/>
        <v>0</v>
      </c>
      <c r="L638" s="167" t="str">
        <f t="shared" si="61"/>
        <v>0</v>
      </c>
      <c r="M638" s="167" t="str">
        <f t="shared" si="61"/>
        <v>0</v>
      </c>
      <c r="N638" s="167" t="str">
        <f t="shared" si="61"/>
        <v>0</v>
      </c>
      <c r="O638" s="167" t="str">
        <f t="shared" si="61"/>
        <v>0</v>
      </c>
    </row>
    <row r="639" spans="1:15" s="154" customFormat="1" hidden="1" outlineLevel="1" x14ac:dyDescent="0.25">
      <c r="A639" s="154">
        <v>119</v>
      </c>
      <c r="B639" s="161" t="s">
        <v>2619</v>
      </c>
      <c r="C639" s="162" t="str">
        <f t="shared" si="57"/>
        <v/>
      </c>
      <c r="D639" s="163"/>
      <c r="E639" s="164" t="str">
        <f t="shared" si="58"/>
        <v/>
      </c>
      <c r="F639" s="165" t="str">
        <f t="shared" si="59"/>
        <v/>
      </c>
      <c r="G639" s="163"/>
      <c r="H639" s="166" t="str">
        <f t="shared" si="61"/>
        <v>0</v>
      </c>
      <c r="I639" s="166" t="str">
        <f t="shared" si="61"/>
        <v>0</v>
      </c>
      <c r="J639" s="166" t="str">
        <f t="shared" si="61"/>
        <v>0</v>
      </c>
      <c r="K639" s="166" t="str">
        <f t="shared" si="61"/>
        <v>0</v>
      </c>
      <c r="L639" s="167" t="str">
        <f t="shared" si="61"/>
        <v>0</v>
      </c>
      <c r="M639" s="167" t="str">
        <f t="shared" si="61"/>
        <v>0</v>
      </c>
      <c r="N639" s="167" t="str">
        <f t="shared" si="61"/>
        <v>0</v>
      </c>
      <c r="O639" s="167" t="str">
        <f t="shared" si="61"/>
        <v>0</v>
      </c>
    </row>
    <row r="640" spans="1:15" s="154" customFormat="1" hidden="1" outlineLevel="1" x14ac:dyDescent="0.25">
      <c r="A640" s="154">
        <v>120</v>
      </c>
      <c r="B640" s="161" t="s">
        <v>2620</v>
      </c>
      <c r="C640" s="162" t="str">
        <f t="shared" si="57"/>
        <v/>
      </c>
      <c r="D640" s="163"/>
      <c r="E640" s="164" t="str">
        <f t="shared" si="58"/>
        <v/>
      </c>
      <c r="F640" s="165" t="str">
        <f t="shared" si="59"/>
        <v/>
      </c>
      <c r="G640" s="163"/>
      <c r="H640" s="166" t="str">
        <f t="shared" si="61"/>
        <v>0</v>
      </c>
      <c r="I640" s="166" t="str">
        <f t="shared" si="61"/>
        <v>0</v>
      </c>
      <c r="J640" s="166" t="str">
        <f t="shared" si="61"/>
        <v>0</v>
      </c>
      <c r="K640" s="166" t="str">
        <f t="shared" si="61"/>
        <v>0</v>
      </c>
      <c r="L640" s="167" t="str">
        <f t="shared" si="61"/>
        <v>0</v>
      </c>
      <c r="M640" s="167" t="str">
        <f t="shared" si="61"/>
        <v>0</v>
      </c>
      <c r="N640" s="167" t="str">
        <f t="shared" si="61"/>
        <v>0</v>
      </c>
      <c r="O640" s="167" t="str">
        <f t="shared" si="61"/>
        <v>0</v>
      </c>
    </row>
    <row r="641" spans="1:15" s="154" customFormat="1" hidden="1" outlineLevel="1" x14ac:dyDescent="0.25">
      <c r="A641" s="154">
        <v>121</v>
      </c>
      <c r="B641" s="161" t="s">
        <v>2621</v>
      </c>
      <c r="C641" s="162" t="str">
        <f t="shared" si="57"/>
        <v/>
      </c>
      <c r="D641" s="163"/>
      <c r="E641" s="164" t="str">
        <f t="shared" si="58"/>
        <v/>
      </c>
      <c r="F641" s="165" t="str">
        <f t="shared" si="59"/>
        <v/>
      </c>
      <c r="G641" s="163"/>
      <c r="H641" s="166" t="str">
        <f t="shared" si="61"/>
        <v>0</v>
      </c>
      <c r="I641" s="166" t="str">
        <f t="shared" si="61"/>
        <v>0</v>
      </c>
      <c r="J641" s="166" t="str">
        <f t="shared" si="61"/>
        <v>0</v>
      </c>
      <c r="K641" s="166" t="str">
        <f t="shared" si="61"/>
        <v>0</v>
      </c>
      <c r="L641" s="167" t="str">
        <f t="shared" si="61"/>
        <v>0</v>
      </c>
      <c r="M641" s="167" t="str">
        <f t="shared" si="61"/>
        <v>0</v>
      </c>
      <c r="N641" s="167" t="str">
        <f t="shared" si="61"/>
        <v>0</v>
      </c>
      <c r="O641" s="167" t="str">
        <f t="shared" si="61"/>
        <v>0</v>
      </c>
    </row>
    <row r="642" spans="1:15" s="154" customFormat="1" hidden="1" outlineLevel="1" x14ac:dyDescent="0.25">
      <c r="A642" s="154">
        <v>122</v>
      </c>
      <c r="B642" s="161" t="s">
        <v>2622</v>
      </c>
      <c r="C642" s="162" t="str">
        <f t="shared" si="57"/>
        <v/>
      </c>
      <c r="D642" s="163"/>
      <c r="E642" s="164" t="str">
        <f t="shared" si="58"/>
        <v/>
      </c>
      <c r="F642" s="165" t="str">
        <f t="shared" si="59"/>
        <v/>
      </c>
      <c r="G642" s="163"/>
      <c r="H642" s="166" t="str">
        <f t="shared" si="61"/>
        <v>0</v>
      </c>
      <c r="I642" s="166" t="str">
        <f t="shared" si="61"/>
        <v>0</v>
      </c>
      <c r="J642" s="166" t="str">
        <f t="shared" si="61"/>
        <v>0</v>
      </c>
      <c r="K642" s="166" t="str">
        <f t="shared" si="61"/>
        <v>0</v>
      </c>
      <c r="L642" s="167" t="str">
        <f t="shared" si="61"/>
        <v>0</v>
      </c>
      <c r="M642" s="167" t="str">
        <f t="shared" si="61"/>
        <v>0</v>
      </c>
      <c r="N642" s="167" t="str">
        <f t="shared" si="61"/>
        <v>0</v>
      </c>
      <c r="O642" s="167" t="str">
        <f t="shared" si="61"/>
        <v>0</v>
      </c>
    </row>
    <row r="643" spans="1:15" s="154" customFormat="1" hidden="1" outlineLevel="1" x14ac:dyDescent="0.25">
      <c r="A643" s="154">
        <v>123</v>
      </c>
      <c r="B643" s="161" t="s">
        <v>2623</v>
      </c>
      <c r="C643" s="162" t="str">
        <f t="shared" si="57"/>
        <v/>
      </c>
      <c r="D643" s="163"/>
      <c r="E643" s="164" t="str">
        <f t="shared" si="58"/>
        <v/>
      </c>
      <c r="F643" s="165" t="str">
        <f t="shared" si="59"/>
        <v/>
      </c>
      <c r="G643" s="163"/>
      <c r="H643" s="166" t="str">
        <f t="shared" si="61"/>
        <v>0</v>
      </c>
      <c r="I643" s="166" t="str">
        <f t="shared" si="61"/>
        <v>0</v>
      </c>
      <c r="J643" s="166" t="str">
        <f t="shared" si="61"/>
        <v>0</v>
      </c>
      <c r="K643" s="166" t="str">
        <f t="shared" si="61"/>
        <v>0</v>
      </c>
      <c r="L643" s="167" t="str">
        <f t="shared" si="61"/>
        <v>0</v>
      </c>
      <c r="M643" s="167" t="str">
        <f t="shared" si="61"/>
        <v>0</v>
      </c>
      <c r="N643" s="167" t="str">
        <f t="shared" si="61"/>
        <v>0</v>
      </c>
      <c r="O643" s="167" t="str">
        <f t="shared" si="61"/>
        <v>0</v>
      </c>
    </row>
    <row r="644" spans="1:15" s="154" customFormat="1" hidden="1" outlineLevel="1" x14ac:dyDescent="0.25">
      <c r="A644" s="154">
        <v>124</v>
      </c>
      <c r="B644" s="161" t="s">
        <v>2624</v>
      </c>
      <c r="C644" s="162" t="str">
        <f t="shared" si="57"/>
        <v/>
      </c>
      <c r="D644" s="163"/>
      <c r="E644" s="164" t="str">
        <f t="shared" si="58"/>
        <v/>
      </c>
      <c r="F644" s="165" t="str">
        <f t="shared" si="59"/>
        <v/>
      </c>
      <c r="G644" s="163"/>
      <c r="H644" s="166" t="str">
        <f t="shared" si="61"/>
        <v>0</v>
      </c>
      <c r="I644" s="166" t="str">
        <f t="shared" si="61"/>
        <v>0</v>
      </c>
      <c r="J644" s="166" t="str">
        <f t="shared" si="61"/>
        <v>0</v>
      </c>
      <c r="K644" s="166" t="str">
        <f t="shared" si="61"/>
        <v>0</v>
      </c>
      <c r="L644" s="167" t="str">
        <f t="shared" si="61"/>
        <v>0</v>
      </c>
      <c r="M644" s="167" t="str">
        <f t="shared" si="61"/>
        <v>0</v>
      </c>
      <c r="N644" s="167" t="str">
        <f t="shared" si="61"/>
        <v>0</v>
      </c>
      <c r="O644" s="167" t="str">
        <f t="shared" si="61"/>
        <v>0</v>
      </c>
    </row>
    <row r="645" spans="1:15" s="154" customFormat="1" hidden="1" outlineLevel="1" x14ac:dyDescent="0.25">
      <c r="A645" s="154">
        <v>125</v>
      </c>
      <c r="B645" s="161" t="s">
        <v>2625</v>
      </c>
      <c r="C645" s="162" t="str">
        <f t="shared" si="57"/>
        <v/>
      </c>
      <c r="D645" s="163"/>
      <c r="E645" s="164" t="str">
        <f t="shared" si="58"/>
        <v/>
      </c>
      <c r="F645" s="165" t="str">
        <f t="shared" si="59"/>
        <v/>
      </c>
      <c r="G645" s="163"/>
      <c r="H645" s="166" t="str">
        <f t="shared" si="61"/>
        <v>0</v>
      </c>
      <c r="I645" s="166" t="str">
        <f t="shared" si="61"/>
        <v>0</v>
      </c>
      <c r="J645" s="166" t="str">
        <f t="shared" si="61"/>
        <v>0</v>
      </c>
      <c r="K645" s="166" t="str">
        <f t="shared" si="61"/>
        <v>0</v>
      </c>
      <c r="L645" s="167" t="str">
        <f t="shared" si="61"/>
        <v>0</v>
      </c>
      <c r="M645" s="167" t="str">
        <f t="shared" si="61"/>
        <v>0</v>
      </c>
      <c r="N645" s="167" t="str">
        <f t="shared" si="61"/>
        <v>0</v>
      </c>
      <c r="O645" s="167" t="str">
        <f t="shared" si="61"/>
        <v>0</v>
      </c>
    </row>
    <row r="646" spans="1:15" s="154" customFormat="1" hidden="1" outlineLevel="1" x14ac:dyDescent="0.25">
      <c r="A646" s="154">
        <v>126</v>
      </c>
      <c r="B646" s="161" t="s">
        <v>2626</v>
      </c>
      <c r="C646" s="162" t="str">
        <f t="shared" si="57"/>
        <v/>
      </c>
      <c r="D646" s="163"/>
      <c r="E646" s="164" t="str">
        <f t="shared" si="58"/>
        <v/>
      </c>
      <c r="F646" s="165" t="str">
        <f t="shared" si="59"/>
        <v/>
      </c>
      <c r="G646" s="163"/>
      <c r="H646" s="166" t="str">
        <f t="shared" si="61"/>
        <v>0</v>
      </c>
      <c r="I646" s="166" t="str">
        <f t="shared" si="61"/>
        <v>0</v>
      </c>
      <c r="J646" s="166" t="str">
        <f t="shared" si="61"/>
        <v>0</v>
      </c>
      <c r="K646" s="166" t="str">
        <f t="shared" si="61"/>
        <v>0</v>
      </c>
      <c r="L646" s="167" t="str">
        <f t="shared" si="61"/>
        <v>0</v>
      </c>
      <c r="M646" s="167" t="str">
        <f t="shared" si="61"/>
        <v>0</v>
      </c>
      <c r="N646" s="167" t="str">
        <f t="shared" si="61"/>
        <v>0</v>
      </c>
      <c r="O646" s="167" t="str">
        <f t="shared" si="61"/>
        <v>0</v>
      </c>
    </row>
    <row r="647" spans="1:15" s="154" customFormat="1" hidden="1" outlineLevel="1" x14ac:dyDescent="0.25">
      <c r="A647" s="154">
        <v>127</v>
      </c>
      <c r="B647" s="161" t="s">
        <v>2627</v>
      </c>
      <c r="C647" s="162" t="str">
        <f t="shared" si="57"/>
        <v/>
      </c>
      <c r="D647" s="163"/>
      <c r="E647" s="164" t="str">
        <f t="shared" si="58"/>
        <v/>
      </c>
      <c r="F647" s="165" t="str">
        <f t="shared" si="59"/>
        <v/>
      </c>
      <c r="G647" s="163"/>
      <c r="H647" s="166" t="str">
        <f t="shared" si="61"/>
        <v>0</v>
      </c>
      <c r="I647" s="166" t="str">
        <f t="shared" si="61"/>
        <v>0</v>
      </c>
      <c r="J647" s="166" t="str">
        <f t="shared" si="61"/>
        <v>0</v>
      </c>
      <c r="K647" s="166" t="str">
        <f t="shared" si="61"/>
        <v>0</v>
      </c>
      <c r="L647" s="167" t="str">
        <f t="shared" si="61"/>
        <v>0</v>
      </c>
      <c r="M647" s="167" t="str">
        <f t="shared" si="61"/>
        <v>0</v>
      </c>
      <c r="N647" s="167" t="str">
        <f t="shared" si="61"/>
        <v>0</v>
      </c>
      <c r="O647" s="167" t="str">
        <f t="shared" si="61"/>
        <v>0</v>
      </c>
    </row>
    <row r="648" spans="1:15" s="154" customFormat="1" hidden="1" outlineLevel="1" x14ac:dyDescent="0.25">
      <c r="A648" s="154">
        <v>128</v>
      </c>
      <c r="B648" s="161" t="s">
        <v>2628</v>
      </c>
      <c r="C648" s="162" t="str">
        <f t="shared" si="57"/>
        <v/>
      </c>
      <c r="D648" s="163"/>
      <c r="E648" s="164" t="str">
        <f t="shared" si="58"/>
        <v/>
      </c>
      <c r="F648" s="165" t="str">
        <f t="shared" si="59"/>
        <v/>
      </c>
      <c r="G648" s="163"/>
      <c r="H648" s="166" t="str">
        <f t="shared" si="61"/>
        <v>0</v>
      </c>
      <c r="I648" s="166" t="str">
        <f t="shared" si="61"/>
        <v>0</v>
      </c>
      <c r="J648" s="166" t="str">
        <f t="shared" si="61"/>
        <v>0</v>
      </c>
      <c r="K648" s="166" t="str">
        <f t="shared" si="61"/>
        <v>0</v>
      </c>
      <c r="L648" s="167" t="str">
        <f t="shared" si="61"/>
        <v>0</v>
      </c>
      <c r="M648" s="167" t="str">
        <f t="shared" si="61"/>
        <v>0</v>
      </c>
      <c r="N648" s="167" t="str">
        <f t="shared" si="61"/>
        <v>0</v>
      </c>
      <c r="O648" s="167" t="str">
        <f t="shared" si="61"/>
        <v>0</v>
      </c>
    </row>
    <row r="649" spans="1:15" s="154" customFormat="1" hidden="1" outlineLevel="1" x14ac:dyDescent="0.25">
      <c r="A649" s="154">
        <v>129</v>
      </c>
      <c r="B649" s="161" t="s">
        <v>2629</v>
      </c>
      <c r="C649" s="162" t="str">
        <f t="shared" si="57"/>
        <v/>
      </c>
      <c r="D649" s="163"/>
      <c r="E649" s="164" t="str">
        <f t="shared" si="58"/>
        <v/>
      </c>
      <c r="F649" s="165" t="str">
        <f t="shared" si="59"/>
        <v/>
      </c>
      <c r="G649" s="163"/>
      <c r="H649" s="166" t="str">
        <f t="shared" si="61"/>
        <v>0</v>
      </c>
      <c r="I649" s="166" t="str">
        <f t="shared" si="61"/>
        <v>0</v>
      </c>
      <c r="J649" s="166" t="str">
        <f t="shared" si="61"/>
        <v>0</v>
      </c>
      <c r="K649" s="166" t="str">
        <f t="shared" si="61"/>
        <v>0</v>
      </c>
      <c r="L649" s="167" t="str">
        <f t="shared" si="61"/>
        <v>0</v>
      </c>
      <c r="M649" s="167" t="str">
        <f t="shared" si="61"/>
        <v>0</v>
      </c>
      <c r="N649" s="167" t="str">
        <f t="shared" si="61"/>
        <v>0</v>
      </c>
      <c r="O649" s="167" t="str">
        <f t="shared" si="61"/>
        <v>0</v>
      </c>
    </row>
    <row r="650" spans="1:15" s="154" customFormat="1" hidden="1" outlineLevel="1" x14ac:dyDescent="0.25">
      <c r="A650" s="154">
        <v>130</v>
      </c>
      <c r="B650" s="161" t="s">
        <v>2630</v>
      </c>
      <c r="C650" s="162" t="str">
        <f t="shared" si="57"/>
        <v/>
      </c>
      <c r="D650" s="163"/>
      <c r="E650" s="164" t="str">
        <f t="shared" si="58"/>
        <v/>
      </c>
      <c r="F650" s="165" t="str">
        <f t="shared" si="59"/>
        <v/>
      </c>
      <c r="G650" s="163"/>
      <c r="H650" s="166" t="str">
        <f t="shared" si="61"/>
        <v>0</v>
      </c>
      <c r="I650" s="166" t="str">
        <f t="shared" si="61"/>
        <v>0</v>
      </c>
      <c r="J650" s="166" t="str">
        <f t="shared" si="61"/>
        <v>0</v>
      </c>
      <c r="K650" s="166" t="str">
        <f t="shared" si="61"/>
        <v>0</v>
      </c>
      <c r="L650" s="167" t="str">
        <f t="shared" si="61"/>
        <v>0</v>
      </c>
      <c r="M650" s="167" t="str">
        <f t="shared" si="61"/>
        <v>0</v>
      </c>
      <c r="N650" s="167" t="str">
        <f t="shared" si="61"/>
        <v>0</v>
      </c>
      <c r="O650" s="167" t="str">
        <f t="shared" si="61"/>
        <v>0</v>
      </c>
    </row>
    <row r="651" spans="1:15" s="154" customFormat="1" hidden="1" outlineLevel="1" x14ac:dyDescent="0.25">
      <c r="A651" s="154">
        <v>131</v>
      </c>
      <c r="B651" s="161" t="s">
        <v>2631</v>
      </c>
      <c r="C651" s="162" t="str">
        <f t="shared" ref="C651:C714" si="62">MID(SUBSTITUTE(SUBSTITUTE($B$4," ",""),",",""),$A651*2 + 1,2)</f>
        <v/>
      </c>
      <c r="D651" s="163"/>
      <c r="E651" s="164" t="str">
        <f t="shared" ref="E651:E714" si="63">MID($C651,1,1)</f>
        <v/>
      </c>
      <c r="F651" s="165" t="str">
        <f t="shared" ref="F651:F714" si="64">MID($C651,2,1)</f>
        <v/>
      </c>
      <c r="G651" s="163"/>
      <c r="H651" s="166" t="str">
        <f t="shared" si="61"/>
        <v>0</v>
      </c>
      <c r="I651" s="166" t="str">
        <f t="shared" si="61"/>
        <v>0</v>
      </c>
      <c r="J651" s="166" t="str">
        <f t="shared" si="61"/>
        <v>0</v>
      </c>
      <c r="K651" s="166" t="str">
        <f t="shared" si="61"/>
        <v>0</v>
      </c>
      <c r="L651" s="167" t="str">
        <f t="shared" si="61"/>
        <v>0</v>
      </c>
      <c r="M651" s="167" t="str">
        <f t="shared" si="61"/>
        <v>0</v>
      </c>
      <c r="N651" s="167" t="str">
        <f t="shared" si="61"/>
        <v>0</v>
      </c>
      <c r="O651" s="167" t="str">
        <f t="shared" si="61"/>
        <v>0</v>
      </c>
    </row>
    <row r="652" spans="1:15" s="154" customFormat="1" hidden="1" outlineLevel="1" x14ac:dyDescent="0.25">
      <c r="A652" s="154">
        <v>132</v>
      </c>
      <c r="B652" s="161" t="s">
        <v>2632</v>
      </c>
      <c r="C652" s="162" t="str">
        <f t="shared" si="62"/>
        <v/>
      </c>
      <c r="D652" s="163"/>
      <c r="E652" s="164" t="str">
        <f t="shared" si="63"/>
        <v/>
      </c>
      <c r="F652" s="165" t="str">
        <f t="shared" si="64"/>
        <v/>
      </c>
      <c r="G652" s="163"/>
      <c r="H652" s="166" t="str">
        <f t="shared" si="61"/>
        <v>0</v>
      </c>
      <c r="I652" s="166" t="str">
        <f t="shared" si="61"/>
        <v>0</v>
      </c>
      <c r="J652" s="166" t="str">
        <f t="shared" si="61"/>
        <v>0</v>
      </c>
      <c r="K652" s="166" t="str">
        <f t="shared" si="61"/>
        <v>0</v>
      </c>
      <c r="L652" s="167" t="str">
        <f t="shared" si="61"/>
        <v>0</v>
      </c>
      <c r="M652" s="167" t="str">
        <f t="shared" si="61"/>
        <v>0</v>
      </c>
      <c r="N652" s="167" t="str">
        <f t="shared" si="61"/>
        <v>0</v>
      </c>
      <c r="O652" s="167" t="str">
        <f t="shared" si="61"/>
        <v>0</v>
      </c>
    </row>
    <row r="653" spans="1:15" s="154" customFormat="1" hidden="1" outlineLevel="1" x14ac:dyDescent="0.25">
      <c r="A653" s="154">
        <v>133</v>
      </c>
      <c r="B653" s="161" t="s">
        <v>2633</v>
      </c>
      <c r="C653" s="162" t="str">
        <f t="shared" si="62"/>
        <v/>
      </c>
      <c r="D653" s="163"/>
      <c r="E653" s="164" t="str">
        <f t="shared" si="63"/>
        <v/>
      </c>
      <c r="F653" s="165" t="str">
        <f t="shared" si="64"/>
        <v/>
      </c>
      <c r="G653" s="163"/>
      <c r="H653" s="166" t="str">
        <f t="shared" si="61"/>
        <v>0</v>
      </c>
      <c r="I653" s="166" t="str">
        <f t="shared" si="61"/>
        <v>0</v>
      </c>
      <c r="J653" s="166" t="str">
        <f t="shared" si="61"/>
        <v>0</v>
      </c>
      <c r="K653" s="166" t="str">
        <f t="shared" si="61"/>
        <v>0</v>
      </c>
      <c r="L653" s="167" t="str">
        <f t="shared" si="61"/>
        <v>0</v>
      </c>
      <c r="M653" s="167" t="str">
        <f t="shared" si="61"/>
        <v>0</v>
      </c>
      <c r="N653" s="167" t="str">
        <f t="shared" si="61"/>
        <v>0</v>
      </c>
      <c r="O653" s="167" t="str">
        <f t="shared" si="61"/>
        <v>0</v>
      </c>
    </row>
    <row r="654" spans="1:15" s="154" customFormat="1" hidden="1" outlineLevel="1" x14ac:dyDescent="0.25">
      <c r="A654" s="154">
        <v>134</v>
      </c>
      <c r="B654" s="161" t="s">
        <v>2634</v>
      </c>
      <c r="C654" s="162" t="str">
        <f t="shared" si="62"/>
        <v/>
      </c>
      <c r="D654" s="163"/>
      <c r="E654" s="164" t="str">
        <f t="shared" si="63"/>
        <v/>
      </c>
      <c r="F654" s="165" t="str">
        <f t="shared" si="64"/>
        <v/>
      </c>
      <c r="G654" s="163"/>
      <c r="H654" s="166" t="str">
        <f t="shared" si="61"/>
        <v>0</v>
      </c>
      <c r="I654" s="166" t="str">
        <f t="shared" si="61"/>
        <v>0</v>
      </c>
      <c r="J654" s="166" t="str">
        <f t="shared" si="61"/>
        <v>0</v>
      </c>
      <c r="K654" s="166" t="str">
        <f t="shared" si="61"/>
        <v>0</v>
      </c>
      <c r="L654" s="167" t="str">
        <f t="shared" si="61"/>
        <v>0</v>
      </c>
      <c r="M654" s="167" t="str">
        <f t="shared" si="61"/>
        <v>0</v>
      </c>
      <c r="N654" s="167" t="str">
        <f t="shared" si="61"/>
        <v>0</v>
      </c>
      <c r="O654" s="167" t="str">
        <f t="shared" si="61"/>
        <v>0</v>
      </c>
    </row>
    <row r="655" spans="1:15" s="154" customFormat="1" hidden="1" outlineLevel="1" x14ac:dyDescent="0.25">
      <c r="A655" s="154">
        <v>135</v>
      </c>
      <c r="B655" s="161" t="s">
        <v>2635</v>
      </c>
      <c r="C655" s="162" t="str">
        <f t="shared" si="62"/>
        <v/>
      </c>
      <c r="D655" s="163"/>
      <c r="E655" s="164" t="str">
        <f t="shared" si="63"/>
        <v/>
      </c>
      <c r="F655" s="165" t="str">
        <f t="shared" si="64"/>
        <v/>
      </c>
      <c r="G655" s="163"/>
      <c r="H655" s="166" t="str">
        <f t="shared" si="61"/>
        <v>0</v>
      </c>
      <c r="I655" s="166" t="str">
        <f t="shared" si="61"/>
        <v>0</v>
      </c>
      <c r="J655" s="166" t="str">
        <f t="shared" si="61"/>
        <v>0</v>
      </c>
      <c r="K655" s="166" t="str">
        <f t="shared" si="61"/>
        <v>0</v>
      </c>
      <c r="L655" s="167" t="str">
        <f t="shared" si="61"/>
        <v>0</v>
      </c>
      <c r="M655" s="167" t="str">
        <f t="shared" si="61"/>
        <v>0</v>
      </c>
      <c r="N655" s="167" t="str">
        <f t="shared" si="61"/>
        <v>0</v>
      </c>
      <c r="O655" s="167" t="str">
        <f t="shared" si="61"/>
        <v>0</v>
      </c>
    </row>
    <row r="656" spans="1:15" s="154" customFormat="1" hidden="1" outlineLevel="1" x14ac:dyDescent="0.25">
      <c r="A656" s="154">
        <v>136</v>
      </c>
      <c r="B656" s="161" t="s">
        <v>2636</v>
      </c>
      <c r="C656" s="162" t="str">
        <f t="shared" si="62"/>
        <v/>
      </c>
      <c r="D656" s="163"/>
      <c r="E656" s="164" t="str">
        <f t="shared" si="63"/>
        <v/>
      </c>
      <c r="F656" s="165" t="str">
        <f t="shared" si="64"/>
        <v/>
      </c>
      <c r="G656" s="163"/>
      <c r="H656" s="166" t="str">
        <f t="shared" si="61"/>
        <v>0</v>
      </c>
      <c r="I656" s="166" t="str">
        <f t="shared" si="61"/>
        <v>0</v>
      </c>
      <c r="J656" s="166" t="str">
        <f t="shared" si="61"/>
        <v>0</v>
      </c>
      <c r="K656" s="166" t="str">
        <f t="shared" si="61"/>
        <v>0</v>
      </c>
      <c r="L656" s="167" t="str">
        <f t="shared" si="61"/>
        <v>0</v>
      </c>
      <c r="M656" s="167" t="str">
        <f t="shared" si="61"/>
        <v>0</v>
      </c>
      <c r="N656" s="167" t="str">
        <f t="shared" si="61"/>
        <v>0</v>
      </c>
      <c r="O656" s="167" t="str">
        <f t="shared" si="61"/>
        <v>0</v>
      </c>
    </row>
    <row r="657" spans="1:15" s="154" customFormat="1" hidden="1" outlineLevel="1" x14ac:dyDescent="0.25">
      <c r="A657" s="154">
        <v>137</v>
      </c>
      <c r="B657" s="161" t="s">
        <v>2637</v>
      </c>
      <c r="C657" s="162" t="str">
        <f t="shared" si="62"/>
        <v/>
      </c>
      <c r="D657" s="163"/>
      <c r="E657" s="164" t="str">
        <f t="shared" si="63"/>
        <v/>
      </c>
      <c r="F657" s="165" t="str">
        <f t="shared" si="64"/>
        <v/>
      </c>
      <c r="G657" s="163"/>
      <c r="H657" s="166" t="str">
        <f t="shared" si="61"/>
        <v>0</v>
      </c>
      <c r="I657" s="166" t="str">
        <f t="shared" si="61"/>
        <v>0</v>
      </c>
      <c r="J657" s="166" t="str">
        <f t="shared" si="61"/>
        <v>0</v>
      </c>
      <c r="K657" s="166" t="str">
        <f t="shared" si="61"/>
        <v>0</v>
      </c>
      <c r="L657" s="167" t="str">
        <f t="shared" si="61"/>
        <v>0</v>
      </c>
      <c r="M657" s="167" t="str">
        <f t="shared" si="61"/>
        <v>0</v>
      </c>
      <c r="N657" s="167" t="str">
        <f t="shared" si="61"/>
        <v>0</v>
      </c>
      <c r="O657" s="167" t="str">
        <f t="shared" si="61"/>
        <v>0</v>
      </c>
    </row>
    <row r="658" spans="1:15" s="154" customFormat="1" hidden="1" outlineLevel="1" x14ac:dyDescent="0.25">
      <c r="A658" s="154">
        <v>138</v>
      </c>
      <c r="B658" s="161" t="s">
        <v>2638</v>
      </c>
      <c r="C658" s="162" t="str">
        <f t="shared" si="62"/>
        <v/>
      </c>
      <c r="D658" s="163"/>
      <c r="E658" s="164" t="str">
        <f t="shared" si="63"/>
        <v/>
      </c>
      <c r="F658" s="165" t="str">
        <f t="shared" si="64"/>
        <v/>
      </c>
      <c r="G658" s="163"/>
      <c r="H658" s="166" t="str">
        <f t="shared" si="61"/>
        <v>0</v>
      </c>
      <c r="I658" s="166" t="str">
        <f t="shared" si="61"/>
        <v>0</v>
      </c>
      <c r="J658" s="166" t="str">
        <f t="shared" si="61"/>
        <v>0</v>
      </c>
      <c r="K658" s="166" t="str">
        <f t="shared" si="61"/>
        <v>0</v>
      </c>
      <c r="L658" s="167" t="str">
        <f t="shared" si="61"/>
        <v>0</v>
      </c>
      <c r="M658" s="167" t="str">
        <f t="shared" si="61"/>
        <v>0</v>
      </c>
      <c r="N658" s="167" t="str">
        <f t="shared" si="61"/>
        <v>0</v>
      </c>
      <c r="O658" s="167" t="str">
        <f t="shared" si="61"/>
        <v>0</v>
      </c>
    </row>
    <row r="659" spans="1:15" s="154" customFormat="1" hidden="1" outlineLevel="1" x14ac:dyDescent="0.25">
      <c r="A659" s="154">
        <v>139</v>
      </c>
      <c r="B659" s="161" t="s">
        <v>2639</v>
      </c>
      <c r="C659" s="162" t="str">
        <f t="shared" si="62"/>
        <v/>
      </c>
      <c r="D659" s="163"/>
      <c r="E659" s="164" t="str">
        <f t="shared" si="63"/>
        <v/>
      </c>
      <c r="F659" s="165" t="str">
        <f t="shared" si="64"/>
        <v/>
      </c>
      <c r="G659" s="163"/>
      <c r="H659" s="166" t="str">
        <f t="shared" si="61"/>
        <v>0</v>
      </c>
      <c r="I659" s="166" t="str">
        <f t="shared" si="61"/>
        <v>0</v>
      </c>
      <c r="J659" s="166" t="str">
        <f t="shared" si="61"/>
        <v>0</v>
      </c>
      <c r="K659" s="166" t="str">
        <f t="shared" si="61"/>
        <v>0</v>
      </c>
      <c r="L659" s="167" t="str">
        <f t="shared" si="61"/>
        <v>0</v>
      </c>
      <c r="M659" s="167" t="str">
        <f t="shared" si="61"/>
        <v>0</v>
      </c>
      <c r="N659" s="167" t="str">
        <f t="shared" si="61"/>
        <v>0</v>
      </c>
      <c r="O659" s="167" t="str">
        <f t="shared" si="61"/>
        <v>0</v>
      </c>
    </row>
    <row r="660" spans="1:15" s="154" customFormat="1" hidden="1" outlineLevel="1" x14ac:dyDescent="0.25">
      <c r="A660" s="154">
        <v>140</v>
      </c>
      <c r="B660" s="161" t="s">
        <v>2640</v>
      </c>
      <c r="C660" s="162" t="str">
        <f t="shared" si="62"/>
        <v/>
      </c>
      <c r="D660" s="163"/>
      <c r="E660" s="164" t="str">
        <f t="shared" si="63"/>
        <v/>
      </c>
      <c r="F660" s="165" t="str">
        <f t="shared" si="64"/>
        <v/>
      </c>
      <c r="G660" s="163"/>
      <c r="H660" s="166" t="str">
        <f t="shared" si="61"/>
        <v>0</v>
      </c>
      <c r="I660" s="166" t="str">
        <f t="shared" si="61"/>
        <v>0</v>
      </c>
      <c r="J660" s="166" t="str">
        <f t="shared" si="61"/>
        <v>0</v>
      </c>
      <c r="K660" s="166" t="str">
        <f t="shared" si="61"/>
        <v>0</v>
      </c>
      <c r="L660" s="167" t="str">
        <f t="shared" si="61"/>
        <v>0</v>
      </c>
      <c r="M660" s="167" t="str">
        <f t="shared" si="61"/>
        <v>0</v>
      </c>
      <c r="N660" s="167" t="str">
        <f t="shared" si="61"/>
        <v>0</v>
      </c>
      <c r="O660" s="167" t="str">
        <f t="shared" si="61"/>
        <v>0</v>
      </c>
    </row>
    <row r="661" spans="1:15" s="154" customFormat="1" hidden="1" outlineLevel="1" x14ac:dyDescent="0.25">
      <c r="A661" s="154">
        <v>141</v>
      </c>
      <c r="B661" s="161" t="s">
        <v>2641</v>
      </c>
      <c r="C661" s="162" t="str">
        <f t="shared" si="62"/>
        <v/>
      </c>
      <c r="D661" s="163"/>
      <c r="E661" s="164" t="str">
        <f t="shared" si="63"/>
        <v/>
      </c>
      <c r="F661" s="165" t="str">
        <f t="shared" si="64"/>
        <v/>
      </c>
      <c r="G661" s="163"/>
      <c r="H661" s="166" t="str">
        <f t="shared" si="61"/>
        <v>0</v>
      </c>
      <c r="I661" s="166" t="str">
        <f t="shared" si="61"/>
        <v>0</v>
      </c>
      <c r="J661" s="166" t="str">
        <f t="shared" si="61"/>
        <v>0</v>
      </c>
      <c r="K661" s="166" t="str">
        <f t="shared" si="61"/>
        <v>0</v>
      </c>
      <c r="L661" s="167" t="str">
        <f t="shared" si="61"/>
        <v>0</v>
      </c>
      <c r="M661" s="167" t="str">
        <f t="shared" si="61"/>
        <v>0</v>
      </c>
      <c r="N661" s="167" t="str">
        <f t="shared" si="61"/>
        <v>0</v>
      </c>
      <c r="O661" s="167" t="str">
        <f t="shared" si="61"/>
        <v>0</v>
      </c>
    </row>
    <row r="662" spans="1:15" s="154" customFormat="1" hidden="1" outlineLevel="1" x14ac:dyDescent="0.25">
      <c r="A662" s="154">
        <v>142</v>
      </c>
      <c r="B662" s="161" t="s">
        <v>2642</v>
      </c>
      <c r="C662" s="162" t="str">
        <f t="shared" si="62"/>
        <v/>
      </c>
      <c r="D662" s="163"/>
      <c r="E662" s="164" t="str">
        <f t="shared" si="63"/>
        <v/>
      </c>
      <c r="F662" s="165" t="str">
        <f t="shared" si="64"/>
        <v/>
      </c>
      <c r="G662" s="163"/>
      <c r="H662" s="166" t="str">
        <f t="shared" si="61"/>
        <v>0</v>
      </c>
      <c r="I662" s="166" t="str">
        <f t="shared" si="61"/>
        <v>0</v>
      </c>
      <c r="J662" s="166" t="str">
        <f t="shared" si="61"/>
        <v>0</v>
      </c>
      <c r="K662" s="166" t="str">
        <f t="shared" si="61"/>
        <v>0</v>
      </c>
      <c r="L662" s="167" t="str">
        <f t="shared" si="61"/>
        <v>0</v>
      </c>
      <c r="M662" s="167" t="str">
        <f t="shared" si="61"/>
        <v>0</v>
      </c>
      <c r="N662" s="167" t="str">
        <f t="shared" si="61"/>
        <v>0</v>
      </c>
      <c r="O662" s="167" t="str">
        <f t="shared" si="61"/>
        <v>0</v>
      </c>
    </row>
    <row r="663" spans="1:15" s="154" customFormat="1" hidden="1" outlineLevel="1" x14ac:dyDescent="0.25">
      <c r="A663" s="154">
        <v>143</v>
      </c>
      <c r="B663" s="161" t="s">
        <v>2643</v>
      </c>
      <c r="C663" s="162" t="str">
        <f t="shared" si="62"/>
        <v/>
      </c>
      <c r="D663" s="163"/>
      <c r="E663" s="164" t="str">
        <f t="shared" si="63"/>
        <v/>
      </c>
      <c r="F663" s="165" t="str">
        <f t="shared" si="64"/>
        <v/>
      </c>
      <c r="G663" s="163"/>
      <c r="H663" s="166" t="str">
        <f t="shared" si="61"/>
        <v>0</v>
      </c>
      <c r="I663" s="166" t="str">
        <f t="shared" si="61"/>
        <v>0</v>
      </c>
      <c r="J663" s="166" t="str">
        <f t="shared" si="61"/>
        <v>0</v>
      </c>
      <c r="K663" s="166" t="str">
        <f t="shared" si="61"/>
        <v>0</v>
      </c>
      <c r="L663" s="167" t="str">
        <f t="shared" ref="H663:O695" si="65">MID(HEX2BIN($C663,8),L$1,1)</f>
        <v>0</v>
      </c>
      <c r="M663" s="167" t="str">
        <f t="shared" si="65"/>
        <v>0</v>
      </c>
      <c r="N663" s="167" t="str">
        <f t="shared" si="65"/>
        <v>0</v>
      </c>
      <c r="O663" s="167" t="str">
        <f t="shared" si="65"/>
        <v>0</v>
      </c>
    </row>
    <row r="664" spans="1:15" s="154" customFormat="1" hidden="1" outlineLevel="1" x14ac:dyDescent="0.25">
      <c r="A664" s="154">
        <v>144</v>
      </c>
      <c r="B664" s="161" t="s">
        <v>2644</v>
      </c>
      <c r="C664" s="162" t="str">
        <f t="shared" si="62"/>
        <v/>
      </c>
      <c r="D664" s="163"/>
      <c r="E664" s="164" t="str">
        <f t="shared" si="63"/>
        <v/>
      </c>
      <c r="F664" s="165" t="str">
        <f t="shared" si="64"/>
        <v/>
      </c>
      <c r="G664" s="163"/>
      <c r="H664" s="166" t="str">
        <f t="shared" si="65"/>
        <v>0</v>
      </c>
      <c r="I664" s="166" t="str">
        <f t="shared" si="65"/>
        <v>0</v>
      </c>
      <c r="J664" s="166" t="str">
        <f t="shared" si="65"/>
        <v>0</v>
      </c>
      <c r="K664" s="166" t="str">
        <f t="shared" si="65"/>
        <v>0</v>
      </c>
      <c r="L664" s="167" t="str">
        <f t="shared" si="65"/>
        <v>0</v>
      </c>
      <c r="M664" s="167" t="str">
        <f t="shared" si="65"/>
        <v>0</v>
      </c>
      <c r="N664" s="167" t="str">
        <f t="shared" si="65"/>
        <v>0</v>
      </c>
      <c r="O664" s="167" t="str">
        <f t="shared" si="65"/>
        <v>0</v>
      </c>
    </row>
    <row r="665" spans="1:15" s="154" customFormat="1" hidden="1" outlineLevel="1" x14ac:dyDescent="0.25">
      <c r="A665" s="154">
        <v>145</v>
      </c>
      <c r="B665" s="161" t="s">
        <v>2645</v>
      </c>
      <c r="C665" s="162" t="str">
        <f t="shared" si="62"/>
        <v/>
      </c>
      <c r="D665" s="163"/>
      <c r="E665" s="164" t="str">
        <f t="shared" si="63"/>
        <v/>
      </c>
      <c r="F665" s="165" t="str">
        <f t="shared" si="64"/>
        <v/>
      </c>
      <c r="G665" s="163"/>
      <c r="H665" s="166" t="str">
        <f t="shared" si="65"/>
        <v>0</v>
      </c>
      <c r="I665" s="166" t="str">
        <f t="shared" si="65"/>
        <v>0</v>
      </c>
      <c r="J665" s="166" t="str">
        <f t="shared" si="65"/>
        <v>0</v>
      </c>
      <c r="K665" s="166" t="str">
        <f t="shared" si="65"/>
        <v>0</v>
      </c>
      <c r="L665" s="167" t="str">
        <f t="shared" si="65"/>
        <v>0</v>
      </c>
      <c r="M665" s="167" t="str">
        <f t="shared" si="65"/>
        <v>0</v>
      </c>
      <c r="N665" s="167" t="str">
        <f t="shared" si="65"/>
        <v>0</v>
      </c>
      <c r="O665" s="167" t="str">
        <f t="shared" si="65"/>
        <v>0</v>
      </c>
    </row>
    <row r="666" spans="1:15" s="154" customFormat="1" hidden="1" outlineLevel="1" x14ac:dyDescent="0.25">
      <c r="A666" s="154">
        <v>146</v>
      </c>
      <c r="B666" s="161" t="s">
        <v>2646</v>
      </c>
      <c r="C666" s="162" t="str">
        <f t="shared" si="62"/>
        <v/>
      </c>
      <c r="D666" s="163"/>
      <c r="E666" s="164" t="str">
        <f t="shared" si="63"/>
        <v/>
      </c>
      <c r="F666" s="165" t="str">
        <f t="shared" si="64"/>
        <v/>
      </c>
      <c r="G666" s="163"/>
      <c r="H666" s="166" t="str">
        <f t="shared" si="65"/>
        <v>0</v>
      </c>
      <c r="I666" s="166" t="str">
        <f t="shared" si="65"/>
        <v>0</v>
      </c>
      <c r="J666" s="166" t="str">
        <f t="shared" si="65"/>
        <v>0</v>
      </c>
      <c r="K666" s="166" t="str">
        <f t="shared" si="65"/>
        <v>0</v>
      </c>
      <c r="L666" s="167" t="str">
        <f t="shared" si="65"/>
        <v>0</v>
      </c>
      <c r="M666" s="167" t="str">
        <f t="shared" si="65"/>
        <v>0</v>
      </c>
      <c r="N666" s="167" t="str">
        <f t="shared" si="65"/>
        <v>0</v>
      </c>
      <c r="O666" s="167" t="str">
        <f t="shared" si="65"/>
        <v>0</v>
      </c>
    </row>
    <row r="667" spans="1:15" s="154" customFormat="1" hidden="1" outlineLevel="1" x14ac:dyDescent="0.25">
      <c r="A667" s="154">
        <v>147</v>
      </c>
      <c r="B667" s="161" t="s">
        <v>2647</v>
      </c>
      <c r="C667" s="162" t="str">
        <f t="shared" si="62"/>
        <v/>
      </c>
      <c r="D667" s="163"/>
      <c r="E667" s="164" t="str">
        <f t="shared" si="63"/>
        <v/>
      </c>
      <c r="F667" s="165" t="str">
        <f t="shared" si="64"/>
        <v/>
      </c>
      <c r="G667" s="163"/>
      <c r="H667" s="166" t="str">
        <f t="shared" si="65"/>
        <v>0</v>
      </c>
      <c r="I667" s="166" t="str">
        <f t="shared" si="65"/>
        <v>0</v>
      </c>
      <c r="J667" s="166" t="str">
        <f t="shared" si="65"/>
        <v>0</v>
      </c>
      <c r="K667" s="166" t="str">
        <f t="shared" si="65"/>
        <v>0</v>
      </c>
      <c r="L667" s="167" t="str">
        <f t="shared" si="65"/>
        <v>0</v>
      </c>
      <c r="M667" s="167" t="str">
        <f t="shared" si="65"/>
        <v>0</v>
      </c>
      <c r="N667" s="167" t="str">
        <f t="shared" si="65"/>
        <v>0</v>
      </c>
      <c r="O667" s="167" t="str">
        <f t="shared" si="65"/>
        <v>0</v>
      </c>
    </row>
    <row r="668" spans="1:15" s="154" customFormat="1" hidden="1" outlineLevel="1" x14ac:dyDescent="0.25">
      <c r="A668" s="154">
        <v>148</v>
      </c>
      <c r="B668" s="161" t="s">
        <v>2648</v>
      </c>
      <c r="C668" s="162" t="str">
        <f t="shared" si="62"/>
        <v/>
      </c>
      <c r="D668" s="163"/>
      <c r="E668" s="164" t="str">
        <f t="shared" si="63"/>
        <v/>
      </c>
      <c r="F668" s="165" t="str">
        <f t="shared" si="64"/>
        <v/>
      </c>
      <c r="G668" s="163"/>
      <c r="H668" s="166" t="str">
        <f t="shared" si="65"/>
        <v>0</v>
      </c>
      <c r="I668" s="166" t="str">
        <f t="shared" si="65"/>
        <v>0</v>
      </c>
      <c r="J668" s="166" t="str">
        <f t="shared" si="65"/>
        <v>0</v>
      </c>
      <c r="K668" s="166" t="str">
        <f t="shared" si="65"/>
        <v>0</v>
      </c>
      <c r="L668" s="167" t="str">
        <f t="shared" si="65"/>
        <v>0</v>
      </c>
      <c r="M668" s="167" t="str">
        <f t="shared" si="65"/>
        <v>0</v>
      </c>
      <c r="N668" s="167" t="str">
        <f t="shared" si="65"/>
        <v>0</v>
      </c>
      <c r="O668" s="167" t="str">
        <f t="shared" si="65"/>
        <v>0</v>
      </c>
    </row>
    <row r="669" spans="1:15" s="154" customFormat="1" hidden="1" outlineLevel="1" x14ac:dyDescent="0.25">
      <c r="A669" s="154">
        <v>149</v>
      </c>
      <c r="B669" s="161" t="s">
        <v>2649</v>
      </c>
      <c r="C669" s="162" t="str">
        <f t="shared" si="62"/>
        <v/>
      </c>
      <c r="D669" s="163"/>
      <c r="E669" s="164" t="str">
        <f t="shared" si="63"/>
        <v/>
      </c>
      <c r="F669" s="165" t="str">
        <f t="shared" si="64"/>
        <v/>
      </c>
      <c r="G669" s="163"/>
      <c r="H669" s="166" t="str">
        <f t="shared" si="65"/>
        <v>0</v>
      </c>
      <c r="I669" s="166" t="str">
        <f t="shared" si="65"/>
        <v>0</v>
      </c>
      <c r="J669" s="166" t="str">
        <f t="shared" si="65"/>
        <v>0</v>
      </c>
      <c r="K669" s="166" t="str">
        <f t="shared" si="65"/>
        <v>0</v>
      </c>
      <c r="L669" s="167" t="str">
        <f t="shared" si="65"/>
        <v>0</v>
      </c>
      <c r="M669" s="167" t="str">
        <f t="shared" si="65"/>
        <v>0</v>
      </c>
      <c r="N669" s="167" t="str">
        <f t="shared" si="65"/>
        <v>0</v>
      </c>
      <c r="O669" s="167" t="str">
        <f t="shared" si="65"/>
        <v>0</v>
      </c>
    </row>
    <row r="670" spans="1:15" s="154" customFormat="1" hidden="1" outlineLevel="1" x14ac:dyDescent="0.25">
      <c r="A670" s="154">
        <v>150</v>
      </c>
      <c r="B670" s="161" t="s">
        <v>2650</v>
      </c>
      <c r="C670" s="162" t="str">
        <f t="shared" si="62"/>
        <v/>
      </c>
      <c r="D670" s="163"/>
      <c r="E670" s="164" t="str">
        <f t="shared" si="63"/>
        <v/>
      </c>
      <c r="F670" s="165" t="str">
        <f t="shared" si="64"/>
        <v/>
      </c>
      <c r="G670" s="163"/>
      <c r="H670" s="166" t="str">
        <f t="shared" si="65"/>
        <v>0</v>
      </c>
      <c r="I670" s="166" t="str">
        <f t="shared" si="65"/>
        <v>0</v>
      </c>
      <c r="J670" s="166" t="str">
        <f t="shared" si="65"/>
        <v>0</v>
      </c>
      <c r="K670" s="166" t="str">
        <f t="shared" si="65"/>
        <v>0</v>
      </c>
      <c r="L670" s="167" t="str">
        <f t="shared" si="65"/>
        <v>0</v>
      </c>
      <c r="M670" s="167" t="str">
        <f t="shared" si="65"/>
        <v>0</v>
      </c>
      <c r="N670" s="167" t="str">
        <f t="shared" si="65"/>
        <v>0</v>
      </c>
      <c r="O670" s="167" t="str">
        <f t="shared" si="65"/>
        <v>0</v>
      </c>
    </row>
    <row r="671" spans="1:15" s="154" customFormat="1" hidden="1" outlineLevel="1" x14ac:dyDescent="0.25">
      <c r="A671" s="154">
        <v>151</v>
      </c>
      <c r="B671" s="161" t="s">
        <v>2651</v>
      </c>
      <c r="C671" s="162" t="str">
        <f t="shared" si="62"/>
        <v/>
      </c>
      <c r="D671" s="163"/>
      <c r="E671" s="164" t="str">
        <f t="shared" si="63"/>
        <v/>
      </c>
      <c r="F671" s="165" t="str">
        <f t="shared" si="64"/>
        <v/>
      </c>
      <c r="G671" s="163"/>
      <c r="H671" s="166" t="str">
        <f t="shared" si="65"/>
        <v>0</v>
      </c>
      <c r="I671" s="166" t="str">
        <f t="shared" si="65"/>
        <v>0</v>
      </c>
      <c r="J671" s="166" t="str">
        <f t="shared" si="65"/>
        <v>0</v>
      </c>
      <c r="K671" s="166" t="str">
        <f t="shared" si="65"/>
        <v>0</v>
      </c>
      <c r="L671" s="167" t="str">
        <f t="shared" si="65"/>
        <v>0</v>
      </c>
      <c r="M671" s="167" t="str">
        <f t="shared" si="65"/>
        <v>0</v>
      </c>
      <c r="N671" s="167" t="str">
        <f t="shared" si="65"/>
        <v>0</v>
      </c>
      <c r="O671" s="167" t="str">
        <f t="shared" si="65"/>
        <v>0</v>
      </c>
    </row>
    <row r="672" spans="1:15" s="154" customFormat="1" hidden="1" outlineLevel="1" x14ac:dyDescent="0.25">
      <c r="A672" s="154">
        <v>152</v>
      </c>
      <c r="B672" s="161" t="s">
        <v>2652</v>
      </c>
      <c r="C672" s="162" t="str">
        <f t="shared" si="62"/>
        <v/>
      </c>
      <c r="D672" s="163"/>
      <c r="E672" s="164" t="str">
        <f t="shared" si="63"/>
        <v/>
      </c>
      <c r="F672" s="165" t="str">
        <f t="shared" si="64"/>
        <v/>
      </c>
      <c r="G672" s="163"/>
      <c r="H672" s="166" t="str">
        <f t="shared" si="65"/>
        <v>0</v>
      </c>
      <c r="I672" s="166" t="str">
        <f t="shared" si="65"/>
        <v>0</v>
      </c>
      <c r="J672" s="166" t="str">
        <f t="shared" si="65"/>
        <v>0</v>
      </c>
      <c r="K672" s="166" t="str">
        <f t="shared" si="65"/>
        <v>0</v>
      </c>
      <c r="L672" s="167" t="str">
        <f t="shared" si="65"/>
        <v>0</v>
      </c>
      <c r="M672" s="167" t="str">
        <f t="shared" si="65"/>
        <v>0</v>
      </c>
      <c r="N672" s="167" t="str">
        <f t="shared" si="65"/>
        <v>0</v>
      </c>
      <c r="O672" s="167" t="str">
        <f t="shared" si="65"/>
        <v>0</v>
      </c>
    </row>
    <row r="673" spans="1:15" s="154" customFormat="1" hidden="1" outlineLevel="1" x14ac:dyDescent="0.25">
      <c r="A673" s="154">
        <v>153</v>
      </c>
      <c r="B673" s="161" t="s">
        <v>2653</v>
      </c>
      <c r="C673" s="162" t="str">
        <f t="shared" si="62"/>
        <v/>
      </c>
      <c r="D673" s="163"/>
      <c r="E673" s="164" t="str">
        <f t="shared" si="63"/>
        <v/>
      </c>
      <c r="F673" s="165" t="str">
        <f t="shared" si="64"/>
        <v/>
      </c>
      <c r="G673" s="163"/>
      <c r="H673" s="166" t="str">
        <f t="shared" si="65"/>
        <v>0</v>
      </c>
      <c r="I673" s="166" t="str">
        <f t="shared" si="65"/>
        <v>0</v>
      </c>
      <c r="J673" s="166" t="str">
        <f t="shared" si="65"/>
        <v>0</v>
      </c>
      <c r="K673" s="166" t="str">
        <f t="shared" si="65"/>
        <v>0</v>
      </c>
      <c r="L673" s="167" t="str">
        <f t="shared" si="65"/>
        <v>0</v>
      </c>
      <c r="M673" s="167" t="str">
        <f t="shared" si="65"/>
        <v>0</v>
      </c>
      <c r="N673" s="167" t="str">
        <f t="shared" si="65"/>
        <v>0</v>
      </c>
      <c r="O673" s="167" t="str">
        <f t="shared" si="65"/>
        <v>0</v>
      </c>
    </row>
    <row r="674" spans="1:15" s="154" customFormat="1" hidden="1" outlineLevel="1" x14ac:dyDescent="0.25">
      <c r="A674" s="154">
        <v>154</v>
      </c>
      <c r="B674" s="161" t="s">
        <v>2654</v>
      </c>
      <c r="C674" s="162" t="str">
        <f t="shared" si="62"/>
        <v/>
      </c>
      <c r="D674" s="163"/>
      <c r="E674" s="164" t="str">
        <f t="shared" si="63"/>
        <v/>
      </c>
      <c r="F674" s="165" t="str">
        <f t="shared" si="64"/>
        <v/>
      </c>
      <c r="G674" s="163"/>
      <c r="H674" s="166" t="str">
        <f t="shared" si="65"/>
        <v>0</v>
      </c>
      <c r="I674" s="166" t="str">
        <f t="shared" si="65"/>
        <v>0</v>
      </c>
      <c r="J674" s="166" t="str">
        <f t="shared" si="65"/>
        <v>0</v>
      </c>
      <c r="K674" s="166" t="str">
        <f t="shared" si="65"/>
        <v>0</v>
      </c>
      <c r="L674" s="167" t="str">
        <f t="shared" si="65"/>
        <v>0</v>
      </c>
      <c r="M674" s="167" t="str">
        <f t="shared" si="65"/>
        <v>0</v>
      </c>
      <c r="N674" s="167" t="str">
        <f t="shared" si="65"/>
        <v>0</v>
      </c>
      <c r="O674" s="167" t="str">
        <f t="shared" si="65"/>
        <v>0</v>
      </c>
    </row>
    <row r="675" spans="1:15" s="154" customFormat="1" hidden="1" outlineLevel="1" x14ac:dyDescent="0.25">
      <c r="A675" s="154">
        <v>155</v>
      </c>
      <c r="B675" s="161" t="s">
        <v>2655</v>
      </c>
      <c r="C675" s="162" t="str">
        <f t="shared" si="62"/>
        <v/>
      </c>
      <c r="D675" s="163"/>
      <c r="E675" s="164" t="str">
        <f t="shared" si="63"/>
        <v/>
      </c>
      <c r="F675" s="165" t="str">
        <f t="shared" si="64"/>
        <v/>
      </c>
      <c r="G675" s="163"/>
      <c r="H675" s="166" t="str">
        <f t="shared" si="65"/>
        <v>0</v>
      </c>
      <c r="I675" s="166" t="str">
        <f t="shared" si="65"/>
        <v>0</v>
      </c>
      <c r="J675" s="166" t="str">
        <f t="shared" si="65"/>
        <v>0</v>
      </c>
      <c r="K675" s="166" t="str">
        <f t="shared" si="65"/>
        <v>0</v>
      </c>
      <c r="L675" s="167" t="str">
        <f t="shared" si="65"/>
        <v>0</v>
      </c>
      <c r="M675" s="167" t="str">
        <f t="shared" si="65"/>
        <v>0</v>
      </c>
      <c r="N675" s="167" t="str">
        <f t="shared" si="65"/>
        <v>0</v>
      </c>
      <c r="O675" s="167" t="str">
        <f t="shared" si="65"/>
        <v>0</v>
      </c>
    </row>
    <row r="676" spans="1:15" s="154" customFormat="1" hidden="1" outlineLevel="1" x14ac:dyDescent="0.25">
      <c r="A676" s="154">
        <v>156</v>
      </c>
      <c r="B676" s="161" t="s">
        <v>2656</v>
      </c>
      <c r="C676" s="162" t="str">
        <f t="shared" si="62"/>
        <v/>
      </c>
      <c r="D676" s="163"/>
      <c r="E676" s="164" t="str">
        <f t="shared" si="63"/>
        <v/>
      </c>
      <c r="F676" s="165" t="str">
        <f t="shared" si="64"/>
        <v/>
      </c>
      <c r="G676" s="163"/>
      <c r="H676" s="166" t="str">
        <f t="shared" si="65"/>
        <v>0</v>
      </c>
      <c r="I676" s="166" t="str">
        <f t="shared" si="65"/>
        <v>0</v>
      </c>
      <c r="J676" s="166" t="str">
        <f t="shared" si="65"/>
        <v>0</v>
      </c>
      <c r="K676" s="166" t="str">
        <f t="shared" si="65"/>
        <v>0</v>
      </c>
      <c r="L676" s="167" t="str">
        <f t="shared" si="65"/>
        <v>0</v>
      </c>
      <c r="M676" s="167" t="str">
        <f t="shared" si="65"/>
        <v>0</v>
      </c>
      <c r="N676" s="167" t="str">
        <f t="shared" si="65"/>
        <v>0</v>
      </c>
      <c r="O676" s="167" t="str">
        <f t="shared" si="65"/>
        <v>0</v>
      </c>
    </row>
    <row r="677" spans="1:15" s="154" customFormat="1" hidden="1" outlineLevel="1" x14ac:dyDescent="0.25">
      <c r="A677" s="154">
        <v>157</v>
      </c>
      <c r="B677" s="161" t="s">
        <v>2657</v>
      </c>
      <c r="C677" s="162" t="str">
        <f t="shared" si="62"/>
        <v/>
      </c>
      <c r="D677" s="163"/>
      <c r="E677" s="164" t="str">
        <f t="shared" si="63"/>
        <v/>
      </c>
      <c r="F677" s="165" t="str">
        <f t="shared" si="64"/>
        <v/>
      </c>
      <c r="G677" s="163"/>
      <c r="H677" s="166" t="str">
        <f t="shared" si="65"/>
        <v>0</v>
      </c>
      <c r="I677" s="166" t="str">
        <f t="shared" si="65"/>
        <v>0</v>
      </c>
      <c r="J677" s="166" t="str">
        <f t="shared" si="65"/>
        <v>0</v>
      </c>
      <c r="K677" s="166" t="str">
        <f t="shared" si="65"/>
        <v>0</v>
      </c>
      <c r="L677" s="167" t="str">
        <f t="shared" si="65"/>
        <v>0</v>
      </c>
      <c r="M677" s="167" t="str">
        <f t="shared" si="65"/>
        <v>0</v>
      </c>
      <c r="N677" s="167" t="str">
        <f t="shared" si="65"/>
        <v>0</v>
      </c>
      <c r="O677" s="167" t="str">
        <f t="shared" si="65"/>
        <v>0</v>
      </c>
    </row>
    <row r="678" spans="1:15" s="154" customFormat="1" hidden="1" outlineLevel="1" x14ac:dyDescent="0.25">
      <c r="A678" s="154">
        <v>158</v>
      </c>
      <c r="B678" s="161" t="s">
        <v>2658</v>
      </c>
      <c r="C678" s="162" t="str">
        <f t="shared" si="62"/>
        <v/>
      </c>
      <c r="D678" s="163"/>
      <c r="E678" s="164" t="str">
        <f t="shared" si="63"/>
        <v/>
      </c>
      <c r="F678" s="165" t="str">
        <f t="shared" si="64"/>
        <v/>
      </c>
      <c r="G678" s="163"/>
      <c r="H678" s="166" t="str">
        <f t="shared" si="65"/>
        <v>0</v>
      </c>
      <c r="I678" s="166" t="str">
        <f t="shared" si="65"/>
        <v>0</v>
      </c>
      <c r="J678" s="166" t="str">
        <f t="shared" si="65"/>
        <v>0</v>
      </c>
      <c r="K678" s="166" t="str">
        <f t="shared" si="65"/>
        <v>0</v>
      </c>
      <c r="L678" s="167" t="str">
        <f t="shared" si="65"/>
        <v>0</v>
      </c>
      <c r="M678" s="167" t="str">
        <f t="shared" si="65"/>
        <v>0</v>
      </c>
      <c r="N678" s="167" t="str">
        <f t="shared" si="65"/>
        <v>0</v>
      </c>
      <c r="O678" s="167" t="str">
        <f t="shared" si="65"/>
        <v>0</v>
      </c>
    </row>
    <row r="679" spans="1:15" s="154" customFormat="1" hidden="1" outlineLevel="1" x14ac:dyDescent="0.25">
      <c r="A679" s="154">
        <v>159</v>
      </c>
      <c r="B679" s="161" t="s">
        <v>2659</v>
      </c>
      <c r="C679" s="162" t="str">
        <f t="shared" si="62"/>
        <v/>
      </c>
      <c r="D679" s="163"/>
      <c r="E679" s="164" t="str">
        <f t="shared" si="63"/>
        <v/>
      </c>
      <c r="F679" s="165" t="str">
        <f t="shared" si="64"/>
        <v/>
      </c>
      <c r="G679" s="163"/>
      <c r="H679" s="166" t="str">
        <f t="shared" si="65"/>
        <v>0</v>
      </c>
      <c r="I679" s="166" t="str">
        <f t="shared" si="65"/>
        <v>0</v>
      </c>
      <c r="J679" s="166" t="str">
        <f t="shared" si="65"/>
        <v>0</v>
      </c>
      <c r="K679" s="166" t="str">
        <f t="shared" si="65"/>
        <v>0</v>
      </c>
      <c r="L679" s="167" t="str">
        <f t="shared" si="65"/>
        <v>0</v>
      </c>
      <c r="M679" s="167" t="str">
        <f t="shared" si="65"/>
        <v>0</v>
      </c>
      <c r="N679" s="167" t="str">
        <f t="shared" si="65"/>
        <v>0</v>
      </c>
      <c r="O679" s="167" t="str">
        <f t="shared" si="65"/>
        <v>0</v>
      </c>
    </row>
    <row r="680" spans="1:15" s="154" customFormat="1" hidden="1" outlineLevel="1" x14ac:dyDescent="0.25">
      <c r="A680" s="154">
        <v>160</v>
      </c>
      <c r="B680" s="161" t="s">
        <v>2660</v>
      </c>
      <c r="C680" s="162" t="str">
        <f t="shared" si="62"/>
        <v/>
      </c>
      <c r="D680" s="163"/>
      <c r="E680" s="164" t="str">
        <f t="shared" si="63"/>
        <v/>
      </c>
      <c r="F680" s="165" t="str">
        <f t="shared" si="64"/>
        <v/>
      </c>
      <c r="G680" s="163"/>
      <c r="H680" s="166" t="str">
        <f t="shared" si="65"/>
        <v>0</v>
      </c>
      <c r="I680" s="166" t="str">
        <f t="shared" si="65"/>
        <v>0</v>
      </c>
      <c r="J680" s="166" t="str">
        <f t="shared" si="65"/>
        <v>0</v>
      </c>
      <c r="K680" s="166" t="str">
        <f t="shared" si="65"/>
        <v>0</v>
      </c>
      <c r="L680" s="167" t="str">
        <f t="shared" si="65"/>
        <v>0</v>
      </c>
      <c r="M680" s="167" t="str">
        <f t="shared" si="65"/>
        <v>0</v>
      </c>
      <c r="N680" s="167" t="str">
        <f t="shared" si="65"/>
        <v>0</v>
      </c>
      <c r="O680" s="167" t="str">
        <f t="shared" si="65"/>
        <v>0</v>
      </c>
    </row>
    <row r="681" spans="1:15" s="154" customFormat="1" hidden="1" outlineLevel="1" x14ac:dyDescent="0.25">
      <c r="A681" s="154">
        <v>161</v>
      </c>
      <c r="B681" s="161" t="s">
        <v>2661</v>
      </c>
      <c r="C681" s="162" t="str">
        <f t="shared" si="62"/>
        <v/>
      </c>
      <c r="D681" s="163"/>
      <c r="E681" s="164" t="str">
        <f t="shared" si="63"/>
        <v/>
      </c>
      <c r="F681" s="165" t="str">
        <f t="shared" si="64"/>
        <v/>
      </c>
      <c r="G681" s="163"/>
      <c r="H681" s="166" t="str">
        <f t="shared" si="65"/>
        <v>0</v>
      </c>
      <c r="I681" s="166" t="str">
        <f t="shared" si="65"/>
        <v>0</v>
      </c>
      <c r="J681" s="166" t="str">
        <f t="shared" si="65"/>
        <v>0</v>
      </c>
      <c r="K681" s="166" t="str">
        <f t="shared" si="65"/>
        <v>0</v>
      </c>
      <c r="L681" s="167" t="str">
        <f t="shared" si="65"/>
        <v>0</v>
      </c>
      <c r="M681" s="167" t="str">
        <f t="shared" si="65"/>
        <v>0</v>
      </c>
      <c r="N681" s="167" t="str">
        <f t="shared" si="65"/>
        <v>0</v>
      </c>
      <c r="O681" s="167" t="str">
        <f t="shared" si="65"/>
        <v>0</v>
      </c>
    </row>
    <row r="682" spans="1:15" s="154" customFormat="1" hidden="1" outlineLevel="1" x14ac:dyDescent="0.25">
      <c r="A682" s="154">
        <v>162</v>
      </c>
      <c r="B682" s="161" t="s">
        <v>2662</v>
      </c>
      <c r="C682" s="162" t="str">
        <f t="shared" si="62"/>
        <v/>
      </c>
      <c r="D682" s="163"/>
      <c r="E682" s="164" t="str">
        <f t="shared" si="63"/>
        <v/>
      </c>
      <c r="F682" s="165" t="str">
        <f t="shared" si="64"/>
        <v/>
      </c>
      <c r="G682" s="163"/>
      <c r="H682" s="166" t="str">
        <f t="shared" si="65"/>
        <v>0</v>
      </c>
      <c r="I682" s="166" t="str">
        <f t="shared" si="65"/>
        <v>0</v>
      </c>
      <c r="J682" s="166" t="str">
        <f t="shared" si="65"/>
        <v>0</v>
      </c>
      <c r="K682" s="166" t="str">
        <f t="shared" si="65"/>
        <v>0</v>
      </c>
      <c r="L682" s="167" t="str">
        <f t="shared" si="65"/>
        <v>0</v>
      </c>
      <c r="M682" s="167" t="str">
        <f t="shared" si="65"/>
        <v>0</v>
      </c>
      <c r="N682" s="167" t="str">
        <f t="shared" si="65"/>
        <v>0</v>
      </c>
      <c r="O682" s="167" t="str">
        <f t="shared" si="65"/>
        <v>0</v>
      </c>
    </row>
    <row r="683" spans="1:15" s="154" customFormat="1" hidden="1" outlineLevel="1" x14ac:dyDescent="0.25">
      <c r="A683" s="154">
        <v>163</v>
      </c>
      <c r="B683" s="161" t="s">
        <v>2663</v>
      </c>
      <c r="C683" s="162" t="str">
        <f t="shared" si="62"/>
        <v/>
      </c>
      <c r="D683" s="163"/>
      <c r="E683" s="164" t="str">
        <f t="shared" si="63"/>
        <v/>
      </c>
      <c r="F683" s="165" t="str">
        <f t="shared" si="64"/>
        <v/>
      </c>
      <c r="G683" s="163"/>
      <c r="H683" s="166" t="str">
        <f t="shared" si="65"/>
        <v>0</v>
      </c>
      <c r="I683" s="166" t="str">
        <f t="shared" si="65"/>
        <v>0</v>
      </c>
      <c r="J683" s="166" t="str">
        <f t="shared" si="65"/>
        <v>0</v>
      </c>
      <c r="K683" s="166" t="str">
        <f t="shared" si="65"/>
        <v>0</v>
      </c>
      <c r="L683" s="167" t="str">
        <f t="shared" si="65"/>
        <v>0</v>
      </c>
      <c r="M683" s="167" t="str">
        <f t="shared" si="65"/>
        <v>0</v>
      </c>
      <c r="N683" s="167" t="str">
        <f t="shared" si="65"/>
        <v>0</v>
      </c>
      <c r="O683" s="167" t="str">
        <f t="shared" si="65"/>
        <v>0</v>
      </c>
    </row>
    <row r="684" spans="1:15" s="154" customFormat="1" hidden="1" outlineLevel="1" x14ac:dyDescent="0.25">
      <c r="A684" s="154">
        <v>164</v>
      </c>
      <c r="B684" s="161" t="s">
        <v>2664</v>
      </c>
      <c r="C684" s="162" t="str">
        <f t="shared" si="62"/>
        <v/>
      </c>
      <c r="D684" s="163"/>
      <c r="E684" s="164" t="str">
        <f t="shared" si="63"/>
        <v/>
      </c>
      <c r="F684" s="165" t="str">
        <f t="shared" si="64"/>
        <v/>
      </c>
      <c r="G684" s="163"/>
      <c r="H684" s="166" t="str">
        <f t="shared" si="65"/>
        <v>0</v>
      </c>
      <c r="I684" s="166" t="str">
        <f t="shared" si="65"/>
        <v>0</v>
      </c>
      <c r="J684" s="166" t="str">
        <f t="shared" si="65"/>
        <v>0</v>
      </c>
      <c r="K684" s="166" t="str">
        <f t="shared" si="65"/>
        <v>0</v>
      </c>
      <c r="L684" s="167" t="str">
        <f t="shared" si="65"/>
        <v>0</v>
      </c>
      <c r="M684" s="167" t="str">
        <f t="shared" si="65"/>
        <v>0</v>
      </c>
      <c r="N684" s="167" t="str">
        <f t="shared" si="65"/>
        <v>0</v>
      </c>
      <c r="O684" s="167" t="str">
        <f t="shared" si="65"/>
        <v>0</v>
      </c>
    </row>
    <row r="685" spans="1:15" s="154" customFormat="1" hidden="1" outlineLevel="1" x14ac:dyDescent="0.25">
      <c r="A685" s="154">
        <v>165</v>
      </c>
      <c r="B685" s="161" t="s">
        <v>2665</v>
      </c>
      <c r="C685" s="162" t="str">
        <f t="shared" si="62"/>
        <v/>
      </c>
      <c r="D685" s="163"/>
      <c r="E685" s="164" t="str">
        <f t="shared" si="63"/>
        <v/>
      </c>
      <c r="F685" s="165" t="str">
        <f t="shared" si="64"/>
        <v/>
      </c>
      <c r="G685" s="163"/>
      <c r="H685" s="166" t="str">
        <f t="shared" si="65"/>
        <v>0</v>
      </c>
      <c r="I685" s="166" t="str">
        <f t="shared" si="65"/>
        <v>0</v>
      </c>
      <c r="J685" s="166" t="str">
        <f t="shared" si="65"/>
        <v>0</v>
      </c>
      <c r="K685" s="166" t="str">
        <f t="shared" si="65"/>
        <v>0</v>
      </c>
      <c r="L685" s="167" t="str">
        <f t="shared" si="65"/>
        <v>0</v>
      </c>
      <c r="M685" s="167" t="str">
        <f t="shared" si="65"/>
        <v>0</v>
      </c>
      <c r="N685" s="167" t="str">
        <f t="shared" si="65"/>
        <v>0</v>
      </c>
      <c r="O685" s="167" t="str">
        <f t="shared" si="65"/>
        <v>0</v>
      </c>
    </row>
    <row r="686" spans="1:15" s="154" customFormat="1" hidden="1" outlineLevel="1" x14ac:dyDescent="0.25">
      <c r="A686" s="154">
        <v>166</v>
      </c>
      <c r="B686" s="161" t="s">
        <v>2666</v>
      </c>
      <c r="C686" s="162" t="str">
        <f t="shared" si="62"/>
        <v/>
      </c>
      <c r="D686" s="163"/>
      <c r="E686" s="164" t="str">
        <f t="shared" si="63"/>
        <v/>
      </c>
      <c r="F686" s="165" t="str">
        <f t="shared" si="64"/>
        <v/>
      </c>
      <c r="G686" s="163"/>
      <c r="H686" s="166" t="str">
        <f t="shared" si="65"/>
        <v>0</v>
      </c>
      <c r="I686" s="166" t="str">
        <f t="shared" si="65"/>
        <v>0</v>
      </c>
      <c r="J686" s="166" t="str">
        <f t="shared" si="65"/>
        <v>0</v>
      </c>
      <c r="K686" s="166" t="str">
        <f t="shared" si="65"/>
        <v>0</v>
      </c>
      <c r="L686" s="167" t="str">
        <f t="shared" si="65"/>
        <v>0</v>
      </c>
      <c r="M686" s="167" t="str">
        <f t="shared" si="65"/>
        <v>0</v>
      </c>
      <c r="N686" s="167" t="str">
        <f t="shared" si="65"/>
        <v>0</v>
      </c>
      <c r="O686" s="167" t="str">
        <f t="shared" si="65"/>
        <v>0</v>
      </c>
    </row>
    <row r="687" spans="1:15" s="154" customFormat="1" hidden="1" outlineLevel="1" x14ac:dyDescent="0.25">
      <c r="A687" s="154">
        <v>167</v>
      </c>
      <c r="B687" s="161" t="s">
        <v>2667</v>
      </c>
      <c r="C687" s="162" t="str">
        <f t="shared" si="62"/>
        <v/>
      </c>
      <c r="D687" s="163"/>
      <c r="E687" s="164" t="str">
        <f t="shared" si="63"/>
        <v/>
      </c>
      <c r="F687" s="165" t="str">
        <f t="shared" si="64"/>
        <v/>
      </c>
      <c r="G687" s="163"/>
      <c r="H687" s="166" t="str">
        <f t="shared" si="65"/>
        <v>0</v>
      </c>
      <c r="I687" s="166" t="str">
        <f t="shared" si="65"/>
        <v>0</v>
      </c>
      <c r="J687" s="166" t="str">
        <f t="shared" si="65"/>
        <v>0</v>
      </c>
      <c r="K687" s="166" t="str">
        <f t="shared" si="65"/>
        <v>0</v>
      </c>
      <c r="L687" s="167" t="str">
        <f t="shared" si="65"/>
        <v>0</v>
      </c>
      <c r="M687" s="167" t="str">
        <f t="shared" si="65"/>
        <v>0</v>
      </c>
      <c r="N687" s="167" t="str">
        <f t="shared" si="65"/>
        <v>0</v>
      </c>
      <c r="O687" s="167" t="str">
        <f t="shared" si="65"/>
        <v>0</v>
      </c>
    </row>
    <row r="688" spans="1:15" s="154" customFormat="1" hidden="1" outlineLevel="1" x14ac:dyDescent="0.25">
      <c r="A688" s="154">
        <v>168</v>
      </c>
      <c r="B688" s="161" t="s">
        <v>2668</v>
      </c>
      <c r="C688" s="162" t="str">
        <f t="shared" si="62"/>
        <v/>
      </c>
      <c r="D688" s="163"/>
      <c r="E688" s="164" t="str">
        <f t="shared" si="63"/>
        <v/>
      </c>
      <c r="F688" s="165" t="str">
        <f t="shared" si="64"/>
        <v/>
      </c>
      <c r="G688" s="163"/>
      <c r="H688" s="166" t="str">
        <f t="shared" si="65"/>
        <v>0</v>
      </c>
      <c r="I688" s="166" t="str">
        <f t="shared" si="65"/>
        <v>0</v>
      </c>
      <c r="J688" s="166" t="str">
        <f t="shared" si="65"/>
        <v>0</v>
      </c>
      <c r="K688" s="166" t="str">
        <f t="shared" si="65"/>
        <v>0</v>
      </c>
      <c r="L688" s="167" t="str">
        <f t="shared" si="65"/>
        <v>0</v>
      </c>
      <c r="M688" s="167" t="str">
        <f t="shared" si="65"/>
        <v>0</v>
      </c>
      <c r="N688" s="167" t="str">
        <f t="shared" si="65"/>
        <v>0</v>
      </c>
      <c r="O688" s="167" t="str">
        <f t="shared" si="65"/>
        <v>0</v>
      </c>
    </row>
    <row r="689" spans="1:15" s="154" customFormat="1" hidden="1" outlineLevel="1" x14ac:dyDescent="0.25">
      <c r="A689" s="154">
        <v>169</v>
      </c>
      <c r="B689" s="161" t="s">
        <v>2669</v>
      </c>
      <c r="C689" s="162" t="str">
        <f t="shared" si="62"/>
        <v/>
      </c>
      <c r="D689" s="163"/>
      <c r="E689" s="164" t="str">
        <f t="shared" si="63"/>
        <v/>
      </c>
      <c r="F689" s="165" t="str">
        <f t="shared" si="64"/>
        <v/>
      </c>
      <c r="G689" s="163"/>
      <c r="H689" s="166" t="str">
        <f t="shared" si="65"/>
        <v>0</v>
      </c>
      <c r="I689" s="166" t="str">
        <f t="shared" si="65"/>
        <v>0</v>
      </c>
      <c r="J689" s="166" t="str">
        <f t="shared" si="65"/>
        <v>0</v>
      </c>
      <c r="K689" s="166" t="str">
        <f t="shared" si="65"/>
        <v>0</v>
      </c>
      <c r="L689" s="167" t="str">
        <f t="shared" si="65"/>
        <v>0</v>
      </c>
      <c r="M689" s="167" t="str">
        <f t="shared" si="65"/>
        <v>0</v>
      </c>
      <c r="N689" s="167" t="str">
        <f t="shared" si="65"/>
        <v>0</v>
      </c>
      <c r="O689" s="167" t="str">
        <f t="shared" si="65"/>
        <v>0</v>
      </c>
    </row>
    <row r="690" spans="1:15" s="154" customFormat="1" hidden="1" outlineLevel="1" x14ac:dyDescent="0.25">
      <c r="A690" s="154">
        <v>170</v>
      </c>
      <c r="B690" s="161" t="s">
        <v>2670</v>
      </c>
      <c r="C690" s="162" t="str">
        <f t="shared" si="62"/>
        <v/>
      </c>
      <c r="D690" s="163"/>
      <c r="E690" s="164" t="str">
        <f t="shared" si="63"/>
        <v/>
      </c>
      <c r="F690" s="165" t="str">
        <f t="shared" si="64"/>
        <v/>
      </c>
      <c r="G690" s="163"/>
      <c r="H690" s="166" t="str">
        <f t="shared" si="65"/>
        <v>0</v>
      </c>
      <c r="I690" s="166" t="str">
        <f t="shared" si="65"/>
        <v>0</v>
      </c>
      <c r="J690" s="166" t="str">
        <f t="shared" si="65"/>
        <v>0</v>
      </c>
      <c r="K690" s="166" t="str">
        <f t="shared" si="65"/>
        <v>0</v>
      </c>
      <c r="L690" s="167" t="str">
        <f t="shared" si="65"/>
        <v>0</v>
      </c>
      <c r="M690" s="167" t="str">
        <f t="shared" si="65"/>
        <v>0</v>
      </c>
      <c r="N690" s="167" t="str">
        <f t="shared" si="65"/>
        <v>0</v>
      </c>
      <c r="O690" s="167" t="str">
        <f t="shared" si="65"/>
        <v>0</v>
      </c>
    </row>
    <row r="691" spans="1:15" s="154" customFormat="1" hidden="1" outlineLevel="1" x14ac:dyDescent="0.25">
      <c r="A691" s="154">
        <v>171</v>
      </c>
      <c r="B691" s="161" t="s">
        <v>2671</v>
      </c>
      <c r="C691" s="162" t="str">
        <f t="shared" si="62"/>
        <v/>
      </c>
      <c r="D691" s="163"/>
      <c r="E691" s="164" t="str">
        <f t="shared" si="63"/>
        <v/>
      </c>
      <c r="F691" s="165" t="str">
        <f t="shared" si="64"/>
        <v/>
      </c>
      <c r="G691" s="163"/>
      <c r="H691" s="166" t="str">
        <f t="shared" si="65"/>
        <v>0</v>
      </c>
      <c r="I691" s="166" t="str">
        <f t="shared" si="65"/>
        <v>0</v>
      </c>
      <c r="J691" s="166" t="str">
        <f t="shared" si="65"/>
        <v>0</v>
      </c>
      <c r="K691" s="166" t="str">
        <f t="shared" si="65"/>
        <v>0</v>
      </c>
      <c r="L691" s="167" t="str">
        <f t="shared" si="65"/>
        <v>0</v>
      </c>
      <c r="M691" s="167" t="str">
        <f t="shared" si="65"/>
        <v>0</v>
      </c>
      <c r="N691" s="167" t="str">
        <f t="shared" si="65"/>
        <v>0</v>
      </c>
      <c r="O691" s="167" t="str">
        <f t="shared" si="65"/>
        <v>0</v>
      </c>
    </row>
    <row r="692" spans="1:15" s="154" customFormat="1" hidden="1" outlineLevel="1" x14ac:dyDescent="0.25">
      <c r="A692" s="154">
        <v>172</v>
      </c>
      <c r="B692" s="161" t="s">
        <v>2672</v>
      </c>
      <c r="C692" s="162" t="str">
        <f t="shared" si="62"/>
        <v/>
      </c>
      <c r="D692" s="163"/>
      <c r="E692" s="164" t="str">
        <f t="shared" si="63"/>
        <v/>
      </c>
      <c r="F692" s="165" t="str">
        <f t="shared" si="64"/>
        <v/>
      </c>
      <c r="G692" s="163"/>
      <c r="H692" s="166" t="str">
        <f t="shared" si="65"/>
        <v>0</v>
      </c>
      <c r="I692" s="166" t="str">
        <f t="shared" si="65"/>
        <v>0</v>
      </c>
      <c r="J692" s="166" t="str">
        <f t="shared" si="65"/>
        <v>0</v>
      </c>
      <c r="K692" s="166" t="str">
        <f t="shared" si="65"/>
        <v>0</v>
      </c>
      <c r="L692" s="167" t="str">
        <f t="shared" si="65"/>
        <v>0</v>
      </c>
      <c r="M692" s="167" t="str">
        <f t="shared" si="65"/>
        <v>0</v>
      </c>
      <c r="N692" s="167" t="str">
        <f t="shared" si="65"/>
        <v>0</v>
      </c>
      <c r="O692" s="167" t="str">
        <f t="shared" si="65"/>
        <v>0</v>
      </c>
    </row>
    <row r="693" spans="1:15" s="154" customFormat="1" hidden="1" outlineLevel="1" x14ac:dyDescent="0.25">
      <c r="A693" s="154">
        <v>173</v>
      </c>
      <c r="B693" s="161" t="s">
        <v>2673</v>
      </c>
      <c r="C693" s="162" t="str">
        <f t="shared" si="62"/>
        <v/>
      </c>
      <c r="D693" s="163"/>
      <c r="E693" s="164" t="str">
        <f t="shared" si="63"/>
        <v/>
      </c>
      <c r="F693" s="165" t="str">
        <f t="shared" si="64"/>
        <v/>
      </c>
      <c r="G693" s="163"/>
      <c r="H693" s="166" t="str">
        <f t="shared" si="65"/>
        <v>0</v>
      </c>
      <c r="I693" s="166" t="str">
        <f t="shared" si="65"/>
        <v>0</v>
      </c>
      <c r="J693" s="166" t="str">
        <f t="shared" si="65"/>
        <v>0</v>
      </c>
      <c r="K693" s="166" t="str">
        <f t="shared" si="65"/>
        <v>0</v>
      </c>
      <c r="L693" s="167" t="str">
        <f t="shared" si="65"/>
        <v>0</v>
      </c>
      <c r="M693" s="167" t="str">
        <f t="shared" si="65"/>
        <v>0</v>
      </c>
      <c r="N693" s="167" t="str">
        <f t="shared" si="65"/>
        <v>0</v>
      </c>
      <c r="O693" s="167" t="str">
        <f t="shared" si="65"/>
        <v>0</v>
      </c>
    </row>
    <row r="694" spans="1:15" s="154" customFormat="1" hidden="1" outlineLevel="1" x14ac:dyDescent="0.25">
      <c r="A694" s="154">
        <v>174</v>
      </c>
      <c r="B694" s="161" t="s">
        <v>2674</v>
      </c>
      <c r="C694" s="162" t="str">
        <f t="shared" si="62"/>
        <v/>
      </c>
      <c r="D694" s="163"/>
      <c r="E694" s="164" t="str">
        <f t="shared" si="63"/>
        <v/>
      </c>
      <c r="F694" s="165" t="str">
        <f t="shared" si="64"/>
        <v/>
      </c>
      <c r="G694" s="163"/>
      <c r="H694" s="166" t="str">
        <f t="shared" si="65"/>
        <v>0</v>
      </c>
      <c r="I694" s="166" t="str">
        <f t="shared" si="65"/>
        <v>0</v>
      </c>
      <c r="J694" s="166" t="str">
        <f t="shared" si="65"/>
        <v>0</v>
      </c>
      <c r="K694" s="166" t="str">
        <f t="shared" si="65"/>
        <v>0</v>
      </c>
      <c r="L694" s="167" t="str">
        <f t="shared" si="65"/>
        <v>0</v>
      </c>
      <c r="M694" s="167" t="str">
        <f t="shared" si="65"/>
        <v>0</v>
      </c>
      <c r="N694" s="167" t="str">
        <f t="shared" si="65"/>
        <v>0</v>
      </c>
      <c r="O694" s="167" t="str">
        <f t="shared" si="65"/>
        <v>0</v>
      </c>
    </row>
    <row r="695" spans="1:15" s="154" customFormat="1" hidden="1" outlineLevel="1" x14ac:dyDescent="0.25">
      <c r="A695" s="154">
        <v>175</v>
      </c>
      <c r="B695" s="161" t="s">
        <v>2675</v>
      </c>
      <c r="C695" s="162" t="str">
        <f t="shared" si="62"/>
        <v/>
      </c>
      <c r="D695" s="163"/>
      <c r="E695" s="164" t="str">
        <f t="shared" si="63"/>
        <v/>
      </c>
      <c r="F695" s="165" t="str">
        <f t="shared" si="64"/>
        <v/>
      </c>
      <c r="G695" s="163"/>
      <c r="H695" s="166" t="str">
        <f t="shared" si="65"/>
        <v>0</v>
      </c>
      <c r="I695" s="166" t="str">
        <f t="shared" si="65"/>
        <v>0</v>
      </c>
      <c r="J695" s="166" t="str">
        <f t="shared" si="65"/>
        <v>0</v>
      </c>
      <c r="K695" s="166" t="str">
        <f t="shared" ref="H695:O724" si="66">MID(HEX2BIN($C695,8),K$1,1)</f>
        <v>0</v>
      </c>
      <c r="L695" s="167" t="str">
        <f t="shared" si="66"/>
        <v>0</v>
      </c>
      <c r="M695" s="167" t="str">
        <f t="shared" si="66"/>
        <v>0</v>
      </c>
      <c r="N695" s="167" t="str">
        <f t="shared" si="66"/>
        <v>0</v>
      </c>
      <c r="O695" s="167" t="str">
        <f t="shared" si="66"/>
        <v>0</v>
      </c>
    </row>
    <row r="696" spans="1:15" s="154" customFormat="1" hidden="1" outlineLevel="1" x14ac:dyDescent="0.25">
      <c r="A696" s="154">
        <v>176</v>
      </c>
      <c r="B696" s="161" t="s">
        <v>2676</v>
      </c>
      <c r="C696" s="162" t="str">
        <f t="shared" si="62"/>
        <v/>
      </c>
      <c r="D696" s="163"/>
      <c r="E696" s="164" t="str">
        <f t="shared" si="63"/>
        <v/>
      </c>
      <c r="F696" s="165" t="str">
        <f t="shared" si="64"/>
        <v/>
      </c>
      <c r="G696" s="163"/>
      <c r="H696" s="166" t="str">
        <f t="shared" si="66"/>
        <v>0</v>
      </c>
      <c r="I696" s="166" t="str">
        <f t="shared" si="66"/>
        <v>0</v>
      </c>
      <c r="J696" s="166" t="str">
        <f t="shared" si="66"/>
        <v>0</v>
      </c>
      <c r="K696" s="166" t="str">
        <f t="shared" si="66"/>
        <v>0</v>
      </c>
      <c r="L696" s="167" t="str">
        <f t="shared" si="66"/>
        <v>0</v>
      </c>
      <c r="M696" s="167" t="str">
        <f t="shared" si="66"/>
        <v>0</v>
      </c>
      <c r="N696" s="167" t="str">
        <f t="shared" si="66"/>
        <v>0</v>
      </c>
      <c r="O696" s="167" t="str">
        <f t="shared" si="66"/>
        <v>0</v>
      </c>
    </row>
    <row r="697" spans="1:15" s="154" customFormat="1" hidden="1" outlineLevel="1" x14ac:dyDescent="0.25">
      <c r="A697" s="154">
        <v>177</v>
      </c>
      <c r="B697" s="161" t="s">
        <v>2677</v>
      </c>
      <c r="C697" s="162" t="str">
        <f t="shared" si="62"/>
        <v/>
      </c>
      <c r="D697" s="163"/>
      <c r="E697" s="164" t="str">
        <f t="shared" si="63"/>
        <v/>
      </c>
      <c r="F697" s="165" t="str">
        <f t="shared" si="64"/>
        <v/>
      </c>
      <c r="G697" s="163"/>
      <c r="H697" s="166" t="str">
        <f t="shared" si="66"/>
        <v>0</v>
      </c>
      <c r="I697" s="166" t="str">
        <f t="shared" si="66"/>
        <v>0</v>
      </c>
      <c r="J697" s="166" t="str">
        <f t="shared" si="66"/>
        <v>0</v>
      </c>
      <c r="K697" s="166" t="str">
        <f t="shared" si="66"/>
        <v>0</v>
      </c>
      <c r="L697" s="167" t="str">
        <f t="shared" si="66"/>
        <v>0</v>
      </c>
      <c r="M697" s="167" t="str">
        <f t="shared" si="66"/>
        <v>0</v>
      </c>
      <c r="N697" s="167" t="str">
        <f t="shared" si="66"/>
        <v>0</v>
      </c>
      <c r="O697" s="167" t="str">
        <f t="shared" si="66"/>
        <v>0</v>
      </c>
    </row>
    <row r="698" spans="1:15" s="154" customFormat="1" hidden="1" outlineLevel="1" x14ac:dyDescent="0.25">
      <c r="A698" s="154">
        <v>178</v>
      </c>
      <c r="B698" s="161" t="s">
        <v>2678</v>
      </c>
      <c r="C698" s="162" t="str">
        <f t="shared" si="62"/>
        <v/>
      </c>
      <c r="D698" s="163"/>
      <c r="E698" s="164" t="str">
        <f t="shared" si="63"/>
        <v/>
      </c>
      <c r="F698" s="165" t="str">
        <f t="shared" si="64"/>
        <v/>
      </c>
      <c r="G698" s="163"/>
      <c r="H698" s="166" t="str">
        <f t="shared" si="66"/>
        <v>0</v>
      </c>
      <c r="I698" s="166" t="str">
        <f t="shared" si="66"/>
        <v>0</v>
      </c>
      <c r="J698" s="166" t="str">
        <f t="shared" si="66"/>
        <v>0</v>
      </c>
      <c r="K698" s="166" t="str">
        <f t="shared" si="66"/>
        <v>0</v>
      </c>
      <c r="L698" s="167" t="str">
        <f t="shared" si="66"/>
        <v>0</v>
      </c>
      <c r="M698" s="167" t="str">
        <f t="shared" si="66"/>
        <v>0</v>
      </c>
      <c r="N698" s="167" t="str">
        <f t="shared" si="66"/>
        <v>0</v>
      </c>
      <c r="O698" s="167" t="str">
        <f t="shared" si="66"/>
        <v>0</v>
      </c>
    </row>
    <row r="699" spans="1:15" s="154" customFormat="1" hidden="1" outlineLevel="1" x14ac:dyDescent="0.25">
      <c r="A699" s="154">
        <v>179</v>
      </c>
      <c r="B699" s="161" t="s">
        <v>2679</v>
      </c>
      <c r="C699" s="162" t="str">
        <f t="shared" si="62"/>
        <v/>
      </c>
      <c r="D699" s="163"/>
      <c r="E699" s="164" t="str">
        <f t="shared" si="63"/>
        <v/>
      </c>
      <c r="F699" s="165" t="str">
        <f t="shared" si="64"/>
        <v/>
      </c>
      <c r="G699" s="163"/>
      <c r="H699" s="166" t="str">
        <f t="shared" si="66"/>
        <v>0</v>
      </c>
      <c r="I699" s="166" t="str">
        <f t="shared" si="66"/>
        <v>0</v>
      </c>
      <c r="J699" s="166" t="str">
        <f t="shared" si="66"/>
        <v>0</v>
      </c>
      <c r="K699" s="166" t="str">
        <f t="shared" si="66"/>
        <v>0</v>
      </c>
      <c r="L699" s="167" t="str">
        <f t="shared" si="66"/>
        <v>0</v>
      </c>
      <c r="M699" s="167" t="str">
        <f t="shared" si="66"/>
        <v>0</v>
      </c>
      <c r="N699" s="167" t="str">
        <f t="shared" si="66"/>
        <v>0</v>
      </c>
      <c r="O699" s="167" t="str">
        <f t="shared" si="66"/>
        <v>0</v>
      </c>
    </row>
    <row r="700" spans="1:15" s="154" customFormat="1" hidden="1" outlineLevel="1" x14ac:dyDescent="0.25">
      <c r="A700" s="154">
        <v>180</v>
      </c>
      <c r="B700" s="161" t="s">
        <v>2680</v>
      </c>
      <c r="C700" s="162" t="str">
        <f t="shared" si="62"/>
        <v/>
      </c>
      <c r="D700" s="163"/>
      <c r="E700" s="164" t="str">
        <f t="shared" si="63"/>
        <v/>
      </c>
      <c r="F700" s="165" t="str">
        <f t="shared" si="64"/>
        <v/>
      </c>
      <c r="G700" s="163"/>
      <c r="H700" s="166" t="str">
        <f t="shared" si="66"/>
        <v>0</v>
      </c>
      <c r="I700" s="166" t="str">
        <f t="shared" si="66"/>
        <v>0</v>
      </c>
      <c r="J700" s="166" t="str">
        <f t="shared" si="66"/>
        <v>0</v>
      </c>
      <c r="K700" s="166" t="str">
        <f t="shared" si="66"/>
        <v>0</v>
      </c>
      <c r="L700" s="167" t="str">
        <f t="shared" si="66"/>
        <v>0</v>
      </c>
      <c r="M700" s="167" t="str">
        <f t="shared" si="66"/>
        <v>0</v>
      </c>
      <c r="N700" s="167" t="str">
        <f t="shared" si="66"/>
        <v>0</v>
      </c>
      <c r="O700" s="167" t="str">
        <f t="shared" si="66"/>
        <v>0</v>
      </c>
    </row>
    <row r="701" spans="1:15" s="154" customFormat="1" hidden="1" outlineLevel="1" x14ac:dyDescent="0.25">
      <c r="A701" s="154">
        <v>181</v>
      </c>
      <c r="B701" s="161" t="s">
        <v>2681</v>
      </c>
      <c r="C701" s="162" t="str">
        <f t="shared" si="62"/>
        <v/>
      </c>
      <c r="D701" s="163"/>
      <c r="E701" s="164" t="str">
        <f t="shared" si="63"/>
        <v/>
      </c>
      <c r="F701" s="165" t="str">
        <f t="shared" si="64"/>
        <v/>
      </c>
      <c r="G701" s="163"/>
      <c r="H701" s="166" t="str">
        <f t="shared" si="66"/>
        <v>0</v>
      </c>
      <c r="I701" s="166" t="str">
        <f t="shared" si="66"/>
        <v>0</v>
      </c>
      <c r="J701" s="166" t="str">
        <f t="shared" si="66"/>
        <v>0</v>
      </c>
      <c r="K701" s="166" t="str">
        <f t="shared" si="66"/>
        <v>0</v>
      </c>
      <c r="L701" s="167" t="str">
        <f t="shared" si="66"/>
        <v>0</v>
      </c>
      <c r="M701" s="167" t="str">
        <f t="shared" si="66"/>
        <v>0</v>
      </c>
      <c r="N701" s="167" t="str">
        <f t="shared" si="66"/>
        <v>0</v>
      </c>
      <c r="O701" s="167" t="str">
        <f t="shared" si="66"/>
        <v>0</v>
      </c>
    </row>
    <row r="702" spans="1:15" s="154" customFormat="1" hidden="1" outlineLevel="1" x14ac:dyDescent="0.25">
      <c r="A702" s="154">
        <v>182</v>
      </c>
      <c r="B702" s="161" t="s">
        <v>2682</v>
      </c>
      <c r="C702" s="162" t="str">
        <f t="shared" si="62"/>
        <v/>
      </c>
      <c r="D702" s="163"/>
      <c r="E702" s="164" t="str">
        <f t="shared" si="63"/>
        <v/>
      </c>
      <c r="F702" s="165" t="str">
        <f t="shared" si="64"/>
        <v/>
      </c>
      <c r="G702" s="163"/>
      <c r="H702" s="166" t="str">
        <f t="shared" si="66"/>
        <v>0</v>
      </c>
      <c r="I702" s="166" t="str">
        <f t="shared" si="66"/>
        <v>0</v>
      </c>
      <c r="J702" s="166" t="str">
        <f t="shared" si="66"/>
        <v>0</v>
      </c>
      <c r="K702" s="166" t="str">
        <f t="shared" si="66"/>
        <v>0</v>
      </c>
      <c r="L702" s="167" t="str">
        <f t="shared" si="66"/>
        <v>0</v>
      </c>
      <c r="M702" s="167" t="str">
        <f t="shared" si="66"/>
        <v>0</v>
      </c>
      <c r="N702" s="167" t="str">
        <f t="shared" si="66"/>
        <v>0</v>
      </c>
      <c r="O702" s="167" t="str">
        <f t="shared" si="66"/>
        <v>0</v>
      </c>
    </row>
    <row r="703" spans="1:15" s="154" customFormat="1" hidden="1" outlineLevel="1" x14ac:dyDescent="0.25">
      <c r="A703" s="154">
        <v>183</v>
      </c>
      <c r="B703" s="161" t="s">
        <v>2683</v>
      </c>
      <c r="C703" s="162" t="str">
        <f t="shared" si="62"/>
        <v/>
      </c>
      <c r="D703" s="163"/>
      <c r="E703" s="164" t="str">
        <f t="shared" si="63"/>
        <v/>
      </c>
      <c r="F703" s="165" t="str">
        <f t="shared" si="64"/>
        <v/>
      </c>
      <c r="G703" s="163"/>
      <c r="H703" s="166" t="str">
        <f t="shared" si="66"/>
        <v>0</v>
      </c>
      <c r="I703" s="166" t="str">
        <f t="shared" si="66"/>
        <v>0</v>
      </c>
      <c r="J703" s="166" t="str">
        <f t="shared" si="66"/>
        <v>0</v>
      </c>
      <c r="K703" s="166" t="str">
        <f t="shared" si="66"/>
        <v>0</v>
      </c>
      <c r="L703" s="167" t="str">
        <f t="shared" si="66"/>
        <v>0</v>
      </c>
      <c r="M703" s="167" t="str">
        <f t="shared" si="66"/>
        <v>0</v>
      </c>
      <c r="N703" s="167" t="str">
        <f t="shared" si="66"/>
        <v>0</v>
      </c>
      <c r="O703" s="167" t="str">
        <f t="shared" si="66"/>
        <v>0</v>
      </c>
    </row>
    <row r="704" spans="1:15" s="154" customFormat="1" hidden="1" outlineLevel="1" x14ac:dyDescent="0.25">
      <c r="A704" s="154">
        <v>184</v>
      </c>
      <c r="B704" s="161" t="s">
        <v>2684</v>
      </c>
      <c r="C704" s="162" t="str">
        <f t="shared" si="62"/>
        <v/>
      </c>
      <c r="D704" s="163"/>
      <c r="E704" s="164" t="str">
        <f t="shared" si="63"/>
        <v/>
      </c>
      <c r="F704" s="165" t="str">
        <f t="shared" si="64"/>
        <v/>
      </c>
      <c r="G704" s="163"/>
      <c r="H704" s="166" t="str">
        <f t="shared" si="66"/>
        <v>0</v>
      </c>
      <c r="I704" s="166" t="str">
        <f t="shared" si="66"/>
        <v>0</v>
      </c>
      <c r="J704" s="166" t="str">
        <f t="shared" si="66"/>
        <v>0</v>
      </c>
      <c r="K704" s="166" t="str">
        <f t="shared" si="66"/>
        <v>0</v>
      </c>
      <c r="L704" s="167" t="str">
        <f t="shared" si="66"/>
        <v>0</v>
      </c>
      <c r="M704" s="167" t="str">
        <f t="shared" si="66"/>
        <v>0</v>
      </c>
      <c r="N704" s="167" t="str">
        <f t="shared" si="66"/>
        <v>0</v>
      </c>
      <c r="O704" s="167" t="str">
        <f t="shared" si="66"/>
        <v>0</v>
      </c>
    </row>
    <row r="705" spans="1:15" s="154" customFormat="1" hidden="1" outlineLevel="1" x14ac:dyDescent="0.25">
      <c r="A705" s="154">
        <v>185</v>
      </c>
      <c r="B705" s="161" t="s">
        <v>2685</v>
      </c>
      <c r="C705" s="162" t="str">
        <f t="shared" si="62"/>
        <v/>
      </c>
      <c r="D705" s="163"/>
      <c r="E705" s="164" t="str">
        <f t="shared" si="63"/>
        <v/>
      </c>
      <c r="F705" s="165" t="str">
        <f t="shared" si="64"/>
        <v/>
      </c>
      <c r="G705" s="163"/>
      <c r="H705" s="166" t="str">
        <f t="shared" si="66"/>
        <v>0</v>
      </c>
      <c r="I705" s="166" t="str">
        <f t="shared" si="66"/>
        <v>0</v>
      </c>
      <c r="J705" s="166" t="str">
        <f t="shared" si="66"/>
        <v>0</v>
      </c>
      <c r="K705" s="166" t="str">
        <f t="shared" si="66"/>
        <v>0</v>
      </c>
      <c r="L705" s="167" t="str">
        <f t="shared" si="66"/>
        <v>0</v>
      </c>
      <c r="M705" s="167" t="str">
        <f t="shared" si="66"/>
        <v>0</v>
      </c>
      <c r="N705" s="167" t="str">
        <f t="shared" si="66"/>
        <v>0</v>
      </c>
      <c r="O705" s="167" t="str">
        <f t="shared" si="66"/>
        <v>0</v>
      </c>
    </row>
    <row r="706" spans="1:15" s="154" customFormat="1" hidden="1" outlineLevel="1" x14ac:dyDescent="0.25">
      <c r="A706" s="154">
        <v>186</v>
      </c>
      <c r="B706" s="161" t="s">
        <v>2686</v>
      </c>
      <c r="C706" s="162" t="str">
        <f t="shared" si="62"/>
        <v/>
      </c>
      <c r="D706" s="163"/>
      <c r="E706" s="164" t="str">
        <f t="shared" si="63"/>
        <v/>
      </c>
      <c r="F706" s="165" t="str">
        <f t="shared" si="64"/>
        <v/>
      </c>
      <c r="G706" s="163"/>
      <c r="H706" s="166" t="str">
        <f t="shared" si="66"/>
        <v>0</v>
      </c>
      <c r="I706" s="166" t="str">
        <f t="shared" si="66"/>
        <v>0</v>
      </c>
      <c r="J706" s="166" t="str">
        <f t="shared" si="66"/>
        <v>0</v>
      </c>
      <c r="K706" s="166" t="str">
        <f t="shared" si="66"/>
        <v>0</v>
      </c>
      <c r="L706" s="167" t="str">
        <f t="shared" si="66"/>
        <v>0</v>
      </c>
      <c r="M706" s="167" t="str">
        <f t="shared" si="66"/>
        <v>0</v>
      </c>
      <c r="N706" s="167" t="str">
        <f t="shared" si="66"/>
        <v>0</v>
      </c>
      <c r="O706" s="167" t="str">
        <f t="shared" si="66"/>
        <v>0</v>
      </c>
    </row>
    <row r="707" spans="1:15" s="154" customFormat="1" hidden="1" outlineLevel="1" x14ac:dyDescent="0.25">
      <c r="A707" s="154">
        <v>187</v>
      </c>
      <c r="B707" s="161" t="s">
        <v>2687</v>
      </c>
      <c r="C707" s="162" t="str">
        <f t="shared" si="62"/>
        <v/>
      </c>
      <c r="D707" s="163"/>
      <c r="E707" s="164" t="str">
        <f t="shared" si="63"/>
        <v/>
      </c>
      <c r="F707" s="165" t="str">
        <f t="shared" si="64"/>
        <v/>
      </c>
      <c r="G707" s="163"/>
      <c r="H707" s="166" t="str">
        <f t="shared" si="66"/>
        <v>0</v>
      </c>
      <c r="I707" s="166" t="str">
        <f t="shared" si="66"/>
        <v>0</v>
      </c>
      <c r="J707" s="166" t="str">
        <f t="shared" si="66"/>
        <v>0</v>
      </c>
      <c r="K707" s="166" t="str">
        <f t="shared" si="66"/>
        <v>0</v>
      </c>
      <c r="L707" s="167" t="str">
        <f t="shared" si="66"/>
        <v>0</v>
      </c>
      <c r="M707" s="167" t="str">
        <f t="shared" si="66"/>
        <v>0</v>
      </c>
      <c r="N707" s="167" t="str">
        <f t="shared" si="66"/>
        <v>0</v>
      </c>
      <c r="O707" s="167" t="str">
        <f t="shared" si="66"/>
        <v>0</v>
      </c>
    </row>
    <row r="708" spans="1:15" s="154" customFormat="1" hidden="1" outlineLevel="1" x14ac:dyDescent="0.25">
      <c r="A708" s="154">
        <v>188</v>
      </c>
      <c r="B708" s="161" t="s">
        <v>2688</v>
      </c>
      <c r="C708" s="162" t="str">
        <f t="shared" si="62"/>
        <v/>
      </c>
      <c r="D708" s="163"/>
      <c r="E708" s="164" t="str">
        <f t="shared" si="63"/>
        <v/>
      </c>
      <c r="F708" s="165" t="str">
        <f t="shared" si="64"/>
        <v/>
      </c>
      <c r="G708" s="163"/>
      <c r="H708" s="166" t="str">
        <f t="shared" si="66"/>
        <v>0</v>
      </c>
      <c r="I708" s="166" t="str">
        <f t="shared" si="66"/>
        <v>0</v>
      </c>
      <c r="J708" s="166" t="str">
        <f t="shared" si="66"/>
        <v>0</v>
      </c>
      <c r="K708" s="166" t="str">
        <f t="shared" si="66"/>
        <v>0</v>
      </c>
      <c r="L708" s="167" t="str">
        <f t="shared" si="66"/>
        <v>0</v>
      </c>
      <c r="M708" s="167" t="str">
        <f t="shared" si="66"/>
        <v>0</v>
      </c>
      <c r="N708" s="167" t="str">
        <f t="shared" si="66"/>
        <v>0</v>
      </c>
      <c r="O708" s="167" t="str">
        <f t="shared" si="66"/>
        <v>0</v>
      </c>
    </row>
    <row r="709" spans="1:15" s="154" customFormat="1" hidden="1" outlineLevel="1" x14ac:dyDescent="0.25">
      <c r="A709" s="154">
        <v>189</v>
      </c>
      <c r="B709" s="161" t="s">
        <v>2689</v>
      </c>
      <c r="C709" s="162" t="str">
        <f t="shared" si="62"/>
        <v/>
      </c>
      <c r="D709" s="163"/>
      <c r="E709" s="164" t="str">
        <f t="shared" si="63"/>
        <v/>
      </c>
      <c r="F709" s="165" t="str">
        <f t="shared" si="64"/>
        <v/>
      </c>
      <c r="G709" s="163"/>
      <c r="H709" s="166" t="str">
        <f t="shared" si="66"/>
        <v>0</v>
      </c>
      <c r="I709" s="166" t="str">
        <f t="shared" si="66"/>
        <v>0</v>
      </c>
      <c r="J709" s="166" t="str">
        <f t="shared" si="66"/>
        <v>0</v>
      </c>
      <c r="K709" s="166" t="str">
        <f t="shared" si="66"/>
        <v>0</v>
      </c>
      <c r="L709" s="167" t="str">
        <f t="shared" si="66"/>
        <v>0</v>
      </c>
      <c r="M709" s="167" t="str">
        <f t="shared" si="66"/>
        <v>0</v>
      </c>
      <c r="N709" s="167" t="str">
        <f t="shared" si="66"/>
        <v>0</v>
      </c>
      <c r="O709" s="167" t="str">
        <f t="shared" si="66"/>
        <v>0</v>
      </c>
    </row>
    <row r="710" spans="1:15" s="154" customFormat="1" hidden="1" outlineLevel="1" x14ac:dyDescent="0.25">
      <c r="A710" s="154">
        <v>190</v>
      </c>
      <c r="B710" s="161" t="s">
        <v>2690</v>
      </c>
      <c r="C710" s="162" t="str">
        <f t="shared" si="62"/>
        <v/>
      </c>
      <c r="D710" s="163"/>
      <c r="E710" s="164" t="str">
        <f t="shared" si="63"/>
        <v/>
      </c>
      <c r="F710" s="165" t="str">
        <f t="shared" si="64"/>
        <v/>
      </c>
      <c r="G710" s="163"/>
      <c r="H710" s="166" t="str">
        <f t="shared" si="66"/>
        <v>0</v>
      </c>
      <c r="I710" s="166" t="str">
        <f t="shared" si="66"/>
        <v>0</v>
      </c>
      <c r="J710" s="166" t="str">
        <f t="shared" si="66"/>
        <v>0</v>
      </c>
      <c r="K710" s="166" t="str">
        <f t="shared" si="66"/>
        <v>0</v>
      </c>
      <c r="L710" s="167" t="str">
        <f t="shared" si="66"/>
        <v>0</v>
      </c>
      <c r="M710" s="167" t="str">
        <f t="shared" si="66"/>
        <v>0</v>
      </c>
      <c r="N710" s="167" t="str">
        <f t="shared" si="66"/>
        <v>0</v>
      </c>
      <c r="O710" s="167" t="str">
        <f t="shared" si="66"/>
        <v>0</v>
      </c>
    </row>
    <row r="711" spans="1:15" s="154" customFormat="1" hidden="1" outlineLevel="1" x14ac:dyDescent="0.25">
      <c r="A711" s="154">
        <v>191</v>
      </c>
      <c r="B711" s="161" t="s">
        <v>2691</v>
      </c>
      <c r="C711" s="162" t="str">
        <f t="shared" si="62"/>
        <v/>
      </c>
      <c r="D711" s="163"/>
      <c r="E711" s="164" t="str">
        <f t="shared" si="63"/>
        <v/>
      </c>
      <c r="F711" s="165" t="str">
        <f t="shared" si="64"/>
        <v/>
      </c>
      <c r="G711" s="163"/>
      <c r="H711" s="166" t="str">
        <f t="shared" si="66"/>
        <v>0</v>
      </c>
      <c r="I711" s="166" t="str">
        <f t="shared" si="66"/>
        <v>0</v>
      </c>
      <c r="J711" s="166" t="str">
        <f t="shared" si="66"/>
        <v>0</v>
      </c>
      <c r="K711" s="166" t="str">
        <f t="shared" si="66"/>
        <v>0</v>
      </c>
      <c r="L711" s="167" t="str">
        <f t="shared" si="66"/>
        <v>0</v>
      </c>
      <c r="M711" s="167" t="str">
        <f t="shared" si="66"/>
        <v>0</v>
      </c>
      <c r="N711" s="167" t="str">
        <f t="shared" si="66"/>
        <v>0</v>
      </c>
      <c r="O711" s="167" t="str">
        <f t="shared" si="66"/>
        <v>0</v>
      </c>
    </row>
    <row r="712" spans="1:15" s="154" customFormat="1" hidden="1" outlineLevel="1" x14ac:dyDescent="0.25">
      <c r="A712" s="154">
        <v>192</v>
      </c>
      <c r="B712" s="161" t="s">
        <v>2692</v>
      </c>
      <c r="C712" s="162" t="str">
        <f t="shared" si="62"/>
        <v/>
      </c>
      <c r="D712" s="163"/>
      <c r="E712" s="164" t="str">
        <f t="shared" si="63"/>
        <v/>
      </c>
      <c r="F712" s="165" t="str">
        <f t="shared" si="64"/>
        <v/>
      </c>
      <c r="G712" s="163"/>
      <c r="H712" s="166" t="str">
        <f t="shared" si="66"/>
        <v>0</v>
      </c>
      <c r="I712" s="166" t="str">
        <f t="shared" si="66"/>
        <v>0</v>
      </c>
      <c r="J712" s="166" t="str">
        <f t="shared" si="66"/>
        <v>0</v>
      </c>
      <c r="K712" s="166" t="str">
        <f t="shared" si="66"/>
        <v>0</v>
      </c>
      <c r="L712" s="167" t="str">
        <f t="shared" si="66"/>
        <v>0</v>
      </c>
      <c r="M712" s="167" t="str">
        <f t="shared" si="66"/>
        <v>0</v>
      </c>
      <c r="N712" s="167" t="str">
        <f t="shared" si="66"/>
        <v>0</v>
      </c>
      <c r="O712" s="167" t="str">
        <f t="shared" si="66"/>
        <v>0</v>
      </c>
    </row>
    <row r="713" spans="1:15" s="154" customFormat="1" hidden="1" outlineLevel="1" x14ac:dyDescent="0.25">
      <c r="A713" s="154">
        <v>193</v>
      </c>
      <c r="B713" s="161" t="s">
        <v>2693</v>
      </c>
      <c r="C713" s="162" t="str">
        <f t="shared" si="62"/>
        <v/>
      </c>
      <c r="D713" s="163"/>
      <c r="E713" s="164" t="str">
        <f t="shared" si="63"/>
        <v/>
      </c>
      <c r="F713" s="165" t="str">
        <f t="shared" si="64"/>
        <v/>
      </c>
      <c r="G713" s="163"/>
      <c r="H713" s="166" t="str">
        <f t="shared" si="66"/>
        <v>0</v>
      </c>
      <c r="I713" s="166" t="str">
        <f t="shared" si="66"/>
        <v>0</v>
      </c>
      <c r="J713" s="166" t="str">
        <f t="shared" si="66"/>
        <v>0</v>
      </c>
      <c r="K713" s="166" t="str">
        <f t="shared" si="66"/>
        <v>0</v>
      </c>
      <c r="L713" s="167" t="str">
        <f t="shared" si="66"/>
        <v>0</v>
      </c>
      <c r="M713" s="167" t="str">
        <f t="shared" si="66"/>
        <v>0</v>
      </c>
      <c r="N713" s="167" t="str">
        <f t="shared" si="66"/>
        <v>0</v>
      </c>
      <c r="O713" s="167" t="str">
        <f t="shared" si="66"/>
        <v>0</v>
      </c>
    </row>
    <row r="714" spans="1:15" s="154" customFormat="1" hidden="1" outlineLevel="1" x14ac:dyDescent="0.25">
      <c r="A714" s="154">
        <v>194</v>
      </c>
      <c r="B714" s="161" t="s">
        <v>2694</v>
      </c>
      <c r="C714" s="162" t="str">
        <f t="shared" si="62"/>
        <v/>
      </c>
      <c r="D714" s="163"/>
      <c r="E714" s="164" t="str">
        <f t="shared" si="63"/>
        <v/>
      </c>
      <c r="F714" s="165" t="str">
        <f t="shared" si="64"/>
        <v/>
      </c>
      <c r="G714" s="163"/>
      <c r="H714" s="166" t="str">
        <f t="shared" si="66"/>
        <v>0</v>
      </c>
      <c r="I714" s="166" t="str">
        <f t="shared" si="66"/>
        <v>0</v>
      </c>
      <c r="J714" s="166" t="str">
        <f t="shared" si="66"/>
        <v>0</v>
      </c>
      <c r="K714" s="166" t="str">
        <f t="shared" si="66"/>
        <v>0</v>
      </c>
      <c r="L714" s="167" t="str">
        <f t="shared" si="66"/>
        <v>0</v>
      </c>
      <c r="M714" s="167" t="str">
        <f t="shared" si="66"/>
        <v>0</v>
      </c>
      <c r="N714" s="167" t="str">
        <f t="shared" si="66"/>
        <v>0</v>
      </c>
      <c r="O714" s="167" t="str">
        <f t="shared" si="66"/>
        <v>0</v>
      </c>
    </row>
    <row r="715" spans="1:15" s="154" customFormat="1" hidden="1" outlineLevel="1" x14ac:dyDescent="0.25">
      <c r="A715" s="154">
        <v>195</v>
      </c>
      <c r="B715" s="161" t="s">
        <v>2695</v>
      </c>
      <c r="C715" s="162" t="str">
        <f t="shared" ref="C715:C757" si="67">MID(SUBSTITUTE(SUBSTITUTE($B$4," ",""),",",""),$A715*2 + 1,2)</f>
        <v/>
      </c>
      <c r="D715" s="163"/>
      <c r="E715" s="164" t="str">
        <f t="shared" ref="E715:E757" si="68">MID($C715,1,1)</f>
        <v/>
      </c>
      <c r="F715" s="165" t="str">
        <f t="shared" ref="F715:F757" si="69">MID($C715,2,1)</f>
        <v/>
      </c>
      <c r="G715" s="163"/>
      <c r="H715" s="166" t="str">
        <f t="shared" si="66"/>
        <v>0</v>
      </c>
      <c r="I715" s="166" t="str">
        <f t="shared" si="66"/>
        <v>0</v>
      </c>
      <c r="J715" s="166" t="str">
        <f t="shared" si="66"/>
        <v>0</v>
      </c>
      <c r="K715" s="166" t="str">
        <f t="shared" si="66"/>
        <v>0</v>
      </c>
      <c r="L715" s="167" t="str">
        <f t="shared" si="66"/>
        <v>0</v>
      </c>
      <c r="M715" s="167" t="str">
        <f t="shared" si="66"/>
        <v>0</v>
      </c>
      <c r="N715" s="167" t="str">
        <f t="shared" si="66"/>
        <v>0</v>
      </c>
      <c r="O715" s="167" t="str">
        <f t="shared" si="66"/>
        <v>0</v>
      </c>
    </row>
    <row r="716" spans="1:15" s="154" customFormat="1" hidden="1" outlineLevel="1" x14ac:dyDescent="0.25">
      <c r="A716" s="154">
        <v>196</v>
      </c>
      <c r="B716" s="161" t="s">
        <v>2696</v>
      </c>
      <c r="C716" s="162" t="str">
        <f t="shared" si="67"/>
        <v/>
      </c>
      <c r="D716" s="163"/>
      <c r="E716" s="164" t="str">
        <f t="shared" si="68"/>
        <v/>
      </c>
      <c r="F716" s="165" t="str">
        <f t="shared" si="69"/>
        <v/>
      </c>
      <c r="G716" s="163"/>
      <c r="H716" s="166" t="str">
        <f t="shared" si="66"/>
        <v>0</v>
      </c>
      <c r="I716" s="166" t="str">
        <f t="shared" si="66"/>
        <v>0</v>
      </c>
      <c r="J716" s="166" t="str">
        <f t="shared" si="66"/>
        <v>0</v>
      </c>
      <c r="K716" s="166" t="str">
        <f t="shared" si="66"/>
        <v>0</v>
      </c>
      <c r="L716" s="167" t="str">
        <f t="shared" si="66"/>
        <v>0</v>
      </c>
      <c r="M716" s="167" t="str">
        <f t="shared" si="66"/>
        <v>0</v>
      </c>
      <c r="N716" s="167" t="str">
        <f t="shared" si="66"/>
        <v>0</v>
      </c>
      <c r="O716" s="167" t="str">
        <f t="shared" si="66"/>
        <v>0</v>
      </c>
    </row>
    <row r="717" spans="1:15" s="154" customFormat="1" hidden="1" outlineLevel="1" x14ac:dyDescent="0.25">
      <c r="A717" s="154">
        <v>197</v>
      </c>
      <c r="B717" s="161" t="s">
        <v>2697</v>
      </c>
      <c r="C717" s="162" t="str">
        <f t="shared" si="67"/>
        <v/>
      </c>
      <c r="D717" s="163"/>
      <c r="E717" s="164" t="str">
        <f t="shared" si="68"/>
        <v/>
      </c>
      <c r="F717" s="165" t="str">
        <f t="shared" si="69"/>
        <v/>
      </c>
      <c r="G717" s="163"/>
      <c r="H717" s="166" t="str">
        <f t="shared" si="66"/>
        <v>0</v>
      </c>
      <c r="I717" s="166" t="str">
        <f t="shared" si="66"/>
        <v>0</v>
      </c>
      <c r="J717" s="166" t="str">
        <f t="shared" si="66"/>
        <v>0</v>
      </c>
      <c r="K717" s="166" t="str">
        <f t="shared" si="66"/>
        <v>0</v>
      </c>
      <c r="L717" s="167" t="str">
        <f t="shared" si="66"/>
        <v>0</v>
      </c>
      <c r="M717" s="167" t="str">
        <f t="shared" si="66"/>
        <v>0</v>
      </c>
      <c r="N717" s="167" t="str">
        <f t="shared" si="66"/>
        <v>0</v>
      </c>
      <c r="O717" s="167" t="str">
        <f t="shared" si="66"/>
        <v>0</v>
      </c>
    </row>
    <row r="718" spans="1:15" s="154" customFormat="1" hidden="1" outlineLevel="1" x14ac:dyDescent="0.25">
      <c r="A718" s="154">
        <v>198</v>
      </c>
      <c r="B718" s="161" t="s">
        <v>2698</v>
      </c>
      <c r="C718" s="162" t="str">
        <f t="shared" si="67"/>
        <v/>
      </c>
      <c r="D718" s="163"/>
      <c r="E718" s="164" t="str">
        <f t="shared" si="68"/>
        <v/>
      </c>
      <c r="F718" s="165" t="str">
        <f t="shared" si="69"/>
        <v/>
      </c>
      <c r="G718" s="163"/>
      <c r="H718" s="166" t="str">
        <f t="shared" si="66"/>
        <v>0</v>
      </c>
      <c r="I718" s="166" t="str">
        <f t="shared" si="66"/>
        <v>0</v>
      </c>
      <c r="J718" s="166" t="str">
        <f t="shared" si="66"/>
        <v>0</v>
      </c>
      <c r="K718" s="166" t="str">
        <f t="shared" si="66"/>
        <v>0</v>
      </c>
      <c r="L718" s="167" t="str">
        <f t="shared" si="66"/>
        <v>0</v>
      </c>
      <c r="M718" s="167" t="str">
        <f t="shared" si="66"/>
        <v>0</v>
      </c>
      <c r="N718" s="167" t="str">
        <f t="shared" si="66"/>
        <v>0</v>
      </c>
      <c r="O718" s="167" t="str">
        <f t="shared" si="66"/>
        <v>0</v>
      </c>
    </row>
    <row r="719" spans="1:15" s="154" customFormat="1" hidden="1" outlineLevel="1" x14ac:dyDescent="0.25">
      <c r="A719" s="154">
        <v>199</v>
      </c>
      <c r="B719" s="161" t="s">
        <v>2699</v>
      </c>
      <c r="C719" s="162" t="str">
        <f t="shared" si="67"/>
        <v/>
      </c>
      <c r="D719" s="163"/>
      <c r="E719" s="164" t="str">
        <f t="shared" si="68"/>
        <v/>
      </c>
      <c r="F719" s="165" t="str">
        <f t="shared" si="69"/>
        <v/>
      </c>
      <c r="G719" s="163"/>
      <c r="H719" s="166" t="str">
        <f t="shared" si="66"/>
        <v>0</v>
      </c>
      <c r="I719" s="166" t="str">
        <f t="shared" si="66"/>
        <v>0</v>
      </c>
      <c r="J719" s="166" t="str">
        <f t="shared" si="66"/>
        <v>0</v>
      </c>
      <c r="K719" s="166" t="str">
        <f t="shared" si="66"/>
        <v>0</v>
      </c>
      <c r="L719" s="167" t="str">
        <f t="shared" si="66"/>
        <v>0</v>
      </c>
      <c r="M719" s="167" t="str">
        <f t="shared" si="66"/>
        <v>0</v>
      </c>
      <c r="N719" s="167" t="str">
        <f t="shared" si="66"/>
        <v>0</v>
      </c>
      <c r="O719" s="167" t="str">
        <f t="shared" si="66"/>
        <v>0</v>
      </c>
    </row>
    <row r="720" spans="1:15" s="154" customFormat="1" hidden="1" outlineLevel="1" x14ac:dyDescent="0.25">
      <c r="A720" s="154">
        <v>200</v>
      </c>
      <c r="B720" s="161" t="s">
        <v>2700</v>
      </c>
      <c r="C720" s="162" t="str">
        <f t="shared" si="67"/>
        <v/>
      </c>
      <c r="D720" s="163"/>
      <c r="E720" s="164" t="str">
        <f t="shared" si="68"/>
        <v/>
      </c>
      <c r="F720" s="165" t="str">
        <f t="shared" si="69"/>
        <v/>
      </c>
      <c r="G720" s="163"/>
      <c r="H720" s="166" t="str">
        <f t="shared" si="66"/>
        <v>0</v>
      </c>
      <c r="I720" s="166" t="str">
        <f t="shared" si="66"/>
        <v>0</v>
      </c>
      <c r="J720" s="166" t="str">
        <f t="shared" si="66"/>
        <v>0</v>
      </c>
      <c r="K720" s="166" t="str">
        <f t="shared" si="66"/>
        <v>0</v>
      </c>
      <c r="L720" s="167" t="str">
        <f t="shared" si="66"/>
        <v>0</v>
      </c>
      <c r="M720" s="167" t="str">
        <f t="shared" si="66"/>
        <v>0</v>
      </c>
      <c r="N720" s="167" t="str">
        <f t="shared" si="66"/>
        <v>0</v>
      </c>
      <c r="O720" s="167" t="str">
        <f t="shared" si="66"/>
        <v>0</v>
      </c>
    </row>
    <row r="721" spans="1:15" s="154" customFormat="1" hidden="1" outlineLevel="1" x14ac:dyDescent="0.25">
      <c r="A721" s="154">
        <v>201</v>
      </c>
      <c r="B721" s="161" t="s">
        <v>2701</v>
      </c>
      <c r="C721" s="162" t="str">
        <f t="shared" si="67"/>
        <v/>
      </c>
      <c r="D721" s="163"/>
      <c r="E721" s="164" t="str">
        <f t="shared" si="68"/>
        <v/>
      </c>
      <c r="F721" s="165" t="str">
        <f t="shared" si="69"/>
        <v/>
      </c>
      <c r="G721" s="163"/>
      <c r="H721" s="166" t="str">
        <f t="shared" si="66"/>
        <v>0</v>
      </c>
      <c r="I721" s="166" t="str">
        <f t="shared" si="66"/>
        <v>0</v>
      </c>
      <c r="J721" s="166" t="str">
        <f t="shared" si="66"/>
        <v>0</v>
      </c>
      <c r="K721" s="166" t="str">
        <f t="shared" si="66"/>
        <v>0</v>
      </c>
      <c r="L721" s="167" t="str">
        <f t="shared" si="66"/>
        <v>0</v>
      </c>
      <c r="M721" s="167" t="str">
        <f t="shared" si="66"/>
        <v>0</v>
      </c>
      <c r="N721" s="167" t="str">
        <f t="shared" si="66"/>
        <v>0</v>
      </c>
      <c r="O721" s="167" t="str">
        <f t="shared" si="66"/>
        <v>0</v>
      </c>
    </row>
    <row r="722" spans="1:15" s="154" customFormat="1" hidden="1" outlineLevel="1" x14ac:dyDescent="0.25">
      <c r="A722" s="154">
        <v>202</v>
      </c>
      <c r="B722" s="161" t="s">
        <v>2702</v>
      </c>
      <c r="C722" s="162" t="str">
        <f t="shared" si="67"/>
        <v/>
      </c>
      <c r="D722" s="163"/>
      <c r="E722" s="164" t="str">
        <f t="shared" si="68"/>
        <v/>
      </c>
      <c r="F722" s="165" t="str">
        <f t="shared" si="69"/>
        <v/>
      </c>
      <c r="G722" s="163"/>
      <c r="H722" s="166" t="str">
        <f t="shared" si="66"/>
        <v>0</v>
      </c>
      <c r="I722" s="166" t="str">
        <f t="shared" si="66"/>
        <v>0</v>
      </c>
      <c r="J722" s="166" t="str">
        <f t="shared" si="66"/>
        <v>0</v>
      </c>
      <c r="K722" s="166" t="str">
        <f t="shared" si="66"/>
        <v>0</v>
      </c>
      <c r="L722" s="167" t="str">
        <f t="shared" si="66"/>
        <v>0</v>
      </c>
      <c r="M722" s="167" t="str">
        <f t="shared" si="66"/>
        <v>0</v>
      </c>
      <c r="N722" s="167" t="str">
        <f t="shared" si="66"/>
        <v>0</v>
      </c>
      <c r="O722" s="167" t="str">
        <f t="shared" si="66"/>
        <v>0</v>
      </c>
    </row>
    <row r="723" spans="1:15" s="154" customFormat="1" hidden="1" outlineLevel="1" x14ac:dyDescent="0.25">
      <c r="A723" s="154">
        <v>203</v>
      </c>
      <c r="B723" s="161" t="s">
        <v>2703</v>
      </c>
      <c r="C723" s="162" t="str">
        <f t="shared" si="67"/>
        <v/>
      </c>
      <c r="D723" s="163"/>
      <c r="E723" s="164" t="str">
        <f t="shared" si="68"/>
        <v/>
      </c>
      <c r="F723" s="165" t="str">
        <f t="shared" si="69"/>
        <v/>
      </c>
      <c r="G723" s="163"/>
      <c r="H723" s="166" t="str">
        <f t="shared" si="66"/>
        <v>0</v>
      </c>
      <c r="I723" s="166" t="str">
        <f t="shared" si="66"/>
        <v>0</v>
      </c>
      <c r="J723" s="166" t="str">
        <f t="shared" si="66"/>
        <v>0</v>
      </c>
      <c r="K723" s="166" t="str">
        <f t="shared" si="66"/>
        <v>0</v>
      </c>
      <c r="L723" s="167" t="str">
        <f t="shared" si="66"/>
        <v>0</v>
      </c>
      <c r="M723" s="167" t="str">
        <f t="shared" si="66"/>
        <v>0</v>
      </c>
      <c r="N723" s="167" t="str">
        <f t="shared" si="66"/>
        <v>0</v>
      </c>
      <c r="O723" s="167" t="str">
        <f t="shared" si="66"/>
        <v>0</v>
      </c>
    </row>
    <row r="724" spans="1:15" s="154" customFormat="1" hidden="1" outlineLevel="1" x14ac:dyDescent="0.25">
      <c r="A724" s="154">
        <v>204</v>
      </c>
      <c r="B724" s="161" t="s">
        <v>2704</v>
      </c>
      <c r="C724" s="162" t="str">
        <f t="shared" si="67"/>
        <v/>
      </c>
      <c r="D724" s="163"/>
      <c r="E724" s="164" t="str">
        <f t="shared" si="68"/>
        <v/>
      </c>
      <c r="F724" s="165" t="str">
        <f t="shared" si="69"/>
        <v/>
      </c>
      <c r="G724" s="163"/>
      <c r="H724" s="166" t="str">
        <f t="shared" si="66"/>
        <v>0</v>
      </c>
      <c r="I724" s="166" t="str">
        <f t="shared" si="66"/>
        <v>0</v>
      </c>
      <c r="J724" s="166" t="str">
        <f t="shared" si="66"/>
        <v>0</v>
      </c>
      <c r="K724" s="166" t="str">
        <f t="shared" si="66"/>
        <v>0</v>
      </c>
      <c r="L724" s="167" t="str">
        <f t="shared" si="66"/>
        <v>0</v>
      </c>
      <c r="M724" s="167" t="str">
        <f t="shared" si="66"/>
        <v>0</v>
      </c>
      <c r="N724" s="167" t="str">
        <f t="shared" si="66"/>
        <v>0</v>
      </c>
      <c r="O724" s="167" t="str">
        <f t="shared" si="66"/>
        <v>0</v>
      </c>
    </row>
    <row r="725" spans="1:15" s="154" customFormat="1" hidden="1" outlineLevel="1" x14ac:dyDescent="0.25">
      <c r="A725" s="154">
        <v>205</v>
      </c>
      <c r="B725" s="161" t="s">
        <v>2705</v>
      </c>
      <c r="C725" s="162" t="str">
        <f t="shared" si="67"/>
        <v/>
      </c>
      <c r="D725" s="163"/>
      <c r="E725" s="164" t="str">
        <f t="shared" si="68"/>
        <v/>
      </c>
      <c r="F725" s="165" t="str">
        <f t="shared" si="69"/>
        <v/>
      </c>
      <c r="G725" s="163"/>
      <c r="H725" s="166" t="str">
        <f t="shared" ref="H725:O756" si="70">MID(HEX2BIN($C725,8),H$1,1)</f>
        <v>0</v>
      </c>
      <c r="I725" s="166" t="str">
        <f t="shared" si="70"/>
        <v>0</v>
      </c>
      <c r="J725" s="166" t="str">
        <f t="shared" si="70"/>
        <v>0</v>
      </c>
      <c r="K725" s="166" t="str">
        <f t="shared" si="70"/>
        <v>0</v>
      </c>
      <c r="L725" s="167" t="str">
        <f t="shared" si="70"/>
        <v>0</v>
      </c>
      <c r="M725" s="167" t="str">
        <f t="shared" si="70"/>
        <v>0</v>
      </c>
      <c r="N725" s="167" t="str">
        <f t="shared" si="70"/>
        <v>0</v>
      </c>
      <c r="O725" s="167" t="str">
        <f t="shared" si="70"/>
        <v>0</v>
      </c>
    </row>
    <row r="726" spans="1:15" s="154" customFormat="1" hidden="1" outlineLevel="1" x14ac:dyDescent="0.25">
      <c r="A726" s="154">
        <v>206</v>
      </c>
      <c r="B726" s="161" t="s">
        <v>2706</v>
      </c>
      <c r="C726" s="162" t="str">
        <f t="shared" si="67"/>
        <v/>
      </c>
      <c r="D726" s="163"/>
      <c r="E726" s="164" t="str">
        <f t="shared" si="68"/>
        <v/>
      </c>
      <c r="F726" s="165" t="str">
        <f t="shared" si="69"/>
        <v/>
      </c>
      <c r="G726" s="163"/>
      <c r="H726" s="166" t="str">
        <f t="shared" si="70"/>
        <v>0</v>
      </c>
      <c r="I726" s="166" t="str">
        <f t="shared" si="70"/>
        <v>0</v>
      </c>
      <c r="J726" s="166" t="str">
        <f t="shared" si="70"/>
        <v>0</v>
      </c>
      <c r="K726" s="166" t="str">
        <f t="shared" si="70"/>
        <v>0</v>
      </c>
      <c r="L726" s="167" t="str">
        <f t="shared" si="70"/>
        <v>0</v>
      </c>
      <c r="M726" s="167" t="str">
        <f t="shared" si="70"/>
        <v>0</v>
      </c>
      <c r="N726" s="167" t="str">
        <f t="shared" si="70"/>
        <v>0</v>
      </c>
      <c r="O726" s="167" t="str">
        <f t="shared" si="70"/>
        <v>0</v>
      </c>
    </row>
    <row r="727" spans="1:15" s="154" customFormat="1" hidden="1" outlineLevel="1" x14ac:dyDescent="0.25">
      <c r="A727" s="154">
        <v>207</v>
      </c>
      <c r="B727" s="161" t="s">
        <v>2707</v>
      </c>
      <c r="C727" s="162" t="str">
        <f t="shared" si="67"/>
        <v/>
      </c>
      <c r="D727" s="163"/>
      <c r="E727" s="164" t="str">
        <f t="shared" si="68"/>
        <v/>
      </c>
      <c r="F727" s="165" t="str">
        <f t="shared" si="69"/>
        <v/>
      </c>
      <c r="G727" s="163"/>
      <c r="H727" s="166" t="str">
        <f t="shared" si="70"/>
        <v>0</v>
      </c>
      <c r="I727" s="166" t="str">
        <f t="shared" si="70"/>
        <v>0</v>
      </c>
      <c r="J727" s="166" t="str">
        <f t="shared" si="70"/>
        <v>0</v>
      </c>
      <c r="K727" s="166" t="str">
        <f t="shared" si="70"/>
        <v>0</v>
      </c>
      <c r="L727" s="167" t="str">
        <f t="shared" si="70"/>
        <v>0</v>
      </c>
      <c r="M727" s="167" t="str">
        <f t="shared" si="70"/>
        <v>0</v>
      </c>
      <c r="N727" s="167" t="str">
        <f t="shared" si="70"/>
        <v>0</v>
      </c>
      <c r="O727" s="167" t="str">
        <f t="shared" si="70"/>
        <v>0</v>
      </c>
    </row>
    <row r="728" spans="1:15" s="154" customFormat="1" hidden="1" outlineLevel="1" x14ac:dyDescent="0.25">
      <c r="A728" s="154">
        <v>208</v>
      </c>
      <c r="B728" s="161" t="s">
        <v>2708</v>
      </c>
      <c r="C728" s="162" t="str">
        <f t="shared" si="67"/>
        <v/>
      </c>
      <c r="D728" s="163"/>
      <c r="E728" s="164" t="str">
        <f t="shared" si="68"/>
        <v/>
      </c>
      <c r="F728" s="165" t="str">
        <f t="shared" si="69"/>
        <v/>
      </c>
      <c r="G728" s="163"/>
      <c r="H728" s="166" t="str">
        <f t="shared" si="70"/>
        <v>0</v>
      </c>
      <c r="I728" s="166" t="str">
        <f t="shared" si="70"/>
        <v>0</v>
      </c>
      <c r="J728" s="166" t="str">
        <f t="shared" si="70"/>
        <v>0</v>
      </c>
      <c r="K728" s="166" t="str">
        <f t="shared" si="70"/>
        <v>0</v>
      </c>
      <c r="L728" s="167" t="str">
        <f t="shared" si="70"/>
        <v>0</v>
      </c>
      <c r="M728" s="167" t="str">
        <f t="shared" si="70"/>
        <v>0</v>
      </c>
      <c r="N728" s="167" t="str">
        <f t="shared" si="70"/>
        <v>0</v>
      </c>
      <c r="O728" s="167" t="str">
        <f t="shared" si="70"/>
        <v>0</v>
      </c>
    </row>
    <row r="729" spans="1:15" s="154" customFormat="1" hidden="1" outlineLevel="1" x14ac:dyDescent="0.25">
      <c r="A729" s="154">
        <v>209</v>
      </c>
      <c r="B729" s="161" t="s">
        <v>2709</v>
      </c>
      <c r="C729" s="162" t="str">
        <f t="shared" si="67"/>
        <v/>
      </c>
      <c r="D729" s="163"/>
      <c r="E729" s="164" t="str">
        <f t="shared" si="68"/>
        <v/>
      </c>
      <c r="F729" s="165" t="str">
        <f t="shared" si="69"/>
        <v/>
      </c>
      <c r="G729" s="163"/>
      <c r="H729" s="166" t="str">
        <f t="shared" si="70"/>
        <v>0</v>
      </c>
      <c r="I729" s="166" t="str">
        <f t="shared" si="70"/>
        <v>0</v>
      </c>
      <c r="J729" s="166" t="str">
        <f t="shared" si="70"/>
        <v>0</v>
      </c>
      <c r="K729" s="166" t="str">
        <f t="shared" si="70"/>
        <v>0</v>
      </c>
      <c r="L729" s="167" t="str">
        <f t="shared" si="70"/>
        <v>0</v>
      </c>
      <c r="M729" s="167" t="str">
        <f t="shared" si="70"/>
        <v>0</v>
      </c>
      <c r="N729" s="167" t="str">
        <f t="shared" si="70"/>
        <v>0</v>
      </c>
      <c r="O729" s="167" t="str">
        <f t="shared" si="70"/>
        <v>0</v>
      </c>
    </row>
    <row r="730" spans="1:15" s="154" customFormat="1" hidden="1" outlineLevel="1" x14ac:dyDescent="0.25">
      <c r="A730" s="154">
        <v>210</v>
      </c>
      <c r="B730" s="161" t="s">
        <v>2710</v>
      </c>
      <c r="C730" s="162" t="str">
        <f t="shared" si="67"/>
        <v/>
      </c>
      <c r="D730" s="163"/>
      <c r="E730" s="164" t="str">
        <f t="shared" si="68"/>
        <v/>
      </c>
      <c r="F730" s="165" t="str">
        <f t="shared" si="69"/>
        <v/>
      </c>
      <c r="G730" s="163"/>
      <c r="H730" s="166" t="str">
        <f t="shared" si="70"/>
        <v>0</v>
      </c>
      <c r="I730" s="166" t="str">
        <f t="shared" si="70"/>
        <v>0</v>
      </c>
      <c r="J730" s="166" t="str">
        <f t="shared" si="70"/>
        <v>0</v>
      </c>
      <c r="K730" s="166" t="str">
        <f t="shared" si="70"/>
        <v>0</v>
      </c>
      <c r="L730" s="167" t="str">
        <f t="shared" si="70"/>
        <v>0</v>
      </c>
      <c r="M730" s="167" t="str">
        <f t="shared" si="70"/>
        <v>0</v>
      </c>
      <c r="N730" s="167" t="str">
        <f t="shared" si="70"/>
        <v>0</v>
      </c>
      <c r="O730" s="167" t="str">
        <f t="shared" si="70"/>
        <v>0</v>
      </c>
    </row>
    <row r="731" spans="1:15" s="154" customFormat="1" hidden="1" outlineLevel="1" x14ac:dyDescent="0.25">
      <c r="A731" s="154">
        <v>211</v>
      </c>
      <c r="B731" s="161" t="s">
        <v>2711</v>
      </c>
      <c r="C731" s="162" t="str">
        <f t="shared" si="67"/>
        <v/>
      </c>
      <c r="D731" s="163"/>
      <c r="E731" s="164" t="str">
        <f t="shared" si="68"/>
        <v/>
      </c>
      <c r="F731" s="165" t="str">
        <f t="shared" si="69"/>
        <v/>
      </c>
      <c r="G731" s="163"/>
      <c r="H731" s="166" t="str">
        <f t="shared" si="70"/>
        <v>0</v>
      </c>
      <c r="I731" s="166" t="str">
        <f t="shared" si="70"/>
        <v>0</v>
      </c>
      <c r="J731" s="166" t="str">
        <f t="shared" si="70"/>
        <v>0</v>
      </c>
      <c r="K731" s="166" t="str">
        <f t="shared" si="70"/>
        <v>0</v>
      </c>
      <c r="L731" s="167" t="str">
        <f t="shared" si="70"/>
        <v>0</v>
      </c>
      <c r="M731" s="167" t="str">
        <f t="shared" si="70"/>
        <v>0</v>
      </c>
      <c r="N731" s="167" t="str">
        <f t="shared" si="70"/>
        <v>0</v>
      </c>
      <c r="O731" s="167" t="str">
        <f t="shared" si="70"/>
        <v>0</v>
      </c>
    </row>
    <row r="732" spans="1:15" s="154" customFormat="1" hidden="1" outlineLevel="1" x14ac:dyDescent="0.25">
      <c r="A732" s="154">
        <v>212</v>
      </c>
      <c r="B732" s="161" t="s">
        <v>2712</v>
      </c>
      <c r="C732" s="162" t="str">
        <f t="shared" si="67"/>
        <v/>
      </c>
      <c r="D732" s="163"/>
      <c r="E732" s="164" t="str">
        <f t="shared" si="68"/>
        <v/>
      </c>
      <c r="F732" s="165" t="str">
        <f t="shared" si="69"/>
        <v/>
      </c>
      <c r="G732" s="163"/>
      <c r="H732" s="166" t="str">
        <f t="shared" si="70"/>
        <v>0</v>
      </c>
      <c r="I732" s="166" t="str">
        <f t="shared" si="70"/>
        <v>0</v>
      </c>
      <c r="J732" s="166" t="str">
        <f t="shared" si="70"/>
        <v>0</v>
      </c>
      <c r="K732" s="166" t="str">
        <f t="shared" si="70"/>
        <v>0</v>
      </c>
      <c r="L732" s="167" t="str">
        <f t="shared" si="70"/>
        <v>0</v>
      </c>
      <c r="M732" s="167" t="str">
        <f t="shared" si="70"/>
        <v>0</v>
      </c>
      <c r="N732" s="167" t="str">
        <f t="shared" si="70"/>
        <v>0</v>
      </c>
      <c r="O732" s="167" t="str">
        <f t="shared" si="70"/>
        <v>0</v>
      </c>
    </row>
    <row r="733" spans="1:15" s="154" customFormat="1" hidden="1" outlineLevel="1" x14ac:dyDescent="0.25">
      <c r="A733" s="154">
        <v>213</v>
      </c>
      <c r="B733" s="161" t="s">
        <v>2713</v>
      </c>
      <c r="C733" s="162" t="str">
        <f t="shared" si="67"/>
        <v/>
      </c>
      <c r="D733" s="163"/>
      <c r="E733" s="164" t="str">
        <f t="shared" si="68"/>
        <v/>
      </c>
      <c r="F733" s="165" t="str">
        <f t="shared" si="69"/>
        <v/>
      </c>
      <c r="G733" s="163"/>
      <c r="H733" s="166" t="str">
        <f t="shared" si="70"/>
        <v>0</v>
      </c>
      <c r="I733" s="166" t="str">
        <f t="shared" si="70"/>
        <v>0</v>
      </c>
      <c r="J733" s="166" t="str">
        <f t="shared" si="70"/>
        <v>0</v>
      </c>
      <c r="K733" s="166" t="str">
        <f t="shared" si="70"/>
        <v>0</v>
      </c>
      <c r="L733" s="167" t="str">
        <f t="shared" si="70"/>
        <v>0</v>
      </c>
      <c r="M733" s="167" t="str">
        <f t="shared" si="70"/>
        <v>0</v>
      </c>
      <c r="N733" s="167" t="str">
        <f t="shared" si="70"/>
        <v>0</v>
      </c>
      <c r="O733" s="167" t="str">
        <f t="shared" si="70"/>
        <v>0</v>
      </c>
    </row>
    <row r="734" spans="1:15" s="154" customFormat="1" hidden="1" outlineLevel="1" x14ac:dyDescent="0.25">
      <c r="A734" s="154">
        <v>214</v>
      </c>
      <c r="B734" s="161" t="s">
        <v>2714</v>
      </c>
      <c r="C734" s="162" t="str">
        <f t="shared" si="67"/>
        <v/>
      </c>
      <c r="D734" s="163"/>
      <c r="E734" s="164" t="str">
        <f t="shared" si="68"/>
        <v/>
      </c>
      <c r="F734" s="165" t="str">
        <f t="shared" si="69"/>
        <v/>
      </c>
      <c r="G734" s="163"/>
      <c r="H734" s="166" t="str">
        <f t="shared" si="70"/>
        <v>0</v>
      </c>
      <c r="I734" s="166" t="str">
        <f t="shared" si="70"/>
        <v>0</v>
      </c>
      <c r="J734" s="166" t="str">
        <f t="shared" si="70"/>
        <v>0</v>
      </c>
      <c r="K734" s="166" t="str">
        <f t="shared" si="70"/>
        <v>0</v>
      </c>
      <c r="L734" s="167" t="str">
        <f t="shared" si="70"/>
        <v>0</v>
      </c>
      <c r="M734" s="167" t="str">
        <f t="shared" si="70"/>
        <v>0</v>
      </c>
      <c r="N734" s="167" t="str">
        <f t="shared" si="70"/>
        <v>0</v>
      </c>
      <c r="O734" s="167" t="str">
        <f t="shared" si="70"/>
        <v>0</v>
      </c>
    </row>
    <row r="735" spans="1:15" s="154" customFormat="1" hidden="1" outlineLevel="1" x14ac:dyDescent="0.25">
      <c r="A735" s="154">
        <v>215</v>
      </c>
      <c r="B735" s="161" t="s">
        <v>2715</v>
      </c>
      <c r="C735" s="162" t="str">
        <f t="shared" si="67"/>
        <v/>
      </c>
      <c r="D735" s="163"/>
      <c r="E735" s="164" t="str">
        <f t="shared" si="68"/>
        <v/>
      </c>
      <c r="F735" s="165" t="str">
        <f t="shared" si="69"/>
        <v/>
      </c>
      <c r="G735" s="163"/>
      <c r="H735" s="166" t="str">
        <f t="shared" si="70"/>
        <v>0</v>
      </c>
      <c r="I735" s="166" t="str">
        <f t="shared" si="70"/>
        <v>0</v>
      </c>
      <c r="J735" s="166" t="str">
        <f t="shared" si="70"/>
        <v>0</v>
      </c>
      <c r="K735" s="166" t="str">
        <f t="shared" si="70"/>
        <v>0</v>
      </c>
      <c r="L735" s="167" t="str">
        <f t="shared" si="70"/>
        <v>0</v>
      </c>
      <c r="M735" s="167" t="str">
        <f t="shared" si="70"/>
        <v>0</v>
      </c>
      <c r="N735" s="167" t="str">
        <f t="shared" si="70"/>
        <v>0</v>
      </c>
      <c r="O735" s="167" t="str">
        <f t="shared" si="70"/>
        <v>0</v>
      </c>
    </row>
    <row r="736" spans="1:15" s="154" customFormat="1" hidden="1" outlineLevel="1" x14ac:dyDescent="0.25">
      <c r="A736" s="154">
        <v>216</v>
      </c>
      <c r="B736" s="161" t="s">
        <v>2716</v>
      </c>
      <c r="C736" s="162" t="str">
        <f t="shared" si="67"/>
        <v/>
      </c>
      <c r="D736" s="163"/>
      <c r="E736" s="164" t="str">
        <f t="shared" si="68"/>
        <v/>
      </c>
      <c r="F736" s="165" t="str">
        <f t="shared" si="69"/>
        <v/>
      </c>
      <c r="G736" s="163"/>
      <c r="H736" s="166" t="str">
        <f t="shared" si="70"/>
        <v>0</v>
      </c>
      <c r="I736" s="166" t="str">
        <f t="shared" si="70"/>
        <v>0</v>
      </c>
      <c r="J736" s="166" t="str">
        <f t="shared" si="70"/>
        <v>0</v>
      </c>
      <c r="K736" s="166" t="str">
        <f t="shared" si="70"/>
        <v>0</v>
      </c>
      <c r="L736" s="167" t="str">
        <f t="shared" si="70"/>
        <v>0</v>
      </c>
      <c r="M736" s="167" t="str">
        <f t="shared" si="70"/>
        <v>0</v>
      </c>
      <c r="N736" s="167" t="str">
        <f t="shared" si="70"/>
        <v>0</v>
      </c>
      <c r="O736" s="167" t="str">
        <f t="shared" si="70"/>
        <v>0</v>
      </c>
    </row>
    <row r="737" spans="1:15" s="154" customFormat="1" hidden="1" outlineLevel="1" x14ac:dyDescent="0.25">
      <c r="A737" s="154">
        <v>217</v>
      </c>
      <c r="B737" s="161" t="s">
        <v>2717</v>
      </c>
      <c r="C737" s="162" t="str">
        <f t="shared" si="67"/>
        <v/>
      </c>
      <c r="D737" s="163"/>
      <c r="E737" s="164" t="str">
        <f t="shared" si="68"/>
        <v/>
      </c>
      <c r="F737" s="165" t="str">
        <f t="shared" si="69"/>
        <v/>
      </c>
      <c r="G737" s="163"/>
      <c r="H737" s="166" t="str">
        <f t="shared" si="70"/>
        <v>0</v>
      </c>
      <c r="I737" s="166" t="str">
        <f t="shared" si="70"/>
        <v>0</v>
      </c>
      <c r="J737" s="166" t="str">
        <f t="shared" si="70"/>
        <v>0</v>
      </c>
      <c r="K737" s="166" t="str">
        <f t="shared" si="70"/>
        <v>0</v>
      </c>
      <c r="L737" s="167" t="str">
        <f t="shared" si="70"/>
        <v>0</v>
      </c>
      <c r="M737" s="167" t="str">
        <f t="shared" si="70"/>
        <v>0</v>
      </c>
      <c r="N737" s="167" t="str">
        <f t="shared" si="70"/>
        <v>0</v>
      </c>
      <c r="O737" s="167" t="str">
        <f t="shared" si="70"/>
        <v>0</v>
      </c>
    </row>
    <row r="738" spans="1:15" s="154" customFormat="1" hidden="1" outlineLevel="1" x14ac:dyDescent="0.25">
      <c r="A738" s="154">
        <v>218</v>
      </c>
      <c r="B738" s="161" t="s">
        <v>2718</v>
      </c>
      <c r="C738" s="162" t="str">
        <f t="shared" si="67"/>
        <v/>
      </c>
      <c r="D738" s="163"/>
      <c r="E738" s="164" t="str">
        <f t="shared" si="68"/>
        <v/>
      </c>
      <c r="F738" s="165" t="str">
        <f t="shared" si="69"/>
        <v/>
      </c>
      <c r="G738" s="163"/>
      <c r="H738" s="166" t="str">
        <f t="shared" si="70"/>
        <v>0</v>
      </c>
      <c r="I738" s="166" t="str">
        <f t="shared" si="70"/>
        <v>0</v>
      </c>
      <c r="J738" s="166" t="str">
        <f t="shared" si="70"/>
        <v>0</v>
      </c>
      <c r="K738" s="166" t="str">
        <f t="shared" si="70"/>
        <v>0</v>
      </c>
      <c r="L738" s="167" t="str">
        <f t="shared" si="70"/>
        <v>0</v>
      </c>
      <c r="M738" s="167" t="str">
        <f t="shared" si="70"/>
        <v>0</v>
      </c>
      <c r="N738" s="167" t="str">
        <f t="shared" si="70"/>
        <v>0</v>
      </c>
      <c r="O738" s="167" t="str">
        <f t="shared" si="70"/>
        <v>0</v>
      </c>
    </row>
    <row r="739" spans="1:15" s="154" customFormat="1" hidden="1" outlineLevel="1" x14ac:dyDescent="0.25">
      <c r="A739" s="154">
        <v>219</v>
      </c>
      <c r="B739" s="161" t="s">
        <v>2719</v>
      </c>
      <c r="C739" s="162" t="str">
        <f t="shared" si="67"/>
        <v/>
      </c>
      <c r="D739" s="163"/>
      <c r="E739" s="164" t="str">
        <f t="shared" si="68"/>
        <v/>
      </c>
      <c r="F739" s="165" t="str">
        <f t="shared" si="69"/>
        <v/>
      </c>
      <c r="G739" s="163"/>
      <c r="H739" s="166" t="str">
        <f t="shared" si="70"/>
        <v>0</v>
      </c>
      <c r="I739" s="166" t="str">
        <f t="shared" si="70"/>
        <v>0</v>
      </c>
      <c r="J739" s="166" t="str">
        <f t="shared" si="70"/>
        <v>0</v>
      </c>
      <c r="K739" s="166" t="str">
        <f t="shared" si="70"/>
        <v>0</v>
      </c>
      <c r="L739" s="167" t="str">
        <f t="shared" si="70"/>
        <v>0</v>
      </c>
      <c r="M739" s="167" t="str">
        <f t="shared" si="70"/>
        <v>0</v>
      </c>
      <c r="N739" s="167" t="str">
        <f t="shared" si="70"/>
        <v>0</v>
      </c>
      <c r="O739" s="167" t="str">
        <f t="shared" si="70"/>
        <v>0</v>
      </c>
    </row>
    <row r="740" spans="1:15" s="154" customFormat="1" hidden="1" outlineLevel="1" x14ac:dyDescent="0.25">
      <c r="A740" s="154">
        <v>220</v>
      </c>
      <c r="B740" s="161" t="s">
        <v>2720</v>
      </c>
      <c r="C740" s="162" t="str">
        <f t="shared" si="67"/>
        <v/>
      </c>
      <c r="D740" s="163"/>
      <c r="E740" s="164" t="str">
        <f t="shared" si="68"/>
        <v/>
      </c>
      <c r="F740" s="165" t="str">
        <f t="shared" si="69"/>
        <v/>
      </c>
      <c r="G740" s="163"/>
      <c r="H740" s="166" t="str">
        <f t="shared" si="70"/>
        <v>0</v>
      </c>
      <c r="I740" s="166" t="str">
        <f t="shared" si="70"/>
        <v>0</v>
      </c>
      <c r="J740" s="166" t="str">
        <f t="shared" si="70"/>
        <v>0</v>
      </c>
      <c r="K740" s="166" t="str">
        <f t="shared" si="70"/>
        <v>0</v>
      </c>
      <c r="L740" s="167" t="str">
        <f t="shared" si="70"/>
        <v>0</v>
      </c>
      <c r="M740" s="167" t="str">
        <f t="shared" si="70"/>
        <v>0</v>
      </c>
      <c r="N740" s="167" t="str">
        <f t="shared" si="70"/>
        <v>0</v>
      </c>
      <c r="O740" s="167" t="str">
        <f t="shared" si="70"/>
        <v>0</v>
      </c>
    </row>
    <row r="741" spans="1:15" s="154" customFormat="1" hidden="1" outlineLevel="1" x14ac:dyDescent="0.25">
      <c r="A741" s="154">
        <v>221</v>
      </c>
      <c r="B741" s="161" t="s">
        <v>2721</v>
      </c>
      <c r="C741" s="162" t="str">
        <f t="shared" si="67"/>
        <v/>
      </c>
      <c r="D741" s="163"/>
      <c r="E741" s="164" t="str">
        <f t="shared" si="68"/>
        <v/>
      </c>
      <c r="F741" s="165" t="str">
        <f t="shared" si="69"/>
        <v/>
      </c>
      <c r="G741" s="163"/>
      <c r="H741" s="166" t="str">
        <f t="shared" si="70"/>
        <v>0</v>
      </c>
      <c r="I741" s="166" t="str">
        <f t="shared" si="70"/>
        <v>0</v>
      </c>
      <c r="J741" s="166" t="str">
        <f t="shared" si="70"/>
        <v>0</v>
      </c>
      <c r="K741" s="166" t="str">
        <f t="shared" si="70"/>
        <v>0</v>
      </c>
      <c r="L741" s="167" t="str">
        <f t="shared" si="70"/>
        <v>0</v>
      </c>
      <c r="M741" s="167" t="str">
        <f t="shared" si="70"/>
        <v>0</v>
      </c>
      <c r="N741" s="167" t="str">
        <f t="shared" si="70"/>
        <v>0</v>
      </c>
      <c r="O741" s="167" t="str">
        <f t="shared" si="70"/>
        <v>0</v>
      </c>
    </row>
    <row r="742" spans="1:15" s="154" customFormat="1" hidden="1" outlineLevel="1" x14ac:dyDescent="0.25">
      <c r="A742" s="154">
        <v>222</v>
      </c>
      <c r="B742" s="161" t="s">
        <v>2722</v>
      </c>
      <c r="C742" s="162" t="str">
        <f t="shared" si="67"/>
        <v/>
      </c>
      <c r="D742" s="163"/>
      <c r="E742" s="164" t="str">
        <f t="shared" si="68"/>
        <v/>
      </c>
      <c r="F742" s="165" t="str">
        <f t="shared" si="69"/>
        <v/>
      </c>
      <c r="G742" s="163"/>
      <c r="H742" s="166" t="str">
        <f t="shared" si="70"/>
        <v>0</v>
      </c>
      <c r="I742" s="166" t="str">
        <f t="shared" si="70"/>
        <v>0</v>
      </c>
      <c r="J742" s="166" t="str">
        <f t="shared" si="70"/>
        <v>0</v>
      </c>
      <c r="K742" s="166" t="str">
        <f t="shared" si="70"/>
        <v>0</v>
      </c>
      <c r="L742" s="167" t="str">
        <f t="shared" si="70"/>
        <v>0</v>
      </c>
      <c r="M742" s="167" t="str">
        <f t="shared" si="70"/>
        <v>0</v>
      </c>
      <c r="N742" s="167" t="str">
        <f t="shared" si="70"/>
        <v>0</v>
      </c>
      <c r="O742" s="167" t="str">
        <f t="shared" si="70"/>
        <v>0</v>
      </c>
    </row>
    <row r="743" spans="1:15" s="154" customFormat="1" hidden="1" outlineLevel="1" x14ac:dyDescent="0.25">
      <c r="A743" s="154">
        <v>223</v>
      </c>
      <c r="B743" s="161" t="s">
        <v>2723</v>
      </c>
      <c r="C743" s="162" t="str">
        <f t="shared" si="67"/>
        <v/>
      </c>
      <c r="D743" s="163"/>
      <c r="E743" s="164" t="str">
        <f t="shared" si="68"/>
        <v/>
      </c>
      <c r="F743" s="165" t="str">
        <f t="shared" si="69"/>
        <v/>
      </c>
      <c r="G743" s="163"/>
      <c r="H743" s="166" t="str">
        <f t="shared" si="70"/>
        <v>0</v>
      </c>
      <c r="I743" s="166" t="str">
        <f t="shared" si="70"/>
        <v>0</v>
      </c>
      <c r="J743" s="166" t="str">
        <f t="shared" si="70"/>
        <v>0</v>
      </c>
      <c r="K743" s="166" t="str">
        <f t="shared" si="70"/>
        <v>0</v>
      </c>
      <c r="L743" s="167" t="str">
        <f t="shared" si="70"/>
        <v>0</v>
      </c>
      <c r="M743" s="167" t="str">
        <f t="shared" si="70"/>
        <v>0</v>
      </c>
      <c r="N743" s="167" t="str">
        <f t="shared" si="70"/>
        <v>0</v>
      </c>
      <c r="O743" s="167" t="str">
        <f t="shared" si="70"/>
        <v>0</v>
      </c>
    </row>
    <row r="744" spans="1:15" s="154" customFormat="1" hidden="1" outlineLevel="1" x14ac:dyDescent="0.25">
      <c r="A744" s="154">
        <v>224</v>
      </c>
      <c r="B744" s="161" t="s">
        <v>2724</v>
      </c>
      <c r="C744" s="162" t="str">
        <f t="shared" si="67"/>
        <v/>
      </c>
      <c r="D744" s="163"/>
      <c r="E744" s="164" t="str">
        <f t="shared" si="68"/>
        <v/>
      </c>
      <c r="F744" s="165" t="str">
        <f t="shared" si="69"/>
        <v/>
      </c>
      <c r="G744" s="163"/>
      <c r="H744" s="166" t="str">
        <f t="shared" si="70"/>
        <v>0</v>
      </c>
      <c r="I744" s="166" t="str">
        <f t="shared" si="70"/>
        <v>0</v>
      </c>
      <c r="J744" s="166" t="str">
        <f t="shared" si="70"/>
        <v>0</v>
      </c>
      <c r="K744" s="166" t="str">
        <f t="shared" si="70"/>
        <v>0</v>
      </c>
      <c r="L744" s="167" t="str">
        <f t="shared" si="70"/>
        <v>0</v>
      </c>
      <c r="M744" s="167" t="str">
        <f t="shared" si="70"/>
        <v>0</v>
      </c>
      <c r="N744" s="167" t="str">
        <f t="shared" si="70"/>
        <v>0</v>
      </c>
      <c r="O744" s="167" t="str">
        <f t="shared" si="70"/>
        <v>0</v>
      </c>
    </row>
    <row r="745" spans="1:15" s="154" customFormat="1" hidden="1" outlineLevel="1" x14ac:dyDescent="0.25">
      <c r="A745" s="154">
        <v>225</v>
      </c>
      <c r="B745" s="161" t="s">
        <v>2725</v>
      </c>
      <c r="C745" s="162" t="str">
        <f t="shared" si="67"/>
        <v/>
      </c>
      <c r="D745" s="163"/>
      <c r="E745" s="164" t="str">
        <f t="shared" si="68"/>
        <v/>
      </c>
      <c r="F745" s="165" t="str">
        <f t="shared" si="69"/>
        <v/>
      </c>
      <c r="G745" s="163"/>
      <c r="H745" s="166" t="str">
        <f t="shared" si="70"/>
        <v>0</v>
      </c>
      <c r="I745" s="166" t="str">
        <f t="shared" si="70"/>
        <v>0</v>
      </c>
      <c r="J745" s="166" t="str">
        <f t="shared" si="70"/>
        <v>0</v>
      </c>
      <c r="K745" s="166" t="str">
        <f t="shared" si="70"/>
        <v>0</v>
      </c>
      <c r="L745" s="167" t="str">
        <f t="shared" si="70"/>
        <v>0</v>
      </c>
      <c r="M745" s="167" t="str">
        <f t="shared" si="70"/>
        <v>0</v>
      </c>
      <c r="N745" s="167" t="str">
        <f t="shared" si="70"/>
        <v>0</v>
      </c>
      <c r="O745" s="167" t="str">
        <f t="shared" si="70"/>
        <v>0</v>
      </c>
    </row>
    <row r="746" spans="1:15" s="154" customFormat="1" hidden="1" outlineLevel="1" x14ac:dyDescent="0.25">
      <c r="A746" s="154">
        <v>226</v>
      </c>
      <c r="B746" s="161" t="s">
        <v>2726</v>
      </c>
      <c r="C746" s="162" t="str">
        <f t="shared" si="67"/>
        <v/>
      </c>
      <c r="D746" s="163"/>
      <c r="E746" s="164" t="str">
        <f t="shared" si="68"/>
        <v/>
      </c>
      <c r="F746" s="165" t="str">
        <f t="shared" si="69"/>
        <v/>
      </c>
      <c r="G746" s="163"/>
      <c r="H746" s="166" t="str">
        <f t="shared" si="70"/>
        <v>0</v>
      </c>
      <c r="I746" s="166" t="str">
        <f t="shared" si="70"/>
        <v>0</v>
      </c>
      <c r="J746" s="166" t="str">
        <f t="shared" si="70"/>
        <v>0</v>
      </c>
      <c r="K746" s="166" t="str">
        <f t="shared" si="70"/>
        <v>0</v>
      </c>
      <c r="L746" s="167" t="str">
        <f t="shared" si="70"/>
        <v>0</v>
      </c>
      <c r="M746" s="167" t="str">
        <f t="shared" si="70"/>
        <v>0</v>
      </c>
      <c r="N746" s="167" t="str">
        <f t="shared" si="70"/>
        <v>0</v>
      </c>
      <c r="O746" s="167" t="str">
        <f t="shared" si="70"/>
        <v>0</v>
      </c>
    </row>
    <row r="747" spans="1:15" s="154" customFormat="1" hidden="1" outlineLevel="1" x14ac:dyDescent="0.25">
      <c r="A747" s="154">
        <v>227</v>
      </c>
      <c r="B747" s="161" t="s">
        <v>2727</v>
      </c>
      <c r="C747" s="162" t="str">
        <f t="shared" si="67"/>
        <v/>
      </c>
      <c r="D747" s="163"/>
      <c r="E747" s="164" t="str">
        <f t="shared" si="68"/>
        <v/>
      </c>
      <c r="F747" s="165" t="str">
        <f t="shared" si="69"/>
        <v/>
      </c>
      <c r="G747" s="163"/>
      <c r="H747" s="166" t="str">
        <f t="shared" si="70"/>
        <v>0</v>
      </c>
      <c r="I747" s="166" t="str">
        <f t="shared" si="70"/>
        <v>0</v>
      </c>
      <c r="J747" s="166" t="str">
        <f t="shared" si="70"/>
        <v>0</v>
      </c>
      <c r="K747" s="166" t="str">
        <f t="shared" si="70"/>
        <v>0</v>
      </c>
      <c r="L747" s="167" t="str">
        <f t="shared" si="70"/>
        <v>0</v>
      </c>
      <c r="M747" s="167" t="str">
        <f t="shared" si="70"/>
        <v>0</v>
      </c>
      <c r="N747" s="167" t="str">
        <f t="shared" si="70"/>
        <v>0</v>
      </c>
      <c r="O747" s="167" t="str">
        <f t="shared" si="70"/>
        <v>0</v>
      </c>
    </row>
    <row r="748" spans="1:15" s="154" customFormat="1" hidden="1" outlineLevel="1" x14ac:dyDescent="0.25">
      <c r="A748" s="154">
        <v>228</v>
      </c>
      <c r="B748" s="161" t="s">
        <v>2728</v>
      </c>
      <c r="C748" s="162" t="str">
        <f t="shared" si="67"/>
        <v/>
      </c>
      <c r="D748" s="163"/>
      <c r="E748" s="164" t="str">
        <f t="shared" si="68"/>
        <v/>
      </c>
      <c r="F748" s="165" t="str">
        <f t="shared" si="69"/>
        <v/>
      </c>
      <c r="G748" s="163"/>
      <c r="H748" s="166" t="str">
        <f t="shared" si="70"/>
        <v>0</v>
      </c>
      <c r="I748" s="166" t="str">
        <f t="shared" si="70"/>
        <v>0</v>
      </c>
      <c r="J748" s="166" t="str">
        <f t="shared" si="70"/>
        <v>0</v>
      </c>
      <c r="K748" s="166" t="str">
        <f t="shared" si="70"/>
        <v>0</v>
      </c>
      <c r="L748" s="167" t="str">
        <f t="shared" si="70"/>
        <v>0</v>
      </c>
      <c r="M748" s="167" t="str">
        <f t="shared" si="70"/>
        <v>0</v>
      </c>
      <c r="N748" s="167" t="str">
        <f t="shared" si="70"/>
        <v>0</v>
      </c>
      <c r="O748" s="167" t="str">
        <f t="shared" si="70"/>
        <v>0</v>
      </c>
    </row>
    <row r="749" spans="1:15" s="154" customFormat="1" hidden="1" outlineLevel="1" x14ac:dyDescent="0.25">
      <c r="A749" s="154">
        <v>229</v>
      </c>
      <c r="B749" s="161" t="s">
        <v>2729</v>
      </c>
      <c r="C749" s="162" t="str">
        <f t="shared" si="67"/>
        <v/>
      </c>
      <c r="D749" s="163"/>
      <c r="E749" s="164" t="str">
        <f t="shared" si="68"/>
        <v/>
      </c>
      <c r="F749" s="165" t="str">
        <f t="shared" si="69"/>
        <v/>
      </c>
      <c r="G749" s="163"/>
      <c r="H749" s="166" t="str">
        <f t="shared" si="70"/>
        <v>0</v>
      </c>
      <c r="I749" s="166" t="str">
        <f t="shared" si="70"/>
        <v>0</v>
      </c>
      <c r="J749" s="166" t="str">
        <f t="shared" si="70"/>
        <v>0</v>
      </c>
      <c r="K749" s="166" t="str">
        <f t="shared" si="70"/>
        <v>0</v>
      </c>
      <c r="L749" s="167" t="str">
        <f t="shared" si="70"/>
        <v>0</v>
      </c>
      <c r="M749" s="167" t="str">
        <f t="shared" si="70"/>
        <v>0</v>
      </c>
      <c r="N749" s="167" t="str">
        <f t="shared" si="70"/>
        <v>0</v>
      </c>
      <c r="O749" s="167" t="str">
        <f t="shared" si="70"/>
        <v>0</v>
      </c>
    </row>
    <row r="750" spans="1:15" s="154" customFormat="1" hidden="1" outlineLevel="1" x14ac:dyDescent="0.25">
      <c r="A750" s="154">
        <v>230</v>
      </c>
      <c r="B750" s="161" t="s">
        <v>2730</v>
      </c>
      <c r="C750" s="162" t="str">
        <f t="shared" si="67"/>
        <v/>
      </c>
      <c r="D750" s="163"/>
      <c r="E750" s="164" t="str">
        <f t="shared" si="68"/>
        <v/>
      </c>
      <c r="F750" s="165" t="str">
        <f t="shared" si="69"/>
        <v/>
      </c>
      <c r="G750" s="163"/>
      <c r="H750" s="166" t="str">
        <f t="shared" si="70"/>
        <v>0</v>
      </c>
      <c r="I750" s="166" t="str">
        <f t="shared" si="70"/>
        <v>0</v>
      </c>
      <c r="J750" s="166" t="str">
        <f t="shared" si="70"/>
        <v>0</v>
      </c>
      <c r="K750" s="166" t="str">
        <f t="shared" si="70"/>
        <v>0</v>
      </c>
      <c r="L750" s="167" t="str">
        <f t="shared" si="70"/>
        <v>0</v>
      </c>
      <c r="M750" s="167" t="str">
        <f t="shared" si="70"/>
        <v>0</v>
      </c>
      <c r="N750" s="167" t="str">
        <f t="shared" si="70"/>
        <v>0</v>
      </c>
      <c r="O750" s="167" t="str">
        <f t="shared" si="70"/>
        <v>0</v>
      </c>
    </row>
    <row r="751" spans="1:15" s="154" customFormat="1" hidden="1" outlineLevel="1" x14ac:dyDescent="0.25">
      <c r="A751" s="154">
        <v>231</v>
      </c>
      <c r="B751" s="161" t="s">
        <v>2731</v>
      </c>
      <c r="C751" s="162" t="str">
        <f t="shared" si="67"/>
        <v/>
      </c>
      <c r="D751" s="163"/>
      <c r="E751" s="164" t="str">
        <f t="shared" si="68"/>
        <v/>
      </c>
      <c r="F751" s="165" t="str">
        <f t="shared" si="69"/>
        <v/>
      </c>
      <c r="G751" s="163"/>
      <c r="H751" s="166" t="str">
        <f t="shared" si="70"/>
        <v>0</v>
      </c>
      <c r="I751" s="166" t="str">
        <f t="shared" si="70"/>
        <v>0</v>
      </c>
      <c r="J751" s="166" t="str">
        <f t="shared" si="70"/>
        <v>0</v>
      </c>
      <c r="K751" s="166" t="str">
        <f t="shared" si="70"/>
        <v>0</v>
      </c>
      <c r="L751" s="167" t="str">
        <f t="shared" si="70"/>
        <v>0</v>
      </c>
      <c r="M751" s="167" t="str">
        <f t="shared" si="70"/>
        <v>0</v>
      </c>
      <c r="N751" s="167" t="str">
        <f t="shared" si="70"/>
        <v>0</v>
      </c>
      <c r="O751" s="167" t="str">
        <f t="shared" si="70"/>
        <v>0</v>
      </c>
    </row>
    <row r="752" spans="1:15" s="154" customFormat="1" hidden="1" outlineLevel="1" x14ac:dyDescent="0.25">
      <c r="A752" s="154">
        <v>232</v>
      </c>
      <c r="B752" s="161" t="s">
        <v>2732</v>
      </c>
      <c r="C752" s="162" t="str">
        <f t="shared" si="67"/>
        <v/>
      </c>
      <c r="D752" s="163"/>
      <c r="E752" s="164" t="str">
        <f t="shared" si="68"/>
        <v/>
      </c>
      <c r="F752" s="165" t="str">
        <f t="shared" si="69"/>
        <v/>
      </c>
      <c r="G752" s="163"/>
      <c r="H752" s="166" t="str">
        <f t="shared" si="70"/>
        <v>0</v>
      </c>
      <c r="I752" s="166" t="str">
        <f t="shared" si="70"/>
        <v>0</v>
      </c>
      <c r="J752" s="166" t="str">
        <f t="shared" si="70"/>
        <v>0</v>
      </c>
      <c r="K752" s="166" t="str">
        <f t="shared" si="70"/>
        <v>0</v>
      </c>
      <c r="L752" s="167" t="str">
        <f t="shared" si="70"/>
        <v>0</v>
      </c>
      <c r="M752" s="167" t="str">
        <f t="shared" si="70"/>
        <v>0</v>
      </c>
      <c r="N752" s="167" t="str">
        <f t="shared" si="70"/>
        <v>0</v>
      </c>
      <c r="O752" s="167" t="str">
        <f t="shared" si="70"/>
        <v>0</v>
      </c>
    </row>
    <row r="753" spans="1:17" s="154" customFormat="1" hidden="1" outlineLevel="1" x14ac:dyDescent="0.25">
      <c r="A753" s="154">
        <v>233</v>
      </c>
      <c r="B753" s="161" t="s">
        <v>2733</v>
      </c>
      <c r="C753" s="162" t="str">
        <f t="shared" si="67"/>
        <v/>
      </c>
      <c r="D753" s="163"/>
      <c r="E753" s="164" t="str">
        <f t="shared" si="68"/>
        <v/>
      </c>
      <c r="F753" s="165" t="str">
        <f t="shared" si="69"/>
        <v/>
      </c>
      <c r="G753" s="163"/>
      <c r="H753" s="166" t="str">
        <f t="shared" si="70"/>
        <v>0</v>
      </c>
      <c r="I753" s="166" t="str">
        <f t="shared" si="70"/>
        <v>0</v>
      </c>
      <c r="J753" s="166" t="str">
        <f t="shared" si="70"/>
        <v>0</v>
      </c>
      <c r="K753" s="166" t="str">
        <f t="shared" si="70"/>
        <v>0</v>
      </c>
      <c r="L753" s="167" t="str">
        <f t="shared" si="70"/>
        <v>0</v>
      </c>
      <c r="M753" s="167" t="str">
        <f t="shared" si="70"/>
        <v>0</v>
      </c>
      <c r="N753" s="167" t="str">
        <f t="shared" si="70"/>
        <v>0</v>
      </c>
      <c r="O753" s="167" t="str">
        <f t="shared" si="70"/>
        <v>0</v>
      </c>
    </row>
    <row r="754" spans="1:17" s="154" customFormat="1" hidden="1" outlineLevel="1" x14ac:dyDescent="0.25">
      <c r="A754" s="154">
        <v>234</v>
      </c>
      <c r="B754" s="161" t="s">
        <v>2734</v>
      </c>
      <c r="C754" s="162" t="str">
        <f t="shared" si="67"/>
        <v/>
      </c>
      <c r="D754" s="163"/>
      <c r="E754" s="164" t="str">
        <f t="shared" si="68"/>
        <v/>
      </c>
      <c r="F754" s="165" t="str">
        <f t="shared" si="69"/>
        <v/>
      </c>
      <c r="G754" s="163"/>
      <c r="H754" s="166" t="str">
        <f t="shared" si="70"/>
        <v>0</v>
      </c>
      <c r="I754" s="166" t="str">
        <f t="shared" si="70"/>
        <v>0</v>
      </c>
      <c r="J754" s="166" t="str">
        <f t="shared" si="70"/>
        <v>0</v>
      </c>
      <c r="K754" s="166" t="str">
        <f t="shared" si="70"/>
        <v>0</v>
      </c>
      <c r="L754" s="167" t="str">
        <f t="shared" si="70"/>
        <v>0</v>
      </c>
      <c r="M754" s="167" t="str">
        <f t="shared" si="70"/>
        <v>0</v>
      </c>
      <c r="N754" s="167" t="str">
        <f t="shared" si="70"/>
        <v>0</v>
      </c>
      <c r="O754" s="167" t="str">
        <f t="shared" si="70"/>
        <v>0</v>
      </c>
    </row>
    <row r="755" spans="1:17" s="154" customFormat="1" hidden="1" outlineLevel="1" x14ac:dyDescent="0.25">
      <c r="A755" s="154">
        <v>235</v>
      </c>
      <c r="B755" s="161" t="s">
        <v>2735</v>
      </c>
      <c r="C755" s="162" t="str">
        <f t="shared" si="67"/>
        <v/>
      </c>
      <c r="D755" s="163"/>
      <c r="E755" s="164" t="str">
        <f t="shared" si="68"/>
        <v/>
      </c>
      <c r="F755" s="165" t="str">
        <f t="shared" si="69"/>
        <v/>
      </c>
      <c r="G755" s="163"/>
      <c r="H755" s="166" t="str">
        <f t="shared" si="70"/>
        <v>0</v>
      </c>
      <c r="I755" s="166" t="str">
        <f t="shared" si="70"/>
        <v>0</v>
      </c>
      <c r="J755" s="166" t="str">
        <f t="shared" si="70"/>
        <v>0</v>
      </c>
      <c r="K755" s="166" t="str">
        <f t="shared" si="70"/>
        <v>0</v>
      </c>
      <c r="L755" s="167" t="str">
        <f t="shared" si="70"/>
        <v>0</v>
      </c>
      <c r="M755" s="167" t="str">
        <f t="shared" si="70"/>
        <v>0</v>
      </c>
      <c r="N755" s="167" t="str">
        <f t="shared" si="70"/>
        <v>0</v>
      </c>
      <c r="O755" s="167" t="str">
        <f t="shared" si="70"/>
        <v>0</v>
      </c>
    </row>
    <row r="756" spans="1:17" s="154" customFormat="1" hidden="1" outlineLevel="1" x14ac:dyDescent="0.25">
      <c r="A756" s="154">
        <v>236</v>
      </c>
      <c r="B756" s="161" t="s">
        <v>2736</v>
      </c>
      <c r="C756" s="162" t="str">
        <f t="shared" si="67"/>
        <v/>
      </c>
      <c r="D756" s="163"/>
      <c r="E756" s="164" t="str">
        <f t="shared" si="68"/>
        <v/>
      </c>
      <c r="F756" s="165" t="str">
        <f t="shared" si="69"/>
        <v/>
      </c>
      <c r="G756" s="163"/>
      <c r="H756" s="166" t="str">
        <f t="shared" si="70"/>
        <v>0</v>
      </c>
      <c r="I756" s="166" t="str">
        <f t="shared" si="70"/>
        <v>0</v>
      </c>
      <c r="J756" s="166" t="str">
        <f t="shared" si="70"/>
        <v>0</v>
      </c>
      <c r="K756" s="166" t="str">
        <f t="shared" si="70"/>
        <v>0</v>
      </c>
      <c r="L756" s="167" t="str">
        <f t="shared" si="70"/>
        <v>0</v>
      </c>
      <c r="M756" s="167" t="str">
        <f t="shared" si="70"/>
        <v>0</v>
      </c>
      <c r="N756" s="167" t="str">
        <f t="shared" si="70"/>
        <v>0</v>
      </c>
      <c r="O756" s="167" t="str">
        <f t="shared" ref="O756" si="71">MID(HEX2BIN($C756,8),O$1,1)</f>
        <v>0</v>
      </c>
    </row>
    <row r="757" spans="1:17" s="154" customFormat="1" hidden="1" outlineLevel="1" x14ac:dyDescent="0.25">
      <c r="A757" s="154">
        <v>237</v>
      </c>
      <c r="B757" s="161" t="s">
        <v>2737</v>
      </c>
      <c r="C757" s="162" t="str">
        <f t="shared" si="67"/>
        <v/>
      </c>
      <c r="D757" s="163"/>
      <c r="E757" s="164" t="str">
        <f t="shared" si="68"/>
        <v/>
      </c>
      <c r="F757" s="165" t="str">
        <f t="shared" si="69"/>
        <v/>
      </c>
      <c r="G757" s="163"/>
      <c r="H757" s="166" t="str">
        <f t="shared" ref="H757:O757" si="72">MID(HEX2BIN($C757,8),H$1,1)</f>
        <v>0</v>
      </c>
      <c r="I757" s="166" t="str">
        <f t="shared" si="72"/>
        <v>0</v>
      </c>
      <c r="J757" s="166" t="str">
        <f t="shared" si="72"/>
        <v>0</v>
      </c>
      <c r="K757" s="166" t="str">
        <f t="shared" si="72"/>
        <v>0</v>
      </c>
      <c r="L757" s="167" t="str">
        <f t="shared" si="72"/>
        <v>0</v>
      </c>
      <c r="M757" s="167" t="str">
        <f t="shared" si="72"/>
        <v>0</v>
      </c>
      <c r="N757" s="167" t="str">
        <f t="shared" si="72"/>
        <v>0</v>
      </c>
      <c r="O757" s="167" t="str">
        <f t="shared" si="72"/>
        <v>0</v>
      </c>
    </row>
    <row r="758" spans="1:17" s="154" customFormat="1" collapsed="1" x14ac:dyDescent="0.25">
      <c r="B758" s="168"/>
      <c r="C758" s="169"/>
      <c r="D758" s="170"/>
      <c r="E758" s="171"/>
      <c r="F758" s="172"/>
      <c r="G758" s="170"/>
      <c r="H758" s="173"/>
      <c r="I758" s="173"/>
      <c r="J758" s="173"/>
      <c r="K758" s="173"/>
      <c r="L758" s="174"/>
      <c r="M758" s="174"/>
      <c r="N758" s="174"/>
      <c r="O758" s="174"/>
    </row>
    <row r="759" spans="1:17" s="154" customFormat="1" x14ac:dyDescent="0.25">
      <c r="B759" s="155" t="s">
        <v>2778</v>
      </c>
      <c r="C759" s="156"/>
      <c r="D759" s="157"/>
      <c r="E759" s="158"/>
      <c r="F759" s="159"/>
      <c r="G759" s="157"/>
      <c r="H759" s="158"/>
      <c r="I759" s="158"/>
      <c r="J759" s="158"/>
      <c r="K759" s="158"/>
      <c r="L759" s="159"/>
      <c r="M759" s="159"/>
      <c r="N759" s="159"/>
      <c r="O759" s="159"/>
      <c r="P759" s="160"/>
      <c r="Q759" s="160"/>
    </row>
    <row r="760" spans="1:17" s="154" customFormat="1" hidden="1" outlineLevel="1" x14ac:dyDescent="0.25">
      <c r="A760" s="154">
        <v>0</v>
      </c>
      <c r="B760" s="175" t="s">
        <v>2116</v>
      </c>
      <c r="C760" s="162" t="str">
        <f>MID(SUBSTITUTE(SUBSTITUTE($B$4," ",""),",",""),$A760*2 + 1,2)</f>
        <v>00</v>
      </c>
      <c r="D760" s="163"/>
      <c r="E760" s="164" t="str">
        <f>MID($C760,1,1)</f>
        <v>0</v>
      </c>
      <c r="F760" s="165" t="str">
        <f>MID($C760,2,1)</f>
        <v>0</v>
      </c>
      <c r="G760" s="163"/>
      <c r="H760" s="166" t="str">
        <f t="shared" ref="H760:O775" si="73">MID(HEX2BIN($C760,8),H$1,1)</f>
        <v>0</v>
      </c>
      <c r="I760" s="166" t="str">
        <f t="shared" si="73"/>
        <v>0</v>
      </c>
      <c r="J760" s="166" t="str">
        <f t="shared" si="73"/>
        <v>0</v>
      </c>
      <c r="K760" s="166" t="str">
        <f t="shared" si="73"/>
        <v>0</v>
      </c>
      <c r="L760" s="167" t="str">
        <f t="shared" si="73"/>
        <v>0</v>
      </c>
      <c r="M760" s="167" t="str">
        <f t="shared" si="73"/>
        <v>0</v>
      </c>
      <c r="N760" s="167" t="str">
        <f t="shared" si="73"/>
        <v>0</v>
      </c>
      <c r="O760" s="167" t="str">
        <f t="shared" si="73"/>
        <v>0</v>
      </c>
    </row>
    <row r="761" spans="1:17" s="154" customFormat="1" hidden="1" outlineLevel="1" x14ac:dyDescent="0.25">
      <c r="A761" s="154">
        <v>1</v>
      </c>
      <c r="B761" s="176" t="s">
        <v>2116</v>
      </c>
      <c r="C761" s="162" t="str">
        <f t="shared" ref="C761:C824" si="74">MID(SUBSTITUTE(SUBSTITUTE($B$4," ",""),",",""),$A761*2 + 1,2)</f>
        <v>81</v>
      </c>
      <c r="D761" s="163"/>
      <c r="E761" s="164" t="str">
        <f t="shared" ref="E761:E824" si="75">MID($C761,1,1)</f>
        <v>8</v>
      </c>
      <c r="F761" s="165" t="str">
        <f t="shared" ref="F761:F824" si="76">MID($C761,2,1)</f>
        <v>1</v>
      </c>
      <c r="G761" s="163"/>
      <c r="H761" s="166" t="str">
        <f t="shared" si="73"/>
        <v>1</v>
      </c>
      <c r="I761" s="166" t="str">
        <f t="shared" si="73"/>
        <v>0</v>
      </c>
      <c r="J761" s="166" t="str">
        <f t="shared" si="73"/>
        <v>0</v>
      </c>
      <c r="K761" s="166" t="str">
        <f t="shared" si="73"/>
        <v>0</v>
      </c>
      <c r="L761" s="167" t="str">
        <f t="shared" si="73"/>
        <v>0</v>
      </c>
      <c r="M761" s="167" t="str">
        <f t="shared" si="73"/>
        <v>0</v>
      </c>
      <c r="N761" s="167" t="str">
        <f t="shared" si="73"/>
        <v>0</v>
      </c>
      <c r="O761" s="167" t="str">
        <f t="shared" si="73"/>
        <v>1</v>
      </c>
    </row>
    <row r="762" spans="1:17" s="154" customFormat="1" hidden="1" outlineLevel="1" x14ac:dyDescent="0.25">
      <c r="A762" s="154">
        <v>2</v>
      </c>
      <c r="B762" s="175" t="s">
        <v>2117</v>
      </c>
      <c r="C762" s="162" t="str">
        <f t="shared" si="74"/>
        <v>00</v>
      </c>
      <c r="D762" s="163"/>
      <c r="E762" s="164" t="str">
        <f t="shared" si="75"/>
        <v>0</v>
      </c>
      <c r="F762" s="165" t="str">
        <f t="shared" si="76"/>
        <v>0</v>
      </c>
      <c r="G762" s="163"/>
      <c r="H762" s="166" t="str">
        <f t="shared" si="73"/>
        <v>0</v>
      </c>
      <c r="I762" s="166" t="str">
        <f t="shared" si="73"/>
        <v>0</v>
      </c>
      <c r="J762" s="166" t="str">
        <f t="shared" si="73"/>
        <v>0</v>
      </c>
      <c r="K762" s="166" t="str">
        <f t="shared" si="73"/>
        <v>0</v>
      </c>
      <c r="L762" s="167" t="str">
        <f t="shared" si="73"/>
        <v>0</v>
      </c>
      <c r="M762" s="167" t="str">
        <f t="shared" si="73"/>
        <v>0</v>
      </c>
      <c r="N762" s="167" t="str">
        <f t="shared" si="73"/>
        <v>0</v>
      </c>
      <c r="O762" s="167" t="str">
        <f t="shared" si="73"/>
        <v>0</v>
      </c>
    </row>
    <row r="763" spans="1:17" s="154" customFormat="1" hidden="1" outlineLevel="1" x14ac:dyDescent="0.25">
      <c r="A763" s="154">
        <v>3</v>
      </c>
      <c r="B763" s="161" t="s">
        <v>2117</v>
      </c>
      <c r="C763" s="162" t="str">
        <f t="shared" si="74"/>
        <v>00</v>
      </c>
      <c r="D763" s="163"/>
      <c r="E763" s="164" t="str">
        <f t="shared" si="75"/>
        <v>0</v>
      </c>
      <c r="F763" s="165" t="str">
        <f t="shared" si="76"/>
        <v>0</v>
      </c>
      <c r="G763" s="163"/>
      <c r="H763" s="166" t="str">
        <f t="shared" si="73"/>
        <v>0</v>
      </c>
      <c r="I763" s="166" t="str">
        <f t="shared" si="73"/>
        <v>0</v>
      </c>
      <c r="J763" s="166" t="str">
        <f t="shared" si="73"/>
        <v>0</v>
      </c>
      <c r="K763" s="166" t="str">
        <f t="shared" si="73"/>
        <v>0</v>
      </c>
      <c r="L763" s="167" t="str">
        <f t="shared" si="73"/>
        <v>0</v>
      </c>
      <c r="M763" s="167" t="str">
        <f t="shared" si="73"/>
        <v>0</v>
      </c>
      <c r="N763" s="167" t="str">
        <f t="shared" si="73"/>
        <v>0</v>
      </c>
      <c r="O763" s="167" t="str">
        <f t="shared" si="73"/>
        <v>0</v>
      </c>
    </row>
    <row r="764" spans="1:17" s="154" customFormat="1" hidden="1" outlineLevel="1" x14ac:dyDescent="0.25">
      <c r="A764" s="154">
        <v>4</v>
      </c>
      <c r="B764" s="161" t="s">
        <v>2503</v>
      </c>
      <c r="C764" s="162" t="str">
        <f t="shared" si="74"/>
        <v>00</v>
      </c>
      <c r="D764" s="163"/>
      <c r="E764" s="164" t="str">
        <f t="shared" si="75"/>
        <v>0</v>
      </c>
      <c r="F764" s="165" t="str">
        <f t="shared" si="76"/>
        <v>0</v>
      </c>
      <c r="G764" s="163"/>
      <c r="H764" s="166" t="str">
        <f t="shared" si="73"/>
        <v>0</v>
      </c>
      <c r="I764" s="166" t="str">
        <f t="shared" si="73"/>
        <v>0</v>
      </c>
      <c r="J764" s="166" t="str">
        <f t="shared" si="73"/>
        <v>0</v>
      </c>
      <c r="K764" s="166" t="str">
        <f t="shared" si="73"/>
        <v>0</v>
      </c>
      <c r="L764" s="167" t="str">
        <f t="shared" si="73"/>
        <v>0</v>
      </c>
      <c r="M764" s="167" t="str">
        <f t="shared" si="73"/>
        <v>0</v>
      </c>
      <c r="N764" s="167" t="str">
        <f t="shared" si="73"/>
        <v>0</v>
      </c>
      <c r="O764" s="167" t="str">
        <f t="shared" si="73"/>
        <v>0</v>
      </c>
    </row>
    <row r="765" spans="1:17" s="154" customFormat="1" hidden="1" outlineLevel="1" x14ac:dyDescent="0.25">
      <c r="A765" s="154">
        <v>5</v>
      </c>
      <c r="B765" s="161" t="s">
        <v>2503</v>
      </c>
      <c r="C765" s="162" t="str">
        <f t="shared" si="74"/>
        <v>13</v>
      </c>
      <c r="D765" s="163"/>
      <c r="E765" s="164" t="str">
        <f t="shared" si="75"/>
        <v>1</v>
      </c>
      <c r="F765" s="165" t="str">
        <f t="shared" si="76"/>
        <v>3</v>
      </c>
      <c r="G765" s="163"/>
      <c r="H765" s="166" t="str">
        <f t="shared" si="73"/>
        <v>0</v>
      </c>
      <c r="I765" s="166" t="str">
        <f t="shared" si="73"/>
        <v>0</v>
      </c>
      <c r="J765" s="166" t="str">
        <f t="shared" si="73"/>
        <v>0</v>
      </c>
      <c r="K765" s="166" t="str">
        <f t="shared" si="73"/>
        <v>1</v>
      </c>
      <c r="L765" s="167" t="str">
        <f t="shared" si="73"/>
        <v>0</v>
      </c>
      <c r="M765" s="167" t="str">
        <f t="shared" si="73"/>
        <v>0</v>
      </c>
      <c r="N765" s="167" t="str">
        <f t="shared" si="73"/>
        <v>1</v>
      </c>
      <c r="O765" s="167" t="str">
        <f t="shared" si="73"/>
        <v>1</v>
      </c>
    </row>
    <row r="766" spans="1:17" s="154" customFormat="1" hidden="1" outlineLevel="1" x14ac:dyDescent="0.25">
      <c r="A766" s="154">
        <v>6</v>
      </c>
      <c r="B766" s="161" t="s">
        <v>17</v>
      </c>
      <c r="C766" s="162" t="str">
        <f t="shared" si="74"/>
        <v>35</v>
      </c>
      <c r="D766" s="163"/>
      <c r="E766" s="164" t="str">
        <f t="shared" si="75"/>
        <v>3</v>
      </c>
      <c r="F766" s="165" t="str">
        <f t="shared" si="76"/>
        <v>5</v>
      </c>
      <c r="G766" s="163"/>
      <c r="H766" s="166" t="str">
        <f t="shared" si="73"/>
        <v>0</v>
      </c>
      <c r="I766" s="166" t="str">
        <f t="shared" si="73"/>
        <v>0</v>
      </c>
      <c r="J766" s="166" t="str">
        <f t="shared" si="73"/>
        <v>1</v>
      </c>
      <c r="K766" s="166" t="str">
        <f t="shared" si="73"/>
        <v>1</v>
      </c>
      <c r="L766" s="167" t="str">
        <f t="shared" si="73"/>
        <v>0</v>
      </c>
      <c r="M766" s="167" t="str">
        <f t="shared" si="73"/>
        <v>1</v>
      </c>
      <c r="N766" s="167" t="str">
        <f t="shared" si="73"/>
        <v>0</v>
      </c>
      <c r="O766" s="167" t="str">
        <f t="shared" si="73"/>
        <v>1</v>
      </c>
    </row>
    <row r="767" spans="1:17" s="154" customFormat="1" hidden="1" outlineLevel="1" x14ac:dyDescent="0.25">
      <c r="A767" s="154">
        <v>7</v>
      </c>
      <c r="B767" s="161" t="s">
        <v>17</v>
      </c>
      <c r="C767" s="162" t="str">
        <f t="shared" si="74"/>
        <v>63</v>
      </c>
      <c r="D767" s="163"/>
      <c r="E767" s="164" t="str">
        <f t="shared" si="75"/>
        <v>6</v>
      </c>
      <c r="F767" s="165" t="str">
        <f t="shared" si="76"/>
        <v>3</v>
      </c>
      <c r="G767" s="163"/>
      <c r="H767" s="166" t="str">
        <f t="shared" si="73"/>
        <v>0</v>
      </c>
      <c r="I767" s="166" t="str">
        <f t="shared" si="73"/>
        <v>1</v>
      </c>
      <c r="J767" s="166" t="str">
        <f t="shared" si="73"/>
        <v>1</v>
      </c>
      <c r="K767" s="166" t="str">
        <f t="shared" si="73"/>
        <v>0</v>
      </c>
      <c r="L767" s="167" t="str">
        <f t="shared" si="73"/>
        <v>0</v>
      </c>
      <c r="M767" s="167" t="str">
        <f t="shared" si="73"/>
        <v>0</v>
      </c>
      <c r="N767" s="167" t="str">
        <f t="shared" si="73"/>
        <v>1</v>
      </c>
      <c r="O767" s="167" t="str">
        <f t="shared" si="73"/>
        <v>1</v>
      </c>
    </row>
    <row r="768" spans="1:17" s="154" customFormat="1" hidden="1" outlineLevel="1" x14ac:dyDescent="0.25">
      <c r="A768" s="154">
        <v>8</v>
      </c>
      <c r="B768" s="161" t="s">
        <v>2504</v>
      </c>
      <c r="C768" s="162" t="str">
        <f t="shared" si="74"/>
        <v>FF</v>
      </c>
      <c r="D768" s="163"/>
      <c r="E768" s="164" t="str">
        <f t="shared" si="75"/>
        <v>F</v>
      </c>
      <c r="F768" s="165" t="str">
        <f t="shared" si="76"/>
        <v>F</v>
      </c>
      <c r="G768" s="163"/>
      <c r="H768" s="166" t="str">
        <f t="shared" si="73"/>
        <v>1</v>
      </c>
      <c r="I768" s="166" t="str">
        <f t="shared" si="73"/>
        <v>1</v>
      </c>
      <c r="J768" s="166" t="str">
        <f t="shared" si="73"/>
        <v>1</v>
      </c>
      <c r="K768" s="166" t="str">
        <f t="shared" si="73"/>
        <v>1</v>
      </c>
      <c r="L768" s="167" t="str">
        <f t="shared" si="73"/>
        <v>1</v>
      </c>
      <c r="M768" s="167" t="str">
        <f t="shared" si="73"/>
        <v>1</v>
      </c>
      <c r="N768" s="167" t="str">
        <f t="shared" si="73"/>
        <v>1</v>
      </c>
      <c r="O768" s="167" t="str">
        <f t="shared" si="73"/>
        <v>1</v>
      </c>
    </row>
    <row r="769" spans="1:15" s="154" customFormat="1" hidden="1" outlineLevel="1" x14ac:dyDescent="0.25">
      <c r="A769" s="154">
        <v>9</v>
      </c>
      <c r="B769" s="161" t="s">
        <v>2505</v>
      </c>
      <c r="C769" s="162" t="str">
        <f t="shared" si="74"/>
        <v>00</v>
      </c>
      <c r="D769" s="163"/>
      <c r="E769" s="164" t="str">
        <f t="shared" si="75"/>
        <v>0</v>
      </c>
      <c r="F769" s="165" t="str">
        <f t="shared" si="76"/>
        <v>0</v>
      </c>
      <c r="G769" s="163"/>
      <c r="H769" s="166" t="str">
        <f t="shared" si="73"/>
        <v>0</v>
      </c>
      <c r="I769" s="166" t="str">
        <f t="shared" si="73"/>
        <v>0</v>
      </c>
      <c r="J769" s="166" t="str">
        <f t="shared" si="73"/>
        <v>0</v>
      </c>
      <c r="K769" s="166" t="str">
        <f t="shared" si="73"/>
        <v>0</v>
      </c>
      <c r="L769" s="167" t="str">
        <f t="shared" si="73"/>
        <v>0</v>
      </c>
      <c r="M769" s="167" t="str">
        <f t="shared" si="73"/>
        <v>0</v>
      </c>
      <c r="N769" s="167" t="str">
        <f t="shared" si="73"/>
        <v>0</v>
      </c>
      <c r="O769" s="167" t="str">
        <f t="shared" si="73"/>
        <v>0</v>
      </c>
    </row>
    <row r="770" spans="1:15" s="154" customFormat="1" hidden="1" outlineLevel="1" x14ac:dyDescent="0.25">
      <c r="A770" s="154">
        <v>10</v>
      </c>
      <c r="B770" s="161" t="s">
        <v>2506</v>
      </c>
      <c r="C770" s="162" t="str">
        <f t="shared" si="74"/>
        <v>00</v>
      </c>
      <c r="D770" s="163"/>
      <c r="E770" s="164" t="str">
        <f t="shared" si="75"/>
        <v>0</v>
      </c>
      <c r="F770" s="165" t="str">
        <f t="shared" si="76"/>
        <v>0</v>
      </c>
      <c r="G770" s="163"/>
      <c r="H770" s="166" t="str">
        <f t="shared" si="73"/>
        <v>0</v>
      </c>
      <c r="I770" s="166" t="str">
        <f t="shared" si="73"/>
        <v>0</v>
      </c>
      <c r="J770" s="166" t="str">
        <f t="shared" si="73"/>
        <v>0</v>
      </c>
      <c r="K770" s="166" t="str">
        <f t="shared" si="73"/>
        <v>0</v>
      </c>
      <c r="L770" s="167" t="str">
        <f t="shared" si="73"/>
        <v>0</v>
      </c>
      <c r="M770" s="167" t="str">
        <f t="shared" si="73"/>
        <v>0</v>
      </c>
      <c r="N770" s="167" t="str">
        <f t="shared" si="73"/>
        <v>0</v>
      </c>
      <c r="O770" s="167" t="str">
        <f t="shared" si="73"/>
        <v>0</v>
      </c>
    </row>
    <row r="771" spans="1:15" s="154" customFormat="1" hidden="1" outlineLevel="1" x14ac:dyDescent="0.25">
      <c r="A771" s="154">
        <v>11</v>
      </c>
      <c r="B771" s="161" t="s">
        <v>2507</v>
      </c>
      <c r="C771" s="162" t="str">
        <f t="shared" si="74"/>
        <v>00</v>
      </c>
      <c r="D771" s="163"/>
      <c r="E771" s="164" t="str">
        <f t="shared" si="75"/>
        <v>0</v>
      </c>
      <c r="F771" s="165" t="str">
        <f t="shared" si="76"/>
        <v>0</v>
      </c>
      <c r="G771" s="163"/>
      <c r="H771" s="166" t="str">
        <f t="shared" si="73"/>
        <v>0</v>
      </c>
      <c r="I771" s="166" t="str">
        <f t="shared" si="73"/>
        <v>0</v>
      </c>
      <c r="J771" s="166" t="str">
        <f t="shared" si="73"/>
        <v>0</v>
      </c>
      <c r="K771" s="166" t="str">
        <f t="shared" si="73"/>
        <v>0</v>
      </c>
      <c r="L771" s="167" t="str">
        <f t="shared" si="73"/>
        <v>0</v>
      </c>
      <c r="M771" s="167" t="str">
        <f t="shared" si="73"/>
        <v>0</v>
      </c>
      <c r="N771" s="167" t="str">
        <f t="shared" si="73"/>
        <v>0</v>
      </c>
      <c r="O771" s="167" t="str">
        <f t="shared" si="73"/>
        <v>0</v>
      </c>
    </row>
    <row r="772" spans="1:15" s="154" customFormat="1" hidden="1" outlineLevel="1" x14ac:dyDescent="0.25">
      <c r="A772" s="154">
        <v>12</v>
      </c>
      <c r="B772" s="161" t="s">
        <v>2508</v>
      </c>
      <c r="C772" s="162" t="str">
        <f t="shared" si="74"/>
        <v>00</v>
      </c>
      <c r="D772" s="163"/>
      <c r="E772" s="164" t="str">
        <f t="shared" si="75"/>
        <v>0</v>
      </c>
      <c r="F772" s="165" t="str">
        <f t="shared" si="76"/>
        <v>0</v>
      </c>
      <c r="G772" s="163"/>
      <c r="H772" s="166" t="str">
        <f t="shared" si="73"/>
        <v>0</v>
      </c>
      <c r="I772" s="166" t="str">
        <f t="shared" si="73"/>
        <v>0</v>
      </c>
      <c r="J772" s="166" t="str">
        <f t="shared" si="73"/>
        <v>0</v>
      </c>
      <c r="K772" s="166" t="str">
        <f t="shared" si="73"/>
        <v>0</v>
      </c>
      <c r="L772" s="167" t="str">
        <f t="shared" si="73"/>
        <v>0</v>
      </c>
      <c r="M772" s="167" t="str">
        <f t="shared" si="73"/>
        <v>0</v>
      </c>
      <c r="N772" s="167" t="str">
        <f t="shared" si="73"/>
        <v>0</v>
      </c>
      <c r="O772" s="167" t="str">
        <f t="shared" si="73"/>
        <v>0</v>
      </c>
    </row>
    <row r="773" spans="1:15" s="154" customFormat="1" hidden="1" outlineLevel="1" x14ac:dyDescent="0.25">
      <c r="A773" s="154">
        <v>13</v>
      </c>
      <c r="B773" s="161" t="s">
        <v>2509</v>
      </c>
      <c r="C773" s="162" t="str">
        <f t="shared" si="74"/>
        <v>00</v>
      </c>
      <c r="D773" s="163"/>
      <c r="E773" s="164" t="str">
        <f t="shared" si="75"/>
        <v>0</v>
      </c>
      <c r="F773" s="165" t="str">
        <f t="shared" si="76"/>
        <v>0</v>
      </c>
      <c r="G773" s="163"/>
      <c r="H773" s="166" t="str">
        <f t="shared" si="73"/>
        <v>0</v>
      </c>
      <c r="I773" s="166" t="str">
        <f t="shared" si="73"/>
        <v>0</v>
      </c>
      <c r="J773" s="166" t="str">
        <f t="shared" si="73"/>
        <v>0</v>
      </c>
      <c r="K773" s="166" t="str">
        <f t="shared" si="73"/>
        <v>0</v>
      </c>
      <c r="L773" s="167" t="str">
        <f t="shared" si="73"/>
        <v>0</v>
      </c>
      <c r="M773" s="167" t="str">
        <f t="shared" si="73"/>
        <v>0</v>
      </c>
      <c r="N773" s="167" t="str">
        <f t="shared" si="73"/>
        <v>0</v>
      </c>
      <c r="O773" s="167" t="str">
        <f t="shared" si="73"/>
        <v>0</v>
      </c>
    </row>
    <row r="774" spans="1:15" s="154" customFormat="1" hidden="1" outlineLevel="1" x14ac:dyDescent="0.25">
      <c r="A774" s="154">
        <v>14</v>
      </c>
      <c r="B774" s="161" t="s">
        <v>2510</v>
      </c>
      <c r="C774" s="162" t="str">
        <f t="shared" si="74"/>
        <v>00</v>
      </c>
      <c r="D774" s="163"/>
      <c r="E774" s="164" t="str">
        <f t="shared" si="75"/>
        <v>0</v>
      </c>
      <c r="F774" s="165" t="str">
        <f t="shared" si="76"/>
        <v>0</v>
      </c>
      <c r="G774" s="163"/>
      <c r="H774" s="166" t="str">
        <f t="shared" si="73"/>
        <v>0</v>
      </c>
      <c r="I774" s="166" t="str">
        <f t="shared" si="73"/>
        <v>0</v>
      </c>
      <c r="J774" s="166" t="str">
        <f t="shared" si="73"/>
        <v>0</v>
      </c>
      <c r="K774" s="166" t="str">
        <f t="shared" si="73"/>
        <v>0</v>
      </c>
      <c r="L774" s="167" t="str">
        <f t="shared" si="73"/>
        <v>0</v>
      </c>
      <c r="M774" s="167" t="str">
        <f t="shared" si="73"/>
        <v>0</v>
      </c>
      <c r="N774" s="167" t="str">
        <f t="shared" si="73"/>
        <v>0</v>
      </c>
      <c r="O774" s="167" t="str">
        <f t="shared" si="73"/>
        <v>0</v>
      </c>
    </row>
    <row r="775" spans="1:15" s="154" customFormat="1" hidden="1" outlineLevel="1" x14ac:dyDescent="0.25">
      <c r="A775" s="154">
        <v>15</v>
      </c>
      <c r="B775" s="161" t="s">
        <v>2511</v>
      </c>
      <c r="C775" s="162" t="str">
        <f t="shared" si="74"/>
        <v>00</v>
      </c>
      <c r="D775" s="163"/>
      <c r="E775" s="164" t="str">
        <f t="shared" si="75"/>
        <v>0</v>
      </c>
      <c r="F775" s="165" t="str">
        <f t="shared" si="76"/>
        <v>0</v>
      </c>
      <c r="G775" s="163"/>
      <c r="H775" s="166" t="str">
        <f t="shared" si="73"/>
        <v>0</v>
      </c>
      <c r="I775" s="166" t="str">
        <f t="shared" si="73"/>
        <v>0</v>
      </c>
      <c r="J775" s="166" t="str">
        <f t="shared" si="73"/>
        <v>0</v>
      </c>
      <c r="K775" s="166" t="str">
        <f t="shared" si="73"/>
        <v>0</v>
      </c>
      <c r="L775" s="167" t="str">
        <f t="shared" si="73"/>
        <v>0</v>
      </c>
      <c r="M775" s="167" t="str">
        <f t="shared" si="73"/>
        <v>0</v>
      </c>
      <c r="N775" s="167" t="str">
        <f t="shared" si="73"/>
        <v>0</v>
      </c>
      <c r="O775" s="167" t="str">
        <f t="shared" si="73"/>
        <v>0</v>
      </c>
    </row>
    <row r="776" spans="1:15" s="154" customFormat="1" hidden="1" outlineLevel="1" x14ac:dyDescent="0.25">
      <c r="A776" s="154">
        <v>16</v>
      </c>
      <c r="B776" s="161" t="s">
        <v>2512</v>
      </c>
      <c r="C776" s="162" t="str">
        <f t="shared" si="74"/>
        <v>00</v>
      </c>
      <c r="D776" s="163"/>
      <c r="E776" s="164" t="str">
        <f t="shared" si="75"/>
        <v>0</v>
      </c>
      <c r="F776" s="165" t="str">
        <f t="shared" si="76"/>
        <v>0</v>
      </c>
      <c r="G776" s="163"/>
      <c r="H776" s="166" t="str">
        <f t="shared" ref="H776:O807" si="77">MID(HEX2BIN($C776,8),H$1,1)</f>
        <v>0</v>
      </c>
      <c r="I776" s="166" t="str">
        <f t="shared" si="77"/>
        <v>0</v>
      </c>
      <c r="J776" s="166" t="str">
        <f t="shared" si="77"/>
        <v>0</v>
      </c>
      <c r="K776" s="166" t="str">
        <f t="shared" si="77"/>
        <v>0</v>
      </c>
      <c r="L776" s="167" t="str">
        <f t="shared" si="77"/>
        <v>0</v>
      </c>
      <c r="M776" s="167" t="str">
        <f t="shared" si="77"/>
        <v>0</v>
      </c>
      <c r="N776" s="167" t="str">
        <f t="shared" si="77"/>
        <v>0</v>
      </c>
      <c r="O776" s="167" t="str">
        <f t="shared" si="77"/>
        <v>0</v>
      </c>
    </row>
    <row r="777" spans="1:15" s="154" customFormat="1" hidden="1" outlineLevel="1" x14ac:dyDescent="0.25">
      <c r="A777" s="154">
        <v>17</v>
      </c>
      <c r="B777" s="161" t="s">
        <v>2513</v>
      </c>
      <c r="C777" s="162" t="str">
        <f t="shared" si="74"/>
        <v>00</v>
      </c>
      <c r="D777" s="163"/>
      <c r="E777" s="164" t="str">
        <f t="shared" si="75"/>
        <v>0</v>
      </c>
      <c r="F777" s="165" t="str">
        <f t="shared" si="76"/>
        <v>0</v>
      </c>
      <c r="G777" s="163"/>
      <c r="H777" s="166" t="str">
        <f t="shared" si="77"/>
        <v>0</v>
      </c>
      <c r="I777" s="166" t="str">
        <f t="shared" si="77"/>
        <v>0</v>
      </c>
      <c r="J777" s="166" t="str">
        <f t="shared" si="77"/>
        <v>0</v>
      </c>
      <c r="K777" s="166" t="str">
        <f t="shared" si="77"/>
        <v>0</v>
      </c>
      <c r="L777" s="167" t="str">
        <f t="shared" si="77"/>
        <v>0</v>
      </c>
      <c r="M777" s="167" t="str">
        <f t="shared" si="77"/>
        <v>0</v>
      </c>
      <c r="N777" s="167" t="str">
        <f t="shared" si="77"/>
        <v>0</v>
      </c>
      <c r="O777" s="167" t="str">
        <f t="shared" si="77"/>
        <v>0</v>
      </c>
    </row>
    <row r="778" spans="1:15" s="154" customFormat="1" hidden="1" outlineLevel="1" x14ac:dyDescent="0.25">
      <c r="A778" s="154">
        <v>18</v>
      </c>
      <c r="B778" s="161" t="s">
        <v>2514</v>
      </c>
      <c r="C778" s="162" t="str">
        <f t="shared" si="74"/>
        <v>00</v>
      </c>
      <c r="D778" s="163"/>
      <c r="E778" s="164" t="str">
        <f t="shared" si="75"/>
        <v>0</v>
      </c>
      <c r="F778" s="165" t="str">
        <f t="shared" si="76"/>
        <v>0</v>
      </c>
      <c r="G778" s="163"/>
      <c r="H778" s="166" t="str">
        <f t="shared" si="77"/>
        <v>0</v>
      </c>
      <c r="I778" s="166" t="str">
        <f t="shared" si="77"/>
        <v>0</v>
      </c>
      <c r="J778" s="166" t="str">
        <f t="shared" si="77"/>
        <v>0</v>
      </c>
      <c r="K778" s="166" t="str">
        <f t="shared" si="77"/>
        <v>0</v>
      </c>
      <c r="L778" s="167" t="str">
        <f t="shared" si="77"/>
        <v>0</v>
      </c>
      <c r="M778" s="167" t="str">
        <f t="shared" si="77"/>
        <v>0</v>
      </c>
      <c r="N778" s="167" t="str">
        <f t="shared" si="77"/>
        <v>0</v>
      </c>
      <c r="O778" s="167" t="str">
        <f t="shared" si="77"/>
        <v>0</v>
      </c>
    </row>
    <row r="779" spans="1:15" s="154" customFormat="1" hidden="1" outlineLevel="1" x14ac:dyDescent="0.25">
      <c r="A779" s="154">
        <v>19</v>
      </c>
      <c r="B779" s="161" t="s">
        <v>2515</v>
      </c>
      <c r="C779" s="162" t="str">
        <f t="shared" si="74"/>
        <v>00</v>
      </c>
      <c r="D779" s="163"/>
      <c r="E779" s="164" t="str">
        <f t="shared" si="75"/>
        <v>0</v>
      </c>
      <c r="F779" s="165" t="str">
        <f t="shared" si="76"/>
        <v>0</v>
      </c>
      <c r="G779" s="163"/>
      <c r="H779" s="166" t="str">
        <f t="shared" si="77"/>
        <v>0</v>
      </c>
      <c r="I779" s="166" t="str">
        <f t="shared" si="77"/>
        <v>0</v>
      </c>
      <c r="J779" s="166" t="str">
        <f t="shared" si="77"/>
        <v>0</v>
      </c>
      <c r="K779" s="166" t="str">
        <f t="shared" si="77"/>
        <v>0</v>
      </c>
      <c r="L779" s="167" t="str">
        <f t="shared" si="77"/>
        <v>0</v>
      </c>
      <c r="M779" s="167" t="str">
        <f t="shared" si="77"/>
        <v>0</v>
      </c>
      <c r="N779" s="167" t="str">
        <f t="shared" si="77"/>
        <v>0</v>
      </c>
      <c r="O779" s="167" t="str">
        <f t="shared" si="77"/>
        <v>0</v>
      </c>
    </row>
    <row r="780" spans="1:15" s="154" customFormat="1" hidden="1" outlineLevel="1" x14ac:dyDescent="0.25">
      <c r="A780" s="154">
        <v>20</v>
      </c>
      <c r="B780" s="161" t="s">
        <v>2516</v>
      </c>
      <c r="C780" s="162" t="str">
        <f t="shared" si="74"/>
        <v>00</v>
      </c>
      <c r="D780" s="163"/>
      <c r="E780" s="164" t="str">
        <f t="shared" si="75"/>
        <v>0</v>
      </c>
      <c r="F780" s="165" t="str">
        <f t="shared" si="76"/>
        <v>0</v>
      </c>
      <c r="G780" s="163"/>
      <c r="H780" s="166" t="str">
        <f t="shared" si="77"/>
        <v>0</v>
      </c>
      <c r="I780" s="166" t="str">
        <f t="shared" si="77"/>
        <v>0</v>
      </c>
      <c r="J780" s="166" t="str">
        <f t="shared" si="77"/>
        <v>0</v>
      </c>
      <c r="K780" s="166" t="str">
        <f t="shared" si="77"/>
        <v>0</v>
      </c>
      <c r="L780" s="167" t="str">
        <f t="shared" si="77"/>
        <v>0</v>
      </c>
      <c r="M780" s="167" t="str">
        <f t="shared" si="77"/>
        <v>0</v>
      </c>
      <c r="N780" s="167" t="str">
        <f t="shared" si="77"/>
        <v>0</v>
      </c>
      <c r="O780" s="167" t="str">
        <f t="shared" si="77"/>
        <v>0</v>
      </c>
    </row>
    <row r="781" spans="1:15" s="154" customFormat="1" hidden="1" outlineLevel="1" x14ac:dyDescent="0.25">
      <c r="A781" s="154">
        <v>21</v>
      </c>
      <c r="B781" s="161" t="s">
        <v>2517</v>
      </c>
      <c r="C781" s="162" t="str">
        <f t="shared" si="74"/>
        <v>00</v>
      </c>
      <c r="D781" s="163"/>
      <c r="E781" s="164" t="str">
        <f t="shared" si="75"/>
        <v>0</v>
      </c>
      <c r="F781" s="165" t="str">
        <f t="shared" si="76"/>
        <v>0</v>
      </c>
      <c r="G781" s="163"/>
      <c r="H781" s="166" t="str">
        <f t="shared" si="77"/>
        <v>0</v>
      </c>
      <c r="I781" s="166" t="str">
        <f t="shared" si="77"/>
        <v>0</v>
      </c>
      <c r="J781" s="166" t="str">
        <f t="shared" si="77"/>
        <v>0</v>
      </c>
      <c r="K781" s="166" t="str">
        <f t="shared" si="77"/>
        <v>0</v>
      </c>
      <c r="L781" s="167" t="str">
        <f t="shared" si="77"/>
        <v>0</v>
      </c>
      <c r="M781" s="167" t="str">
        <f t="shared" si="77"/>
        <v>0</v>
      </c>
      <c r="N781" s="167" t="str">
        <f t="shared" si="77"/>
        <v>0</v>
      </c>
      <c r="O781" s="167" t="str">
        <f t="shared" si="77"/>
        <v>0</v>
      </c>
    </row>
    <row r="782" spans="1:15" s="154" customFormat="1" hidden="1" outlineLevel="1" x14ac:dyDescent="0.25">
      <c r="A782" s="154">
        <v>22</v>
      </c>
      <c r="B782" s="161" t="s">
        <v>2518</v>
      </c>
      <c r="C782" s="162" t="str">
        <f t="shared" si="74"/>
        <v>00</v>
      </c>
      <c r="D782" s="163"/>
      <c r="E782" s="164" t="str">
        <f t="shared" si="75"/>
        <v>0</v>
      </c>
      <c r="F782" s="165" t="str">
        <f t="shared" si="76"/>
        <v>0</v>
      </c>
      <c r="G782" s="163"/>
      <c r="H782" s="166" t="str">
        <f t="shared" si="77"/>
        <v>0</v>
      </c>
      <c r="I782" s="166" t="str">
        <f t="shared" si="77"/>
        <v>0</v>
      </c>
      <c r="J782" s="166" t="str">
        <f t="shared" si="77"/>
        <v>0</v>
      </c>
      <c r="K782" s="166" t="str">
        <f t="shared" si="77"/>
        <v>0</v>
      </c>
      <c r="L782" s="167" t="str">
        <f t="shared" si="77"/>
        <v>0</v>
      </c>
      <c r="M782" s="167" t="str">
        <f t="shared" si="77"/>
        <v>0</v>
      </c>
      <c r="N782" s="167" t="str">
        <f t="shared" si="77"/>
        <v>0</v>
      </c>
      <c r="O782" s="167" t="str">
        <f t="shared" si="77"/>
        <v>0</v>
      </c>
    </row>
    <row r="783" spans="1:15" s="154" customFormat="1" hidden="1" outlineLevel="1" x14ac:dyDescent="0.25">
      <c r="A783" s="154">
        <v>23</v>
      </c>
      <c r="B783" s="161" t="s">
        <v>2519</v>
      </c>
      <c r="C783" s="162" t="str">
        <f t="shared" si="74"/>
        <v>00</v>
      </c>
      <c r="D783" s="163"/>
      <c r="E783" s="164" t="str">
        <f t="shared" si="75"/>
        <v>0</v>
      </c>
      <c r="F783" s="165" t="str">
        <f t="shared" si="76"/>
        <v>0</v>
      </c>
      <c r="G783" s="163"/>
      <c r="H783" s="166" t="str">
        <f t="shared" si="77"/>
        <v>0</v>
      </c>
      <c r="I783" s="166" t="str">
        <f t="shared" si="77"/>
        <v>0</v>
      </c>
      <c r="J783" s="166" t="str">
        <f t="shared" si="77"/>
        <v>0</v>
      </c>
      <c r="K783" s="166" t="str">
        <f t="shared" si="77"/>
        <v>0</v>
      </c>
      <c r="L783" s="167" t="str">
        <f t="shared" si="77"/>
        <v>0</v>
      </c>
      <c r="M783" s="167" t="str">
        <f t="shared" si="77"/>
        <v>0</v>
      </c>
      <c r="N783" s="167" t="str">
        <f t="shared" si="77"/>
        <v>0</v>
      </c>
      <c r="O783" s="167" t="str">
        <f t="shared" si="77"/>
        <v>0</v>
      </c>
    </row>
    <row r="784" spans="1:15" s="154" customFormat="1" hidden="1" outlineLevel="1" x14ac:dyDescent="0.25">
      <c r="A784" s="154">
        <v>24</v>
      </c>
      <c r="B784" s="161" t="s">
        <v>2520</v>
      </c>
      <c r="C784" s="162" t="str">
        <f t="shared" si="74"/>
        <v>00</v>
      </c>
      <c r="D784" s="163"/>
      <c r="E784" s="164" t="str">
        <f t="shared" si="75"/>
        <v>0</v>
      </c>
      <c r="F784" s="165" t="str">
        <f t="shared" si="76"/>
        <v>0</v>
      </c>
      <c r="G784" s="163"/>
      <c r="H784" s="166" t="str">
        <f t="shared" si="77"/>
        <v>0</v>
      </c>
      <c r="I784" s="166" t="str">
        <f t="shared" si="77"/>
        <v>0</v>
      </c>
      <c r="J784" s="166" t="str">
        <f t="shared" si="77"/>
        <v>0</v>
      </c>
      <c r="K784" s="166" t="str">
        <f t="shared" si="77"/>
        <v>0</v>
      </c>
      <c r="L784" s="167" t="str">
        <f t="shared" si="77"/>
        <v>0</v>
      </c>
      <c r="M784" s="167" t="str">
        <f t="shared" si="77"/>
        <v>0</v>
      </c>
      <c r="N784" s="167" t="str">
        <f t="shared" si="77"/>
        <v>0</v>
      </c>
      <c r="O784" s="167" t="str">
        <f t="shared" si="77"/>
        <v>0</v>
      </c>
    </row>
    <row r="785" spans="1:15" s="154" customFormat="1" hidden="1" outlineLevel="1" x14ac:dyDescent="0.25">
      <c r="A785" s="154">
        <v>25</v>
      </c>
      <c r="B785" s="161" t="s">
        <v>2521</v>
      </c>
      <c r="C785" s="162" t="str">
        <f t="shared" si="74"/>
        <v>44</v>
      </c>
      <c r="D785" s="163"/>
      <c r="E785" s="164" t="str">
        <f t="shared" si="75"/>
        <v>4</v>
      </c>
      <c r="F785" s="165" t="str">
        <f t="shared" si="76"/>
        <v>4</v>
      </c>
      <c r="G785" s="163"/>
      <c r="H785" s="166" t="str">
        <f t="shared" si="77"/>
        <v>0</v>
      </c>
      <c r="I785" s="166" t="str">
        <f t="shared" si="77"/>
        <v>1</v>
      </c>
      <c r="J785" s="166" t="str">
        <f t="shared" si="77"/>
        <v>0</v>
      </c>
      <c r="K785" s="166" t="str">
        <f t="shared" si="77"/>
        <v>0</v>
      </c>
      <c r="L785" s="167" t="str">
        <f t="shared" si="77"/>
        <v>0</v>
      </c>
      <c r="M785" s="167" t="str">
        <f t="shared" si="77"/>
        <v>1</v>
      </c>
      <c r="N785" s="167" t="str">
        <f t="shared" si="77"/>
        <v>0</v>
      </c>
      <c r="O785" s="167" t="str">
        <f t="shared" si="77"/>
        <v>0</v>
      </c>
    </row>
    <row r="786" spans="1:15" s="154" customFormat="1" hidden="1" outlineLevel="1" x14ac:dyDescent="0.25">
      <c r="A786" s="154">
        <v>26</v>
      </c>
      <c r="B786" s="161" t="s">
        <v>2522</v>
      </c>
      <c r="C786" s="162" t="str">
        <f t="shared" si="74"/>
        <v/>
      </c>
      <c r="D786" s="163"/>
      <c r="E786" s="164" t="str">
        <f t="shared" si="75"/>
        <v/>
      </c>
      <c r="F786" s="165" t="str">
        <f t="shared" si="76"/>
        <v/>
      </c>
      <c r="G786" s="163"/>
      <c r="H786" s="166" t="str">
        <f t="shared" si="77"/>
        <v>0</v>
      </c>
      <c r="I786" s="166" t="str">
        <f t="shared" si="77"/>
        <v>0</v>
      </c>
      <c r="J786" s="166" t="str">
        <f t="shared" si="77"/>
        <v>0</v>
      </c>
      <c r="K786" s="166" t="str">
        <f t="shared" si="77"/>
        <v>0</v>
      </c>
      <c r="L786" s="167" t="str">
        <f t="shared" si="77"/>
        <v>0</v>
      </c>
      <c r="M786" s="167" t="str">
        <f t="shared" si="77"/>
        <v>0</v>
      </c>
      <c r="N786" s="167" t="str">
        <f t="shared" si="77"/>
        <v>0</v>
      </c>
      <c r="O786" s="167" t="str">
        <f t="shared" si="77"/>
        <v>0</v>
      </c>
    </row>
    <row r="787" spans="1:15" s="154" customFormat="1" hidden="1" outlineLevel="1" x14ac:dyDescent="0.25">
      <c r="A787" s="154">
        <v>27</v>
      </c>
      <c r="B787" s="161" t="s">
        <v>2523</v>
      </c>
      <c r="C787" s="162" t="str">
        <f t="shared" si="74"/>
        <v/>
      </c>
      <c r="D787" s="163"/>
      <c r="E787" s="164" t="str">
        <f t="shared" si="75"/>
        <v/>
      </c>
      <c r="F787" s="165" t="str">
        <f t="shared" si="76"/>
        <v/>
      </c>
      <c r="G787" s="163"/>
      <c r="H787" s="166" t="str">
        <f t="shared" si="77"/>
        <v>0</v>
      </c>
      <c r="I787" s="166" t="str">
        <f t="shared" si="77"/>
        <v>0</v>
      </c>
      <c r="J787" s="166" t="str">
        <f t="shared" si="77"/>
        <v>0</v>
      </c>
      <c r="K787" s="166" t="str">
        <f t="shared" si="77"/>
        <v>0</v>
      </c>
      <c r="L787" s="167" t="str">
        <f t="shared" si="77"/>
        <v>0</v>
      </c>
      <c r="M787" s="167" t="str">
        <f t="shared" si="77"/>
        <v>0</v>
      </c>
      <c r="N787" s="167" t="str">
        <f t="shared" si="77"/>
        <v>0</v>
      </c>
      <c r="O787" s="167" t="str">
        <f t="shared" si="77"/>
        <v>0</v>
      </c>
    </row>
    <row r="788" spans="1:15" s="154" customFormat="1" hidden="1" outlineLevel="1" x14ac:dyDescent="0.25">
      <c r="A788" s="154">
        <v>28</v>
      </c>
      <c r="B788" s="161" t="s">
        <v>2524</v>
      </c>
      <c r="C788" s="162" t="str">
        <f t="shared" si="74"/>
        <v/>
      </c>
      <c r="D788" s="163"/>
      <c r="E788" s="164" t="str">
        <f t="shared" si="75"/>
        <v/>
      </c>
      <c r="F788" s="165" t="str">
        <f t="shared" si="76"/>
        <v/>
      </c>
      <c r="G788" s="163"/>
      <c r="H788" s="166" t="str">
        <f t="shared" si="77"/>
        <v>0</v>
      </c>
      <c r="I788" s="166" t="str">
        <f t="shared" si="77"/>
        <v>0</v>
      </c>
      <c r="J788" s="166" t="str">
        <f t="shared" si="77"/>
        <v>0</v>
      </c>
      <c r="K788" s="166" t="str">
        <f t="shared" si="77"/>
        <v>0</v>
      </c>
      <c r="L788" s="167" t="str">
        <f t="shared" si="77"/>
        <v>0</v>
      </c>
      <c r="M788" s="167" t="str">
        <f t="shared" si="77"/>
        <v>0</v>
      </c>
      <c r="N788" s="167" t="str">
        <f t="shared" si="77"/>
        <v>0</v>
      </c>
      <c r="O788" s="167" t="str">
        <f t="shared" si="77"/>
        <v>0</v>
      </c>
    </row>
    <row r="789" spans="1:15" s="154" customFormat="1" hidden="1" outlineLevel="1" x14ac:dyDescent="0.25">
      <c r="A789" s="154">
        <v>29</v>
      </c>
      <c r="B789" s="161" t="s">
        <v>2525</v>
      </c>
      <c r="C789" s="162" t="str">
        <f t="shared" si="74"/>
        <v/>
      </c>
      <c r="D789" s="163"/>
      <c r="E789" s="164" t="str">
        <f t="shared" si="75"/>
        <v/>
      </c>
      <c r="F789" s="165" t="str">
        <f t="shared" si="76"/>
        <v/>
      </c>
      <c r="G789" s="163"/>
      <c r="H789" s="166" t="str">
        <f t="shared" si="77"/>
        <v>0</v>
      </c>
      <c r="I789" s="166" t="str">
        <f t="shared" si="77"/>
        <v>0</v>
      </c>
      <c r="J789" s="166" t="str">
        <f t="shared" si="77"/>
        <v>0</v>
      </c>
      <c r="K789" s="166" t="str">
        <f t="shared" si="77"/>
        <v>0</v>
      </c>
      <c r="L789" s="167" t="str">
        <f t="shared" si="77"/>
        <v>0</v>
      </c>
      <c r="M789" s="167" t="str">
        <f t="shared" si="77"/>
        <v>0</v>
      </c>
      <c r="N789" s="167" t="str">
        <f t="shared" si="77"/>
        <v>0</v>
      </c>
      <c r="O789" s="167" t="str">
        <f t="shared" si="77"/>
        <v>0</v>
      </c>
    </row>
    <row r="790" spans="1:15" s="154" customFormat="1" hidden="1" outlineLevel="1" x14ac:dyDescent="0.25">
      <c r="A790" s="154">
        <v>30</v>
      </c>
      <c r="B790" s="161" t="s">
        <v>2526</v>
      </c>
      <c r="C790" s="162" t="str">
        <f t="shared" si="74"/>
        <v/>
      </c>
      <c r="D790" s="163"/>
      <c r="E790" s="164" t="str">
        <f t="shared" si="75"/>
        <v/>
      </c>
      <c r="F790" s="165" t="str">
        <f t="shared" si="76"/>
        <v/>
      </c>
      <c r="G790" s="163"/>
      <c r="H790" s="166" t="str">
        <f t="shared" si="77"/>
        <v>0</v>
      </c>
      <c r="I790" s="166" t="str">
        <f t="shared" si="77"/>
        <v>0</v>
      </c>
      <c r="J790" s="166" t="str">
        <f t="shared" si="77"/>
        <v>0</v>
      </c>
      <c r="K790" s="166" t="str">
        <f t="shared" si="77"/>
        <v>0</v>
      </c>
      <c r="L790" s="167" t="str">
        <f t="shared" si="77"/>
        <v>0</v>
      </c>
      <c r="M790" s="167" t="str">
        <f t="shared" si="77"/>
        <v>0</v>
      </c>
      <c r="N790" s="167" t="str">
        <f t="shared" si="77"/>
        <v>0</v>
      </c>
      <c r="O790" s="167" t="str">
        <f t="shared" si="77"/>
        <v>0</v>
      </c>
    </row>
    <row r="791" spans="1:15" s="154" customFormat="1" hidden="1" outlineLevel="1" x14ac:dyDescent="0.25">
      <c r="A791" s="154">
        <v>31</v>
      </c>
      <c r="B791" s="161" t="s">
        <v>2527</v>
      </c>
      <c r="C791" s="162" t="str">
        <f t="shared" si="74"/>
        <v/>
      </c>
      <c r="D791" s="163"/>
      <c r="E791" s="164" t="str">
        <f t="shared" si="75"/>
        <v/>
      </c>
      <c r="F791" s="165" t="str">
        <f t="shared" si="76"/>
        <v/>
      </c>
      <c r="G791" s="163"/>
      <c r="H791" s="166" t="str">
        <f t="shared" si="77"/>
        <v>0</v>
      </c>
      <c r="I791" s="166" t="str">
        <f t="shared" si="77"/>
        <v>0</v>
      </c>
      <c r="J791" s="166" t="str">
        <f t="shared" si="77"/>
        <v>0</v>
      </c>
      <c r="K791" s="166" t="str">
        <f t="shared" si="77"/>
        <v>0</v>
      </c>
      <c r="L791" s="167" t="str">
        <f t="shared" si="77"/>
        <v>0</v>
      </c>
      <c r="M791" s="167" t="str">
        <f t="shared" si="77"/>
        <v>0</v>
      </c>
      <c r="N791" s="167" t="str">
        <f t="shared" si="77"/>
        <v>0</v>
      </c>
      <c r="O791" s="167" t="str">
        <f t="shared" si="77"/>
        <v>0</v>
      </c>
    </row>
    <row r="792" spans="1:15" s="154" customFormat="1" hidden="1" outlineLevel="1" x14ac:dyDescent="0.25">
      <c r="A792" s="154">
        <v>32</v>
      </c>
      <c r="B792" s="161" t="s">
        <v>2528</v>
      </c>
      <c r="C792" s="162" t="str">
        <f t="shared" si="74"/>
        <v/>
      </c>
      <c r="D792" s="163"/>
      <c r="E792" s="164" t="str">
        <f t="shared" si="75"/>
        <v/>
      </c>
      <c r="F792" s="165" t="str">
        <f t="shared" si="76"/>
        <v/>
      </c>
      <c r="G792" s="163"/>
      <c r="H792" s="166" t="str">
        <f t="shared" si="77"/>
        <v>0</v>
      </c>
      <c r="I792" s="166" t="str">
        <f t="shared" si="77"/>
        <v>0</v>
      </c>
      <c r="J792" s="166" t="str">
        <f t="shared" si="77"/>
        <v>0</v>
      </c>
      <c r="K792" s="166" t="str">
        <f t="shared" si="77"/>
        <v>0</v>
      </c>
      <c r="L792" s="167" t="str">
        <f t="shared" si="77"/>
        <v>0</v>
      </c>
      <c r="M792" s="167" t="str">
        <f t="shared" si="77"/>
        <v>0</v>
      </c>
      <c r="N792" s="167" t="str">
        <f t="shared" si="77"/>
        <v>0</v>
      </c>
      <c r="O792" s="167" t="str">
        <f t="shared" si="77"/>
        <v>0</v>
      </c>
    </row>
    <row r="793" spans="1:15" s="154" customFormat="1" hidden="1" outlineLevel="1" x14ac:dyDescent="0.25">
      <c r="A793" s="154">
        <v>33</v>
      </c>
      <c r="B793" s="161" t="s">
        <v>2529</v>
      </c>
      <c r="C793" s="162" t="str">
        <f t="shared" si="74"/>
        <v/>
      </c>
      <c r="D793" s="163"/>
      <c r="E793" s="164" t="str">
        <f t="shared" si="75"/>
        <v/>
      </c>
      <c r="F793" s="165" t="str">
        <f t="shared" si="76"/>
        <v/>
      </c>
      <c r="G793" s="163"/>
      <c r="H793" s="166" t="str">
        <f t="shared" si="77"/>
        <v>0</v>
      </c>
      <c r="I793" s="166" t="str">
        <f t="shared" si="77"/>
        <v>0</v>
      </c>
      <c r="J793" s="166" t="str">
        <f t="shared" si="77"/>
        <v>0</v>
      </c>
      <c r="K793" s="166" t="str">
        <f t="shared" si="77"/>
        <v>0</v>
      </c>
      <c r="L793" s="167" t="str">
        <f t="shared" si="77"/>
        <v>0</v>
      </c>
      <c r="M793" s="167" t="str">
        <f t="shared" si="77"/>
        <v>0</v>
      </c>
      <c r="N793" s="167" t="str">
        <f t="shared" si="77"/>
        <v>0</v>
      </c>
      <c r="O793" s="167" t="str">
        <f t="shared" si="77"/>
        <v>0</v>
      </c>
    </row>
    <row r="794" spans="1:15" s="154" customFormat="1" hidden="1" outlineLevel="1" x14ac:dyDescent="0.25">
      <c r="A794" s="154">
        <v>34</v>
      </c>
      <c r="B794" s="161" t="s">
        <v>2530</v>
      </c>
      <c r="C794" s="162" t="str">
        <f t="shared" si="74"/>
        <v/>
      </c>
      <c r="D794" s="163"/>
      <c r="E794" s="164" t="str">
        <f t="shared" si="75"/>
        <v/>
      </c>
      <c r="F794" s="165" t="str">
        <f t="shared" si="76"/>
        <v/>
      </c>
      <c r="G794" s="163"/>
      <c r="H794" s="166" t="str">
        <f t="shared" si="77"/>
        <v>0</v>
      </c>
      <c r="I794" s="166" t="str">
        <f t="shared" si="77"/>
        <v>0</v>
      </c>
      <c r="J794" s="166" t="str">
        <f t="shared" si="77"/>
        <v>0</v>
      </c>
      <c r="K794" s="166" t="str">
        <f t="shared" si="77"/>
        <v>0</v>
      </c>
      <c r="L794" s="167" t="str">
        <f t="shared" si="77"/>
        <v>0</v>
      </c>
      <c r="M794" s="167" t="str">
        <f t="shared" si="77"/>
        <v>0</v>
      </c>
      <c r="N794" s="167" t="str">
        <f t="shared" si="77"/>
        <v>0</v>
      </c>
      <c r="O794" s="167" t="str">
        <f t="shared" si="77"/>
        <v>0</v>
      </c>
    </row>
    <row r="795" spans="1:15" s="154" customFormat="1" hidden="1" outlineLevel="1" x14ac:dyDescent="0.25">
      <c r="A795" s="154">
        <v>35</v>
      </c>
      <c r="B795" s="161" t="s">
        <v>2531</v>
      </c>
      <c r="C795" s="162" t="str">
        <f t="shared" si="74"/>
        <v/>
      </c>
      <c r="D795" s="163"/>
      <c r="E795" s="164" t="str">
        <f t="shared" si="75"/>
        <v/>
      </c>
      <c r="F795" s="165" t="str">
        <f t="shared" si="76"/>
        <v/>
      </c>
      <c r="G795" s="163"/>
      <c r="H795" s="166" t="str">
        <f t="shared" si="77"/>
        <v>0</v>
      </c>
      <c r="I795" s="166" t="str">
        <f t="shared" si="77"/>
        <v>0</v>
      </c>
      <c r="J795" s="166" t="str">
        <f t="shared" si="77"/>
        <v>0</v>
      </c>
      <c r="K795" s="166" t="str">
        <f t="shared" si="77"/>
        <v>0</v>
      </c>
      <c r="L795" s="167" t="str">
        <f t="shared" si="77"/>
        <v>0</v>
      </c>
      <c r="M795" s="167" t="str">
        <f t="shared" si="77"/>
        <v>0</v>
      </c>
      <c r="N795" s="167" t="str">
        <f t="shared" si="77"/>
        <v>0</v>
      </c>
      <c r="O795" s="167" t="str">
        <f t="shared" si="77"/>
        <v>0</v>
      </c>
    </row>
    <row r="796" spans="1:15" s="154" customFormat="1" hidden="1" outlineLevel="1" x14ac:dyDescent="0.25">
      <c r="A796" s="154">
        <v>36</v>
      </c>
      <c r="B796" s="161" t="s">
        <v>2532</v>
      </c>
      <c r="C796" s="162" t="str">
        <f t="shared" si="74"/>
        <v/>
      </c>
      <c r="D796" s="163"/>
      <c r="E796" s="164" t="str">
        <f t="shared" si="75"/>
        <v/>
      </c>
      <c r="F796" s="165" t="str">
        <f t="shared" si="76"/>
        <v/>
      </c>
      <c r="G796" s="163"/>
      <c r="H796" s="166" t="str">
        <f t="shared" si="77"/>
        <v>0</v>
      </c>
      <c r="I796" s="166" t="str">
        <f t="shared" si="77"/>
        <v>0</v>
      </c>
      <c r="J796" s="166" t="str">
        <f t="shared" si="77"/>
        <v>0</v>
      </c>
      <c r="K796" s="166" t="str">
        <f t="shared" si="77"/>
        <v>0</v>
      </c>
      <c r="L796" s="167" t="str">
        <f t="shared" si="77"/>
        <v>0</v>
      </c>
      <c r="M796" s="167" t="str">
        <f t="shared" si="77"/>
        <v>0</v>
      </c>
      <c r="N796" s="167" t="str">
        <f t="shared" si="77"/>
        <v>0</v>
      </c>
      <c r="O796" s="167" t="str">
        <f t="shared" si="77"/>
        <v>0</v>
      </c>
    </row>
    <row r="797" spans="1:15" s="154" customFormat="1" hidden="1" outlineLevel="1" x14ac:dyDescent="0.25">
      <c r="A797" s="154">
        <v>37</v>
      </c>
      <c r="B797" s="161" t="s">
        <v>2533</v>
      </c>
      <c r="C797" s="162" t="str">
        <f t="shared" si="74"/>
        <v/>
      </c>
      <c r="D797" s="163"/>
      <c r="E797" s="164" t="str">
        <f t="shared" si="75"/>
        <v/>
      </c>
      <c r="F797" s="165" t="str">
        <f t="shared" si="76"/>
        <v/>
      </c>
      <c r="G797" s="163"/>
      <c r="H797" s="166" t="str">
        <f t="shared" si="77"/>
        <v>0</v>
      </c>
      <c r="I797" s="166" t="str">
        <f t="shared" si="77"/>
        <v>0</v>
      </c>
      <c r="J797" s="166" t="str">
        <f t="shared" si="77"/>
        <v>0</v>
      </c>
      <c r="K797" s="166" t="str">
        <f t="shared" si="77"/>
        <v>0</v>
      </c>
      <c r="L797" s="167" t="str">
        <f t="shared" si="77"/>
        <v>0</v>
      </c>
      <c r="M797" s="167" t="str">
        <f t="shared" si="77"/>
        <v>0</v>
      </c>
      <c r="N797" s="167" t="str">
        <f t="shared" si="77"/>
        <v>0</v>
      </c>
      <c r="O797" s="167" t="str">
        <f t="shared" si="77"/>
        <v>0</v>
      </c>
    </row>
    <row r="798" spans="1:15" s="154" customFormat="1" hidden="1" outlineLevel="1" x14ac:dyDescent="0.25">
      <c r="A798" s="154">
        <v>38</v>
      </c>
      <c r="B798" s="161" t="s">
        <v>2534</v>
      </c>
      <c r="C798" s="162" t="str">
        <f t="shared" si="74"/>
        <v/>
      </c>
      <c r="D798" s="163"/>
      <c r="E798" s="164" t="str">
        <f t="shared" si="75"/>
        <v/>
      </c>
      <c r="F798" s="165" t="str">
        <f t="shared" si="76"/>
        <v/>
      </c>
      <c r="G798" s="163"/>
      <c r="H798" s="166" t="str">
        <f t="shared" si="77"/>
        <v>0</v>
      </c>
      <c r="I798" s="166" t="str">
        <f t="shared" si="77"/>
        <v>0</v>
      </c>
      <c r="J798" s="166" t="str">
        <f t="shared" si="77"/>
        <v>0</v>
      </c>
      <c r="K798" s="166" t="str">
        <f t="shared" si="77"/>
        <v>0</v>
      </c>
      <c r="L798" s="167" t="str">
        <f t="shared" si="77"/>
        <v>0</v>
      </c>
      <c r="M798" s="167" t="str">
        <f t="shared" si="77"/>
        <v>0</v>
      </c>
      <c r="N798" s="167" t="str">
        <f t="shared" si="77"/>
        <v>0</v>
      </c>
      <c r="O798" s="167" t="str">
        <f t="shared" si="77"/>
        <v>0</v>
      </c>
    </row>
    <row r="799" spans="1:15" s="154" customFormat="1" hidden="1" outlineLevel="1" x14ac:dyDescent="0.25">
      <c r="A799" s="154">
        <v>39</v>
      </c>
      <c r="B799" s="161" t="s">
        <v>2535</v>
      </c>
      <c r="C799" s="162" t="str">
        <f t="shared" si="74"/>
        <v/>
      </c>
      <c r="D799" s="163"/>
      <c r="E799" s="164" t="str">
        <f t="shared" si="75"/>
        <v/>
      </c>
      <c r="F799" s="165" t="str">
        <f t="shared" si="76"/>
        <v/>
      </c>
      <c r="G799" s="163"/>
      <c r="H799" s="166" t="str">
        <f t="shared" si="77"/>
        <v>0</v>
      </c>
      <c r="I799" s="166" t="str">
        <f t="shared" si="77"/>
        <v>0</v>
      </c>
      <c r="J799" s="166" t="str">
        <f t="shared" si="77"/>
        <v>0</v>
      </c>
      <c r="K799" s="166" t="str">
        <f t="shared" si="77"/>
        <v>0</v>
      </c>
      <c r="L799" s="167" t="str">
        <f t="shared" si="77"/>
        <v>0</v>
      </c>
      <c r="M799" s="167" t="str">
        <f t="shared" si="77"/>
        <v>0</v>
      </c>
      <c r="N799" s="167" t="str">
        <f t="shared" si="77"/>
        <v>0</v>
      </c>
      <c r="O799" s="167" t="str">
        <f t="shared" si="77"/>
        <v>0</v>
      </c>
    </row>
    <row r="800" spans="1:15" s="154" customFormat="1" hidden="1" outlineLevel="1" x14ac:dyDescent="0.25">
      <c r="A800" s="154">
        <v>40</v>
      </c>
      <c r="B800" s="161" t="s">
        <v>2536</v>
      </c>
      <c r="C800" s="162" t="str">
        <f t="shared" si="74"/>
        <v/>
      </c>
      <c r="D800" s="163"/>
      <c r="E800" s="164" t="str">
        <f t="shared" si="75"/>
        <v/>
      </c>
      <c r="F800" s="165" t="str">
        <f t="shared" si="76"/>
        <v/>
      </c>
      <c r="G800" s="163"/>
      <c r="H800" s="166" t="str">
        <f t="shared" si="77"/>
        <v>0</v>
      </c>
      <c r="I800" s="166" t="str">
        <f t="shared" si="77"/>
        <v>0</v>
      </c>
      <c r="J800" s="166" t="str">
        <f t="shared" si="77"/>
        <v>0</v>
      </c>
      <c r="K800" s="166" t="str">
        <f t="shared" si="77"/>
        <v>0</v>
      </c>
      <c r="L800" s="167" t="str">
        <f t="shared" si="77"/>
        <v>0</v>
      </c>
      <c r="M800" s="167" t="str">
        <f t="shared" si="77"/>
        <v>0</v>
      </c>
      <c r="N800" s="167" t="str">
        <f t="shared" si="77"/>
        <v>0</v>
      </c>
      <c r="O800" s="167" t="str">
        <f t="shared" si="77"/>
        <v>0</v>
      </c>
    </row>
    <row r="801" spans="1:15" s="154" customFormat="1" hidden="1" outlineLevel="1" x14ac:dyDescent="0.25">
      <c r="A801" s="154">
        <v>41</v>
      </c>
      <c r="B801" s="161" t="s">
        <v>2537</v>
      </c>
      <c r="C801" s="162" t="str">
        <f t="shared" si="74"/>
        <v/>
      </c>
      <c r="D801" s="163"/>
      <c r="E801" s="164" t="str">
        <f t="shared" si="75"/>
        <v/>
      </c>
      <c r="F801" s="165" t="str">
        <f t="shared" si="76"/>
        <v/>
      </c>
      <c r="G801" s="163"/>
      <c r="H801" s="166" t="str">
        <f t="shared" si="77"/>
        <v>0</v>
      </c>
      <c r="I801" s="166" t="str">
        <f t="shared" si="77"/>
        <v>0</v>
      </c>
      <c r="J801" s="166" t="str">
        <f t="shared" si="77"/>
        <v>0</v>
      </c>
      <c r="K801" s="166" t="str">
        <f t="shared" si="77"/>
        <v>0</v>
      </c>
      <c r="L801" s="167" t="str">
        <f t="shared" si="77"/>
        <v>0</v>
      </c>
      <c r="M801" s="167" t="str">
        <f t="shared" si="77"/>
        <v>0</v>
      </c>
      <c r="N801" s="167" t="str">
        <f t="shared" si="77"/>
        <v>0</v>
      </c>
      <c r="O801" s="167" t="str">
        <f t="shared" si="77"/>
        <v>0</v>
      </c>
    </row>
    <row r="802" spans="1:15" s="154" customFormat="1" hidden="1" outlineLevel="1" x14ac:dyDescent="0.25">
      <c r="A802" s="154">
        <v>42</v>
      </c>
      <c r="B802" s="161" t="s">
        <v>2538</v>
      </c>
      <c r="C802" s="162" t="str">
        <f t="shared" si="74"/>
        <v/>
      </c>
      <c r="D802" s="163"/>
      <c r="E802" s="164" t="str">
        <f t="shared" si="75"/>
        <v/>
      </c>
      <c r="F802" s="165" t="str">
        <f t="shared" si="76"/>
        <v/>
      </c>
      <c r="G802" s="163"/>
      <c r="H802" s="166" t="str">
        <f t="shared" si="77"/>
        <v>0</v>
      </c>
      <c r="I802" s="166" t="str">
        <f t="shared" si="77"/>
        <v>0</v>
      </c>
      <c r="J802" s="166" t="str">
        <f t="shared" si="77"/>
        <v>0</v>
      </c>
      <c r="K802" s="166" t="str">
        <f t="shared" si="77"/>
        <v>0</v>
      </c>
      <c r="L802" s="167" t="str">
        <f t="shared" si="77"/>
        <v>0</v>
      </c>
      <c r="M802" s="167" t="str">
        <f t="shared" si="77"/>
        <v>0</v>
      </c>
      <c r="N802" s="167" t="str">
        <f t="shared" si="77"/>
        <v>0</v>
      </c>
      <c r="O802" s="167" t="str">
        <f t="shared" si="77"/>
        <v>0</v>
      </c>
    </row>
    <row r="803" spans="1:15" s="154" customFormat="1" hidden="1" outlineLevel="1" x14ac:dyDescent="0.25">
      <c r="A803" s="154">
        <v>43</v>
      </c>
      <c r="B803" s="161" t="s">
        <v>2539</v>
      </c>
      <c r="C803" s="162" t="str">
        <f t="shared" si="74"/>
        <v/>
      </c>
      <c r="D803" s="163"/>
      <c r="E803" s="164" t="str">
        <f t="shared" si="75"/>
        <v/>
      </c>
      <c r="F803" s="165" t="str">
        <f t="shared" si="76"/>
        <v/>
      </c>
      <c r="G803" s="163"/>
      <c r="H803" s="166" t="str">
        <f t="shared" si="77"/>
        <v>0</v>
      </c>
      <c r="I803" s="166" t="str">
        <f t="shared" si="77"/>
        <v>0</v>
      </c>
      <c r="J803" s="166" t="str">
        <f t="shared" si="77"/>
        <v>0</v>
      </c>
      <c r="K803" s="166" t="str">
        <f t="shared" si="77"/>
        <v>0</v>
      </c>
      <c r="L803" s="167" t="str">
        <f t="shared" si="77"/>
        <v>0</v>
      </c>
      <c r="M803" s="167" t="str">
        <f t="shared" si="77"/>
        <v>0</v>
      </c>
      <c r="N803" s="167" t="str">
        <f t="shared" si="77"/>
        <v>0</v>
      </c>
      <c r="O803" s="167" t="str">
        <f t="shared" si="77"/>
        <v>0</v>
      </c>
    </row>
    <row r="804" spans="1:15" s="154" customFormat="1" hidden="1" outlineLevel="1" x14ac:dyDescent="0.25">
      <c r="A804" s="154">
        <v>44</v>
      </c>
      <c r="B804" s="161" t="s">
        <v>2540</v>
      </c>
      <c r="C804" s="162" t="str">
        <f t="shared" si="74"/>
        <v/>
      </c>
      <c r="D804" s="163"/>
      <c r="E804" s="164" t="str">
        <f t="shared" si="75"/>
        <v/>
      </c>
      <c r="F804" s="165" t="str">
        <f t="shared" si="76"/>
        <v/>
      </c>
      <c r="G804" s="163"/>
      <c r="H804" s="166" t="str">
        <f t="shared" si="77"/>
        <v>0</v>
      </c>
      <c r="I804" s="166" t="str">
        <f t="shared" si="77"/>
        <v>0</v>
      </c>
      <c r="J804" s="166" t="str">
        <f t="shared" si="77"/>
        <v>0</v>
      </c>
      <c r="K804" s="166" t="str">
        <f t="shared" si="77"/>
        <v>0</v>
      </c>
      <c r="L804" s="167" t="str">
        <f t="shared" si="77"/>
        <v>0</v>
      </c>
      <c r="M804" s="167" t="str">
        <f t="shared" si="77"/>
        <v>0</v>
      </c>
      <c r="N804" s="167" t="str">
        <f t="shared" si="77"/>
        <v>0</v>
      </c>
      <c r="O804" s="167" t="str">
        <f t="shared" si="77"/>
        <v>0</v>
      </c>
    </row>
    <row r="805" spans="1:15" s="154" customFormat="1" hidden="1" outlineLevel="1" x14ac:dyDescent="0.25">
      <c r="A805" s="154">
        <v>45</v>
      </c>
      <c r="B805" s="161" t="s">
        <v>2541</v>
      </c>
      <c r="C805" s="162" t="str">
        <f t="shared" si="74"/>
        <v/>
      </c>
      <c r="D805" s="163"/>
      <c r="E805" s="164" t="str">
        <f t="shared" si="75"/>
        <v/>
      </c>
      <c r="F805" s="165" t="str">
        <f t="shared" si="76"/>
        <v/>
      </c>
      <c r="G805" s="163"/>
      <c r="H805" s="166" t="str">
        <f t="shared" si="77"/>
        <v>0</v>
      </c>
      <c r="I805" s="166" t="str">
        <f t="shared" si="77"/>
        <v>0</v>
      </c>
      <c r="J805" s="166" t="str">
        <f t="shared" si="77"/>
        <v>0</v>
      </c>
      <c r="K805" s="166" t="str">
        <f t="shared" si="77"/>
        <v>0</v>
      </c>
      <c r="L805" s="167" t="str">
        <f t="shared" si="77"/>
        <v>0</v>
      </c>
      <c r="M805" s="167" t="str">
        <f t="shared" si="77"/>
        <v>0</v>
      </c>
      <c r="N805" s="167" t="str">
        <f t="shared" si="77"/>
        <v>0</v>
      </c>
      <c r="O805" s="167" t="str">
        <f t="shared" si="77"/>
        <v>0</v>
      </c>
    </row>
    <row r="806" spans="1:15" s="154" customFormat="1" hidden="1" outlineLevel="1" x14ac:dyDescent="0.25">
      <c r="A806" s="154">
        <v>46</v>
      </c>
      <c r="B806" s="161" t="s">
        <v>2542</v>
      </c>
      <c r="C806" s="162" t="str">
        <f t="shared" si="74"/>
        <v/>
      </c>
      <c r="D806" s="163"/>
      <c r="E806" s="164" t="str">
        <f t="shared" si="75"/>
        <v/>
      </c>
      <c r="F806" s="165" t="str">
        <f t="shared" si="76"/>
        <v/>
      </c>
      <c r="G806" s="163"/>
      <c r="H806" s="166" t="str">
        <f t="shared" si="77"/>
        <v>0</v>
      </c>
      <c r="I806" s="166" t="str">
        <f t="shared" si="77"/>
        <v>0</v>
      </c>
      <c r="J806" s="166" t="str">
        <f t="shared" si="77"/>
        <v>0</v>
      </c>
      <c r="K806" s="166" t="str">
        <f t="shared" si="77"/>
        <v>0</v>
      </c>
      <c r="L806" s="167" t="str">
        <f t="shared" si="77"/>
        <v>0</v>
      </c>
      <c r="M806" s="167" t="str">
        <f t="shared" si="77"/>
        <v>0</v>
      </c>
      <c r="N806" s="167" t="str">
        <f t="shared" si="77"/>
        <v>0</v>
      </c>
      <c r="O806" s="167" t="str">
        <f t="shared" si="77"/>
        <v>0</v>
      </c>
    </row>
    <row r="807" spans="1:15" s="154" customFormat="1" hidden="1" outlineLevel="1" x14ac:dyDescent="0.25">
      <c r="A807" s="154">
        <v>47</v>
      </c>
      <c r="B807" s="161" t="s">
        <v>2543</v>
      </c>
      <c r="C807" s="162" t="str">
        <f t="shared" si="74"/>
        <v/>
      </c>
      <c r="D807" s="163"/>
      <c r="E807" s="164" t="str">
        <f t="shared" si="75"/>
        <v/>
      </c>
      <c r="F807" s="165" t="str">
        <f t="shared" si="76"/>
        <v/>
      </c>
      <c r="G807" s="163"/>
      <c r="H807" s="166" t="str">
        <f t="shared" si="77"/>
        <v>0</v>
      </c>
      <c r="I807" s="166" t="str">
        <f t="shared" si="77"/>
        <v>0</v>
      </c>
      <c r="J807" s="166" t="str">
        <f t="shared" si="77"/>
        <v>0</v>
      </c>
      <c r="K807" s="166" t="str">
        <f t="shared" si="77"/>
        <v>0</v>
      </c>
      <c r="L807" s="167" t="str">
        <f t="shared" si="77"/>
        <v>0</v>
      </c>
      <c r="M807" s="167" t="str">
        <f t="shared" si="77"/>
        <v>0</v>
      </c>
      <c r="N807" s="167" t="str">
        <f t="shared" si="77"/>
        <v>0</v>
      </c>
      <c r="O807" s="167" t="str">
        <f t="shared" ref="O807:O856" si="78">MID(HEX2BIN($C807,8),O$1,1)</f>
        <v>0</v>
      </c>
    </row>
    <row r="808" spans="1:15" s="154" customFormat="1" hidden="1" outlineLevel="1" x14ac:dyDescent="0.25">
      <c r="A808" s="154">
        <v>48</v>
      </c>
      <c r="B808" s="161" t="s">
        <v>2544</v>
      </c>
      <c r="C808" s="162" t="str">
        <f t="shared" si="74"/>
        <v/>
      </c>
      <c r="D808" s="163"/>
      <c r="E808" s="164" t="str">
        <f t="shared" si="75"/>
        <v/>
      </c>
      <c r="F808" s="165" t="str">
        <f t="shared" si="76"/>
        <v/>
      </c>
      <c r="G808" s="163"/>
      <c r="H808" s="166" t="str">
        <f t="shared" ref="H808:N839" si="79">MID(HEX2BIN($C808,8),H$1,1)</f>
        <v>0</v>
      </c>
      <c r="I808" s="166" t="str">
        <f t="shared" si="79"/>
        <v>0</v>
      </c>
      <c r="J808" s="166" t="str">
        <f t="shared" si="79"/>
        <v>0</v>
      </c>
      <c r="K808" s="166" t="str">
        <f t="shared" si="79"/>
        <v>0</v>
      </c>
      <c r="L808" s="167" t="str">
        <f t="shared" si="79"/>
        <v>0</v>
      </c>
      <c r="M808" s="167" t="str">
        <f t="shared" si="79"/>
        <v>0</v>
      </c>
      <c r="N808" s="167" t="str">
        <f t="shared" si="79"/>
        <v>0</v>
      </c>
      <c r="O808" s="167" t="str">
        <f t="shared" si="78"/>
        <v>0</v>
      </c>
    </row>
    <row r="809" spans="1:15" s="154" customFormat="1" hidden="1" outlineLevel="1" x14ac:dyDescent="0.25">
      <c r="A809" s="154">
        <v>49</v>
      </c>
      <c r="B809" s="161" t="s">
        <v>2545</v>
      </c>
      <c r="C809" s="162" t="str">
        <f t="shared" si="74"/>
        <v/>
      </c>
      <c r="D809" s="163"/>
      <c r="E809" s="164" t="str">
        <f t="shared" si="75"/>
        <v/>
      </c>
      <c r="F809" s="165" t="str">
        <f t="shared" si="76"/>
        <v/>
      </c>
      <c r="G809" s="163"/>
      <c r="H809" s="166" t="str">
        <f t="shared" si="79"/>
        <v>0</v>
      </c>
      <c r="I809" s="166" t="str">
        <f t="shared" si="79"/>
        <v>0</v>
      </c>
      <c r="J809" s="166" t="str">
        <f t="shared" si="79"/>
        <v>0</v>
      </c>
      <c r="K809" s="166" t="str">
        <f t="shared" si="79"/>
        <v>0</v>
      </c>
      <c r="L809" s="167" t="str">
        <f t="shared" si="79"/>
        <v>0</v>
      </c>
      <c r="M809" s="167" t="str">
        <f t="shared" si="79"/>
        <v>0</v>
      </c>
      <c r="N809" s="167" t="str">
        <f t="shared" si="79"/>
        <v>0</v>
      </c>
      <c r="O809" s="167" t="str">
        <f t="shared" si="78"/>
        <v>0</v>
      </c>
    </row>
    <row r="810" spans="1:15" s="154" customFormat="1" hidden="1" outlineLevel="1" x14ac:dyDescent="0.25">
      <c r="A810" s="154">
        <v>50</v>
      </c>
      <c r="B810" s="161" t="s">
        <v>2546</v>
      </c>
      <c r="C810" s="162" t="str">
        <f t="shared" si="74"/>
        <v/>
      </c>
      <c r="D810" s="163"/>
      <c r="E810" s="164" t="str">
        <f t="shared" si="75"/>
        <v/>
      </c>
      <c r="F810" s="165" t="str">
        <f t="shared" si="76"/>
        <v/>
      </c>
      <c r="G810" s="163"/>
      <c r="H810" s="166" t="str">
        <f t="shared" si="79"/>
        <v>0</v>
      </c>
      <c r="I810" s="166" t="str">
        <f t="shared" si="79"/>
        <v>0</v>
      </c>
      <c r="J810" s="166" t="str">
        <f t="shared" si="79"/>
        <v>0</v>
      </c>
      <c r="K810" s="166" t="str">
        <f t="shared" si="79"/>
        <v>0</v>
      </c>
      <c r="L810" s="167" t="str">
        <f t="shared" si="79"/>
        <v>0</v>
      </c>
      <c r="M810" s="167" t="str">
        <f t="shared" si="79"/>
        <v>0</v>
      </c>
      <c r="N810" s="167" t="str">
        <f t="shared" si="79"/>
        <v>0</v>
      </c>
      <c r="O810" s="167" t="str">
        <f t="shared" si="78"/>
        <v>0</v>
      </c>
    </row>
    <row r="811" spans="1:15" s="154" customFormat="1" hidden="1" outlineLevel="1" x14ac:dyDescent="0.25">
      <c r="A811" s="154">
        <v>51</v>
      </c>
      <c r="B811" s="161" t="s">
        <v>2547</v>
      </c>
      <c r="C811" s="162" t="str">
        <f t="shared" si="74"/>
        <v/>
      </c>
      <c r="D811" s="163"/>
      <c r="E811" s="164" t="str">
        <f t="shared" si="75"/>
        <v/>
      </c>
      <c r="F811" s="165" t="str">
        <f t="shared" si="76"/>
        <v/>
      </c>
      <c r="G811" s="163"/>
      <c r="H811" s="166" t="str">
        <f t="shared" si="79"/>
        <v>0</v>
      </c>
      <c r="I811" s="166" t="str">
        <f t="shared" si="79"/>
        <v>0</v>
      </c>
      <c r="J811" s="166" t="str">
        <f t="shared" si="79"/>
        <v>0</v>
      </c>
      <c r="K811" s="166" t="str">
        <f t="shared" si="79"/>
        <v>0</v>
      </c>
      <c r="L811" s="167" t="str">
        <f t="shared" si="79"/>
        <v>0</v>
      </c>
      <c r="M811" s="167" t="str">
        <f t="shared" si="79"/>
        <v>0</v>
      </c>
      <c r="N811" s="167" t="str">
        <f t="shared" si="79"/>
        <v>0</v>
      </c>
      <c r="O811" s="167" t="str">
        <f t="shared" si="78"/>
        <v>0</v>
      </c>
    </row>
    <row r="812" spans="1:15" s="154" customFormat="1" hidden="1" outlineLevel="1" x14ac:dyDescent="0.25">
      <c r="A812" s="154">
        <v>52</v>
      </c>
      <c r="B812" s="161" t="s">
        <v>2548</v>
      </c>
      <c r="C812" s="162" t="str">
        <f t="shared" si="74"/>
        <v/>
      </c>
      <c r="D812" s="163"/>
      <c r="E812" s="164" t="str">
        <f t="shared" si="75"/>
        <v/>
      </c>
      <c r="F812" s="165" t="str">
        <f t="shared" si="76"/>
        <v/>
      </c>
      <c r="G812" s="163"/>
      <c r="H812" s="166" t="str">
        <f t="shared" si="79"/>
        <v>0</v>
      </c>
      <c r="I812" s="166" t="str">
        <f t="shared" si="79"/>
        <v>0</v>
      </c>
      <c r="J812" s="166" t="str">
        <f t="shared" si="79"/>
        <v>0</v>
      </c>
      <c r="K812" s="166" t="str">
        <f t="shared" si="79"/>
        <v>0</v>
      </c>
      <c r="L812" s="167" t="str">
        <f t="shared" si="79"/>
        <v>0</v>
      </c>
      <c r="M812" s="167" t="str">
        <f t="shared" si="79"/>
        <v>0</v>
      </c>
      <c r="N812" s="167" t="str">
        <f t="shared" si="79"/>
        <v>0</v>
      </c>
      <c r="O812" s="167" t="str">
        <f t="shared" si="78"/>
        <v>0</v>
      </c>
    </row>
    <row r="813" spans="1:15" s="154" customFormat="1" hidden="1" outlineLevel="1" x14ac:dyDescent="0.25">
      <c r="A813" s="154">
        <v>53</v>
      </c>
      <c r="B813" s="161" t="s">
        <v>2549</v>
      </c>
      <c r="C813" s="162" t="str">
        <f t="shared" si="74"/>
        <v/>
      </c>
      <c r="D813" s="163"/>
      <c r="E813" s="164" t="str">
        <f t="shared" si="75"/>
        <v/>
      </c>
      <c r="F813" s="165" t="str">
        <f t="shared" si="76"/>
        <v/>
      </c>
      <c r="G813" s="163"/>
      <c r="H813" s="166" t="str">
        <f t="shared" si="79"/>
        <v>0</v>
      </c>
      <c r="I813" s="166" t="str">
        <f t="shared" si="79"/>
        <v>0</v>
      </c>
      <c r="J813" s="166" t="str">
        <f t="shared" si="79"/>
        <v>0</v>
      </c>
      <c r="K813" s="166" t="str">
        <f t="shared" si="79"/>
        <v>0</v>
      </c>
      <c r="L813" s="167" t="str">
        <f t="shared" si="79"/>
        <v>0</v>
      </c>
      <c r="M813" s="167" t="str">
        <f t="shared" si="79"/>
        <v>0</v>
      </c>
      <c r="N813" s="167" t="str">
        <f t="shared" si="79"/>
        <v>0</v>
      </c>
      <c r="O813" s="167" t="str">
        <f t="shared" si="78"/>
        <v>0</v>
      </c>
    </row>
    <row r="814" spans="1:15" s="154" customFormat="1" hidden="1" outlineLevel="1" x14ac:dyDescent="0.25">
      <c r="A814" s="154">
        <v>54</v>
      </c>
      <c r="B814" s="161" t="s">
        <v>2550</v>
      </c>
      <c r="C814" s="162" t="str">
        <f t="shared" si="74"/>
        <v/>
      </c>
      <c r="D814" s="163"/>
      <c r="E814" s="164" t="str">
        <f t="shared" si="75"/>
        <v/>
      </c>
      <c r="F814" s="165" t="str">
        <f t="shared" si="76"/>
        <v/>
      </c>
      <c r="G814" s="163"/>
      <c r="H814" s="166" t="str">
        <f t="shared" si="79"/>
        <v>0</v>
      </c>
      <c r="I814" s="166" t="str">
        <f t="shared" si="79"/>
        <v>0</v>
      </c>
      <c r="J814" s="166" t="str">
        <f t="shared" si="79"/>
        <v>0</v>
      </c>
      <c r="K814" s="166" t="str">
        <f t="shared" si="79"/>
        <v>0</v>
      </c>
      <c r="L814" s="167" t="str">
        <f t="shared" si="79"/>
        <v>0</v>
      </c>
      <c r="M814" s="167" t="str">
        <f t="shared" si="79"/>
        <v>0</v>
      </c>
      <c r="N814" s="167" t="str">
        <f t="shared" si="79"/>
        <v>0</v>
      </c>
      <c r="O814" s="167" t="str">
        <f t="shared" si="78"/>
        <v>0</v>
      </c>
    </row>
    <row r="815" spans="1:15" s="154" customFormat="1" hidden="1" outlineLevel="1" x14ac:dyDescent="0.25">
      <c r="A815" s="154">
        <v>55</v>
      </c>
      <c r="B815" s="161" t="s">
        <v>2551</v>
      </c>
      <c r="C815" s="162" t="str">
        <f t="shared" si="74"/>
        <v/>
      </c>
      <c r="D815" s="163"/>
      <c r="E815" s="164" t="str">
        <f t="shared" si="75"/>
        <v/>
      </c>
      <c r="F815" s="165" t="str">
        <f t="shared" si="76"/>
        <v/>
      </c>
      <c r="G815" s="163"/>
      <c r="H815" s="166" t="str">
        <f t="shared" si="79"/>
        <v>0</v>
      </c>
      <c r="I815" s="166" t="str">
        <f t="shared" si="79"/>
        <v>0</v>
      </c>
      <c r="J815" s="166" t="str">
        <f t="shared" si="79"/>
        <v>0</v>
      </c>
      <c r="K815" s="166" t="str">
        <f t="shared" si="79"/>
        <v>0</v>
      </c>
      <c r="L815" s="167" t="str">
        <f t="shared" si="79"/>
        <v>0</v>
      </c>
      <c r="M815" s="167" t="str">
        <f t="shared" si="79"/>
        <v>0</v>
      </c>
      <c r="N815" s="167" t="str">
        <f t="shared" si="79"/>
        <v>0</v>
      </c>
      <c r="O815" s="167" t="str">
        <f t="shared" si="78"/>
        <v>0</v>
      </c>
    </row>
    <row r="816" spans="1:15" s="154" customFormat="1" hidden="1" outlineLevel="1" x14ac:dyDescent="0.25">
      <c r="A816" s="154">
        <v>56</v>
      </c>
      <c r="B816" s="161" t="s">
        <v>2552</v>
      </c>
      <c r="C816" s="162" t="str">
        <f t="shared" si="74"/>
        <v/>
      </c>
      <c r="D816" s="163"/>
      <c r="E816" s="164" t="str">
        <f t="shared" si="75"/>
        <v/>
      </c>
      <c r="F816" s="165" t="str">
        <f t="shared" si="76"/>
        <v/>
      </c>
      <c r="G816" s="163"/>
      <c r="H816" s="166" t="str">
        <f t="shared" si="79"/>
        <v>0</v>
      </c>
      <c r="I816" s="166" t="str">
        <f t="shared" si="79"/>
        <v>0</v>
      </c>
      <c r="J816" s="166" t="str">
        <f t="shared" si="79"/>
        <v>0</v>
      </c>
      <c r="K816" s="166" t="str">
        <f t="shared" si="79"/>
        <v>0</v>
      </c>
      <c r="L816" s="167" t="str">
        <f t="shared" si="79"/>
        <v>0</v>
      </c>
      <c r="M816" s="167" t="str">
        <f t="shared" si="79"/>
        <v>0</v>
      </c>
      <c r="N816" s="167" t="str">
        <f t="shared" si="79"/>
        <v>0</v>
      </c>
      <c r="O816" s="167" t="str">
        <f t="shared" si="78"/>
        <v>0</v>
      </c>
    </row>
    <row r="817" spans="1:15" s="154" customFormat="1" hidden="1" outlineLevel="1" x14ac:dyDescent="0.25">
      <c r="A817" s="154">
        <v>57</v>
      </c>
      <c r="B817" s="161" t="s">
        <v>2553</v>
      </c>
      <c r="C817" s="162" t="str">
        <f t="shared" si="74"/>
        <v/>
      </c>
      <c r="D817" s="163"/>
      <c r="E817" s="164" t="str">
        <f t="shared" si="75"/>
        <v/>
      </c>
      <c r="F817" s="165" t="str">
        <f t="shared" si="76"/>
        <v/>
      </c>
      <c r="G817" s="163"/>
      <c r="H817" s="166" t="str">
        <f t="shared" si="79"/>
        <v>0</v>
      </c>
      <c r="I817" s="166" t="str">
        <f t="shared" si="79"/>
        <v>0</v>
      </c>
      <c r="J817" s="166" t="str">
        <f t="shared" si="79"/>
        <v>0</v>
      </c>
      <c r="K817" s="166" t="str">
        <f t="shared" si="79"/>
        <v>0</v>
      </c>
      <c r="L817" s="167" t="str">
        <f t="shared" si="79"/>
        <v>0</v>
      </c>
      <c r="M817" s="167" t="str">
        <f t="shared" si="79"/>
        <v>0</v>
      </c>
      <c r="N817" s="167" t="str">
        <f t="shared" si="79"/>
        <v>0</v>
      </c>
      <c r="O817" s="167" t="str">
        <f t="shared" si="78"/>
        <v>0</v>
      </c>
    </row>
    <row r="818" spans="1:15" s="154" customFormat="1" hidden="1" outlineLevel="1" x14ac:dyDescent="0.25">
      <c r="A818" s="154">
        <v>58</v>
      </c>
      <c r="B818" s="161" t="s">
        <v>2554</v>
      </c>
      <c r="C818" s="162" t="str">
        <f t="shared" si="74"/>
        <v/>
      </c>
      <c r="D818" s="163"/>
      <c r="E818" s="164" t="str">
        <f t="shared" si="75"/>
        <v/>
      </c>
      <c r="F818" s="165" t="str">
        <f t="shared" si="76"/>
        <v/>
      </c>
      <c r="G818" s="163"/>
      <c r="H818" s="166" t="str">
        <f t="shared" si="79"/>
        <v>0</v>
      </c>
      <c r="I818" s="166" t="str">
        <f t="shared" si="79"/>
        <v>0</v>
      </c>
      <c r="J818" s="166" t="str">
        <f t="shared" si="79"/>
        <v>0</v>
      </c>
      <c r="K818" s="166" t="str">
        <f t="shared" si="79"/>
        <v>0</v>
      </c>
      <c r="L818" s="167" t="str">
        <f t="shared" si="79"/>
        <v>0</v>
      </c>
      <c r="M818" s="167" t="str">
        <f t="shared" si="79"/>
        <v>0</v>
      </c>
      <c r="N818" s="167" t="str">
        <f t="shared" si="79"/>
        <v>0</v>
      </c>
      <c r="O818" s="167" t="str">
        <f t="shared" si="78"/>
        <v>0</v>
      </c>
    </row>
    <row r="819" spans="1:15" s="154" customFormat="1" hidden="1" outlineLevel="1" x14ac:dyDescent="0.25">
      <c r="A819" s="154">
        <v>59</v>
      </c>
      <c r="B819" s="161" t="s">
        <v>2555</v>
      </c>
      <c r="C819" s="162" t="str">
        <f t="shared" si="74"/>
        <v/>
      </c>
      <c r="D819" s="163"/>
      <c r="E819" s="164" t="str">
        <f t="shared" si="75"/>
        <v/>
      </c>
      <c r="F819" s="165" t="str">
        <f t="shared" si="76"/>
        <v/>
      </c>
      <c r="G819" s="163"/>
      <c r="H819" s="166" t="str">
        <f t="shared" si="79"/>
        <v>0</v>
      </c>
      <c r="I819" s="166" t="str">
        <f t="shared" si="79"/>
        <v>0</v>
      </c>
      <c r="J819" s="166" t="str">
        <f t="shared" si="79"/>
        <v>0</v>
      </c>
      <c r="K819" s="166" t="str">
        <f t="shared" si="79"/>
        <v>0</v>
      </c>
      <c r="L819" s="167" t="str">
        <f t="shared" si="79"/>
        <v>0</v>
      </c>
      <c r="M819" s="167" t="str">
        <f t="shared" si="79"/>
        <v>0</v>
      </c>
      <c r="N819" s="167" t="str">
        <f t="shared" si="79"/>
        <v>0</v>
      </c>
      <c r="O819" s="167" t="str">
        <f t="shared" si="78"/>
        <v>0</v>
      </c>
    </row>
    <row r="820" spans="1:15" s="154" customFormat="1" hidden="1" outlineLevel="1" x14ac:dyDescent="0.25">
      <c r="A820" s="154">
        <v>60</v>
      </c>
      <c r="B820" s="161" t="s">
        <v>2556</v>
      </c>
      <c r="C820" s="162" t="str">
        <f t="shared" si="74"/>
        <v/>
      </c>
      <c r="D820" s="163"/>
      <c r="E820" s="164" t="str">
        <f t="shared" si="75"/>
        <v/>
      </c>
      <c r="F820" s="165" t="str">
        <f t="shared" si="76"/>
        <v/>
      </c>
      <c r="G820" s="163"/>
      <c r="H820" s="166" t="str">
        <f t="shared" si="79"/>
        <v>0</v>
      </c>
      <c r="I820" s="166" t="str">
        <f t="shared" si="79"/>
        <v>0</v>
      </c>
      <c r="J820" s="166" t="str">
        <f t="shared" si="79"/>
        <v>0</v>
      </c>
      <c r="K820" s="166" t="str">
        <f t="shared" si="79"/>
        <v>0</v>
      </c>
      <c r="L820" s="167" t="str">
        <f t="shared" si="79"/>
        <v>0</v>
      </c>
      <c r="M820" s="167" t="str">
        <f t="shared" si="79"/>
        <v>0</v>
      </c>
      <c r="N820" s="167" t="str">
        <f t="shared" si="79"/>
        <v>0</v>
      </c>
      <c r="O820" s="167" t="str">
        <f t="shared" si="78"/>
        <v>0</v>
      </c>
    </row>
    <row r="821" spans="1:15" s="154" customFormat="1" hidden="1" outlineLevel="1" x14ac:dyDescent="0.25">
      <c r="A821" s="154">
        <v>61</v>
      </c>
      <c r="B821" s="161" t="s">
        <v>2557</v>
      </c>
      <c r="C821" s="162" t="str">
        <f t="shared" si="74"/>
        <v/>
      </c>
      <c r="D821" s="163"/>
      <c r="E821" s="164" t="str">
        <f t="shared" si="75"/>
        <v/>
      </c>
      <c r="F821" s="165" t="str">
        <f t="shared" si="76"/>
        <v/>
      </c>
      <c r="G821" s="163"/>
      <c r="H821" s="166" t="str">
        <f t="shared" si="79"/>
        <v>0</v>
      </c>
      <c r="I821" s="166" t="str">
        <f t="shared" si="79"/>
        <v>0</v>
      </c>
      <c r="J821" s="166" t="str">
        <f t="shared" si="79"/>
        <v>0</v>
      </c>
      <c r="K821" s="166" t="str">
        <f t="shared" si="79"/>
        <v>0</v>
      </c>
      <c r="L821" s="167" t="str">
        <f t="shared" si="79"/>
        <v>0</v>
      </c>
      <c r="M821" s="167" t="str">
        <f t="shared" si="79"/>
        <v>0</v>
      </c>
      <c r="N821" s="167" t="str">
        <f t="shared" si="79"/>
        <v>0</v>
      </c>
      <c r="O821" s="167" t="str">
        <f t="shared" si="78"/>
        <v>0</v>
      </c>
    </row>
    <row r="822" spans="1:15" s="154" customFormat="1" hidden="1" outlineLevel="1" x14ac:dyDescent="0.25">
      <c r="A822" s="154">
        <v>62</v>
      </c>
      <c r="B822" s="161" t="s">
        <v>2558</v>
      </c>
      <c r="C822" s="162" t="str">
        <f t="shared" si="74"/>
        <v/>
      </c>
      <c r="D822" s="163"/>
      <c r="E822" s="164" t="str">
        <f t="shared" si="75"/>
        <v/>
      </c>
      <c r="F822" s="165" t="str">
        <f t="shared" si="76"/>
        <v/>
      </c>
      <c r="G822" s="163"/>
      <c r="H822" s="166" t="str">
        <f t="shared" si="79"/>
        <v>0</v>
      </c>
      <c r="I822" s="166" t="str">
        <f t="shared" si="79"/>
        <v>0</v>
      </c>
      <c r="J822" s="166" t="str">
        <f t="shared" si="79"/>
        <v>0</v>
      </c>
      <c r="K822" s="166" t="str">
        <f t="shared" si="79"/>
        <v>0</v>
      </c>
      <c r="L822" s="167" t="str">
        <f t="shared" si="79"/>
        <v>0</v>
      </c>
      <c r="M822" s="167" t="str">
        <f t="shared" si="79"/>
        <v>0</v>
      </c>
      <c r="N822" s="167" t="str">
        <f t="shared" si="79"/>
        <v>0</v>
      </c>
      <c r="O822" s="167" t="str">
        <f t="shared" si="78"/>
        <v>0</v>
      </c>
    </row>
    <row r="823" spans="1:15" s="154" customFormat="1" hidden="1" outlineLevel="1" x14ac:dyDescent="0.25">
      <c r="A823" s="154">
        <v>63</v>
      </c>
      <c r="B823" s="161" t="s">
        <v>2559</v>
      </c>
      <c r="C823" s="162" t="str">
        <f t="shared" si="74"/>
        <v/>
      </c>
      <c r="D823" s="163"/>
      <c r="E823" s="164" t="str">
        <f t="shared" si="75"/>
        <v/>
      </c>
      <c r="F823" s="165" t="str">
        <f t="shared" si="76"/>
        <v/>
      </c>
      <c r="G823" s="163"/>
      <c r="H823" s="166" t="str">
        <f t="shared" si="79"/>
        <v>0</v>
      </c>
      <c r="I823" s="166" t="str">
        <f t="shared" si="79"/>
        <v>0</v>
      </c>
      <c r="J823" s="166" t="str">
        <f t="shared" si="79"/>
        <v>0</v>
      </c>
      <c r="K823" s="166" t="str">
        <f t="shared" si="79"/>
        <v>0</v>
      </c>
      <c r="L823" s="167" t="str">
        <f t="shared" si="79"/>
        <v>0</v>
      </c>
      <c r="M823" s="167" t="str">
        <f t="shared" si="79"/>
        <v>0</v>
      </c>
      <c r="N823" s="167" t="str">
        <f t="shared" si="79"/>
        <v>0</v>
      </c>
      <c r="O823" s="167" t="str">
        <f t="shared" si="78"/>
        <v>0</v>
      </c>
    </row>
    <row r="824" spans="1:15" s="154" customFormat="1" hidden="1" outlineLevel="1" x14ac:dyDescent="0.25">
      <c r="A824" s="154">
        <v>64</v>
      </c>
      <c r="B824" s="161" t="s">
        <v>2560</v>
      </c>
      <c r="C824" s="162" t="str">
        <f t="shared" si="74"/>
        <v/>
      </c>
      <c r="D824" s="163"/>
      <c r="E824" s="164" t="str">
        <f t="shared" si="75"/>
        <v/>
      </c>
      <c r="F824" s="165" t="str">
        <f t="shared" si="76"/>
        <v/>
      </c>
      <c r="G824" s="163"/>
      <c r="H824" s="166" t="str">
        <f t="shared" si="79"/>
        <v>0</v>
      </c>
      <c r="I824" s="166" t="str">
        <f t="shared" si="79"/>
        <v>0</v>
      </c>
      <c r="J824" s="166" t="str">
        <f t="shared" si="79"/>
        <v>0</v>
      </c>
      <c r="K824" s="166" t="str">
        <f t="shared" si="79"/>
        <v>0</v>
      </c>
      <c r="L824" s="167" t="str">
        <f t="shared" si="79"/>
        <v>0</v>
      </c>
      <c r="M824" s="167" t="str">
        <f t="shared" si="79"/>
        <v>0</v>
      </c>
      <c r="N824" s="167" t="str">
        <f t="shared" si="79"/>
        <v>0</v>
      </c>
      <c r="O824" s="167" t="str">
        <f t="shared" si="78"/>
        <v>0</v>
      </c>
    </row>
    <row r="825" spans="1:15" s="154" customFormat="1" hidden="1" outlineLevel="1" x14ac:dyDescent="0.25">
      <c r="A825" s="154">
        <v>65</v>
      </c>
      <c r="B825" s="161" t="s">
        <v>2561</v>
      </c>
      <c r="C825" s="162" t="str">
        <f t="shared" ref="C825:C888" si="80">MID(SUBSTITUTE(SUBSTITUTE($B$4," ",""),",",""),$A825*2 + 1,2)</f>
        <v/>
      </c>
      <c r="D825" s="163"/>
      <c r="E825" s="164" t="str">
        <f t="shared" ref="E825:E888" si="81">MID($C825,1,1)</f>
        <v/>
      </c>
      <c r="F825" s="165" t="str">
        <f t="shared" ref="F825:F888" si="82">MID($C825,2,1)</f>
        <v/>
      </c>
      <c r="G825" s="163"/>
      <c r="H825" s="166" t="str">
        <f t="shared" si="79"/>
        <v>0</v>
      </c>
      <c r="I825" s="166" t="str">
        <f t="shared" si="79"/>
        <v>0</v>
      </c>
      <c r="J825" s="166" t="str">
        <f t="shared" si="79"/>
        <v>0</v>
      </c>
      <c r="K825" s="166" t="str">
        <f t="shared" si="79"/>
        <v>0</v>
      </c>
      <c r="L825" s="167" t="str">
        <f t="shared" si="79"/>
        <v>0</v>
      </c>
      <c r="M825" s="167" t="str">
        <f t="shared" si="79"/>
        <v>0</v>
      </c>
      <c r="N825" s="167" t="str">
        <f t="shared" si="79"/>
        <v>0</v>
      </c>
      <c r="O825" s="167" t="str">
        <f t="shared" si="78"/>
        <v>0</v>
      </c>
    </row>
    <row r="826" spans="1:15" s="154" customFormat="1" hidden="1" outlineLevel="1" x14ac:dyDescent="0.25">
      <c r="A826" s="154">
        <v>66</v>
      </c>
      <c r="B826" s="161" t="s">
        <v>2562</v>
      </c>
      <c r="C826" s="162" t="str">
        <f t="shared" si="80"/>
        <v/>
      </c>
      <c r="D826" s="163"/>
      <c r="E826" s="164" t="str">
        <f t="shared" si="81"/>
        <v/>
      </c>
      <c r="F826" s="165" t="str">
        <f t="shared" si="82"/>
        <v/>
      </c>
      <c r="G826" s="163"/>
      <c r="H826" s="166" t="str">
        <f t="shared" si="79"/>
        <v>0</v>
      </c>
      <c r="I826" s="166" t="str">
        <f t="shared" si="79"/>
        <v>0</v>
      </c>
      <c r="J826" s="166" t="str">
        <f t="shared" si="79"/>
        <v>0</v>
      </c>
      <c r="K826" s="166" t="str">
        <f t="shared" si="79"/>
        <v>0</v>
      </c>
      <c r="L826" s="167" t="str">
        <f t="shared" si="79"/>
        <v>0</v>
      </c>
      <c r="M826" s="167" t="str">
        <f t="shared" si="79"/>
        <v>0</v>
      </c>
      <c r="N826" s="167" t="str">
        <f t="shared" si="79"/>
        <v>0</v>
      </c>
      <c r="O826" s="167" t="str">
        <f t="shared" si="78"/>
        <v>0</v>
      </c>
    </row>
    <row r="827" spans="1:15" s="154" customFormat="1" hidden="1" outlineLevel="1" x14ac:dyDescent="0.25">
      <c r="A827" s="154">
        <v>67</v>
      </c>
      <c r="B827" s="161" t="s">
        <v>2563</v>
      </c>
      <c r="C827" s="162" t="str">
        <f t="shared" si="80"/>
        <v/>
      </c>
      <c r="D827" s="163"/>
      <c r="E827" s="164" t="str">
        <f t="shared" si="81"/>
        <v/>
      </c>
      <c r="F827" s="165" t="str">
        <f t="shared" si="82"/>
        <v/>
      </c>
      <c r="G827" s="163"/>
      <c r="H827" s="166" t="str">
        <f t="shared" si="79"/>
        <v>0</v>
      </c>
      <c r="I827" s="166" t="str">
        <f t="shared" si="79"/>
        <v>0</v>
      </c>
      <c r="J827" s="166" t="str">
        <f t="shared" si="79"/>
        <v>0</v>
      </c>
      <c r="K827" s="166" t="str">
        <f t="shared" si="79"/>
        <v>0</v>
      </c>
      <c r="L827" s="167" t="str">
        <f t="shared" si="79"/>
        <v>0</v>
      </c>
      <c r="M827" s="167" t="str">
        <f t="shared" si="79"/>
        <v>0</v>
      </c>
      <c r="N827" s="167" t="str">
        <f t="shared" si="79"/>
        <v>0</v>
      </c>
      <c r="O827" s="167" t="str">
        <f t="shared" si="78"/>
        <v>0</v>
      </c>
    </row>
    <row r="828" spans="1:15" s="154" customFormat="1" hidden="1" outlineLevel="1" x14ac:dyDescent="0.25">
      <c r="A828" s="154">
        <v>68</v>
      </c>
      <c r="B828" s="161" t="s">
        <v>2564</v>
      </c>
      <c r="C828" s="162" t="str">
        <f t="shared" si="80"/>
        <v/>
      </c>
      <c r="D828" s="163"/>
      <c r="E828" s="164" t="str">
        <f t="shared" si="81"/>
        <v/>
      </c>
      <c r="F828" s="165" t="str">
        <f t="shared" si="82"/>
        <v/>
      </c>
      <c r="G828" s="163"/>
      <c r="H828" s="166" t="str">
        <f t="shared" si="79"/>
        <v>0</v>
      </c>
      <c r="I828" s="166" t="str">
        <f t="shared" si="79"/>
        <v>0</v>
      </c>
      <c r="J828" s="166" t="str">
        <f t="shared" si="79"/>
        <v>0</v>
      </c>
      <c r="K828" s="166" t="str">
        <f t="shared" si="79"/>
        <v>0</v>
      </c>
      <c r="L828" s="167" t="str">
        <f t="shared" si="79"/>
        <v>0</v>
      </c>
      <c r="M828" s="167" t="str">
        <f t="shared" si="79"/>
        <v>0</v>
      </c>
      <c r="N828" s="167" t="str">
        <f t="shared" si="79"/>
        <v>0</v>
      </c>
      <c r="O828" s="167" t="str">
        <f t="shared" si="78"/>
        <v>0</v>
      </c>
    </row>
    <row r="829" spans="1:15" s="154" customFormat="1" hidden="1" outlineLevel="1" x14ac:dyDescent="0.25">
      <c r="A829" s="154">
        <v>69</v>
      </c>
      <c r="B829" s="161" t="s">
        <v>2565</v>
      </c>
      <c r="C829" s="162" t="str">
        <f t="shared" si="80"/>
        <v/>
      </c>
      <c r="D829" s="163"/>
      <c r="E829" s="164" t="str">
        <f t="shared" si="81"/>
        <v/>
      </c>
      <c r="F829" s="165" t="str">
        <f t="shared" si="82"/>
        <v/>
      </c>
      <c r="G829" s="163"/>
      <c r="H829" s="166" t="str">
        <f t="shared" si="79"/>
        <v>0</v>
      </c>
      <c r="I829" s="166" t="str">
        <f t="shared" si="79"/>
        <v>0</v>
      </c>
      <c r="J829" s="166" t="str">
        <f t="shared" si="79"/>
        <v>0</v>
      </c>
      <c r="K829" s="166" t="str">
        <f t="shared" si="79"/>
        <v>0</v>
      </c>
      <c r="L829" s="167" t="str">
        <f t="shared" si="79"/>
        <v>0</v>
      </c>
      <c r="M829" s="167" t="str">
        <f t="shared" si="79"/>
        <v>0</v>
      </c>
      <c r="N829" s="167" t="str">
        <f t="shared" si="79"/>
        <v>0</v>
      </c>
      <c r="O829" s="167" t="str">
        <f t="shared" si="78"/>
        <v>0</v>
      </c>
    </row>
    <row r="830" spans="1:15" s="154" customFormat="1" hidden="1" outlineLevel="1" x14ac:dyDescent="0.25">
      <c r="A830" s="154">
        <v>70</v>
      </c>
      <c r="B830" s="161" t="s">
        <v>2566</v>
      </c>
      <c r="C830" s="162" t="str">
        <f t="shared" si="80"/>
        <v/>
      </c>
      <c r="D830" s="163"/>
      <c r="E830" s="164" t="str">
        <f t="shared" si="81"/>
        <v/>
      </c>
      <c r="F830" s="165" t="str">
        <f t="shared" si="82"/>
        <v/>
      </c>
      <c r="G830" s="163"/>
      <c r="H830" s="166" t="str">
        <f t="shared" si="79"/>
        <v>0</v>
      </c>
      <c r="I830" s="166" t="str">
        <f t="shared" si="79"/>
        <v>0</v>
      </c>
      <c r="J830" s="166" t="str">
        <f t="shared" si="79"/>
        <v>0</v>
      </c>
      <c r="K830" s="166" t="str">
        <f t="shared" si="79"/>
        <v>0</v>
      </c>
      <c r="L830" s="167" t="str">
        <f t="shared" si="79"/>
        <v>0</v>
      </c>
      <c r="M830" s="167" t="str">
        <f t="shared" si="79"/>
        <v>0</v>
      </c>
      <c r="N830" s="167" t="str">
        <f t="shared" si="79"/>
        <v>0</v>
      </c>
      <c r="O830" s="167" t="str">
        <f t="shared" si="78"/>
        <v>0</v>
      </c>
    </row>
    <row r="831" spans="1:15" s="154" customFormat="1" hidden="1" outlineLevel="1" x14ac:dyDescent="0.25">
      <c r="A831" s="154">
        <v>71</v>
      </c>
      <c r="B831" s="161" t="s">
        <v>2567</v>
      </c>
      <c r="C831" s="162" t="str">
        <f t="shared" si="80"/>
        <v/>
      </c>
      <c r="D831" s="163"/>
      <c r="E831" s="164" t="str">
        <f t="shared" si="81"/>
        <v/>
      </c>
      <c r="F831" s="165" t="str">
        <f t="shared" si="82"/>
        <v/>
      </c>
      <c r="G831" s="163"/>
      <c r="H831" s="166" t="str">
        <f t="shared" si="79"/>
        <v>0</v>
      </c>
      <c r="I831" s="166" t="str">
        <f t="shared" si="79"/>
        <v>0</v>
      </c>
      <c r="J831" s="166" t="str">
        <f t="shared" si="79"/>
        <v>0</v>
      </c>
      <c r="K831" s="166" t="str">
        <f t="shared" si="79"/>
        <v>0</v>
      </c>
      <c r="L831" s="167" t="str">
        <f t="shared" si="79"/>
        <v>0</v>
      </c>
      <c r="M831" s="167" t="str">
        <f t="shared" si="79"/>
        <v>0</v>
      </c>
      <c r="N831" s="167" t="str">
        <f t="shared" si="79"/>
        <v>0</v>
      </c>
      <c r="O831" s="167" t="str">
        <f t="shared" si="78"/>
        <v>0</v>
      </c>
    </row>
    <row r="832" spans="1:15" s="154" customFormat="1" hidden="1" outlineLevel="1" x14ac:dyDescent="0.25">
      <c r="A832" s="154">
        <v>72</v>
      </c>
      <c r="B832" s="161" t="s">
        <v>2568</v>
      </c>
      <c r="C832" s="162" t="str">
        <f t="shared" si="80"/>
        <v/>
      </c>
      <c r="D832" s="163"/>
      <c r="E832" s="164" t="str">
        <f t="shared" si="81"/>
        <v/>
      </c>
      <c r="F832" s="165" t="str">
        <f t="shared" si="82"/>
        <v/>
      </c>
      <c r="G832" s="163"/>
      <c r="H832" s="166" t="str">
        <f t="shared" si="79"/>
        <v>0</v>
      </c>
      <c r="I832" s="166" t="str">
        <f t="shared" si="79"/>
        <v>0</v>
      </c>
      <c r="J832" s="166" t="str">
        <f t="shared" si="79"/>
        <v>0</v>
      </c>
      <c r="K832" s="166" t="str">
        <f t="shared" si="79"/>
        <v>0</v>
      </c>
      <c r="L832" s="167" t="str">
        <f t="shared" si="79"/>
        <v>0</v>
      </c>
      <c r="M832" s="167" t="str">
        <f t="shared" si="79"/>
        <v>0</v>
      </c>
      <c r="N832" s="167" t="str">
        <f t="shared" si="79"/>
        <v>0</v>
      </c>
      <c r="O832" s="167" t="str">
        <f t="shared" si="78"/>
        <v>0</v>
      </c>
    </row>
    <row r="833" spans="1:15" s="154" customFormat="1" hidden="1" outlineLevel="1" x14ac:dyDescent="0.25">
      <c r="A833" s="154">
        <v>73</v>
      </c>
      <c r="B833" s="161" t="s">
        <v>2569</v>
      </c>
      <c r="C833" s="162" t="str">
        <f t="shared" si="80"/>
        <v/>
      </c>
      <c r="D833" s="163"/>
      <c r="E833" s="164" t="str">
        <f t="shared" si="81"/>
        <v/>
      </c>
      <c r="F833" s="165" t="str">
        <f t="shared" si="82"/>
        <v/>
      </c>
      <c r="G833" s="163"/>
      <c r="H833" s="166" t="str">
        <f t="shared" si="79"/>
        <v>0</v>
      </c>
      <c r="I833" s="166" t="str">
        <f t="shared" si="79"/>
        <v>0</v>
      </c>
      <c r="J833" s="166" t="str">
        <f t="shared" si="79"/>
        <v>0</v>
      </c>
      <c r="K833" s="166" t="str">
        <f t="shared" si="79"/>
        <v>0</v>
      </c>
      <c r="L833" s="167" t="str">
        <f t="shared" si="79"/>
        <v>0</v>
      </c>
      <c r="M833" s="167" t="str">
        <f t="shared" si="79"/>
        <v>0</v>
      </c>
      <c r="N833" s="167" t="str">
        <f t="shared" si="79"/>
        <v>0</v>
      </c>
      <c r="O833" s="167" t="str">
        <f t="shared" si="78"/>
        <v>0</v>
      </c>
    </row>
    <row r="834" spans="1:15" s="154" customFormat="1" hidden="1" outlineLevel="1" x14ac:dyDescent="0.25">
      <c r="A834" s="154">
        <v>74</v>
      </c>
      <c r="B834" s="161" t="s">
        <v>2570</v>
      </c>
      <c r="C834" s="162" t="str">
        <f t="shared" si="80"/>
        <v/>
      </c>
      <c r="D834" s="163"/>
      <c r="E834" s="164" t="str">
        <f t="shared" si="81"/>
        <v/>
      </c>
      <c r="F834" s="165" t="str">
        <f t="shared" si="82"/>
        <v/>
      </c>
      <c r="G834" s="163"/>
      <c r="H834" s="166" t="str">
        <f t="shared" si="79"/>
        <v>0</v>
      </c>
      <c r="I834" s="166" t="str">
        <f t="shared" si="79"/>
        <v>0</v>
      </c>
      <c r="J834" s="166" t="str">
        <f t="shared" si="79"/>
        <v>0</v>
      </c>
      <c r="K834" s="166" t="str">
        <f t="shared" si="79"/>
        <v>0</v>
      </c>
      <c r="L834" s="167" t="str">
        <f t="shared" si="79"/>
        <v>0</v>
      </c>
      <c r="M834" s="167" t="str">
        <f t="shared" si="79"/>
        <v>0</v>
      </c>
      <c r="N834" s="167" t="str">
        <f t="shared" si="79"/>
        <v>0</v>
      </c>
      <c r="O834" s="167" t="str">
        <f t="shared" si="78"/>
        <v>0</v>
      </c>
    </row>
    <row r="835" spans="1:15" s="154" customFormat="1" hidden="1" outlineLevel="1" x14ac:dyDescent="0.25">
      <c r="A835" s="154">
        <v>75</v>
      </c>
      <c r="B835" s="161" t="s">
        <v>2571</v>
      </c>
      <c r="C835" s="162" t="str">
        <f t="shared" si="80"/>
        <v/>
      </c>
      <c r="D835" s="163"/>
      <c r="E835" s="164" t="str">
        <f t="shared" si="81"/>
        <v/>
      </c>
      <c r="F835" s="165" t="str">
        <f t="shared" si="82"/>
        <v/>
      </c>
      <c r="G835" s="163"/>
      <c r="H835" s="166" t="str">
        <f t="shared" si="79"/>
        <v>0</v>
      </c>
      <c r="I835" s="166" t="str">
        <f t="shared" si="79"/>
        <v>0</v>
      </c>
      <c r="J835" s="166" t="str">
        <f t="shared" si="79"/>
        <v>0</v>
      </c>
      <c r="K835" s="166" t="str">
        <f t="shared" si="79"/>
        <v>0</v>
      </c>
      <c r="L835" s="167" t="str">
        <f t="shared" si="79"/>
        <v>0</v>
      </c>
      <c r="M835" s="167" t="str">
        <f t="shared" si="79"/>
        <v>0</v>
      </c>
      <c r="N835" s="167" t="str">
        <f t="shared" si="79"/>
        <v>0</v>
      </c>
      <c r="O835" s="167" t="str">
        <f t="shared" si="78"/>
        <v>0</v>
      </c>
    </row>
    <row r="836" spans="1:15" s="154" customFormat="1" hidden="1" outlineLevel="1" x14ac:dyDescent="0.25">
      <c r="A836" s="154">
        <v>76</v>
      </c>
      <c r="B836" s="161" t="s">
        <v>2572</v>
      </c>
      <c r="C836" s="162" t="str">
        <f t="shared" si="80"/>
        <v/>
      </c>
      <c r="D836" s="163"/>
      <c r="E836" s="164" t="str">
        <f t="shared" si="81"/>
        <v/>
      </c>
      <c r="F836" s="165" t="str">
        <f t="shared" si="82"/>
        <v/>
      </c>
      <c r="G836" s="163"/>
      <c r="H836" s="166" t="str">
        <f t="shared" si="79"/>
        <v>0</v>
      </c>
      <c r="I836" s="166" t="str">
        <f t="shared" si="79"/>
        <v>0</v>
      </c>
      <c r="J836" s="166" t="str">
        <f t="shared" si="79"/>
        <v>0</v>
      </c>
      <c r="K836" s="166" t="str">
        <f t="shared" si="79"/>
        <v>0</v>
      </c>
      <c r="L836" s="167" t="str">
        <f t="shared" si="79"/>
        <v>0</v>
      </c>
      <c r="M836" s="167" t="str">
        <f t="shared" si="79"/>
        <v>0</v>
      </c>
      <c r="N836" s="167" t="str">
        <f t="shared" si="79"/>
        <v>0</v>
      </c>
      <c r="O836" s="167" t="str">
        <f t="shared" si="78"/>
        <v>0</v>
      </c>
    </row>
    <row r="837" spans="1:15" s="154" customFormat="1" hidden="1" outlineLevel="1" x14ac:dyDescent="0.25">
      <c r="A837" s="154">
        <v>77</v>
      </c>
      <c r="B837" s="161" t="s">
        <v>2573</v>
      </c>
      <c r="C837" s="162" t="str">
        <f t="shared" si="80"/>
        <v/>
      </c>
      <c r="D837" s="163"/>
      <c r="E837" s="164" t="str">
        <f t="shared" si="81"/>
        <v/>
      </c>
      <c r="F837" s="165" t="str">
        <f t="shared" si="82"/>
        <v/>
      </c>
      <c r="G837" s="163"/>
      <c r="H837" s="166" t="str">
        <f t="shared" si="79"/>
        <v>0</v>
      </c>
      <c r="I837" s="166" t="str">
        <f t="shared" si="79"/>
        <v>0</v>
      </c>
      <c r="J837" s="166" t="str">
        <f t="shared" si="79"/>
        <v>0</v>
      </c>
      <c r="K837" s="166" t="str">
        <f t="shared" si="79"/>
        <v>0</v>
      </c>
      <c r="L837" s="167" t="str">
        <f t="shared" si="79"/>
        <v>0</v>
      </c>
      <c r="M837" s="167" t="str">
        <f t="shared" si="79"/>
        <v>0</v>
      </c>
      <c r="N837" s="167" t="str">
        <f t="shared" si="79"/>
        <v>0</v>
      </c>
      <c r="O837" s="167" t="str">
        <f t="shared" si="78"/>
        <v>0</v>
      </c>
    </row>
    <row r="838" spans="1:15" s="154" customFormat="1" hidden="1" outlineLevel="1" x14ac:dyDescent="0.25">
      <c r="A838" s="154">
        <v>78</v>
      </c>
      <c r="B838" s="161" t="s">
        <v>2574</v>
      </c>
      <c r="C838" s="162" t="str">
        <f t="shared" si="80"/>
        <v/>
      </c>
      <c r="D838" s="163"/>
      <c r="E838" s="164" t="str">
        <f t="shared" si="81"/>
        <v/>
      </c>
      <c r="F838" s="165" t="str">
        <f t="shared" si="82"/>
        <v/>
      </c>
      <c r="G838" s="163"/>
      <c r="H838" s="166" t="str">
        <f t="shared" si="79"/>
        <v>0</v>
      </c>
      <c r="I838" s="166" t="str">
        <f t="shared" si="79"/>
        <v>0</v>
      </c>
      <c r="J838" s="166" t="str">
        <f t="shared" si="79"/>
        <v>0</v>
      </c>
      <c r="K838" s="166" t="str">
        <f t="shared" si="79"/>
        <v>0</v>
      </c>
      <c r="L838" s="167" t="str">
        <f t="shared" si="79"/>
        <v>0</v>
      </c>
      <c r="M838" s="167" t="str">
        <f t="shared" si="79"/>
        <v>0</v>
      </c>
      <c r="N838" s="167" t="str">
        <f t="shared" si="79"/>
        <v>0</v>
      </c>
      <c r="O838" s="167" t="str">
        <f t="shared" si="78"/>
        <v>0</v>
      </c>
    </row>
    <row r="839" spans="1:15" s="154" customFormat="1" hidden="1" outlineLevel="1" x14ac:dyDescent="0.25">
      <c r="A839" s="154">
        <v>79</v>
      </c>
      <c r="B839" s="161" t="s">
        <v>2575</v>
      </c>
      <c r="C839" s="162" t="str">
        <f t="shared" si="80"/>
        <v/>
      </c>
      <c r="D839" s="163"/>
      <c r="E839" s="164" t="str">
        <f t="shared" si="81"/>
        <v/>
      </c>
      <c r="F839" s="165" t="str">
        <f t="shared" si="82"/>
        <v/>
      </c>
      <c r="G839" s="163"/>
      <c r="H839" s="166" t="str">
        <f t="shared" si="79"/>
        <v>0</v>
      </c>
      <c r="I839" s="166" t="str">
        <f t="shared" si="79"/>
        <v>0</v>
      </c>
      <c r="J839" s="166" t="str">
        <f t="shared" si="79"/>
        <v>0</v>
      </c>
      <c r="K839" s="166" t="str">
        <f t="shared" si="79"/>
        <v>0</v>
      </c>
      <c r="L839" s="167" t="str">
        <f t="shared" si="79"/>
        <v>0</v>
      </c>
      <c r="M839" s="167" t="str">
        <f t="shared" si="79"/>
        <v>0</v>
      </c>
      <c r="N839" s="167" t="str">
        <f t="shared" si="79"/>
        <v>0</v>
      </c>
      <c r="O839" s="167" t="str">
        <f t="shared" si="78"/>
        <v>0</v>
      </c>
    </row>
    <row r="840" spans="1:15" s="154" customFormat="1" hidden="1" outlineLevel="1" x14ac:dyDescent="0.25">
      <c r="A840" s="154">
        <v>80</v>
      </c>
      <c r="B840" s="161" t="s">
        <v>2576</v>
      </c>
      <c r="C840" s="162" t="str">
        <f t="shared" si="80"/>
        <v/>
      </c>
      <c r="D840" s="163"/>
      <c r="E840" s="164" t="str">
        <f t="shared" si="81"/>
        <v/>
      </c>
      <c r="F840" s="165" t="str">
        <f t="shared" si="82"/>
        <v/>
      </c>
      <c r="G840" s="163"/>
      <c r="H840" s="166" t="str">
        <f t="shared" ref="H840:O871" si="83">MID(HEX2BIN($C840,8),H$1,1)</f>
        <v>0</v>
      </c>
      <c r="I840" s="166" t="str">
        <f t="shared" si="83"/>
        <v>0</v>
      </c>
      <c r="J840" s="166" t="str">
        <f t="shared" si="83"/>
        <v>0</v>
      </c>
      <c r="K840" s="166" t="str">
        <f t="shared" si="83"/>
        <v>0</v>
      </c>
      <c r="L840" s="167" t="str">
        <f t="shared" si="83"/>
        <v>0</v>
      </c>
      <c r="M840" s="167" t="str">
        <f t="shared" si="83"/>
        <v>0</v>
      </c>
      <c r="N840" s="167" t="str">
        <f t="shared" si="83"/>
        <v>0</v>
      </c>
      <c r="O840" s="167" t="str">
        <f t="shared" si="78"/>
        <v>0</v>
      </c>
    </row>
    <row r="841" spans="1:15" s="154" customFormat="1" hidden="1" outlineLevel="1" x14ac:dyDescent="0.25">
      <c r="A841" s="154">
        <v>81</v>
      </c>
      <c r="B841" s="161" t="s">
        <v>2577</v>
      </c>
      <c r="C841" s="162" t="str">
        <f t="shared" si="80"/>
        <v/>
      </c>
      <c r="D841" s="163"/>
      <c r="E841" s="164" t="str">
        <f t="shared" si="81"/>
        <v/>
      </c>
      <c r="F841" s="165" t="str">
        <f t="shared" si="82"/>
        <v/>
      </c>
      <c r="G841" s="163"/>
      <c r="H841" s="166" t="str">
        <f t="shared" si="83"/>
        <v>0</v>
      </c>
      <c r="I841" s="166" t="str">
        <f t="shared" si="83"/>
        <v>0</v>
      </c>
      <c r="J841" s="166" t="str">
        <f t="shared" si="83"/>
        <v>0</v>
      </c>
      <c r="K841" s="166" t="str">
        <f t="shared" si="83"/>
        <v>0</v>
      </c>
      <c r="L841" s="167" t="str">
        <f t="shared" si="83"/>
        <v>0</v>
      </c>
      <c r="M841" s="167" t="str">
        <f t="shared" si="83"/>
        <v>0</v>
      </c>
      <c r="N841" s="167" t="str">
        <f t="shared" si="83"/>
        <v>0</v>
      </c>
      <c r="O841" s="167" t="str">
        <f t="shared" si="78"/>
        <v>0</v>
      </c>
    </row>
    <row r="842" spans="1:15" s="154" customFormat="1" hidden="1" outlineLevel="1" x14ac:dyDescent="0.25">
      <c r="A842" s="154">
        <v>82</v>
      </c>
      <c r="B842" s="161" t="s">
        <v>2578</v>
      </c>
      <c r="C842" s="162" t="str">
        <f t="shared" si="80"/>
        <v/>
      </c>
      <c r="D842" s="163"/>
      <c r="E842" s="164" t="str">
        <f t="shared" si="81"/>
        <v/>
      </c>
      <c r="F842" s="165" t="str">
        <f t="shared" si="82"/>
        <v/>
      </c>
      <c r="G842" s="163"/>
      <c r="H842" s="166" t="str">
        <f t="shared" si="83"/>
        <v>0</v>
      </c>
      <c r="I842" s="166" t="str">
        <f t="shared" si="83"/>
        <v>0</v>
      </c>
      <c r="J842" s="166" t="str">
        <f t="shared" si="83"/>
        <v>0</v>
      </c>
      <c r="K842" s="166" t="str">
        <f t="shared" si="83"/>
        <v>0</v>
      </c>
      <c r="L842" s="167" t="str">
        <f t="shared" si="83"/>
        <v>0</v>
      </c>
      <c r="M842" s="167" t="str">
        <f t="shared" si="83"/>
        <v>0</v>
      </c>
      <c r="N842" s="167" t="str">
        <f t="shared" si="83"/>
        <v>0</v>
      </c>
      <c r="O842" s="167" t="str">
        <f t="shared" si="78"/>
        <v>0</v>
      </c>
    </row>
    <row r="843" spans="1:15" s="154" customFormat="1" hidden="1" outlineLevel="1" x14ac:dyDescent="0.25">
      <c r="A843" s="154">
        <v>83</v>
      </c>
      <c r="B843" s="161" t="s">
        <v>2579</v>
      </c>
      <c r="C843" s="162" t="str">
        <f t="shared" si="80"/>
        <v/>
      </c>
      <c r="D843" s="163"/>
      <c r="E843" s="164" t="str">
        <f t="shared" si="81"/>
        <v/>
      </c>
      <c r="F843" s="165" t="str">
        <f t="shared" si="82"/>
        <v/>
      </c>
      <c r="G843" s="163"/>
      <c r="H843" s="166" t="str">
        <f t="shared" si="83"/>
        <v>0</v>
      </c>
      <c r="I843" s="166" t="str">
        <f t="shared" si="83"/>
        <v>0</v>
      </c>
      <c r="J843" s="166" t="str">
        <f t="shared" si="83"/>
        <v>0</v>
      </c>
      <c r="K843" s="166" t="str">
        <f t="shared" si="83"/>
        <v>0</v>
      </c>
      <c r="L843" s="167" t="str">
        <f t="shared" si="83"/>
        <v>0</v>
      </c>
      <c r="M843" s="167" t="str">
        <f t="shared" si="83"/>
        <v>0</v>
      </c>
      <c r="N843" s="167" t="str">
        <f t="shared" si="83"/>
        <v>0</v>
      </c>
      <c r="O843" s="167" t="str">
        <f t="shared" si="78"/>
        <v>0</v>
      </c>
    </row>
    <row r="844" spans="1:15" s="154" customFormat="1" hidden="1" outlineLevel="1" x14ac:dyDescent="0.25">
      <c r="A844" s="154">
        <v>84</v>
      </c>
      <c r="B844" s="161" t="s">
        <v>2580</v>
      </c>
      <c r="C844" s="162" t="str">
        <f t="shared" si="80"/>
        <v/>
      </c>
      <c r="D844" s="163"/>
      <c r="E844" s="164" t="str">
        <f t="shared" si="81"/>
        <v/>
      </c>
      <c r="F844" s="165" t="str">
        <f t="shared" si="82"/>
        <v/>
      </c>
      <c r="G844" s="163"/>
      <c r="H844" s="166" t="str">
        <f t="shared" si="83"/>
        <v>0</v>
      </c>
      <c r="I844" s="166" t="str">
        <f t="shared" si="83"/>
        <v>0</v>
      </c>
      <c r="J844" s="166" t="str">
        <f t="shared" si="83"/>
        <v>0</v>
      </c>
      <c r="K844" s="166" t="str">
        <f t="shared" si="83"/>
        <v>0</v>
      </c>
      <c r="L844" s="167" t="str">
        <f t="shared" si="83"/>
        <v>0</v>
      </c>
      <c r="M844" s="167" t="str">
        <f t="shared" si="83"/>
        <v>0</v>
      </c>
      <c r="N844" s="167" t="str">
        <f t="shared" si="83"/>
        <v>0</v>
      </c>
      <c r="O844" s="167" t="str">
        <f t="shared" si="78"/>
        <v>0</v>
      </c>
    </row>
    <row r="845" spans="1:15" s="154" customFormat="1" hidden="1" outlineLevel="1" x14ac:dyDescent="0.25">
      <c r="A845" s="154">
        <v>85</v>
      </c>
      <c r="B845" s="161" t="s">
        <v>2581</v>
      </c>
      <c r="C845" s="162" t="str">
        <f t="shared" si="80"/>
        <v/>
      </c>
      <c r="D845" s="163"/>
      <c r="E845" s="164" t="str">
        <f t="shared" si="81"/>
        <v/>
      </c>
      <c r="F845" s="165" t="str">
        <f t="shared" si="82"/>
        <v/>
      </c>
      <c r="G845" s="163"/>
      <c r="H845" s="166" t="str">
        <f t="shared" si="83"/>
        <v>0</v>
      </c>
      <c r="I845" s="166" t="str">
        <f t="shared" si="83"/>
        <v>0</v>
      </c>
      <c r="J845" s="166" t="str">
        <f t="shared" si="83"/>
        <v>0</v>
      </c>
      <c r="K845" s="166" t="str">
        <f t="shared" si="83"/>
        <v>0</v>
      </c>
      <c r="L845" s="167" t="str">
        <f t="shared" si="83"/>
        <v>0</v>
      </c>
      <c r="M845" s="167" t="str">
        <f t="shared" si="83"/>
        <v>0</v>
      </c>
      <c r="N845" s="167" t="str">
        <f t="shared" si="83"/>
        <v>0</v>
      </c>
      <c r="O845" s="167" t="str">
        <f t="shared" si="78"/>
        <v>0</v>
      </c>
    </row>
    <row r="846" spans="1:15" s="154" customFormat="1" hidden="1" outlineLevel="1" x14ac:dyDescent="0.25">
      <c r="A846" s="154">
        <v>86</v>
      </c>
      <c r="B846" s="161" t="s">
        <v>2582</v>
      </c>
      <c r="C846" s="162" t="str">
        <f t="shared" si="80"/>
        <v/>
      </c>
      <c r="D846" s="163"/>
      <c r="E846" s="164" t="str">
        <f t="shared" si="81"/>
        <v/>
      </c>
      <c r="F846" s="165" t="str">
        <f t="shared" si="82"/>
        <v/>
      </c>
      <c r="G846" s="163"/>
      <c r="H846" s="166" t="str">
        <f t="shared" si="83"/>
        <v>0</v>
      </c>
      <c r="I846" s="166" t="str">
        <f t="shared" si="83"/>
        <v>0</v>
      </c>
      <c r="J846" s="166" t="str">
        <f t="shared" si="83"/>
        <v>0</v>
      </c>
      <c r="K846" s="166" t="str">
        <f t="shared" si="83"/>
        <v>0</v>
      </c>
      <c r="L846" s="167" t="str">
        <f t="shared" si="83"/>
        <v>0</v>
      </c>
      <c r="M846" s="167" t="str">
        <f t="shared" si="83"/>
        <v>0</v>
      </c>
      <c r="N846" s="167" t="str">
        <f t="shared" si="83"/>
        <v>0</v>
      </c>
      <c r="O846" s="167" t="str">
        <f t="shared" si="78"/>
        <v>0</v>
      </c>
    </row>
    <row r="847" spans="1:15" s="154" customFormat="1" hidden="1" outlineLevel="1" x14ac:dyDescent="0.25">
      <c r="A847" s="154">
        <v>87</v>
      </c>
      <c r="B847" s="161" t="s">
        <v>2583</v>
      </c>
      <c r="C847" s="162" t="str">
        <f t="shared" si="80"/>
        <v/>
      </c>
      <c r="D847" s="163"/>
      <c r="E847" s="164" t="str">
        <f t="shared" si="81"/>
        <v/>
      </c>
      <c r="F847" s="165" t="str">
        <f t="shared" si="82"/>
        <v/>
      </c>
      <c r="G847" s="163"/>
      <c r="H847" s="166" t="str">
        <f t="shared" si="83"/>
        <v>0</v>
      </c>
      <c r="I847" s="166" t="str">
        <f t="shared" si="83"/>
        <v>0</v>
      </c>
      <c r="J847" s="166" t="str">
        <f t="shared" si="83"/>
        <v>0</v>
      </c>
      <c r="K847" s="166" t="str">
        <f t="shared" si="83"/>
        <v>0</v>
      </c>
      <c r="L847" s="167" t="str">
        <f t="shared" si="83"/>
        <v>0</v>
      </c>
      <c r="M847" s="167" t="str">
        <f t="shared" si="83"/>
        <v>0</v>
      </c>
      <c r="N847" s="167" t="str">
        <f t="shared" si="83"/>
        <v>0</v>
      </c>
      <c r="O847" s="167" t="str">
        <f t="shared" si="78"/>
        <v>0</v>
      </c>
    </row>
    <row r="848" spans="1:15" s="154" customFormat="1" hidden="1" outlineLevel="1" x14ac:dyDescent="0.25">
      <c r="A848" s="154">
        <v>88</v>
      </c>
      <c r="B848" s="161" t="s">
        <v>2584</v>
      </c>
      <c r="C848" s="162" t="str">
        <f t="shared" si="80"/>
        <v/>
      </c>
      <c r="D848" s="163"/>
      <c r="E848" s="164" t="str">
        <f t="shared" si="81"/>
        <v/>
      </c>
      <c r="F848" s="165" t="str">
        <f t="shared" si="82"/>
        <v/>
      </c>
      <c r="G848" s="163"/>
      <c r="H848" s="166" t="str">
        <f t="shared" si="83"/>
        <v>0</v>
      </c>
      <c r="I848" s="166" t="str">
        <f t="shared" si="83"/>
        <v>0</v>
      </c>
      <c r="J848" s="166" t="str">
        <f t="shared" si="83"/>
        <v>0</v>
      </c>
      <c r="K848" s="166" t="str">
        <f t="shared" si="83"/>
        <v>0</v>
      </c>
      <c r="L848" s="167" t="str">
        <f t="shared" si="83"/>
        <v>0</v>
      </c>
      <c r="M848" s="167" t="str">
        <f t="shared" si="83"/>
        <v>0</v>
      </c>
      <c r="N848" s="167" t="str">
        <f t="shared" si="83"/>
        <v>0</v>
      </c>
      <c r="O848" s="167" t="str">
        <f t="shared" si="78"/>
        <v>0</v>
      </c>
    </row>
    <row r="849" spans="1:15" s="154" customFormat="1" hidden="1" outlineLevel="1" x14ac:dyDescent="0.25">
      <c r="A849" s="154">
        <v>89</v>
      </c>
      <c r="B849" s="161" t="s">
        <v>2585</v>
      </c>
      <c r="C849" s="162" t="str">
        <f t="shared" si="80"/>
        <v/>
      </c>
      <c r="D849" s="163"/>
      <c r="E849" s="164" t="str">
        <f t="shared" si="81"/>
        <v/>
      </c>
      <c r="F849" s="165" t="str">
        <f t="shared" si="82"/>
        <v/>
      </c>
      <c r="G849" s="163"/>
      <c r="H849" s="166" t="str">
        <f t="shared" si="83"/>
        <v>0</v>
      </c>
      <c r="I849" s="166" t="str">
        <f t="shared" si="83"/>
        <v>0</v>
      </c>
      <c r="J849" s="166" t="str">
        <f t="shared" si="83"/>
        <v>0</v>
      </c>
      <c r="K849" s="166" t="str">
        <f t="shared" si="83"/>
        <v>0</v>
      </c>
      <c r="L849" s="167" t="str">
        <f t="shared" si="83"/>
        <v>0</v>
      </c>
      <c r="M849" s="167" t="str">
        <f t="shared" si="83"/>
        <v>0</v>
      </c>
      <c r="N849" s="167" t="str">
        <f t="shared" si="83"/>
        <v>0</v>
      </c>
      <c r="O849" s="167" t="str">
        <f t="shared" si="78"/>
        <v>0</v>
      </c>
    </row>
    <row r="850" spans="1:15" s="154" customFormat="1" hidden="1" outlineLevel="1" x14ac:dyDescent="0.25">
      <c r="A850" s="154">
        <v>90</v>
      </c>
      <c r="B850" s="161" t="s">
        <v>2586</v>
      </c>
      <c r="C850" s="162" t="str">
        <f t="shared" si="80"/>
        <v/>
      </c>
      <c r="D850" s="163"/>
      <c r="E850" s="164" t="str">
        <f t="shared" si="81"/>
        <v/>
      </c>
      <c r="F850" s="165" t="str">
        <f t="shared" si="82"/>
        <v/>
      </c>
      <c r="G850" s="163"/>
      <c r="H850" s="166" t="str">
        <f t="shared" si="83"/>
        <v>0</v>
      </c>
      <c r="I850" s="166" t="str">
        <f t="shared" si="83"/>
        <v>0</v>
      </c>
      <c r="J850" s="166" t="str">
        <f t="shared" si="83"/>
        <v>0</v>
      </c>
      <c r="K850" s="166" t="str">
        <f t="shared" si="83"/>
        <v>0</v>
      </c>
      <c r="L850" s="167" t="str">
        <f t="shared" si="83"/>
        <v>0</v>
      </c>
      <c r="M850" s="167" t="str">
        <f t="shared" si="83"/>
        <v>0</v>
      </c>
      <c r="N850" s="167" t="str">
        <f t="shared" si="83"/>
        <v>0</v>
      </c>
      <c r="O850" s="167" t="str">
        <f t="shared" si="78"/>
        <v>0</v>
      </c>
    </row>
    <row r="851" spans="1:15" s="154" customFormat="1" hidden="1" outlineLevel="1" x14ac:dyDescent="0.25">
      <c r="A851" s="154">
        <v>91</v>
      </c>
      <c r="B851" s="161" t="s">
        <v>2587</v>
      </c>
      <c r="C851" s="162" t="str">
        <f t="shared" si="80"/>
        <v/>
      </c>
      <c r="D851" s="163"/>
      <c r="E851" s="164" t="str">
        <f t="shared" si="81"/>
        <v/>
      </c>
      <c r="F851" s="165" t="str">
        <f t="shared" si="82"/>
        <v/>
      </c>
      <c r="G851" s="163"/>
      <c r="H851" s="166" t="str">
        <f t="shared" si="83"/>
        <v>0</v>
      </c>
      <c r="I851" s="166" t="str">
        <f t="shared" si="83"/>
        <v>0</v>
      </c>
      <c r="J851" s="166" t="str">
        <f t="shared" si="83"/>
        <v>0</v>
      </c>
      <c r="K851" s="166" t="str">
        <f t="shared" si="83"/>
        <v>0</v>
      </c>
      <c r="L851" s="167" t="str">
        <f t="shared" si="83"/>
        <v>0</v>
      </c>
      <c r="M851" s="167" t="str">
        <f t="shared" si="83"/>
        <v>0</v>
      </c>
      <c r="N851" s="167" t="str">
        <f t="shared" si="83"/>
        <v>0</v>
      </c>
      <c r="O851" s="167" t="str">
        <f t="shared" si="78"/>
        <v>0</v>
      </c>
    </row>
    <row r="852" spans="1:15" s="154" customFormat="1" hidden="1" outlineLevel="1" x14ac:dyDescent="0.25">
      <c r="A852" s="154">
        <v>92</v>
      </c>
      <c r="B852" s="161" t="s">
        <v>2588</v>
      </c>
      <c r="C852" s="162" t="str">
        <f t="shared" si="80"/>
        <v/>
      </c>
      <c r="D852" s="163"/>
      <c r="E852" s="164" t="str">
        <f t="shared" si="81"/>
        <v/>
      </c>
      <c r="F852" s="165" t="str">
        <f t="shared" si="82"/>
        <v/>
      </c>
      <c r="G852" s="163"/>
      <c r="H852" s="166" t="str">
        <f t="shared" si="83"/>
        <v>0</v>
      </c>
      <c r="I852" s="166" t="str">
        <f t="shared" si="83"/>
        <v>0</v>
      </c>
      <c r="J852" s="166" t="str">
        <f t="shared" si="83"/>
        <v>0</v>
      </c>
      <c r="K852" s="166" t="str">
        <f t="shared" si="83"/>
        <v>0</v>
      </c>
      <c r="L852" s="167" t="str">
        <f t="shared" si="83"/>
        <v>0</v>
      </c>
      <c r="M852" s="167" t="str">
        <f t="shared" si="83"/>
        <v>0</v>
      </c>
      <c r="N852" s="167" t="str">
        <f t="shared" si="83"/>
        <v>0</v>
      </c>
      <c r="O852" s="167" t="str">
        <f t="shared" si="78"/>
        <v>0</v>
      </c>
    </row>
    <row r="853" spans="1:15" s="154" customFormat="1" hidden="1" outlineLevel="1" x14ac:dyDescent="0.25">
      <c r="A853" s="154">
        <v>93</v>
      </c>
      <c r="B853" s="161" t="s">
        <v>2589</v>
      </c>
      <c r="C853" s="162" t="str">
        <f t="shared" si="80"/>
        <v/>
      </c>
      <c r="D853" s="163"/>
      <c r="E853" s="164" t="str">
        <f t="shared" si="81"/>
        <v/>
      </c>
      <c r="F853" s="165" t="str">
        <f t="shared" si="82"/>
        <v/>
      </c>
      <c r="G853" s="163"/>
      <c r="H853" s="166" t="str">
        <f t="shared" si="83"/>
        <v>0</v>
      </c>
      <c r="I853" s="166" t="str">
        <f t="shared" si="83"/>
        <v>0</v>
      </c>
      <c r="J853" s="166" t="str">
        <f t="shared" si="83"/>
        <v>0</v>
      </c>
      <c r="K853" s="166" t="str">
        <f t="shared" si="83"/>
        <v>0</v>
      </c>
      <c r="L853" s="167" t="str">
        <f t="shared" si="83"/>
        <v>0</v>
      </c>
      <c r="M853" s="167" t="str">
        <f t="shared" si="83"/>
        <v>0</v>
      </c>
      <c r="N853" s="167" t="str">
        <f t="shared" si="83"/>
        <v>0</v>
      </c>
      <c r="O853" s="167" t="str">
        <f t="shared" si="78"/>
        <v>0</v>
      </c>
    </row>
    <row r="854" spans="1:15" s="154" customFormat="1" hidden="1" outlineLevel="1" x14ac:dyDescent="0.25">
      <c r="A854" s="154">
        <v>94</v>
      </c>
      <c r="B854" s="161" t="s">
        <v>2590</v>
      </c>
      <c r="C854" s="162" t="str">
        <f t="shared" si="80"/>
        <v/>
      </c>
      <c r="D854" s="163"/>
      <c r="E854" s="164" t="str">
        <f t="shared" si="81"/>
        <v/>
      </c>
      <c r="F854" s="165" t="str">
        <f t="shared" si="82"/>
        <v/>
      </c>
      <c r="G854" s="163"/>
      <c r="H854" s="166" t="str">
        <f t="shared" si="83"/>
        <v>0</v>
      </c>
      <c r="I854" s="166" t="str">
        <f t="shared" si="83"/>
        <v>0</v>
      </c>
      <c r="J854" s="166" t="str">
        <f t="shared" si="83"/>
        <v>0</v>
      </c>
      <c r="K854" s="166" t="str">
        <f t="shared" si="83"/>
        <v>0</v>
      </c>
      <c r="L854" s="167" t="str">
        <f t="shared" si="83"/>
        <v>0</v>
      </c>
      <c r="M854" s="167" t="str">
        <f t="shared" si="83"/>
        <v>0</v>
      </c>
      <c r="N854" s="167" t="str">
        <f t="shared" si="83"/>
        <v>0</v>
      </c>
      <c r="O854" s="167" t="str">
        <f t="shared" si="78"/>
        <v>0</v>
      </c>
    </row>
    <row r="855" spans="1:15" s="154" customFormat="1" hidden="1" outlineLevel="1" x14ac:dyDescent="0.25">
      <c r="A855" s="154">
        <v>95</v>
      </c>
      <c r="B855" s="161" t="s">
        <v>2591</v>
      </c>
      <c r="C855" s="162" t="str">
        <f t="shared" si="80"/>
        <v/>
      </c>
      <c r="D855" s="163"/>
      <c r="E855" s="164" t="str">
        <f t="shared" si="81"/>
        <v/>
      </c>
      <c r="F855" s="165" t="str">
        <f t="shared" si="82"/>
        <v/>
      </c>
      <c r="G855" s="163"/>
      <c r="H855" s="166" t="str">
        <f t="shared" si="83"/>
        <v>0</v>
      </c>
      <c r="I855" s="166" t="str">
        <f t="shared" si="83"/>
        <v>0</v>
      </c>
      <c r="J855" s="166" t="str">
        <f t="shared" si="83"/>
        <v>0</v>
      </c>
      <c r="K855" s="166" t="str">
        <f t="shared" si="83"/>
        <v>0</v>
      </c>
      <c r="L855" s="167" t="str">
        <f t="shared" si="83"/>
        <v>0</v>
      </c>
      <c r="M855" s="167" t="str">
        <f t="shared" si="83"/>
        <v>0</v>
      </c>
      <c r="N855" s="167" t="str">
        <f t="shared" si="83"/>
        <v>0</v>
      </c>
      <c r="O855" s="167" t="str">
        <f t="shared" si="78"/>
        <v>0</v>
      </c>
    </row>
    <row r="856" spans="1:15" s="154" customFormat="1" hidden="1" outlineLevel="1" x14ac:dyDescent="0.25">
      <c r="A856" s="154">
        <v>96</v>
      </c>
      <c r="B856" s="161" t="s">
        <v>2592</v>
      </c>
      <c r="C856" s="162" t="str">
        <f t="shared" si="80"/>
        <v/>
      </c>
      <c r="D856" s="163"/>
      <c r="E856" s="164" t="str">
        <f t="shared" si="81"/>
        <v/>
      </c>
      <c r="F856" s="165" t="str">
        <f t="shared" si="82"/>
        <v/>
      </c>
      <c r="G856" s="163"/>
      <c r="H856" s="166" t="str">
        <f t="shared" si="83"/>
        <v>0</v>
      </c>
      <c r="I856" s="166" t="str">
        <f t="shared" si="83"/>
        <v>0</v>
      </c>
      <c r="J856" s="166" t="str">
        <f t="shared" si="83"/>
        <v>0</v>
      </c>
      <c r="K856" s="166" t="str">
        <f t="shared" si="83"/>
        <v>0</v>
      </c>
      <c r="L856" s="167" t="str">
        <f t="shared" si="83"/>
        <v>0</v>
      </c>
      <c r="M856" s="167" t="str">
        <f t="shared" si="83"/>
        <v>0</v>
      </c>
      <c r="N856" s="167" t="str">
        <f t="shared" si="83"/>
        <v>0</v>
      </c>
      <c r="O856" s="167" t="str">
        <f t="shared" si="78"/>
        <v>0</v>
      </c>
    </row>
    <row r="857" spans="1:15" s="154" customFormat="1" hidden="1" outlineLevel="1" x14ac:dyDescent="0.25">
      <c r="A857" s="154">
        <v>97</v>
      </c>
      <c r="B857" s="161" t="s">
        <v>2593</v>
      </c>
      <c r="C857" s="162" t="str">
        <f t="shared" si="80"/>
        <v/>
      </c>
      <c r="D857" s="163"/>
      <c r="E857" s="164" t="str">
        <f t="shared" si="81"/>
        <v/>
      </c>
      <c r="F857" s="165" t="str">
        <f t="shared" si="82"/>
        <v/>
      </c>
      <c r="G857" s="163"/>
      <c r="H857" s="166" t="str">
        <f t="shared" si="83"/>
        <v>0</v>
      </c>
      <c r="I857" s="166" t="str">
        <f t="shared" si="83"/>
        <v>0</v>
      </c>
      <c r="J857" s="166" t="str">
        <f t="shared" si="83"/>
        <v>0</v>
      </c>
      <c r="K857" s="166" t="str">
        <f t="shared" si="83"/>
        <v>0</v>
      </c>
      <c r="L857" s="167" t="str">
        <f t="shared" si="83"/>
        <v>0</v>
      </c>
      <c r="M857" s="167" t="str">
        <f t="shared" si="83"/>
        <v>0</v>
      </c>
      <c r="N857" s="167" t="str">
        <f t="shared" si="83"/>
        <v>0</v>
      </c>
      <c r="O857" s="167" t="str">
        <f t="shared" si="83"/>
        <v>0</v>
      </c>
    </row>
    <row r="858" spans="1:15" s="154" customFormat="1" hidden="1" outlineLevel="1" x14ac:dyDescent="0.25">
      <c r="A858" s="154">
        <v>98</v>
      </c>
      <c r="B858" s="161" t="s">
        <v>2594</v>
      </c>
      <c r="C858" s="162" t="str">
        <f t="shared" si="80"/>
        <v/>
      </c>
      <c r="D858" s="163"/>
      <c r="E858" s="164" t="str">
        <f t="shared" si="81"/>
        <v/>
      </c>
      <c r="F858" s="165" t="str">
        <f t="shared" si="82"/>
        <v/>
      </c>
      <c r="G858" s="163"/>
      <c r="H858" s="166" t="str">
        <f t="shared" si="83"/>
        <v>0</v>
      </c>
      <c r="I858" s="166" t="str">
        <f t="shared" si="83"/>
        <v>0</v>
      </c>
      <c r="J858" s="166" t="str">
        <f t="shared" si="83"/>
        <v>0</v>
      </c>
      <c r="K858" s="166" t="str">
        <f t="shared" si="83"/>
        <v>0</v>
      </c>
      <c r="L858" s="167" t="str">
        <f t="shared" si="83"/>
        <v>0</v>
      </c>
      <c r="M858" s="167" t="str">
        <f t="shared" si="83"/>
        <v>0</v>
      </c>
      <c r="N858" s="167" t="str">
        <f t="shared" si="83"/>
        <v>0</v>
      </c>
      <c r="O858" s="167" t="str">
        <f t="shared" si="83"/>
        <v>0</v>
      </c>
    </row>
    <row r="859" spans="1:15" s="154" customFormat="1" hidden="1" outlineLevel="1" x14ac:dyDescent="0.25">
      <c r="A859" s="154">
        <v>99</v>
      </c>
      <c r="B859" s="161" t="s">
        <v>2595</v>
      </c>
      <c r="C859" s="162" t="str">
        <f t="shared" si="80"/>
        <v/>
      </c>
      <c r="D859" s="163"/>
      <c r="E859" s="164" t="str">
        <f t="shared" si="81"/>
        <v/>
      </c>
      <c r="F859" s="165" t="str">
        <f t="shared" si="82"/>
        <v/>
      </c>
      <c r="G859" s="163"/>
      <c r="H859" s="166" t="str">
        <f t="shared" si="83"/>
        <v>0</v>
      </c>
      <c r="I859" s="166" t="str">
        <f t="shared" si="83"/>
        <v>0</v>
      </c>
      <c r="J859" s="166" t="str">
        <f t="shared" si="83"/>
        <v>0</v>
      </c>
      <c r="K859" s="166" t="str">
        <f t="shared" si="83"/>
        <v>0</v>
      </c>
      <c r="L859" s="167" t="str">
        <f t="shared" si="83"/>
        <v>0</v>
      </c>
      <c r="M859" s="167" t="str">
        <f t="shared" si="83"/>
        <v>0</v>
      </c>
      <c r="N859" s="167" t="str">
        <f t="shared" si="83"/>
        <v>0</v>
      </c>
      <c r="O859" s="167" t="str">
        <f t="shared" si="83"/>
        <v>0</v>
      </c>
    </row>
    <row r="860" spans="1:15" s="154" customFormat="1" hidden="1" outlineLevel="1" x14ac:dyDescent="0.25">
      <c r="A860" s="154">
        <v>100</v>
      </c>
      <c r="B860" s="161" t="s">
        <v>2596</v>
      </c>
      <c r="C860" s="162" t="str">
        <f t="shared" si="80"/>
        <v/>
      </c>
      <c r="D860" s="163"/>
      <c r="E860" s="164" t="str">
        <f t="shared" si="81"/>
        <v/>
      </c>
      <c r="F860" s="165" t="str">
        <f t="shared" si="82"/>
        <v/>
      </c>
      <c r="G860" s="163"/>
      <c r="H860" s="166" t="str">
        <f t="shared" si="83"/>
        <v>0</v>
      </c>
      <c r="I860" s="166" t="str">
        <f t="shared" si="83"/>
        <v>0</v>
      </c>
      <c r="J860" s="166" t="str">
        <f t="shared" si="83"/>
        <v>0</v>
      </c>
      <c r="K860" s="166" t="str">
        <f t="shared" si="83"/>
        <v>0</v>
      </c>
      <c r="L860" s="167" t="str">
        <f t="shared" si="83"/>
        <v>0</v>
      </c>
      <c r="M860" s="167" t="str">
        <f t="shared" si="83"/>
        <v>0</v>
      </c>
      <c r="N860" s="167" t="str">
        <f t="shared" si="83"/>
        <v>0</v>
      </c>
      <c r="O860" s="167" t="str">
        <f t="shared" si="83"/>
        <v>0</v>
      </c>
    </row>
    <row r="861" spans="1:15" s="154" customFormat="1" hidden="1" outlineLevel="1" x14ac:dyDescent="0.25">
      <c r="A861" s="154">
        <v>101</v>
      </c>
      <c r="B861" s="161" t="s">
        <v>2597</v>
      </c>
      <c r="C861" s="162" t="str">
        <f t="shared" si="80"/>
        <v/>
      </c>
      <c r="D861" s="163"/>
      <c r="E861" s="164" t="str">
        <f t="shared" si="81"/>
        <v/>
      </c>
      <c r="F861" s="165" t="str">
        <f t="shared" si="82"/>
        <v/>
      </c>
      <c r="G861" s="163"/>
      <c r="H861" s="166" t="str">
        <f t="shared" si="83"/>
        <v>0</v>
      </c>
      <c r="I861" s="166" t="str">
        <f t="shared" si="83"/>
        <v>0</v>
      </c>
      <c r="J861" s="166" t="str">
        <f t="shared" si="83"/>
        <v>0</v>
      </c>
      <c r="K861" s="166" t="str">
        <f t="shared" si="83"/>
        <v>0</v>
      </c>
      <c r="L861" s="167" t="str">
        <f t="shared" si="83"/>
        <v>0</v>
      </c>
      <c r="M861" s="167" t="str">
        <f t="shared" si="83"/>
        <v>0</v>
      </c>
      <c r="N861" s="167" t="str">
        <f t="shared" si="83"/>
        <v>0</v>
      </c>
      <c r="O861" s="167" t="str">
        <f t="shared" si="83"/>
        <v>0</v>
      </c>
    </row>
    <row r="862" spans="1:15" s="154" customFormat="1" hidden="1" outlineLevel="1" x14ac:dyDescent="0.25">
      <c r="A862" s="154">
        <v>102</v>
      </c>
      <c r="B862" s="161" t="s">
        <v>2598</v>
      </c>
      <c r="C862" s="162" t="str">
        <f t="shared" si="80"/>
        <v/>
      </c>
      <c r="D862" s="163"/>
      <c r="E862" s="164" t="str">
        <f t="shared" si="81"/>
        <v/>
      </c>
      <c r="F862" s="165" t="str">
        <f t="shared" si="82"/>
        <v/>
      </c>
      <c r="G862" s="163"/>
      <c r="H862" s="166" t="str">
        <f t="shared" si="83"/>
        <v>0</v>
      </c>
      <c r="I862" s="166" t="str">
        <f t="shared" si="83"/>
        <v>0</v>
      </c>
      <c r="J862" s="166" t="str">
        <f t="shared" si="83"/>
        <v>0</v>
      </c>
      <c r="K862" s="166" t="str">
        <f t="shared" si="83"/>
        <v>0</v>
      </c>
      <c r="L862" s="167" t="str">
        <f t="shared" si="83"/>
        <v>0</v>
      </c>
      <c r="M862" s="167" t="str">
        <f t="shared" si="83"/>
        <v>0</v>
      </c>
      <c r="N862" s="167" t="str">
        <f t="shared" si="83"/>
        <v>0</v>
      </c>
      <c r="O862" s="167" t="str">
        <f t="shared" si="83"/>
        <v>0</v>
      </c>
    </row>
    <row r="863" spans="1:15" s="154" customFormat="1" hidden="1" outlineLevel="1" x14ac:dyDescent="0.25">
      <c r="A863" s="154">
        <v>103</v>
      </c>
      <c r="B863" s="161" t="s">
        <v>2599</v>
      </c>
      <c r="C863" s="162" t="str">
        <f t="shared" si="80"/>
        <v/>
      </c>
      <c r="D863" s="163"/>
      <c r="E863" s="164" t="str">
        <f t="shared" si="81"/>
        <v/>
      </c>
      <c r="F863" s="165" t="str">
        <f t="shared" si="82"/>
        <v/>
      </c>
      <c r="G863" s="163"/>
      <c r="H863" s="166" t="str">
        <f t="shared" si="83"/>
        <v>0</v>
      </c>
      <c r="I863" s="166" t="str">
        <f t="shared" si="83"/>
        <v>0</v>
      </c>
      <c r="J863" s="166" t="str">
        <f t="shared" si="83"/>
        <v>0</v>
      </c>
      <c r="K863" s="166" t="str">
        <f t="shared" si="83"/>
        <v>0</v>
      </c>
      <c r="L863" s="167" t="str">
        <f t="shared" si="83"/>
        <v>0</v>
      </c>
      <c r="M863" s="167" t="str">
        <f t="shared" si="83"/>
        <v>0</v>
      </c>
      <c r="N863" s="167" t="str">
        <f t="shared" si="83"/>
        <v>0</v>
      </c>
      <c r="O863" s="167" t="str">
        <f t="shared" si="83"/>
        <v>0</v>
      </c>
    </row>
    <row r="864" spans="1:15" s="154" customFormat="1" hidden="1" outlineLevel="1" x14ac:dyDescent="0.25">
      <c r="A864" s="154">
        <v>104</v>
      </c>
      <c r="B864" s="161" t="s">
        <v>2600</v>
      </c>
      <c r="C864" s="162" t="str">
        <f t="shared" si="80"/>
        <v/>
      </c>
      <c r="D864" s="163"/>
      <c r="E864" s="164" t="str">
        <f t="shared" si="81"/>
        <v/>
      </c>
      <c r="F864" s="165" t="str">
        <f t="shared" si="82"/>
        <v/>
      </c>
      <c r="G864" s="163"/>
      <c r="H864" s="166" t="str">
        <f t="shared" si="83"/>
        <v>0</v>
      </c>
      <c r="I864" s="166" t="str">
        <f t="shared" si="83"/>
        <v>0</v>
      </c>
      <c r="J864" s="166" t="str">
        <f t="shared" si="83"/>
        <v>0</v>
      </c>
      <c r="K864" s="166" t="str">
        <f t="shared" si="83"/>
        <v>0</v>
      </c>
      <c r="L864" s="167" t="str">
        <f t="shared" si="83"/>
        <v>0</v>
      </c>
      <c r="M864" s="167" t="str">
        <f t="shared" si="83"/>
        <v>0</v>
      </c>
      <c r="N864" s="167" t="str">
        <f t="shared" si="83"/>
        <v>0</v>
      </c>
      <c r="O864" s="167" t="str">
        <f t="shared" si="83"/>
        <v>0</v>
      </c>
    </row>
    <row r="865" spans="1:15" s="154" customFormat="1" hidden="1" outlineLevel="1" x14ac:dyDescent="0.25">
      <c r="A865" s="154">
        <v>105</v>
      </c>
      <c r="B865" s="161" t="s">
        <v>2601</v>
      </c>
      <c r="C865" s="162" t="str">
        <f t="shared" si="80"/>
        <v/>
      </c>
      <c r="D865" s="163"/>
      <c r="E865" s="164" t="str">
        <f t="shared" si="81"/>
        <v/>
      </c>
      <c r="F865" s="165" t="str">
        <f t="shared" si="82"/>
        <v/>
      </c>
      <c r="G865" s="163"/>
      <c r="H865" s="166" t="str">
        <f t="shared" si="83"/>
        <v>0</v>
      </c>
      <c r="I865" s="166" t="str">
        <f t="shared" si="83"/>
        <v>0</v>
      </c>
      <c r="J865" s="166" t="str">
        <f t="shared" si="83"/>
        <v>0</v>
      </c>
      <c r="K865" s="166" t="str">
        <f t="shared" si="83"/>
        <v>0</v>
      </c>
      <c r="L865" s="167" t="str">
        <f t="shared" si="83"/>
        <v>0</v>
      </c>
      <c r="M865" s="167" t="str">
        <f t="shared" si="83"/>
        <v>0</v>
      </c>
      <c r="N865" s="167" t="str">
        <f t="shared" si="83"/>
        <v>0</v>
      </c>
      <c r="O865" s="167" t="str">
        <f t="shared" si="83"/>
        <v>0</v>
      </c>
    </row>
    <row r="866" spans="1:15" s="154" customFormat="1" hidden="1" outlineLevel="1" x14ac:dyDescent="0.25">
      <c r="A866" s="154">
        <v>106</v>
      </c>
      <c r="B866" s="161" t="s">
        <v>2602</v>
      </c>
      <c r="C866" s="162" t="str">
        <f t="shared" si="80"/>
        <v/>
      </c>
      <c r="D866" s="163"/>
      <c r="E866" s="164" t="str">
        <f t="shared" si="81"/>
        <v/>
      </c>
      <c r="F866" s="165" t="str">
        <f t="shared" si="82"/>
        <v/>
      </c>
      <c r="G866" s="163"/>
      <c r="H866" s="166" t="str">
        <f t="shared" si="83"/>
        <v>0</v>
      </c>
      <c r="I866" s="166" t="str">
        <f t="shared" si="83"/>
        <v>0</v>
      </c>
      <c r="J866" s="166" t="str">
        <f t="shared" si="83"/>
        <v>0</v>
      </c>
      <c r="K866" s="166" t="str">
        <f t="shared" si="83"/>
        <v>0</v>
      </c>
      <c r="L866" s="167" t="str">
        <f t="shared" si="83"/>
        <v>0</v>
      </c>
      <c r="M866" s="167" t="str">
        <f t="shared" si="83"/>
        <v>0</v>
      </c>
      <c r="N866" s="167" t="str">
        <f t="shared" si="83"/>
        <v>0</v>
      </c>
      <c r="O866" s="167" t="str">
        <f t="shared" si="83"/>
        <v>0</v>
      </c>
    </row>
    <row r="867" spans="1:15" s="154" customFormat="1" hidden="1" outlineLevel="1" x14ac:dyDescent="0.25">
      <c r="A867" s="154">
        <v>107</v>
      </c>
      <c r="B867" s="161" t="s">
        <v>2603</v>
      </c>
      <c r="C867" s="162" t="str">
        <f t="shared" si="80"/>
        <v/>
      </c>
      <c r="D867" s="163"/>
      <c r="E867" s="164" t="str">
        <f t="shared" si="81"/>
        <v/>
      </c>
      <c r="F867" s="165" t="str">
        <f t="shared" si="82"/>
        <v/>
      </c>
      <c r="G867" s="163"/>
      <c r="H867" s="166" t="str">
        <f t="shared" si="83"/>
        <v>0</v>
      </c>
      <c r="I867" s="166" t="str">
        <f t="shared" si="83"/>
        <v>0</v>
      </c>
      <c r="J867" s="166" t="str">
        <f t="shared" si="83"/>
        <v>0</v>
      </c>
      <c r="K867" s="166" t="str">
        <f t="shared" si="83"/>
        <v>0</v>
      </c>
      <c r="L867" s="167" t="str">
        <f t="shared" si="83"/>
        <v>0</v>
      </c>
      <c r="M867" s="167" t="str">
        <f t="shared" si="83"/>
        <v>0</v>
      </c>
      <c r="N867" s="167" t="str">
        <f t="shared" si="83"/>
        <v>0</v>
      </c>
      <c r="O867" s="167" t="str">
        <f t="shared" si="83"/>
        <v>0</v>
      </c>
    </row>
    <row r="868" spans="1:15" s="154" customFormat="1" hidden="1" outlineLevel="1" x14ac:dyDescent="0.25">
      <c r="A868" s="154">
        <v>108</v>
      </c>
      <c r="B868" s="161" t="s">
        <v>2604</v>
      </c>
      <c r="C868" s="162" t="str">
        <f t="shared" si="80"/>
        <v/>
      </c>
      <c r="D868" s="163"/>
      <c r="E868" s="164" t="str">
        <f t="shared" si="81"/>
        <v/>
      </c>
      <c r="F868" s="165" t="str">
        <f t="shared" si="82"/>
        <v/>
      </c>
      <c r="G868" s="163"/>
      <c r="H868" s="166" t="str">
        <f t="shared" si="83"/>
        <v>0</v>
      </c>
      <c r="I868" s="166" t="str">
        <f t="shared" si="83"/>
        <v>0</v>
      </c>
      <c r="J868" s="166" t="str">
        <f t="shared" si="83"/>
        <v>0</v>
      </c>
      <c r="K868" s="166" t="str">
        <f t="shared" si="83"/>
        <v>0</v>
      </c>
      <c r="L868" s="167" t="str">
        <f t="shared" si="83"/>
        <v>0</v>
      </c>
      <c r="M868" s="167" t="str">
        <f t="shared" si="83"/>
        <v>0</v>
      </c>
      <c r="N868" s="167" t="str">
        <f t="shared" si="83"/>
        <v>0</v>
      </c>
      <c r="O868" s="167" t="str">
        <f t="shared" si="83"/>
        <v>0</v>
      </c>
    </row>
    <row r="869" spans="1:15" s="154" customFormat="1" hidden="1" outlineLevel="1" x14ac:dyDescent="0.25">
      <c r="A869" s="154">
        <v>109</v>
      </c>
      <c r="B869" s="161" t="s">
        <v>2605</v>
      </c>
      <c r="C869" s="162" t="str">
        <f t="shared" si="80"/>
        <v/>
      </c>
      <c r="D869" s="163"/>
      <c r="E869" s="164" t="str">
        <f t="shared" si="81"/>
        <v/>
      </c>
      <c r="F869" s="165" t="str">
        <f t="shared" si="82"/>
        <v/>
      </c>
      <c r="G869" s="163"/>
      <c r="H869" s="166" t="str">
        <f t="shared" si="83"/>
        <v>0</v>
      </c>
      <c r="I869" s="166" t="str">
        <f t="shared" si="83"/>
        <v>0</v>
      </c>
      <c r="J869" s="166" t="str">
        <f t="shared" si="83"/>
        <v>0</v>
      </c>
      <c r="K869" s="166" t="str">
        <f t="shared" si="83"/>
        <v>0</v>
      </c>
      <c r="L869" s="167" t="str">
        <f t="shared" si="83"/>
        <v>0</v>
      </c>
      <c r="M869" s="167" t="str">
        <f t="shared" si="83"/>
        <v>0</v>
      </c>
      <c r="N869" s="167" t="str">
        <f t="shared" si="83"/>
        <v>0</v>
      </c>
      <c r="O869" s="167" t="str">
        <f t="shared" si="83"/>
        <v>0</v>
      </c>
    </row>
    <row r="870" spans="1:15" s="154" customFormat="1" hidden="1" outlineLevel="1" x14ac:dyDescent="0.25">
      <c r="A870" s="154">
        <v>110</v>
      </c>
      <c r="B870" s="161" t="s">
        <v>2606</v>
      </c>
      <c r="C870" s="162" t="str">
        <f t="shared" si="80"/>
        <v/>
      </c>
      <c r="D870" s="163"/>
      <c r="E870" s="164" t="str">
        <f t="shared" si="81"/>
        <v/>
      </c>
      <c r="F870" s="165" t="str">
        <f t="shared" si="82"/>
        <v/>
      </c>
      <c r="G870" s="163"/>
      <c r="H870" s="166" t="str">
        <f t="shared" si="83"/>
        <v>0</v>
      </c>
      <c r="I870" s="166" t="str">
        <f t="shared" si="83"/>
        <v>0</v>
      </c>
      <c r="J870" s="166" t="str">
        <f t="shared" si="83"/>
        <v>0</v>
      </c>
      <c r="K870" s="166" t="str">
        <f t="shared" si="83"/>
        <v>0</v>
      </c>
      <c r="L870" s="167" t="str">
        <f t="shared" si="83"/>
        <v>0</v>
      </c>
      <c r="M870" s="167" t="str">
        <f t="shared" si="83"/>
        <v>0</v>
      </c>
      <c r="N870" s="167" t="str">
        <f t="shared" si="83"/>
        <v>0</v>
      </c>
      <c r="O870" s="167" t="str">
        <f t="shared" si="83"/>
        <v>0</v>
      </c>
    </row>
    <row r="871" spans="1:15" s="154" customFormat="1" hidden="1" outlineLevel="1" x14ac:dyDescent="0.25">
      <c r="A871" s="154">
        <v>111</v>
      </c>
      <c r="B871" s="161" t="s">
        <v>2607</v>
      </c>
      <c r="C871" s="162" t="str">
        <f t="shared" si="80"/>
        <v/>
      </c>
      <c r="D871" s="163"/>
      <c r="E871" s="164" t="str">
        <f t="shared" si="81"/>
        <v/>
      </c>
      <c r="F871" s="165" t="str">
        <f t="shared" si="82"/>
        <v/>
      </c>
      <c r="G871" s="163"/>
      <c r="H871" s="166" t="str">
        <f t="shared" si="83"/>
        <v>0</v>
      </c>
      <c r="I871" s="166" t="str">
        <f t="shared" si="83"/>
        <v>0</v>
      </c>
      <c r="J871" s="166" t="str">
        <f t="shared" si="83"/>
        <v>0</v>
      </c>
      <c r="K871" s="166" t="str">
        <f t="shared" si="83"/>
        <v>0</v>
      </c>
      <c r="L871" s="167" t="str">
        <f t="shared" si="83"/>
        <v>0</v>
      </c>
      <c r="M871" s="167" t="str">
        <f t="shared" si="83"/>
        <v>0</v>
      </c>
      <c r="N871" s="167" t="str">
        <f t="shared" si="83"/>
        <v>0</v>
      </c>
      <c r="O871" s="167" t="str">
        <f t="shared" si="83"/>
        <v>0</v>
      </c>
    </row>
    <row r="872" spans="1:15" s="154" customFormat="1" hidden="1" outlineLevel="1" x14ac:dyDescent="0.25">
      <c r="A872" s="154">
        <v>112</v>
      </c>
      <c r="B872" s="161" t="s">
        <v>2608</v>
      </c>
      <c r="C872" s="162" t="str">
        <f t="shared" si="80"/>
        <v/>
      </c>
      <c r="D872" s="163"/>
      <c r="E872" s="164" t="str">
        <f t="shared" si="81"/>
        <v/>
      </c>
      <c r="F872" s="165" t="str">
        <f t="shared" si="82"/>
        <v/>
      </c>
      <c r="G872" s="163"/>
      <c r="H872" s="166" t="str">
        <f t="shared" ref="H872:O903" si="84">MID(HEX2BIN($C872,8),H$1,1)</f>
        <v>0</v>
      </c>
      <c r="I872" s="166" t="str">
        <f t="shared" si="84"/>
        <v>0</v>
      </c>
      <c r="J872" s="166" t="str">
        <f t="shared" si="84"/>
        <v>0</v>
      </c>
      <c r="K872" s="166" t="str">
        <f t="shared" si="84"/>
        <v>0</v>
      </c>
      <c r="L872" s="167" t="str">
        <f t="shared" si="84"/>
        <v>0</v>
      </c>
      <c r="M872" s="167" t="str">
        <f t="shared" si="84"/>
        <v>0</v>
      </c>
      <c r="N872" s="167" t="str">
        <f t="shared" si="84"/>
        <v>0</v>
      </c>
      <c r="O872" s="167" t="str">
        <f t="shared" si="84"/>
        <v>0</v>
      </c>
    </row>
    <row r="873" spans="1:15" s="154" customFormat="1" hidden="1" outlineLevel="1" x14ac:dyDescent="0.25">
      <c r="A873" s="154">
        <v>113</v>
      </c>
      <c r="B873" s="161" t="s">
        <v>2609</v>
      </c>
      <c r="C873" s="162" t="str">
        <f t="shared" si="80"/>
        <v/>
      </c>
      <c r="D873" s="163"/>
      <c r="E873" s="164" t="str">
        <f t="shared" si="81"/>
        <v/>
      </c>
      <c r="F873" s="165" t="str">
        <f t="shared" si="82"/>
        <v/>
      </c>
      <c r="G873" s="163"/>
      <c r="H873" s="166" t="str">
        <f t="shared" si="84"/>
        <v>0</v>
      </c>
      <c r="I873" s="166" t="str">
        <f t="shared" si="84"/>
        <v>0</v>
      </c>
      <c r="J873" s="166" t="str">
        <f t="shared" si="84"/>
        <v>0</v>
      </c>
      <c r="K873" s="166" t="str">
        <f t="shared" si="84"/>
        <v>0</v>
      </c>
      <c r="L873" s="167" t="str">
        <f t="shared" si="84"/>
        <v>0</v>
      </c>
      <c r="M873" s="167" t="str">
        <f t="shared" si="84"/>
        <v>0</v>
      </c>
      <c r="N873" s="167" t="str">
        <f t="shared" si="84"/>
        <v>0</v>
      </c>
      <c r="O873" s="167" t="str">
        <f t="shared" si="84"/>
        <v>0</v>
      </c>
    </row>
    <row r="874" spans="1:15" s="154" customFormat="1" hidden="1" outlineLevel="1" x14ac:dyDescent="0.25">
      <c r="A874" s="154">
        <v>114</v>
      </c>
      <c r="B874" s="161" t="s">
        <v>2610</v>
      </c>
      <c r="C874" s="162" t="str">
        <f t="shared" si="80"/>
        <v/>
      </c>
      <c r="D874" s="163"/>
      <c r="E874" s="164" t="str">
        <f t="shared" si="81"/>
        <v/>
      </c>
      <c r="F874" s="165" t="str">
        <f t="shared" si="82"/>
        <v/>
      </c>
      <c r="G874" s="163"/>
      <c r="H874" s="166" t="str">
        <f t="shared" si="84"/>
        <v>0</v>
      </c>
      <c r="I874" s="166" t="str">
        <f t="shared" si="84"/>
        <v>0</v>
      </c>
      <c r="J874" s="166" t="str">
        <f t="shared" si="84"/>
        <v>0</v>
      </c>
      <c r="K874" s="166" t="str">
        <f t="shared" si="84"/>
        <v>0</v>
      </c>
      <c r="L874" s="167" t="str">
        <f t="shared" si="84"/>
        <v>0</v>
      </c>
      <c r="M874" s="167" t="str">
        <f t="shared" si="84"/>
        <v>0</v>
      </c>
      <c r="N874" s="167" t="str">
        <f t="shared" si="84"/>
        <v>0</v>
      </c>
      <c r="O874" s="167" t="str">
        <f t="shared" si="84"/>
        <v>0</v>
      </c>
    </row>
    <row r="875" spans="1:15" s="154" customFormat="1" hidden="1" outlineLevel="1" x14ac:dyDescent="0.25">
      <c r="A875" s="154">
        <v>115</v>
      </c>
      <c r="B875" s="161" t="s">
        <v>2611</v>
      </c>
      <c r="C875" s="162" t="str">
        <f t="shared" si="80"/>
        <v/>
      </c>
      <c r="D875" s="163"/>
      <c r="E875" s="164" t="str">
        <f t="shared" si="81"/>
        <v/>
      </c>
      <c r="F875" s="165" t="str">
        <f t="shared" si="82"/>
        <v/>
      </c>
      <c r="G875" s="163"/>
      <c r="H875" s="166" t="str">
        <f t="shared" si="84"/>
        <v>0</v>
      </c>
      <c r="I875" s="166" t="str">
        <f t="shared" si="84"/>
        <v>0</v>
      </c>
      <c r="J875" s="166" t="str">
        <f t="shared" si="84"/>
        <v>0</v>
      </c>
      <c r="K875" s="166" t="str">
        <f t="shared" si="84"/>
        <v>0</v>
      </c>
      <c r="L875" s="167" t="str">
        <f t="shared" si="84"/>
        <v>0</v>
      </c>
      <c r="M875" s="167" t="str">
        <f t="shared" si="84"/>
        <v>0</v>
      </c>
      <c r="N875" s="167" t="str">
        <f t="shared" si="84"/>
        <v>0</v>
      </c>
      <c r="O875" s="167" t="str">
        <f t="shared" si="84"/>
        <v>0</v>
      </c>
    </row>
    <row r="876" spans="1:15" s="154" customFormat="1" hidden="1" outlineLevel="1" x14ac:dyDescent="0.25">
      <c r="A876" s="154">
        <v>116</v>
      </c>
      <c r="B876" s="161" t="s">
        <v>2612</v>
      </c>
      <c r="C876" s="162" t="str">
        <f t="shared" si="80"/>
        <v/>
      </c>
      <c r="D876" s="163"/>
      <c r="E876" s="164" t="str">
        <f t="shared" si="81"/>
        <v/>
      </c>
      <c r="F876" s="165" t="str">
        <f t="shared" si="82"/>
        <v/>
      </c>
      <c r="G876" s="163"/>
      <c r="H876" s="166" t="str">
        <f t="shared" si="84"/>
        <v>0</v>
      </c>
      <c r="I876" s="166" t="str">
        <f t="shared" si="84"/>
        <v>0</v>
      </c>
      <c r="J876" s="166" t="str">
        <f t="shared" si="84"/>
        <v>0</v>
      </c>
      <c r="K876" s="166" t="str">
        <f t="shared" si="84"/>
        <v>0</v>
      </c>
      <c r="L876" s="167" t="str">
        <f t="shared" si="84"/>
        <v>0</v>
      </c>
      <c r="M876" s="167" t="str">
        <f t="shared" si="84"/>
        <v>0</v>
      </c>
      <c r="N876" s="167" t="str">
        <f t="shared" si="84"/>
        <v>0</v>
      </c>
      <c r="O876" s="167" t="str">
        <f t="shared" si="84"/>
        <v>0</v>
      </c>
    </row>
    <row r="877" spans="1:15" s="154" customFormat="1" hidden="1" outlineLevel="1" x14ac:dyDescent="0.25">
      <c r="A877" s="154">
        <v>117</v>
      </c>
      <c r="B877" s="161" t="s">
        <v>2613</v>
      </c>
      <c r="C877" s="162" t="str">
        <f t="shared" si="80"/>
        <v/>
      </c>
      <c r="D877" s="163"/>
      <c r="E877" s="164" t="str">
        <f t="shared" si="81"/>
        <v/>
      </c>
      <c r="F877" s="165" t="str">
        <f t="shared" si="82"/>
        <v/>
      </c>
      <c r="G877" s="163"/>
      <c r="H877" s="166" t="str">
        <f t="shared" si="84"/>
        <v>0</v>
      </c>
      <c r="I877" s="166" t="str">
        <f t="shared" si="84"/>
        <v>0</v>
      </c>
      <c r="J877" s="166" t="str">
        <f t="shared" si="84"/>
        <v>0</v>
      </c>
      <c r="K877" s="166" t="str">
        <f t="shared" si="84"/>
        <v>0</v>
      </c>
      <c r="L877" s="167" t="str">
        <f t="shared" si="84"/>
        <v>0</v>
      </c>
      <c r="M877" s="167" t="str">
        <f t="shared" si="84"/>
        <v>0</v>
      </c>
      <c r="N877" s="167" t="str">
        <f t="shared" si="84"/>
        <v>0</v>
      </c>
      <c r="O877" s="167" t="str">
        <f t="shared" si="84"/>
        <v>0</v>
      </c>
    </row>
    <row r="878" spans="1:15" s="154" customFormat="1" hidden="1" outlineLevel="1" x14ac:dyDescent="0.25">
      <c r="A878" s="154">
        <v>118</v>
      </c>
      <c r="B878" s="161" t="s">
        <v>2614</v>
      </c>
      <c r="C878" s="162" t="str">
        <f t="shared" si="80"/>
        <v/>
      </c>
      <c r="D878" s="163"/>
      <c r="E878" s="164" t="str">
        <f t="shared" si="81"/>
        <v/>
      </c>
      <c r="F878" s="165" t="str">
        <f t="shared" si="82"/>
        <v/>
      </c>
      <c r="G878" s="163"/>
      <c r="H878" s="166" t="str">
        <f t="shared" si="84"/>
        <v>0</v>
      </c>
      <c r="I878" s="166" t="str">
        <f t="shared" si="84"/>
        <v>0</v>
      </c>
      <c r="J878" s="166" t="str">
        <f t="shared" si="84"/>
        <v>0</v>
      </c>
      <c r="K878" s="166" t="str">
        <f t="shared" si="84"/>
        <v>0</v>
      </c>
      <c r="L878" s="167" t="str">
        <f t="shared" si="84"/>
        <v>0</v>
      </c>
      <c r="M878" s="167" t="str">
        <f t="shared" si="84"/>
        <v>0</v>
      </c>
      <c r="N878" s="167" t="str">
        <f t="shared" si="84"/>
        <v>0</v>
      </c>
      <c r="O878" s="167" t="str">
        <f t="shared" si="84"/>
        <v>0</v>
      </c>
    </row>
    <row r="879" spans="1:15" s="154" customFormat="1" hidden="1" outlineLevel="1" x14ac:dyDescent="0.25">
      <c r="A879" s="154">
        <v>119</v>
      </c>
      <c r="B879" s="161" t="s">
        <v>2615</v>
      </c>
      <c r="C879" s="162" t="str">
        <f t="shared" si="80"/>
        <v/>
      </c>
      <c r="D879" s="163"/>
      <c r="E879" s="164" t="str">
        <f t="shared" si="81"/>
        <v/>
      </c>
      <c r="F879" s="165" t="str">
        <f t="shared" si="82"/>
        <v/>
      </c>
      <c r="G879" s="163"/>
      <c r="H879" s="166" t="str">
        <f t="shared" si="84"/>
        <v>0</v>
      </c>
      <c r="I879" s="166" t="str">
        <f t="shared" si="84"/>
        <v>0</v>
      </c>
      <c r="J879" s="166" t="str">
        <f t="shared" si="84"/>
        <v>0</v>
      </c>
      <c r="K879" s="166" t="str">
        <f t="shared" si="84"/>
        <v>0</v>
      </c>
      <c r="L879" s="167" t="str">
        <f t="shared" si="84"/>
        <v>0</v>
      </c>
      <c r="M879" s="167" t="str">
        <f t="shared" si="84"/>
        <v>0</v>
      </c>
      <c r="N879" s="167" t="str">
        <f t="shared" si="84"/>
        <v>0</v>
      </c>
      <c r="O879" s="167" t="str">
        <f t="shared" si="84"/>
        <v>0</v>
      </c>
    </row>
    <row r="880" spans="1:15" s="154" customFormat="1" hidden="1" outlineLevel="1" x14ac:dyDescent="0.25">
      <c r="A880" s="154">
        <v>120</v>
      </c>
      <c r="B880" s="161" t="s">
        <v>2616</v>
      </c>
      <c r="C880" s="162" t="str">
        <f t="shared" si="80"/>
        <v/>
      </c>
      <c r="D880" s="163"/>
      <c r="E880" s="164" t="str">
        <f t="shared" si="81"/>
        <v/>
      </c>
      <c r="F880" s="165" t="str">
        <f t="shared" si="82"/>
        <v/>
      </c>
      <c r="G880" s="163"/>
      <c r="H880" s="166" t="str">
        <f t="shared" si="84"/>
        <v>0</v>
      </c>
      <c r="I880" s="166" t="str">
        <f t="shared" si="84"/>
        <v>0</v>
      </c>
      <c r="J880" s="166" t="str">
        <f t="shared" si="84"/>
        <v>0</v>
      </c>
      <c r="K880" s="166" t="str">
        <f t="shared" si="84"/>
        <v>0</v>
      </c>
      <c r="L880" s="167" t="str">
        <f t="shared" si="84"/>
        <v>0</v>
      </c>
      <c r="M880" s="167" t="str">
        <f t="shared" si="84"/>
        <v>0</v>
      </c>
      <c r="N880" s="167" t="str">
        <f t="shared" si="84"/>
        <v>0</v>
      </c>
      <c r="O880" s="167" t="str">
        <f t="shared" si="84"/>
        <v>0</v>
      </c>
    </row>
    <row r="881" spans="1:15" s="154" customFormat="1" hidden="1" outlineLevel="1" x14ac:dyDescent="0.25">
      <c r="A881" s="154">
        <v>121</v>
      </c>
      <c r="B881" s="161" t="s">
        <v>2617</v>
      </c>
      <c r="C881" s="162" t="str">
        <f t="shared" si="80"/>
        <v/>
      </c>
      <c r="D881" s="163"/>
      <c r="E881" s="164" t="str">
        <f t="shared" si="81"/>
        <v/>
      </c>
      <c r="F881" s="165" t="str">
        <f t="shared" si="82"/>
        <v/>
      </c>
      <c r="G881" s="163"/>
      <c r="H881" s="166" t="str">
        <f t="shared" si="84"/>
        <v>0</v>
      </c>
      <c r="I881" s="166" t="str">
        <f t="shared" si="84"/>
        <v>0</v>
      </c>
      <c r="J881" s="166" t="str">
        <f t="shared" si="84"/>
        <v>0</v>
      </c>
      <c r="K881" s="166" t="str">
        <f t="shared" si="84"/>
        <v>0</v>
      </c>
      <c r="L881" s="167" t="str">
        <f t="shared" si="84"/>
        <v>0</v>
      </c>
      <c r="M881" s="167" t="str">
        <f t="shared" si="84"/>
        <v>0</v>
      </c>
      <c r="N881" s="167" t="str">
        <f t="shared" si="84"/>
        <v>0</v>
      </c>
      <c r="O881" s="167" t="str">
        <f t="shared" si="84"/>
        <v>0</v>
      </c>
    </row>
    <row r="882" spans="1:15" s="154" customFormat="1" hidden="1" outlineLevel="1" x14ac:dyDescent="0.25">
      <c r="A882" s="154">
        <v>122</v>
      </c>
      <c r="B882" s="161" t="s">
        <v>2618</v>
      </c>
      <c r="C882" s="162" t="str">
        <f t="shared" si="80"/>
        <v/>
      </c>
      <c r="D882" s="163"/>
      <c r="E882" s="164" t="str">
        <f t="shared" si="81"/>
        <v/>
      </c>
      <c r="F882" s="165" t="str">
        <f t="shared" si="82"/>
        <v/>
      </c>
      <c r="G882" s="163"/>
      <c r="H882" s="166" t="str">
        <f t="shared" si="84"/>
        <v>0</v>
      </c>
      <c r="I882" s="166" t="str">
        <f t="shared" si="84"/>
        <v>0</v>
      </c>
      <c r="J882" s="166" t="str">
        <f t="shared" si="84"/>
        <v>0</v>
      </c>
      <c r="K882" s="166" t="str">
        <f t="shared" si="84"/>
        <v>0</v>
      </c>
      <c r="L882" s="167" t="str">
        <f t="shared" si="84"/>
        <v>0</v>
      </c>
      <c r="M882" s="167" t="str">
        <f t="shared" si="84"/>
        <v>0</v>
      </c>
      <c r="N882" s="167" t="str">
        <f t="shared" si="84"/>
        <v>0</v>
      </c>
      <c r="O882" s="167" t="str">
        <f t="shared" si="84"/>
        <v>0</v>
      </c>
    </row>
    <row r="883" spans="1:15" s="154" customFormat="1" hidden="1" outlineLevel="1" x14ac:dyDescent="0.25">
      <c r="A883" s="154">
        <v>123</v>
      </c>
      <c r="B883" s="161" t="s">
        <v>2619</v>
      </c>
      <c r="C883" s="162" t="str">
        <f t="shared" si="80"/>
        <v/>
      </c>
      <c r="D883" s="163"/>
      <c r="E883" s="164" t="str">
        <f t="shared" si="81"/>
        <v/>
      </c>
      <c r="F883" s="165" t="str">
        <f t="shared" si="82"/>
        <v/>
      </c>
      <c r="G883" s="163"/>
      <c r="H883" s="166" t="str">
        <f t="shared" si="84"/>
        <v>0</v>
      </c>
      <c r="I883" s="166" t="str">
        <f t="shared" si="84"/>
        <v>0</v>
      </c>
      <c r="J883" s="166" t="str">
        <f t="shared" si="84"/>
        <v>0</v>
      </c>
      <c r="K883" s="166" t="str">
        <f t="shared" si="84"/>
        <v>0</v>
      </c>
      <c r="L883" s="167" t="str">
        <f t="shared" si="84"/>
        <v>0</v>
      </c>
      <c r="M883" s="167" t="str">
        <f t="shared" si="84"/>
        <v>0</v>
      </c>
      <c r="N883" s="167" t="str">
        <f t="shared" si="84"/>
        <v>0</v>
      </c>
      <c r="O883" s="167" t="str">
        <f t="shared" si="84"/>
        <v>0</v>
      </c>
    </row>
    <row r="884" spans="1:15" s="154" customFormat="1" hidden="1" outlineLevel="1" x14ac:dyDescent="0.25">
      <c r="A884" s="154">
        <v>124</v>
      </c>
      <c r="B884" s="161" t="s">
        <v>2620</v>
      </c>
      <c r="C884" s="162" t="str">
        <f t="shared" si="80"/>
        <v/>
      </c>
      <c r="D884" s="163"/>
      <c r="E884" s="164" t="str">
        <f t="shared" si="81"/>
        <v/>
      </c>
      <c r="F884" s="165" t="str">
        <f t="shared" si="82"/>
        <v/>
      </c>
      <c r="G884" s="163"/>
      <c r="H884" s="166" t="str">
        <f t="shared" si="84"/>
        <v>0</v>
      </c>
      <c r="I884" s="166" t="str">
        <f t="shared" si="84"/>
        <v>0</v>
      </c>
      <c r="J884" s="166" t="str">
        <f t="shared" si="84"/>
        <v>0</v>
      </c>
      <c r="K884" s="166" t="str">
        <f t="shared" si="84"/>
        <v>0</v>
      </c>
      <c r="L884" s="167" t="str">
        <f t="shared" si="84"/>
        <v>0</v>
      </c>
      <c r="M884" s="167" t="str">
        <f t="shared" si="84"/>
        <v>0</v>
      </c>
      <c r="N884" s="167" t="str">
        <f t="shared" si="84"/>
        <v>0</v>
      </c>
      <c r="O884" s="167" t="str">
        <f t="shared" si="84"/>
        <v>0</v>
      </c>
    </row>
    <row r="885" spans="1:15" s="154" customFormat="1" hidden="1" outlineLevel="1" x14ac:dyDescent="0.25">
      <c r="A885" s="154">
        <v>125</v>
      </c>
      <c r="B885" s="161" t="s">
        <v>2621</v>
      </c>
      <c r="C885" s="162" t="str">
        <f t="shared" si="80"/>
        <v/>
      </c>
      <c r="D885" s="163"/>
      <c r="E885" s="164" t="str">
        <f t="shared" si="81"/>
        <v/>
      </c>
      <c r="F885" s="165" t="str">
        <f t="shared" si="82"/>
        <v/>
      </c>
      <c r="G885" s="163"/>
      <c r="H885" s="166" t="str">
        <f t="shared" si="84"/>
        <v>0</v>
      </c>
      <c r="I885" s="166" t="str">
        <f t="shared" si="84"/>
        <v>0</v>
      </c>
      <c r="J885" s="166" t="str">
        <f t="shared" si="84"/>
        <v>0</v>
      </c>
      <c r="K885" s="166" t="str">
        <f t="shared" si="84"/>
        <v>0</v>
      </c>
      <c r="L885" s="167" t="str">
        <f t="shared" si="84"/>
        <v>0</v>
      </c>
      <c r="M885" s="167" t="str">
        <f t="shared" si="84"/>
        <v>0</v>
      </c>
      <c r="N885" s="167" t="str">
        <f t="shared" si="84"/>
        <v>0</v>
      </c>
      <c r="O885" s="167" t="str">
        <f t="shared" si="84"/>
        <v>0</v>
      </c>
    </row>
    <row r="886" spans="1:15" s="154" customFormat="1" hidden="1" outlineLevel="1" x14ac:dyDescent="0.25">
      <c r="A886" s="154">
        <v>126</v>
      </c>
      <c r="B886" s="161" t="s">
        <v>2622</v>
      </c>
      <c r="C886" s="162" t="str">
        <f t="shared" si="80"/>
        <v/>
      </c>
      <c r="D886" s="163"/>
      <c r="E886" s="164" t="str">
        <f t="shared" si="81"/>
        <v/>
      </c>
      <c r="F886" s="165" t="str">
        <f t="shared" si="82"/>
        <v/>
      </c>
      <c r="G886" s="163"/>
      <c r="H886" s="166" t="str">
        <f t="shared" si="84"/>
        <v>0</v>
      </c>
      <c r="I886" s="166" t="str">
        <f t="shared" si="84"/>
        <v>0</v>
      </c>
      <c r="J886" s="166" t="str">
        <f t="shared" si="84"/>
        <v>0</v>
      </c>
      <c r="K886" s="166" t="str">
        <f t="shared" si="84"/>
        <v>0</v>
      </c>
      <c r="L886" s="167" t="str">
        <f t="shared" si="84"/>
        <v>0</v>
      </c>
      <c r="M886" s="167" t="str">
        <f t="shared" si="84"/>
        <v>0</v>
      </c>
      <c r="N886" s="167" t="str">
        <f t="shared" si="84"/>
        <v>0</v>
      </c>
      <c r="O886" s="167" t="str">
        <f t="shared" si="84"/>
        <v>0</v>
      </c>
    </row>
    <row r="887" spans="1:15" s="154" customFormat="1" hidden="1" outlineLevel="1" x14ac:dyDescent="0.25">
      <c r="A887" s="154">
        <v>127</v>
      </c>
      <c r="B887" s="161" t="s">
        <v>2623</v>
      </c>
      <c r="C887" s="162" t="str">
        <f t="shared" si="80"/>
        <v/>
      </c>
      <c r="D887" s="163"/>
      <c r="E887" s="164" t="str">
        <f t="shared" si="81"/>
        <v/>
      </c>
      <c r="F887" s="165" t="str">
        <f t="shared" si="82"/>
        <v/>
      </c>
      <c r="G887" s="163"/>
      <c r="H887" s="166" t="str">
        <f t="shared" si="84"/>
        <v>0</v>
      </c>
      <c r="I887" s="166" t="str">
        <f t="shared" si="84"/>
        <v>0</v>
      </c>
      <c r="J887" s="166" t="str">
        <f t="shared" si="84"/>
        <v>0</v>
      </c>
      <c r="K887" s="166" t="str">
        <f t="shared" si="84"/>
        <v>0</v>
      </c>
      <c r="L887" s="167" t="str">
        <f t="shared" si="84"/>
        <v>0</v>
      </c>
      <c r="M887" s="167" t="str">
        <f t="shared" si="84"/>
        <v>0</v>
      </c>
      <c r="N887" s="167" t="str">
        <f t="shared" si="84"/>
        <v>0</v>
      </c>
      <c r="O887" s="167" t="str">
        <f t="shared" si="84"/>
        <v>0</v>
      </c>
    </row>
    <row r="888" spans="1:15" s="154" customFormat="1" hidden="1" outlineLevel="1" x14ac:dyDescent="0.25">
      <c r="A888" s="154">
        <v>128</v>
      </c>
      <c r="B888" s="161" t="s">
        <v>2624</v>
      </c>
      <c r="C888" s="162" t="str">
        <f t="shared" si="80"/>
        <v/>
      </c>
      <c r="D888" s="163"/>
      <c r="E888" s="164" t="str">
        <f t="shared" si="81"/>
        <v/>
      </c>
      <c r="F888" s="165" t="str">
        <f t="shared" si="82"/>
        <v/>
      </c>
      <c r="G888" s="163"/>
      <c r="H888" s="166" t="str">
        <f t="shared" si="84"/>
        <v>0</v>
      </c>
      <c r="I888" s="166" t="str">
        <f t="shared" si="84"/>
        <v>0</v>
      </c>
      <c r="J888" s="166" t="str">
        <f t="shared" si="84"/>
        <v>0</v>
      </c>
      <c r="K888" s="166" t="str">
        <f t="shared" si="84"/>
        <v>0</v>
      </c>
      <c r="L888" s="167" t="str">
        <f t="shared" si="84"/>
        <v>0</v>
      </c>
      <c r="M888" s="167" t="str">
        <f t="shared" si="84"/>
        <v>0</v>
      </c>
      <c r="N888" s="167" t="str">
        <f t="shared" si="84"/>
        <v>0</v>
      </c>
      <c r="O888" s="167" t="str">
        <f t="shared" si="84"/>
        <v>0</v>
      </c>
    </row>
    <row r="889" spans="1:15" s="154" customFormat="1" hidden="1" outlineLevel="1" x14ac:dyDescent="0.25">
      <c r="A889" s="154">
        <v>129</v>
      </c>
      <c r="B889" s="161" t="s">
        <v>2625</v>
      </c>
      <c r="C889" s="162" t="str">
        <f t="shared" ref="C889:C952" si="85">MID(SUBSTITUTE(SUBSTITUTE($B$4," ",""),",",""),$A889*2 + 1,2)</f>
        <v/>
      </c>
      <c r="D889" s="163"/>
      <c r="E889" s="164" t="str">
        <f t="shared" ref="E889:E952" si="86">MID($C889,1,1)</f>
        <v/>
      </c>
      <c r="F889" s="165" t="str">
        <f t="shared" ref="F889:F952" si="87">MID($C889,2,1)</f>
        <v/>
      </c>
      <c r="G889" s="163"/>
      <c r="H889" s="166" t="str">
        <f t="shared" si="84"/>
        <v>0</v>
      </c>
      <c r="I889" s="166" t="str">
        <f t="shared" si="84"/>
        <v>0</v>
      </c>
      <c r="J889" s="166" t="str">
        <f t="shared" si="84"/>
        <v>0</v>
      </c>
      <c r="K889" s="166" t="str">
        <f t="shared" si="84"/>
        <v>0</v>
      </c>
      <c r="L889" s="167" t="str">
        <f t="shared" si="84"/>
        <v>0</v>
      </c>
      <c r="M889" s="167" t="str">
        <f t="shared" si="84"/>
        <v>0</v>
      </c>
      <c r="N889" s="167" t="str">
        <f t="shared" si="84"/>
        <v>0</v>
      </c>
      <c r="O889" s="167" t="str">
        <f t="shared" si="84"/>
        <v>0</v>
      </c>
    </row>
    <row r="890" spans="1:15" s="154" customFormat="1" hidden="1" outlineLevel="1" x14ac:dyDescent="0.25">
      <c r="A890" s="154">
        <v>130</v>
      </c>
      <c r="B890" s="161" t="s">
        <v>2626</v>
      </c>
      <c r="C890" s="162" t="str">
        <f t="shared" si="85"/>
        <v/>
      </c>
      <c r="D890" s="163"/>
      <c r="E890" s="164" t="str">
        <f t="shared" si="86"/>
        <v/>
      </c>
      <c r="F890" s="165" t="str">
        <f t="shared" si="87"/>
        <v/>
      </c>
      <c r="G890" s="163"/>
      <c r="H890" s="166" t="str">
        <f t="shared" si="84"/>
        <v>0</v>
      </c>
      <c r="I890" s="166" t="str">
        <f t="shared" si="84"/>
        <v>0</v>
      </c>
      <c r="J890" s="166" t="str">
        <f t="shared" si="84"/>
        <v>0</v>
      </c>
      <c r="K890" s="166" t="str">
        <f t="shared" si="84"/>
        <v>0</v>
      </c>
      <c r="L890" s="167" t="str">
        <f t="shared" si="84"/>
        <v>0</v>
      </c>
      <c r="M890" s="167" t="str">
        <f t="shared" si="84"/>
        <v>0</v>
      </c>
      <c r="N890" s="167" t="str">
        <f t="shared" si="84"/>
        <v>0</v>
      </c>
      <c r="O890" s="167" t="str">
        <f t="shared" si="84"/>
        <v>0</v>
      </c>
    </row>
    <row r="891" spans="1:15" s="154" customFormat="1" hidden="1" outlineLevel="1" x14ac:dyDescent="0.25">
      <c r="A891" s="154">
        <v>131</v>
      </c>
      <c r="B891" s="161" t="s">
        <v>2627</v>
      </c>
      <c r="C891" s="162" t="str">
        <f t="shared" si="85"/>
        <v/>
      </c>
      <c r="D891" s="163"/>
      <c r="E891" s="164" t="str">
        <f t="shared" si="86"/>
        <v/>
      </c>
      <c r="F891" s="165" t="str">
        <f t="shared" si="87"/>
        <v/>
      </c>
      <c r="G891" s="163"/>
      <c r="H891" s="166" t="str">
        <f t="shared" si="84"/>
        <v>0</v>
      </c>
      <c r="I891" s="166" t="str">
        <f t="shared" si="84"/>
        <v>0</v>
      </c>
      <c r="J891" s="166" t="str">
        <f t="shared" si="84"/>
        <v>0</v>
      </c>
      <c r="K891" s="166" t="str">
        <f t="shared" si="84"/>
        <v>0</v>
      </c>
      <c r="L891" s="167" t="str">
        <f t="shared" si="84"/>
        <v>0</v>
      </c>
      <c r="M891" s="167" t="str">
        <f t="shared" si="84"/>
        <v>0</v>
      </c>
      <c r="N891" s="167" t="str">
        <f t="shared" si="84"/>
        <v>0</v>
      </c>
      <c r="O891" s="167" t="str">
        <f t="shared" si="84"/>
        <v>0</v>
      </c>
    </row>
    <row r="892" spans="1:15" s="154" customFormat="1" hidden="1" outlineLevel="1" x14ac:dyDescent="0.25">
      <c r="A892" s="154">
        <v>132</v>
      </c>
      <c r="B892" s="161" t="s">
        <v>2628</v>
      </c>
      <c r="C892" s="162" t="str">
        <f t="shared" si="85"/>
        <v/>
      </c>
      <c r="D892" s="163"/>
      <c r="E892" s="164" t="str">
        <f t="shared" si="86"/>
        <v/>
      </c>
      <c r="F892" s="165" t="str">
        <f t="shared" si="87"/>
        <v/>
      </c>
      <c r="G892" s="163"/>
      <c r="H892" s="166" t="str">
        <f t="shared" si="84"/>
        <v>0</v>
      </c>
      <c r="I892" s="166" t="str">
        <f t="shared" si="84"/>
        <v>0</v>
      </c>
      <c r="J892" s="166" t="str">
        <f t="shared" si="84"/>
        <v>0</v>
      </c>
      <c r="K892" s="166" t="str">
        <f t="shared" si="84"/>
        <v>0</v>
      </c>
      <c r="L892" s="167" t="str">
        <f t="shared" si="84"/>
        <v>0</v>
      </c>
      <c r="M892" s="167" t="str">
        <f t="shared" si="84"/>
        <v>0</v>
      </c>
      <c r="N892" s="167" t="str">
        <f t="shared" si="84"/>
        <v>0</v>
      </c>
      <c r="O892" s="167" t="str">
        <f t="shared" si="84"/>
        <v>0</v>
      </c>
    </row>
    <row r="893" spans="1:15" s="154" customFormat="1" hidden="1" outlineLevel="1" x14ac:dyDescent="0.25">
      <c r="A893" s="154">
        <v>133</v>
      </c>
      <c r="B893" s="161" t="s">
        <v>2629</v>
      </c>
      <c r="C893" s="162" t="str">
        <f t="shared" si="85"/>
        <v/>
      </c>
      <c r="D893" s="163"/>
      <c r="E893" s="164" t="str">
        <f t="shared" si="86"/>
        <v/>
      </c>
      <c r="F893" s="165" t="str">
        <f t="shared" si="87"/>
        <v/>
      </c>
      <c r="G893" s="163"/>
      <c r="H893" s="166" t="str">
        <f t="shared" si="84"/>
        <v>0</v>
      </c>
      <c r="I893" s="166" t="str">
        <f t="shared" si="84"/>
        <v>0</v>
      </c>
      <c r="J893" s="166" t="str">
        <f t="shared" si="84"/>
        <v>0</v>
      </c>
      <c r="K893" s="166" t="str">
        <f t="shared" si="84"/>
        <v>0</v>
      </c>
      <c r="L893" s="167" t="str">
        <f t="shared" si="84"/>
        <v>0</v>
      </c>
      <c r="M893" s="167" t="str">
        <f t="shared" si="84"/>
        <v>0</v>
      </c>
      <c r="N893" s="167" t="str">
        <f t="shared" si="84"/>
        <v>0</v>
      </c>
      <c r="O893" s="167" t="str">
        <f t="shared" si="84"/>
        <v>0</v>
      </c>
    </row>
    <row r="894" spans="1:15" s="154" customFormat="1" hidden="1" outlineLevel="1" x14ac:dyDescent="0.25">
      <c r="A894" s="154">
        <v>134</v>
      </c>
      <c r="B894" s="161" t="s">
        <v>2630</v>
      </c>
      <c r="C894" s="162" t="str">
        <f t="shared" si="85"/>
        <v/>
      </c>
      <c r="D894" s="163"/>
      <c r="E894" s="164" t="str">
        <f t="shared" si="86"/>
        <v/>
      </c>
      <c r="F894" s="165" t="str">
        <f t="shared" si="87"/>
        <v/>
      </c>
      <c r="G894" s="163"/>
      <c r="H894" s="166" t="str">
        <f t="shared" si="84"/>
        <v>0</v>
      </c>
      <c r="I894" s="166" t="str">
        <f t="shared" si="84"/>
        <v>0</v>
      </c>
      <c r="J894" s="166" t="str">
        <f t="shared" si="84"/>
        <v>0</v>
      </c>
      <c r="K894" s="166" t="str">
        <f t="shared" si="84"/>
        <v>0</v>
      </c>
      <c r="L894" s="167" t="str">
        <f t="shared" si="84"/>
        <v>0</v>
      </c>
      <c r="M894" s="167" t="str">
        <f t="shared" si="84"/>
        <v>0</v>
      </c>
      <c r="N894" s="167" t="str">
        <f t="shared" si="84"/>
        <v>0</v>
      </c>
      <c r="O894" s="167" t="str">
        <f t="shared" si="84"/>
        <v>0</v>
      </c>
    </row>
    <row r="895" spans="1:15" s="154" customFormat="1" hidden="1" outlineLevel="1" x14ac:dyDescent="0.25">
      <c r="A895" s="154">
        <v>135</v>
      </c>
      <c r="B895" s="161" t="s">
        <v>2631</v>
      </c>
      <c r="C895" s="162" t="str">
        <f t="shared" si="85"/>
        <v/>
      </c>
      <c r="D895" s="163"/>
      <c r="E895" s="164" t="str">
        <f t="shared" si="86"/>
        <v/>
      </c>
      <c r="F895" s="165" t="str">
        <f t="shared" si="87"/>
        <v/>
      </c>
      <c r="G895" s="163"/>
      <c r="H895" s="166" t="str">
        <f t="shared" si="84"/>
        <v>0</v>
      </c>
      <c r="I895" s="166" t="str">
        <f t="shared" si="84"/>
        <v>0</v>
      </c>
      <c r="J895" s="166" t="str">
        <f t="shared" si="84"/>
        <v>0</v>
      </c>
      <c r="K895" s="166" t="str">
        <f t="shared" si="84"/>
        <v>0</v>
      </c>
      <c r="L895" s="167" t="str">
        <f t="shared" si="84"/>
        <v>0</v>
      </c>
      <c r="M895" s="167" t="str">
        <f t="shared" si="84"/>
        <v>0</v>
      </c>
      <c r="N895" s="167" t="str">
        <f t="shared" si="84"/>
        <v>0</v>
      </c>
      <c r="O895" s="167" t="str">
        <f t="shared" si="84"/>
        <v>0</v>
      </c>
    </row>
    <row r="896" spans="1:15" s="154" customFormat="1" hidden="1" outlineLevel="1" x14ac:dyDescent="0.25">
      <c r="A896" s="154">
        <v>136</v>
      </c>
      <c r="B896" s="161" t="s">
        <v>2632</v>
      </c>
      <c r="C896" s="162" t="str">
        <f t="shared" si="85"/>
        <v/>
      </c>
      <c r="D896" s="163"/>
      <c r="E896" s="164" t="str">
        <f t="shared" si="86"/>
        <v/>
      </c>
      <c r="F896" s="165" t="str">
        <f t="shared" si="87"/>
        <v/>
      </c>
      <c r="G896" s="163"/>
      <c r="H896" s="166" t="str">
        <f t="shared" si="84"/>
        <v>0</v>
      </c>
      <c r="I896" s="166" t="str">
        <f t="shared" si="84"/>
        <v>0</v>
      </c>
      <c r="J896" s="166" t="str">
        <f t="shared" si="84"/>
        <v>0</v>
      </c>
      <c r="K896" s="166" t="str">
        <f t="shared" si="84"/>
        <v>0</v>
      </c>
      <c r="L896" s="167" t="str">
        <f t="shared" si="84"/>
        <v>0</v>
      </c>
      <c r="M896" s="167" t="str">
        <f t="shared" si="84"/>
        <v>0</v>
      </c>
      <c r="N896" s="167" t="str">
        <f t="shared" si="84"/>
        <v>0</v>
      </c>
      <c r="O896" s="167" t="str">
        <f t="shared" si="84"/>
        <v>0</v>
      </c>
    </row>
    <row r="897" spans="1:15" s="154" customFormat="1" hidden="1" outlineLevel="1" x14ac:dyDescent="0.25">
      <c r="A897" s="154">
        <v>137</v>
      </c>
      <c r="B897" s="161" t="s">
        <v>2633</v>
      </c>
      <c r="C897" s="162" t="str">
        <f t="shared" si="85"/>
        <v/>
      </c>
      <c r="D897" s="163"/>
      <c r="E897" s="164" t="str">
        <f t="shared" si="86"/>
        <v/>
      </c>
      <c r="F897" s="165" t="str">
        <f t="shared" si="87"/>
        <v/>
      </c>
      <c r="G897" s="163"/>
      <c r="H897" s="166" t="str">
        <f t="shared" si="84"/>
        <v>0</v>
      </c>
      <c r="I897" s="166" t="str">
        <f t="shared" si="84"/>
        <v>0</v>
      </c>
      <c r="J897" s="166" t="str">
        <f t="shared" si="84"/>
        <v>0</v>
      </c>
      <c r="K897" s="166" t="str">
        <f t="shared" si="84"/>
        <v>0</v>
      </c>
      <c r="L897" s="167" t="str">
        <f t="shared" si="84"/>
        <v>0</v>
      </c>
      <c r="M897" s="167" t="str">
        <f t="shared" si="84"/>
        <v>0</v>
      </c>
      <c r="N897" s="167" t="str">
        <f t="shared" si="84"/>
        <v>0</v>
      </c>
      <c r="O897" s="167" t="str">
        <f t="shared" si="84"/>
        <v>0</v>
      </c>
    </row>
    <row r="898" spans="1:15" s="154" customFormat="1" hidden="1" outlineLevel="1" x14ac:dyDescent="0.25">
      <c r="A898" s="154">
        <v>138</v>
      </c>
      <c r="B898" s="161" t="s">
        <v>2634</v>
      </c>
      <c r="C898" s="162" t="str">
        <f t="shared" si="85"/>
        <v/>
      </c>
      <c r="D898" s="163"/>
      <c r="E898" s="164" t="str">
        <f t="shared" si="86"/>
        <v/>
      </c>
      <c r="F898" s="165" t="str">
        <f t="shared" si="87"/>
        <v/>
      </c>
      <c r="G898" s="163"/>
      <c r="H898" s="166" t="str">
        <f t="shared" si="84"/>
        <v>0</v>
      </c>
      <c r="I898" s="166" t="str">
        <f t="shared" si="84"/>
        <v>0</v>
      </c>
      <c r="J898" s="166" t="str">
        <f t="shared" si="84"/>
        <v>0</v>
      </c>
      <c r="K898" s="166" t="str">
        <f t="shared" si="84"/>
        <v>0</v>
      </c>
      <c r="L898" s="167" t="str">
        <f t="shared" si="84"/>
        <v>0</v>
      </c>
      <c r="M898" s="167" t="str">
        <f t="shared" si="84"/>
        <v>0</v>
      </c>
      <c r="N898" s="167" t="str">
        <f t="shared" si="84"/>
        <v>0</v>
      </c>
      <c r="O898" s="167" t="str">
        <f t="shared" si="84"/>
        <v>0</v>
      </c>
    </row>
    <row r="899" spans="1:15" s="154" customFormat="1" hidden="1" outlineLevel="1" x14ac:dyDescent="0.25">
      <c r="A899" s="154">
        <v>139</v>
      </c>
      <c r="B899" s="161" t="s">
        <v>2635</v>
      </c>
      <c r="C899" s="162" t="str">
        <f t="shared" si="85"/>
        <v/>
      </c>
      <c r="D899" s="163"/>
      <c r="E899" s="164" t="str">
        <f t="shared" si="86"/>
        <v/>
      </c>
      <c r="F899" s="165" t="str">
        <f t="shared" si="87"/>
        <v/>
      </c>
      <c r="G899" s="163"/>
      <c r="H899" s="166" t="str">
        <f t="shared" si="84"/>
        <v>0</v>
      </c>
      <c r="I899" s="166" t="str">
        <f t="shared" si="84"/>
        <v>0</v>
      </c>
      <c r="J899" s="166" t="str">
        <f t="shared" si="84"/>
        <v>0</v>
      </c>
      <c r="K899" s="166" t="str">
        <f t="shared" si="84"/>
        <v>0</v>
      </c>
      <c r="L899" s="167" t="str">
        <f t="shared" si="84"/>
        <v>0</v>
      </c>
      <c r="M899" s="167" t="str">
        <f t="shared" si="84"/>
        <v>0</v>
      </c>
      <c r="N899" s="167" t="str">
        <f t="shared" si="84"/>
        <v>0</v>
      </c>
      <c r="O899" s="167" t="str">
        <f t="shared" si="84"/>
        <v>0</v>
      </c>
    </row>
    <row r="900" spans="1:15" s="154" customFormat="1" hidden="1" outlineLevel="1" x14ac:dyDescent="0.25">
      <c r="A900" s="154">
        <v>140</v>
      </c>
      <c r="B900" s="161" t="s">
        <v>2636</v>
      </c>
      <c r="C900" s="162" t="str">
        <f t="shared" si="85"/>
        <v/>
      </c>
      <c r="D900" s="163"/>
      <c r="E900" s="164" t="str">
        <f t="shared" si="86"/>
        <v/>
      </c>
      <c r="F900" s="165" t="str">
        <f t="shared" si="87"/>
        <v/>
      </c>
      <c r="G900" s="163"/>
      <c r="H900" s="166" t="str">
        <f t="shared" si="84"/>
        <v>0</v>
      </c>
      <c r="I900" s="166" t="str">
        <f t="shared" si="84"/>
        <v>0</v>
      </c>
      <c r="J900" s="166" t="str">
        <f t="shared" si="84"/>
        <v>0</v>
      </c>
      <c r="K900" s="166" t="str">
        <f t="shared" si="84"/>
        <v>0</v>
      </c>
      <c r="L900" s="167" t="str">
        <f t="shared" si="84"/>
        <v>0</v>
      </c>
      <c r="M900" s="167" t="str">
        <f t="shared" si="84"/>
        <v>0</v>
      </c>
      <c r="N900" s="167" t="str">
        <f t="shared" si="84"/>
        <v>0</v>
      </c>
      <c r="O900" s="167" t="str">
        <f t="shared" si="84"/>
        <v>0</v>
      </c>
    </row>
    <row r="901" spans="1:15" s="154" customFormat="1" hidden="1" outlineLevel="1" x14ac:dyDescent="0.25">
      <c r="A901" s="154">
        <v>141</v>
      </c>
      <c r="B901" s="161" t="s">
        <v>2637</v>
      </c>
      <c r="C901" s="162" t="str">
        <f t="shared" si="85"/>
        <v/>
      </c>
      <c r="D901" s="163"/>
      <c r="E901" s="164" t="str">
        <f t="shared" si="86"/>
        <v/>
      </c>
      <c r="F901" s="165" t="str">
        <f t="shared" si="87"/>
        <v/>
      </c>
      <c r="G901" s="163"/>
      <c r="H901" s="166" t="str">
        <f t="shared" si="84"/>
        <v>0</v>
      </c>
      <c r="I901" s="166" t="str">
        <f t="shared" si="84"/>
        <v>0</v>
      </c>
      <c r="J901" s="166" t="str">
        <f t="shared" si="84"/>
        <v>0</v>
      </c>
      <c r="K901" s="166" t="str">
        <f t="shared" si="84"/>
        <v>0</v>
      </c>
      <c r="L901" s="167" t="str">
        <f t="shared" si="84"/>
        <v>0</v>
      </c>
      <c r="M901" s="167" t="str">
        <f t="shared" si="84"/>
        <v>0</v>
      </c>
      <c r="N901" s="167" t="str">
        <f t="shared" si="84"/>
        <v>0</v>
      </c>
      <c r="O901" s="167" t="str">
        <f t="shared" si="84"/>
        <v>0</v>
      </c>
    </row>
    <row r="902" spans="1:15" s="154" customFormat="1" hidden="1" outlineLevel="1" x14ac:dyDescent="0.25">
      <c r="A902" s="154">
        <v>142</v>
      </c>
      <c r="B902" s="161" t="s">
        <v>2638</v>
      </c>
      <c r="C902" s="162" t="str">
        <f t="shared" si="85"/>
        <v/>
      </c>
      <c r="D902" s="163"/>
      <c r="E902" s="164" t="str">
        <f t="shared" si="86"/>
        <v/>
      </c>
      <c r="F902" s="165" t="str">
        <f t="shared" si="87"/>
        <v/>
      </c>
      <c r="G902" s="163"/>
      <c r="H902" s="166" t="str">
        <f t="shared" si="84"/>
        <v>0</v>
      </c>
      <c r="I902" s="166" t="str">
        <f t="shared" si="84"/>
        <v>0</v>
      </c>
      <c r="J902" s="166" t="str">
        <f t="shared" si="84"/>
        <v>0</v>
      </c>
      <c r="K902" s="166" t="str">
        <f t="shared" si="84"/>
        <v>0</v>
      </c>
      <c r="L902" s="167" t="str">
        <f t="shared" si="84"/>
        <v>0</v>
      </c>
      <c r="M902" s="167" t="str">
        <f t="shared" si="84"/>
        <v>0</v>
      </c>
      <c r="N902" s="167" t="str">
        <f t="shared" si="84"/>
        <v>0</v>
      </c>
      <c r="O902" s="167" t="str">
        <f t="shared" si="84"/>
        <v>0</v>
      </c>
    </row>
    <row r="903" spans="1:15" s="154" customFormat="1" hidden="1" outlineLevel="1" x14ac:dyDescent="0.25">
      <c r="A903" s="154">
        <v>143</v>
      </c>
      <c r="B903" s="161" t="s">
        <v>2639</v>
      </c>
      <c r="C903" s="162" t="str">
        <f t="shared" si="85"/>
        <v/>
      </c>
      <c r="D903" s="163"/>
      <c r="E903" s="164" t="str">
        <f t="shared" si="86"/>
        <v/>
      </c>
      <c r="F903" s="165" t="str">
        <f t="shared" si="87"/>
        <v/>
      </c>
      <c r="G903" s="163"/>
      <c r="H903" s="166" t="str">
        <f t="shared" si="84"/>
        <v>0</v>
      </c>
      <c r="I903" s="166" t="str">
        <f t="shared" si="84"/>
        <v>0</v>
      </c>
      <c r="J903" s="166" t="str">
        <f t="shared" si="84"/>
        <v>0</v>
      </c>
      <c r="K903" s="166" t="str">
        <f t="shared" si="84"/>
        <v>0</v>
      </c>
      <c r="L903" s="167" t="str">
        <f t="shared" si="84"/>
        <v>0</v>
      </c>
      <c r="M903" s="167" t="str">
        <f t="shared" si="84"/>
        <v>0</v>
      </c>
      <c r="N903" s="167" t="str">
        <f t="shared" si="84"/>
        <v>0</v>
      </c>
      <c r="O903" s="167" t="str">
        <f t="shared" ref="O903:O952" si="88">MID(HEX2BIN($C903,8),O$1,1)</f>
        <v>0</v>
      </c>
    </row>
    <row r="904" spans="1:15" s="154" customFormat="1" hidden="1" outlineLevel="1" x14ac:dyDescent="0.25">
      <c r="A904" s="154">
        <v>144</v>
      </c>
      <c r="B904" s="161" t="s">
        <v>2640</v>
      </c>
      <c r="C904" s="162" t="str">
        <f t="shared" si="85"/>
        <v/>
      </c>
      <c r="D904" s="163"/>
      <c r="E904" s="164" t="str">
        <f t="shared" si="86"/>
        <v/>
      </c>
      <c r="F904" s="165" t="str">
        <f t="shared" si="87"/>
        <v/>
      </c>
      <c r="G904" s="163"/>
      <c r="H904" s="166" t="str">
        <f t="shared" ref="H904:N935" si="89">MID(HEX2BIN($C904,8),H$1,1)</f>
        <v>0</v>
      </c>
      <c r="I904" s="166" t="str">
        <f t="shared" si="89"/>
        <v>0</v>
      </c>
      <c r="J904" s="166" t="str">
        <f t="shared" si="89"/>
        <v>0</v>
      </c>
      <c r="K904" s="166" t="str">
        <f t="shared" si="89"/>
        <v>0</v>
      </c>
      <c r="L904" s="167" t="str">
        <f t="shared" si="89"/>
        <v>0</v>
      </c>
      <c r="M904" s="167" t="str">
        <f t="shared" si="89"/>
        <v>0</v>
      </c>
      <c r="N904" s="167" t="str">
        <f t="shared" si="89"/>
        <v>0</v>
      </c>
      <c r="O904" s="167" t="str">
        <f t="shared" si="88"/>
        <v>0</v>
      </c>
    </row>
    <row r="905" spans="1:15" s="154" customFormat="1" hidden="1" outlineLevel="1" x14ac:dyDescent="0.25">
      <c r="A905" s="154">
        <v>145</v>
      </c>
      <c r="B905" s="161" t="s">
        <v>2641</v>
      </c>
      <c r="C905" s="162" t="str">
        <f t="shared" si="85"/>
        <v/>
      </c>
      <c r="D905" s="163"/>
      <c r="E905" s="164" t="str">
        <f t="shared" si="86"/>
        <v/>
      </c>
      <c r="F905" s="165" t="str">
        <f t="shared" si="87"/>
        <v/>
      </c>
      <c r="G905" s="163"/>
      <c r="H905" s="166" t="str">
        <f t="shared" si="89"/>
        <v>0</v>
      </c>
      <c r="I905" s="166" t="str">
        <f t="shared" si="89"/>
        <v>0</v>
      </c>
      <c r="J905" s="166" t="str">
        <f t="shared" si="89"/>
        <v>0</v>
      </c>
      <c r="K905" s="166" t="str">
        <f t="shared" si="89"/>
        <v>0</v>
      </c>
      <c r="L905" s="167" t="str">
        <f t="shared" si="89"/>
        <v>0</v>
      </c>
      <c r="M905" s="167" t="str">
        <f t="shared" si="89"/>
        <v>0</v>
      </c>
      <c r="N905" s="167" t="str">
        <f t="shared" si="89"/>
        <v>0</v>
      </c>
      <c r="O905" s="167" t="str">
        <f t="shared" si="88"/>
        <v>0</v>
      </c>
    </row>
    <row r="906" spans="1:15" s="154" customFormat="1" hidden="1" outlineLevel="1" x14ac:dyDescent="0.25">
      <c r="A906" s="154">
        <v>146</v>
      </c>
      <c r="B906" s="161" t="s">
        <v>2642</v>
      </c>
      <c r="C906" s="162" t="str">
        <f t="shared" si="85"/>
        <v/>
      </c>
      <c r="D906" s="163"/>
      <c r="E906" s="164" t="str">
        <f t="shared" si="86"/>
        <v/>
      </c>
      <c r="F906" s="165" t="str">
        <f t="shared" si="87"/>
        <v/>
      </c>
      <c r="G906" s="163"/>
      <c r="H906" s="166" t="str">
        <f t="shared" si="89"/>
        <v>0</v>
      </c>
      <c r="I906" s="166" t="str">
        <f t="shared" si="89"/>
        <v>0</v>
      </c>
      <c r="J906" s="166" t="str">
        <f t="shared" si="89"/>
        <v>0</v>
      </c>
      <c r="K906" s="166" t="str">
        <f t="shared" si="89"/>
        <v>0</v>
      </c>
      <c r="L906" s="167" t="str">
        <f t="shared" si="89"/>
        <v>0</v>
      </c>
      <c r="M906" s="167" t="str">
        <f t="shared" si="89"/>
        <v>0</v>
      </c>
      <c r="N906" s="167" t="str">
        <f t="shared" si="89"/>
        <v>0</v>
      </c>
      <c r="O906" s="167" t="str">
        <f t="shared" si="88"/>
        <v>0</v>
      </c>
    </row>
    <row r="907" spans="1:15" s="154" customFormat="1" hidden="1" outlineLevel="1" x14ac:dyDescent="0.25">
      <c r="A907" s="154">
        <v>147</v>
      </c>
      <c r="B907" s="161" t="s">
        <v>2643</v>
      </c>
      <c r="C907" s="162" t="str">
        <f t="shared" si="85"/>
        <v/>
      </c>
      <c r="D907" s="163"/>
      <c r="E907" s="164" t="str">
        <f t="shared" si="86"/>
        <v/>
      </c>
      <c r="F907" s="165" t="str">
        <f t="shared" si="87"/>
        <v/>
      </c>
      <c r="G907" s="163"/>
      <c r="H907" s="166" t="str">
        <f t="shared" si="89"/>
        <v>0</v>
      </c>
      <c r="I907" s="166" t="str">
        <f t="shared" si="89"/>
        <v>0</v>
      </c>
      <c r="J907" s="166" t="str">
        <f t="shared" si="89"/>
        <v>0</v>
      </c>
      <c r="K907" s="166" t="str">
        <f t="shared" si="89"/>
        <v>0</v>
      </c>
      <c r="L907" s="167" t="str">
        <f t="shared" si="89"/>
        <v>0</v>
      </c>
      <c r="M907" s="167" t="str">
        <f t="shared" si="89"/>
        <v>0</v>
      </c>
      <c r="N907" s="167" t="str">
        <f t="shared" si="89"/>
        <v>0</v>
      </c>
      <c r="O907" s="167" t="str">
        <f t="shared" si="88"/>
        <v>0</v>
      </c>
    </row>
    <row r="908" spans="1:15" s="154" customFormat="1" hidden="1" outlineLevel="1" x14ac:dyDescent="0.25">
      <c r="A908" s="154">
        <v>148</v>
      </c>
      <c r="B908" s="161" t="s">
        <v>2644</v>
      </c>
      <c r="C908" s="162" t="str">
        <f t="shared" si="85"/>
        <v/>
      </c>
      <c r="D908" s="163"/>
      <c r="E908" s="164" t="str">
        <f t="shared" si="86"/>
        <v/>
      </c>
      <c r="F908" s="165" t="str">
        <f t="shared" si="87"/>
        <v/>
      </c>
      <c r="G908" s="163"/>
      <c r="H908" s="166" t="str">
        <f t="shared" si="89"/>
        <v>0</v>
      </c>
      <c r="I908" s="166" t="str">
        <f t="shared" si="89"/>
        <v>0</v>
      </c>
      <c r="J908" s="166" t="str">
        <f t="shared" si="89"/>
        <v>0</v>
      </c>
      <c r="K908" s="166" t="str">
        <f t="shared" si="89"/>
        <v>0</v>
      </c>
      <c r="L908" s="167" t="str">
        <f t="shared" si="89"/>
        <v>0</v>
      </c>
      <c r="M908" s="167" t="str">
        <f t="shared" si="89"/>
        <v>0</v>
      </c>
      <c r="N908" s="167" t="str">
        <f t="shared" si="89"/>
        <v>0</v>
      </c>
      <c r="O908" s="167" t="str">
        <f t="shared" si="88"/>
        <v>0</v>
      </c>
    </row>
    <row r="909" spans="1:15" s="154" customFormat="1" hidden="1" outlineLevel="1" x14ac:dyDescent="0.25">
      <c r="A909" s="154">
        <v>149</v>
      </c>
      <c r="B909" s="161" t="s">
        <v>2645</v>
      </c>
      <c r="C909" s="162" t="str">
        <f t="shared" si="85"/>
        <v/>
      </c>
      <c r="D909" s="163"/>
      <c r="E909" s="164" t="str">
        <f t="shared" si="86"/>
        <v/>
      </c>
      <c r="F909" s="165" t="str">
        <f t="shared" si="87"/>
        <v/>
      </c>
      <c r="G909" s="163"/>
      <c r="H909" s="166" t="str">
        <f t="shared" si="89"/>
        <v>0</v>
      </c>
      <c r="I909" s="166" t="str">
        <f t="shared" si="89"/>
        <v>0</v>
      </c>
      <c r="J909" s="166" t="str">
        <f t="shared" si="89"/>
        <v>0</v>
      </c>
      <c r="K909" s="166" t="str">
        <f t="shared" si="89"/>
        <v>0</v>
      </c>
      <c r="L909" s="167" t="str">
        <f t="shared" si="89"/>
        <v>0</v>
      </c>
      <c r="M909" s="167" t="str">
        <f t="shared" si="89"/>
        <v>0</v>
      </c>
      <c r="N909" s="167" t="str">
        <f t="shared" si="89"/>
        <v>0</v>
      </c>
      <c r="O909" s="167" t="str">
        <f t="shared" si="88"/>
        <v>0</v>
      </c>
    </row>
    <row r="910" spans="1:15" s="154" customFormat="1" hidden="1" outlineLevel="1" x14ac:dyDescent="0.25">
      <c r="A910" s="154">
        <v>150</v>
      </c>
      <c r="B910" s="161" t="s">
        <v>2646</v>
      </c>
      <c r="C910" s="162" t="str">
        <f t="shared" si="85"/>
        <v/>
      </c>
      <c r="D910" s="163"/>
      <c r="E910" s="164" t="str">
        <f t="shared" si="86"/>
        <v/>
      </c>
      <c r="F910" s="165" t="str">
        <f t="shared" si="87"/>
        <v/>
      </c>
      <c r="G910" s="163"/>
      <c r="H910" s="166" t="str">
        <f t="shared" si="89"/>
        <v>0</v>
      </c>
      <c r="I910" s="166" t="str">
        <f t="shared" si="89"/>
        <v>0</v>
      </c>
      <c r="J910" s="166" t="str">
        <f t="shared" si="89"/>
        <v>0</v>
      </c>
      <c r="K910" s="166" t="str">
        <f t="shared" si="89"/>
        <v>0</v>
      </c>
      <c r="L910" s="167" t="str">
        <f t="shared" si="89"/>
        <v>0</v>
      </c>
      <c r="M910" s="167" t="str">
        <f t="shared" si="89"/>
        <v>0</v>
      </c>
      <c r="N910" s="167" t="str">
        <f t="shared" si="89"/>
        <v>0</v>
      </c>
      <c r="O910" s="167" t="str">
        <f t="shared" si="88"/>
        <v>0</v>
      </c>
    </row>
    <row r="911" spans="1:15" s="154" customFormat="1" hidden="1" outlineLevel="1" x14ac:dyDescent="0.25">
      <c r="A911" s="154">
        <v>151</v>
      </c>
      <c r="B911" s="161" t="s">
        <v>2647</v>
      </c>
      <c r="C911" s="162" t="str">
        <f t="shared" si="85"/>
        <v/>
      </c>
      <c r="D911" s="163"/>
      <c r="E911" s="164" t="str">
        <f t="shared" si="86"/>
        <v/>
      </c>
      <c r="F911" s="165" t="str">
        <f t="shared" si="87"/>
        <v/>
      </c>
      <c r="G911" s="163"/>
      <c r="H911" s="166" t="str">
        <f t="shared" si="89"/>
        <v>0</v>
      </c>
      <c r="I911" s="166" t="str">
        <f t="shared" si="89"/>
        <v>0</v>
      </c>
      <c r="J911" s="166" t="str">
        <f t="shared" si="89"/>
        <v>0</v>
      </c>
      <c r="K911" s="166" t="str">
        <f t="shared" si="89"/>
        <v>0</v>
      </c>
      <c r="L911" s="167" t="str">
        <f t="shared" si="89"/>
        <v>0</v>
      </c>
      <c r="M911" s="167" t="str">
        <f t="shared" si="89"/>
        <v>0</v>
      </c>
      <c r="N911" s="167" t="str">
        <f t="shared" si="89"/>
        <v>0</v>
      </c>
      <c r="O911" s="167" t="str">
        <f t="shared" si="88"/>
        <v>0</v>
      </c>
    </row>
    <row r="912" spans="1:15" s="154" customFormat="1" hidden="1" outlineLevel="1" x14ac:dyDescent="0.25">
      <c r="A912" s="154">
        <v>152</v>
      </c>
      <c r="B912" s="161" t="s">
        <v>2648</v>
      </c>
      <c r="C912" s="162" t="str">
        <f t="shared" si="85"/>
        <v/>
      </c>
      <c r="D912" s="163"/>
      <c r="E912" s="164" t="str">
        <f t="shared" si="86"/>
        <v/>
      </c>
      <c r="F912" s="165" t="str">
        <f t="shared" si="87"/>
        <v/>
      </c>
      <c r="G912" s="163"/>
      <c r="H912" s="166" t="str">
        <f t="shared" si="89"/>
        <v>0</v>
      </c>
      <c r="I912" s="166" t="str">
        <f t="shared" si="89"/>
        <v>0</v>
      </c>
      <c r="J912" s="166" t="str">
        <f t="shared" si="89"/>
        <v>0</v>
      </c>
      <c r="K912" s="166" t="str">
        <f t="shared" si="89"/>
        <v>0</v>
      </c>
      <c r="L912" s="167" t="str">
        <f t="shared" si="89"/>
        <v>0</v>
      </c>
      <c r="M912" s="167" t="str">
        <f t="shared" si="89"/>
        <v>0</v>
      </c>
      <c r="N912" s="167" t="str">
        <f t="shared" si="89"/>
        <v>0</v>
      </c>
      <c r="O912" s="167" t="str">
        <f t="shared" si="88"/>
        <v>0</v>
      </c>
    </row>
    <row r="913" spans="1:15" s="154" customFormat="1" hidden="1" outlineLevel="1" x14ac:dyDescent="0.25">
      <c r="A913" s="154">
        <v>153</v>
      </c>
      <c r="B913" s="161" t="s">
        <v>2649</v>
      </c>
      <c r="C913" s="162" t="str">
        <f t="shared" si="85"/>
        <v/>
      </c>
      <c r="D913" s="163"/>
      <c r="E913" s="164" t="str">
        <f t="shared" si="86"/>
        <v/>
      </c>
      <c r="F913" s="165" t="str">
        <f t="shared" si="87"/>
        <v/>
      </c>
      <c r="G913" s="163"/>
      <c r="H913" s="166" t="str">
        <f t="shared" si="89"/>
        <v>0</v>
      </c>
      <c r="I913" s="166" t="str">
        <f t="shared" si="89"/>
        <v>0</v>
      </c>
      <c r="J913" s="166" t="str">
        <f t="shared" si="89"/>
        <v>0</v>
      </c>
      <c r="K913" s="166" t="str">
        <f t="shared" si="89"/>
        <v>0</v>
      </c>
      <c r="L913" s="167" t="str">
        <f t="shared" si="89"/>
        <v>0</v>
      </c>
      <c r="M913" s="167" t="str">
        <f t="shared" si="89"/>
        <v>0</v>
      </c>
      <c r="N913" s="167" t="str">
        <f t="shared" si="89"/>
        <v>0</v>
      </c>
      <c r="O913" s="167" t="str">
        <f t="shared" si="88"/>
        <v>0</v>
      </c>
    </row>
    <row r="914" spans="1:15" s="154" customFormat="1" hidden="1" outlineLevel="1" x14ac:dyDescent="0.25">
      <c r="A914" s="154">
        <v>154</v>
      </c>
      <c r="B914" s="161" t="s">
        <v>2650</v>
      </c>
      <c r="C914" s="162" t="str">
        <f t="shared" si="85"/>
        <v/>
      </c>
      <c r="D914" s="163"/>
      <c r="E914" s="164" t="str">
        <f t="shared" si="86"/>
        <v/>
      </c>
      <c r="F914" s="165" t="str">
        <f t="shared" si="87"/>
        <v/>
      </c>
      <c r="G914" s="163"/>
      <c r="H914" s="166" t="str">
        <f t="shared" si="89"/>
        <v>0</v>
      </c>
      <c r="I914" s="166" t="str">
        <f t="shared" si="89"/>
        <v>0</v>
      </c>
      <c r="J914" s="166" t="str">
        <f t="shared" si="89"/>
        <v>0</v>
      </c>
      <c r="K914" s="166" t="str">
        <f t="shared" si="89"/>
        <v>0</v>
      </c>
      <c r="L914" s="167" t="str">
        <f t="shared" si="89"/>
        <v>0</v>
      </c>
      <c r="M914" s="167" t="str">
        <f t="shared" si="89"/>
        <v>0</v>
      </c>
      <c r="N914" s="167" t="str">
        <f t="shared" si="89"/>
        <v>0</v>
      </c>
      <c r="O914" s="167" t="str">
        <f t="shared" si="88"/>
        <v>0</v>
      </c>
    </row>
    <row r="915" spans="1:15" s="154" customFormat="1" hidden="1" outlineLevel="1" x14ac:dyDescent="0.25">
      <c r="A915" s="154">
        <v>155</v>
      </c>
      <c r="B915" s="161" t="s">
        <v>2651</v>
      </c>
      <c r="C915" s="162" t="str">
        <f t="shared" si="85"/>
        <v/>
      </c>
      <c r="D915" s="163"/>
      <c r="E915" s="164" t="str">
        <f t="shared" si="86"/>
        <v/>
      </c>
      <c r="F915" s="165" t="str">
        <f t="shared" si="87"/>
        <v/>
      </c>
      <c r="G915" s="163"/>
      <c r="H915" s="166" t="str">
        <f t="shared" si="89"/>
        <v>0</v>
      </c>
      <c r="I915" s="166" t="str">
        <f t="shared" si="89"/>
        <v>0</v>
      </c>
      <c r="J915" s="166" t="str">
        <f t="shared" si="89"/>
        <v>0</v>
      </c>
      <c r="K915" s="166" t="str">
        <f t="shared" si="89"/>
        <v>0</v>
      </c>
      <c r="L915" s="167" t="str">
        <f t="shared" si="89"/>
        <v>0</v>
      </c>
      <c r="M915" s="167" t="str">
        <f t="shared" si="89"/>
        <v>0</v>
      </c>
      <c r="N915" s="167" t="str">
        <f t="shared" si="89"/>
        <v>0</v>
      </c>
      <c r="O915" s="167" t="str">
        <f t="shared" si="88"/>
        <v>0</v>
      </c>
    </row>
    <row r="916" spans="1:15" s="154" customFormat="1" hidden="1" outlineLevel="1" x14ac:dyDescent="0.25">
      <c r="A916" s="154">
        <v>156</v>
      </c>
      <c r="B916" s="161" t="s">
        <v>2652</v>
      </c>
      <c r="C916" s="162" t="str">
        <f t="shared" si="85"/>
        <v/>
      </c>
      <c r="D916" s="163"/>
      <c r="E916" s="164" t="str">
        <f t="shared" si="86"/>
        <v/>
      </c>
      <c r="F916" s="165" t="str">
        <f t="shared" si="87"/>
        <v/>
      </c>
      <c r="G916" s="163"/>
      <c r="H916" s="166" t="str">
        <f t="shared" si="89"/>
        <v>0</v>
      </c>
      <c r="I916" s="166" t="str">
        <f t="shared" si="89"/>
        <v>0</v>
      </c>
      <c r="J916" s="166" t="str">
        <f t="shared" si="89"/>
        <v>0</v>
      </c>
      <c r="K916" s="166" t="str">
        <f t="shared" si="89"/>
        <v>0</v>
      </c>
      <c r="L916" s="167" t="str">
        <f t="shared" si="89"/>
        <v>0</v>
      </c>
      <c r="M916" s="167" t="str">
        <f t="shared" si="89"/>
        <v>0</v>
      </c>
      <c r="N916" s="167" t="str">
        <f t="shared" si="89"/>
        <v>0</v>
      </c>
      <c r="O916" s="167" t="str">
        <f t="shared" si="88"/>
        <v>0</v>
      </c>
    </row>
    <row r="917" spans="1:15" s="154" customFormat="1" hidden="1" outlineLevel="1" x14ac:dyDescent="0.25">
      <c r="A917" s="154">
        <v>157</v>
      </c>
      <c r="B917" s="161" t="s">
        <v>2653</v>
      </c>
      <c r="C917" s="162" t="str">
        <f t="shared" si="85"/>
        <v/>
      </c>
      <c r="D917" s="163"/>
      <c r="E917" s="164" t="str">
        <f t="shared" si="86"/>
        <v/>
      </c>
      <c r="F917" s="165" t="str">
        <f t="shared" si="87"/>
        <v/>
      </c>
      <c r="G917" s="163"/>
      <c r="H917" s="166" t="str">
        <f t="shared" si="89"/>
        <v>0</v>
      </c>
      <c r="I917" s="166" t="str">
        <f t="shared" si="89"/>
        <v>0</v>
      </c>
      <c r="J917" s="166" t="str">
        <f t="shared" si="89"/>
        <v>0</v>
      </c>
      <c r="K917" s="166" t="str">
        <f t="shared" si="89"/>
        <v>0</v>
      </c>
      <c r="L917" s="167" t="str">
        <f t="shared" si="89"/>
        <v>0</v>
      </c>
      <c r="M917" s="167" t="str">
        <f t="shared" si="89"/>
        <v>0</v>
      </c>
      <c r="N917" s="167" t="str">
        <f t="shared" si="89"/>
        <v>0</v>
      </c>
      <c r="O917" s="167" t="str">
        <f t="shared" si="88"/>
        <v>0</v>
      </c>
    </row>
    <row r="918" spans="1:15" s="154" customFormat="1" hidden="1" outlineLevel="1" x14ac:dyDescent="0.25">
      <c r="A918" s="154">
        <v>158</v>
      </c>
      <c r="B918" s="161" t="s">
        <v>2654</v>
      </c>
      <c r="C918" s="162" t="str">
        <f t="shared" si="85"/>
        <v/>
      </c>
      <c r="D918" s="163"/>
      <c r="E918" s="164" t="str">
        <f t="shared" si="86"/>
        <v/>
      </c>
      <c r="F918" s="165" t="str">
        <f t="shared" si="87"/>
        <v/>
      </c>
      <c r="G918" s="163"/>
      <c r="H918" s="166" t="str">
        <f t="shared" si="89"/>
        <v>0</v>
      </c>
      <c r="I918" s="166" t="str">
        <f t="shared" si="89"/>
        <v>0</v>
      </c>
      <c r="J918" s="166" t="str">
        <f t="shared" si="89"/>
        <v>0</v>
      </c>
      <c r="K918" s="166" t="str">
        <f t="shared" si="89"/>
        <v>0</v>
      </c>
      <c r="L918" s="167" t="str">
        <f t="shared" si="89"/>
        <v>0</v>
      </c>
      <c r="M918" s="167" t="str">
        <f t="shared" si="89"/>
        <v>0</v>
      </c>
      <c r="N918" s="167" t="str">
        <f t="shared" si="89"/>
        <v>0</v>
      </c>
      <c r="O918" s="167" t="str">
        <f t="shared" si="88"/>
        <v>0</v>
      </c>
    </row>
    <row r="919" spans="1:15" s="154" customFormat="1" hidden="1" outlineLevel="1" x14ac:dyDescent="0.25">
      <c r="A919" s="154">
        <v>159</v>
      </c>
      <c r="B919" s="161" t="s">
        <v>2655</v>
      </c>
      <c r="C919" s="162" t="str">
        <f t="shared" si="85"/>
        <v/>
      </c>
      <c r="D919" s="163"/>
      <c r="E919" s="164" t="str">
        <f t="shared" si="86"/>
        <v/>
      </c>
      <c r="F919" s="165" t="str">
        <f t="shared" si="87"/>
        <v/>
      </c>
      <c r="G919" s="163"/>
      <c r="H919" s="166" t="str">
        <f t="shared" si="89"/>
        <v>0</v>
      </c>
      <c r="I919" s="166" t="str">
        <f t="shared" si="89"/>
        <v>0</v>
      </c>
      <c r="J919" s="166" t="str">
        <f t="shared" si="89"/>
        <v>0</v>
      </c>
      <c r="K919" s="166" t="str">
        <f t="shared" si="89"/>
        <v>0</v>
      </c>
      <c r="L919" s="167" t="str">
        <f t="shared" si="89"/>
        <v>0</v>
      </c>
      <c r="M919" s="167" t="str">
        <f t="shared" si="89"/>
        <v>0</v>
      </c>
      <c r="N919" s="167" t="str">
        <f t="shared" si="89"/>
        <v>0</v>
      </c>
      <c r="O919" s="167" t="str">
        <f t="shared" si="88"/>
        <v>0</v>
      </c>
    </row>
    <row r="920" spans="1:15" s="154" customFormat="1" hidden="1" outlineLevel="1" x14ac:dyDescent="0.25">
      <c r="A920" s="154">
        <v>160</v>
      </c>
      <c r="B920" s="161" t="s">
        <v>2656</v>
      </c>
      <c r="C920" s="162" t="str">
        <f t="shared" si="85"/>
        <v/>
      </c>
      <c r="D920" s="163"/>
      <c r="E920" s="164" t="str">
        <f t="shared" si="86"/>
        <v/>
      </c>
      <c r="F920" s="165" t="str">
        <f t="shared" si="87"/>
        <v/>
      </c>
      <c r="G920" s="163"/>
      <c r="H920" s="166" t="str">
        <f t="shared" si="89"/>
        <v>0</v>
      </c>
      <c r="I920" s="166" t="str">
        <f t="shared" si="89"/>
        <v>0</v>
      </c>
      <c r="J920" s="166" t="str">
        <f t="shared" si="89"/>
        <v>0</v>
      </c>
      <c r="K920" s="166" t="str">
        <f t="shared" si="89"/>
        <v>0</v>
      </c>
      <c r="L920" s="167" t="str">
        <f t="shared" si="89"/>
        <v>0</v>
      </c>
      <c r="M920" s="167" t="str">
        <f t="shared" si="89"/>
        <v>0</v>
      </c>
      <c r="N920" s="167" t="str">
        <f t="shared" si="89"/>
        <v>0</v>
      </c>
      <c r="O920" s="167" t="str">
        <f t="shared" si="88"/>
        <v>0</v>
      </c>
    </row>
    <row r="921" spans="1:15" s="154" customFormat="1" hidden="1" outlineLevel="1" x14ac:dyDescent="0.25">
      <c r="A921" s="154">
        <v>161</v>
      </c>
      <c r="B921" s="161" t="s">
        <v>2657</v>
      </c>
      <c r="C921" s="162" t="str">
        <f t="shared" si="85"/>
        <v/>
      </c>
      <c r="D921" s="163"/>
      <c r="E921" s="164" t="str">
        <f t="shared" si="86"/>
        <v/>
      </c>
      <c r="F921" s="165" t="str">
        <f t="shared" si="87"/>
        <v/>
      </c>
      <c r="G921" s="163"/>
      <c r="H921" s="166" t="str">
        <f t="shared" si="89"/>
        <v>0</v>
      </c>
      <c r="I921" s="166" t="str">
        <f t="shared" si="89"/>
        <v>0</v>
      </c>
      <c r="J921" s="166" t="str">
        <f t="shared" si="89"/>
        <v>0</v>
      </c>
      <c r="K921" s="166" t="str">
        <f t="shared" si="89"/>
        <v>0</v>
      </c>
      <c r="L921" s="167" t="str">
        <f t="shared" si="89"/>
        <v>0</v>
      </c>
      <c r="M921" s="167" t="str">
        <f t="shared" si="89"/>
        <v>0</v>
      </c>
      <c r="N921" s="167" t="str">
        <f t="shared" si="89"/>
        <v>0</v>
      </c>
      <c r="O921" s="167" t="str">
        <f t="shared" si="88"/>
        <v>0</v>
      </c>
    </row>
    <row r="922" spans="1:15" s="154" customFormat="1" hidden="1" outlineLevel="1" x14ac:dyDescent="0.25">
      <c r="A922" s="154">
        <v>162</v>
      </c>
      <c r="B922" s="161" t="s">
        <v>2658</v>
      </c>
      <c r="C922" s="162" t="str">
        <f t="shared" si="85"/>
        <v/>
      </c>
      <c r="D922" s="163"/>
      <c r="E922" s="164" t="str">
        <f t="shared" si="86"/>
        <v/>
      </c>
      <c r="F922" s="165" t="str">
        <f t="shared" si="87"/>
        <v/>
      </c>
      <c r="G922" s="163"/>
      <c r="H922" s="166" t="str">
        <f t="shared" si="89"/>
        <v>0</v>
      </c>
      <c r="I922" s="166" t="str">
        <f t="shared" si="89"/>
        <v>0</v>
      </c>
      <c r="J922" s="166" t="str">
        <f t="shared" si="89"/>
        <v>0</v>
      </c>
      <c r="K922" s="166" t="str">
        <f t="shared" si="89"/>
        <v>0</v>
      </c>
      <c r="L922" s="167" t="str">
        <f t="shared" si="89"/>
        <v>0</v>
      </c>
      <c r="M922" s="167" t="str">
        <f t="shared" si="89"/>
        <v>0</v>
      </c>
      <c r="N922" s="167" t="str">
        <f t="shared" si="89"/>
        <v>0</v>
      </c>
      <c r="O922" s="167" t="str">
        <f t="shared" si="88"/>
        <v>0</v>
      </c>
    </row>
    <row r="923" spans="1:15" s="154" customFormat="1" hidden="1" outlineLevel="1" x14ac:dyDescent="0.25">
      <c r="A923" s="154">
        <v>163</v>
      </c>
      <c r="B923" s="161" t="s">
        <v>2659</v>
      </c>
      <c r="C923" s="162" t="str">
        <f t="shared" si="85"/>
        <v/>
      </c>
      <c r="D923" s="163"/>
      <c r="E923" s="164" t="str">
        <f t="shared" si="86"/>
        <v/>
      </c>
      <c r="F923" s="165" t="str">
        <f t="shared" si="87"/>
        <v/>
      </c>
      <c r="G923" s="163"/>
      <c r="H923" s="166" t="str">
        <f t="shared" si="89"/>
        <v>0</v>
      </c>
      <c r="I923" s="166" t="str">
        <f t="shared" si="89"/>
        <v>0</v>
      </c>
      <c r="J923" s="166" t="str">
        <f t="shared" si="89"/>
        <v>0</v>
      </c>
      <c r="K923" s="166" t="str">
        <f t="shared" si="89"/>
        <v>0</v>
      </c>
      <c r="L923" s="167" t="str">
        <f t="shared" si="89"/>
        <v>0</v>
      </c>
      <c r="M923" s="167" t="str">
        <f t="shared" si="89"/>
        <v>0</v>
      </c>
      <c r="N923" s="167" t="str">
        <f t="shared" si="89"/>
        <v>0</v>
      </c>
      <c r="O923" s="167" t="str">
        <f t="shared" si="88"/>
        <v>0</v>
      </c>
    </row>
    <row r="924" spans="1:15" s="154" customFormat="1" hidden="1" outlineLevel="1" x14ac:dyDescent="0.25">
      <c r="A924" s="154">
        <v>164</v>
      </c>
      <c r="B924" s="161" t="s">
        <v>2660</v>
      </c>
      <c r="C924" s="162" t="str">
        <f t="shared" si="85"/>
        <v/>
      </c>
      <c r="D924" s="163"/>
      <c r="E924" s="164" t="str">
        <f t="shared" si="86"/>
        <v/>
      </c>
      <c r="F924" s="165" t="str">
        <f t="shared" si="87"/>
        <v/>
      </c>
      <c r="G924" s="163"/>
      <c r="H924" s="166" t="str">
        <f t="shared" si="89"/>
        <v>0</v>
      </c>
      <c r="I924" s="166" t="str">
        <f t="shared" si="89"/>
        <v>0</v>
      </c>
      <c r="J924" s="166" t="str">
        <f t="shared" si="89"/>
        <v>0</v>
      </c>
      <c r="K924" s="166" t="str">
        <f t="shared" si="89"/>
        <v>0</v>
      </c>
      <c r="L924" s="167" t="str">
        <f t="shared" si="89"/>
        <v>0</v>
      </c>
      <c r="M924" s="167" t="str">
        <f t="shared" si="89"/>
        <v>0</v>
      </c>
      <c r="N924" s="167" t="str">
        <f t="shared" si="89"/>
        <v>0</v>
      </c>
      <c r="O924" s="167" t="str">
        <f t="shared" si="88"/>
        <v>0</v>
      </c>
    </row>
    <row r="925" spans="1:15" s="154" customFormat="1" hidden="1" outlineLevel="1" x14ac:dyDescent="0.25">
      <c r="A925" s="154">
        <v>165</v>
      </c>
      <c r="B925" s="161" t="s">
        <v>2661</v>
      </c>
      <c r="C925" s="162" t="str">
        <f t="shared" si="85"/>
        <v/>
      </c>
      <c r="D925" s="163"/>
      <c r="E925" s="164" t="str">
        <f t="shared" si="86"/>
        <v/>
      </c>
      <c r="F925" s="165" t="str">
        <f t="shared" si="87"/>
        <v/>
      </c>
      <c r="G925" s="163"/>
      <c r="H925" s="166" t="str">
        <f t="shared" si="89"/>
        <v>0</v>
      </c>
      <c r="I925" s="166" t="str">
        <f t="shared" si="89"/>
        <v>0</v>
      </c>
      <c r="J925" s="166" t="str">
        <f t="shared" si="89"/>
        <v>0</v>
      </c>
      <c r="K925" s="166" t="str">
        <f t="shared" si="89"/>
        <v>0</v>
      </c>
      <c r="L925" s="167" t="str">
        <f t="shared" si="89"/>
        <v>0</v>
      </c>
      <c r="M925" s="167" t="str">
        <f t="shared" si="89"/>
        <v>0</v>
      </c>
      <c r="N925" s="167" t="str">
        <f t="shared" si="89"/>
        <v>0</v>
      </c>
      <c r="O925" s="167" t="str">
        <f t="shared" si="88"/>
        <v>0</v>
      </c>
    </row>
    <row r="926" spans="1:15" s="154" customFormat="1" hidden="1" outlineLevel="1" x14ac:dyDescent="0.25">
      <c r="A926" s="154">
        <v>166</v>
      </c>
      <c r="B926" s="161" t="s">
        <v>2662</v>
      </c>
      <c r="C926" s="162" t="str">
        <f t="shared" si="85"/>
        <v/>
      </c>
      <c r="D926" s="163"/>
      <c r="E926" s="164" t="str">
        <f t="shared" si="86"/>
        <v/>
      </c>
      <c r="F926" s="165" t="str">
        <f t="shared" si="87"/>
        <v/>
      </c>
      <c r="G926" s="163"/>
      <c r="H926" s="166" t="str">
        <f t="shared" si="89"/>
        <v>0</v>
      </c>
      <c r="I926" s="166" t="str">
        <f t="shared" si="89"/>
        <v>0</v>
      </c>
      <c r="J926" s="166" t="str">
        <f t="shared" si="89"/>
        <v>0</v>
      </c>
      <c r="K926" s="166" t="str">
        <f t="shared" si="89"/>
        <v>0</v>
      </c>
      <c r="L926" s="167" t="str">
        <f t="shared" si="89"/>
        <v>0</v>
      </c>
      <c r="M926" s="167" t="str">
        <f t="shared" si="89"/>
        <v>0</v>
      </c>
      <c r="N926" s="167" t="str">
        <f t="shared" si="89"/>
        <v>0</v>
      </c>
      <c r="O926" s="167" t="str">
        <f t="shared" si="88"/>
        <v>0</v>
      </c>
    </row>
    <row r="927" spans="1:15" s="154" customFormat="1" hidden="1" outlineLevel="1" x14ac:dyDescent="0.25">
      <c r="A927" s="154">
        <v>167</v>
      </c>
      <c r="B927" s="161" t="s">
        <v>2663</v>
      </c>
      <c r="C927" s="162" t="str">
        <f t="shared" si="85"/>
        <v/>
      </c>
      <c r="D927" s="163"/>
      <c r="E927" s="164" t="str">
        <f t="shared" si="86"/>
        <v/>
      </c>
      <c r="F927" s="165" t="str">
        <f t="shared" si="87"/>
        <v/>
      </c>
      <c r="G927" s="163"/>
      <c r="H927" s="166" t="str">
        <f t="shared" si="89"/>
        <v>0</v>
      </c>
      <c r="I927" s="166" t="str">
        <f t="shared" si="89"/>
        <v>0</v>
      </c>
      <c r="J927" s="166" t="str">
        <f t="shared" si="89"/>
        <v>0</v>
      </c>
      <c r="K927" s="166" t="str">
        <f t="shared" si="89"/>
        <v>0</v>
      </c>
      <c r="L927" s="167" t="str">
        <f t="shared" si="89"/>
        <v>0</v>
      </c>
      <c r="M927" s="167" t="str">
        <f t="shared" si="89"/>
        <v>0</v>
      </c>
      <c r="N927" s="167" t="str">
        <f t="shared" si="89"/>
        <v>0</v>
      </c>
      <c r="O927" s="167" t="str">
        <f t="shared" si="88"/>
        <v>0</v>
      </c>
    </row>
    <row r="928" spans="1:15" s="154" customFormat="1" hidden="1" outlineLevel="1" x14ac:dyDescent="0.25">
      <c r="A928" s="154">
        <v>168</v>
      </c>
      <c r="B928" s="161" t="s">
        <v>2664</v>
      </c>
      <c r="C928" s="162" t="str">
        <f t="shared" si="85"/>
        <v/>
      </c>
      <c r="D928" s="163"/>
      <c r="E928" s="164" t="str">
        <f t="shared" si="86"/>
        <v/>
      </c>
      <c r="F928" s="165" t="str">
        <f t="shared" si="87"/>
        <v/>
      </c>
      <c r="G928" s="163"/>
      <c r="H928" s="166" t="str">
        <f t="shared" si="89"/>
        <v>0</v>
      </c>
      <c r="I928" s="166" t="str">
        <f t="shared" si="89"/>
        <v>0</v>
      </c>
      <c r="J928" s="166" t="str">
        <f t="shared" si="89"/>
        <v>0</v>
      </c>
      <c r="K928" s="166" t="str">
        <f t="shared" si="89"/>
        <v>0</v>
      </c>
      <c r="L928" s="167" t="str">
        <f t="shared" si="89"/>
        <v>0</v>
      </c>
      <c r="M928" s="167" t="str">
        <f t="shared" si="89"/>
        <v>0</v>
      </c>
      <c r="N928" s="167" t="str">
        <f t="shared" si="89"/>
        <v>0</v>
      </c>
      <c r="O928" s="167" t="str">
        <f t="shared" si="88"/>
        <v>0</v>
      </c>
    </row>
    <row r="929" spans="1:15" s="154" customFormat="1" hidden="1" outlineLevel="1" x14ac:dyDescent="0.25">
      <c r="A929" s="154">
        <v>169</v>
      </c>
      <c r="B929" s="161" t="s">
        <v>2665</v>
      </c>
      <c r="C929" s="162" t="str">
        <f t="shared" si="85"/>
        <v/>
      </c>
      <c r="D929" s="163"/>
      <c r="E929" s="164" t="str">
        <f t="shared" si="86"/>
        <v/>
      </c>
      <c r="F929" s="165" t="str">
        <f t="shared" si="87"/>
        <v/>
      </c>
      <c r="G929" s="163"/>
      <c r="H929" s="166" t="str">
        <f t="shared" si="89"/>
        <v>0</v>
      </c>
      <c r="I929" s="166" t="str">
        <f t="shared" si="89"/>
        <v>0</v>
      </c>
      <c r="J929" s="166" t="str">
        <f t="shared" si="89"/>
        <v>0</v>
      </c>
      <c r="K929" s="166" t="str">
        <f t="shared" si="89"/>
        <v>0</v>
      </c>
      <c r="L929" s="167" t="str">
        <f t="shared" si="89"/>
        <v>0</v>
      </c>
      <c r="M929" s="167" t="str">
        <f t="shared" si="89"/>
        <v>0</v>
      </c>
      <c r="N929" s="167" t="str">
        <f t="shared" si="89"/>
        <v>0</v>
      </c>
      <c r="O929" s="167" t="str">
        <f t="shared" si="88"/>
        <v>0</v>
      </c>
    </row>
    <row r="930" spans="1:15" s="154" customFormat="1" hidden="1" outlineLevel="1" x14ac:dyDescent="0.25">
      <c r="A930" s="154">
        <v>170</v>
      </c>
      <c r="B930" s="161" t="s">
        <v>2666</v>
      </c>
      <c r="C930" s="162" t="str">
        <f t="shared" si="85"/>
        <v/>
      </c>
      <c r="D930" s="163"/>
      <c r="E930" s="164" t="str">
        <f t="shared" si="86"/>
        <v/>
      </c>
      <c r="F930" s="165" t="str">
        <f t="shared" si="87"/>
        <v/>
      </c>
      <c r="G930" s="163"/>
      <c r="H930" s="166" t="str">
        <f t="shared" si="89"/>
        <v>0</v>
      </c>
      <c r="I930" s="166" t="str">
        <f t="shared" si="89"/>
        <v>0</v>
      </c>
      <c r="J930" s="166" t="str">
        <f t="shared" si="89"/>
        <v>0</v>
      </c>
      <c r="K930" s="166" t="str">
        <f t="shared" si="89"/>
        <v>0</v>
      </c>
      <c r="L930" s="167" t="str">
        <f t="shared" si="89"/>
        <v>0</v>
      </c>
      <c r="M930" s="167" t="str">
        <f t="shared" si="89"/>
        <v>0</v>
      </c>
      <c r="N930" s="167" t="str">
        <f t="shared" si="89"/>
        <v>0</v>
      </c>
      <c r="O930" s="167" t="str">
        <f t="shared" si="88"/>
        <v>0</v>
      </c>
    </row>
    <row r="931" spans="1:15" s="154" customFormat="1" hidden="1" outlineLevel="1" x14ac:dyDescent="0.25">
      <c r="A931" s="154">
        <v>171</v>
      </c>
      <c r="B931" s="161" t="s">
        <v>2667</v>
      </c>
      <c r="C931" s="162" t="str">
        <f t="shared" si="85"/>
        <v/>
      </c>
      <c r="D931" s="163"/>
      <c r="E931" s="164" t="str">
        <f t="shared" si="86"/>
        <v/>
      </c>
      <c r="F931" s="165" t="str">
        <f t="shared" si="87"/>
        <v/>
      </c>
      <c r="G931" s="163"/>
      <c r="H931" s="166" t="str">
        <f t="shared" si="89"/>
        <v>0</v>
      </c>
      <c r="I931" s="166" t="str">
        <f t="shared" si="89"/>
        <v>0</v>
      </c>
      <c r="J931" s="166" t="str">
        <f t="shared" si="89"/>
        <v>0</v>
      </c>
      <c r="K931" s="166" t="str">
        <f t="shared" si="89"/>
        <v>0</v>
      </c>
      <c r="L931" s="167" t="str">
        <f t="shared" si="89"/>
        <v>0</v>
      </c>
      <c r="M931" s="167" t="str">
        <f t="shared" si="89"/>
        <v>0</v>
      </c>
      <c r="N931" s="167" t="str">
        <f t="shared" si="89"/>
        <v>0</v>
      </c>
      <c r="O931" s="167" t="str">
        <f t="shared" si="88"/>
        <v>0</v>
      </c>
    </row>
    <row r="932" spans="1:15" s="154" customFormat="1" hidden="1" outlineLevel="1" x14ac:dyDescent="0.25">
      <c r="A932" s="154">
        <v>172</v>
      </c>
      <c r="B932" s="161" t="s">
        <v>2668</v>
      </c>
      <c r="C932" s="162" t="str">
        <f t="shared" si="85"/>
        <v/>
      </c>
      <c r="D932" s="163"/>
      <c r="E932" s="164" t="str">
        <f t="shared" si="86"/>
        <v/>
      </c>
      <c r="F932" s="165" t="str">
        <f t="shared" si="87"/>
        <v/>
      </c>
      <c r="G932" s="163"/>
      <c r="H932" s="166" t="str">
        <f t="shared" si="89"/>
        <v>0</v>
      </c>
      <c r="I932" s="166" t="str">
        <f t="shared" si="89"/>
        <v>0</v>
      </c>
      <c r="J932" s="166" t="str">
        <f t="shared" si="89"/>
        <v>0</v>
      </c>
      <c r="K932" s="166" t="str">
        <f t="shared" si="89"/>
        <v>0</v>
      </c>
      <c r="L932" s="167" t="str">
        <f t="shared" si="89"/>
        <v>0</v>
      </c>
      <c r="M932" s="167" t="str">
        <f t="shared" si="89"/>
        <v>0</v>
      </c>
      <c r="N932" s="167" t="str">
        <f t="shared" si="89"/>
        <v>0</v>
      </c>
      <c r="O932" s="167" t="str">
        <f t="shared" si="88"/>
        <v>0</v>
      </c>
    </row>
    <row r="933" spans="1:15" s="154" customFormat="1" hidden="1" outlineLevel="1" x14ac:dyDescent="0.25">
      <c r="A933" s="154">
        <v>173</v>
      </c>
      <c r="B933" s="161" t="s">
        <v>2669</v>
      </c>
      <c r="C933" s="162" t="str">
        <f t="shared" si="85"/>
        <v/>
      </c>
      <c r="D933" s="163"/>
      <c r="E933" s="164" t="str">
        <f t="shared" si="86"/>
        <v/>
      </c>
      <c r="F933" s="165" t="str">
        <f t="shared" si="87"/>
        <v/>
      </c>
      <c r="G933" s="163"/>
      <c r="H933" s="166" t="str">
        <f t="shared" si="89"/>
        <v>0</v>
      </c>
      <c r="I933" s="166" t="str">
        <f t="shared" si="89"/>
        <v>0</v>
      </c>
      <c r="J933" s="166" t="str">
        <f t="shared" si="89"/>
        <v>0</v>
      </c>
      <c r="K933" s="166" t="str">
        <f t="shared" si="89"/>
        <v>0</v>
      </c>
      <c r="L933" s="167" t="str">
        <f t="shared" si="89"/>
        <v>0</v>
      </c>
      <c r="M933" s="167" t="str">
        <f t="shared" si="89"/>
        <v>0</v>
      </c>
      <c r="N933" s="167" t="str">
        <f t="shared" si="89"/>
        <v>0</v>
      </c>
      <c r="O933" s="167" t="str">
        <f t="shared" si="88"/>
        <v>0</v>
      </c>
    </row>
    <row r="934" spans="1:15" s="154" customFormat="1" hidden="1" outlineLevel="1" x14ac:dyDescent="0.25">
      <c r="A934" s="154">
        <v>174</v>
      </c>
      <c r="B934" s="161" t="s">
        <v>2670</v>
      </c>
      <c r="C934" s="162" t="str">
        <f t="shared" si="85"/>
        <v/>
      </c>
      <c r="D934" s="163"/>
      <c r="E934" s="164" t="str">
        <f t="shared" si="86"/>
        <v/>
      </c>
      <c r="F934" s="165" t="str">
        <f t="shared" si="87"/>
        <v/>
      </c>
      <c r="G934" s="163"/>
      <c r="H934" s="166" t="str">
        <f t="shared" si="89"/>
        <v>0</v>
      </c>
      <c r="I934" s="166" t="str">
        <f t="shared" si="89"/>
        <v>0</v>
      </c>
      <c r="J934" s="166" t="str">
        <f t="shared" si="89"/>
        <v>0</v>
      </c>
      <c r="K934" s="166" t="str">
        <f t="shared" si="89"/>
        <v>0</v>
      </c>
      <c r="L934" s="167" t="str">
        <f t="shared" si="89"/>
        <v>0</v>
      </c>
      <c r="M934" s="167" t="str">
        <f t="shared" si="89"/>
        <v>0</v>
      </c>
      <c r="N934" s="167" t="str">
        <f t="shared" si="89"/>
        <v>0</v>
      </c>
      <c r="O934" s="167" t="str">
        <f t="shared" si="88"/>
        <v>0</v>
      </c>
    </row>
    <row r="935" spans="1:15" s="154" customFormat="1" hidden="1" outlineLevel="1" x14ac:dyDescent="0.25">
      <c r="A935" s="154">
        <v>175</v>
      </c>
      <c r="B935" s="161" t="s">
        <v>2671</v>
      </c>
      <c r="C935" s="162" t="str">
        <f t="shared" si="85"/>
        <v/>
      </c>
      <c r="D935" s="163"/>
      <c r="E935" s="164" t="str">
        <f t="shared" si="86"/>
        <v/>
      </c>
      <c r="F935" s="165" t="str">
        <f t="shared" si="87"/>
        <v/>
      </c>
      <c r="G935" s="163"/>
      <c r="H935" s="166" t="str">
        <f t="shared" si="89"/>
        <v>0</v>
      </c>
      <c r="I935" s="166" t="str">
        <f t="shared" si="89"/>
        <v>0</v>
      </c>
      <c r="J935" s="166" t="str">
        <f t="shared" si="89"/>
        <v>0</v>
      </c>
      <c r="K935" s="166" t="str">
        <f t="shared" si="89"/>
        <v>0</v>
      </c>
      <c r="L935" s="167" t="str">
        <f t="shared" si="89"/>
        <v>0</v>
      </c>
      <c r="M935" s="167" t="str">
        <f t="shared" si="89"/>
        <v>0</v>
      </c>
      <c r="N935" s="167" t="str">
        <f t="shared" si="89"/>
        <v>0</v>
      </c>
      <c r="O935" s="167" t="str">
        <f t="shared" si="88"/>
        <v>0</v>
      </c>
    </row>
    <row r="936" spans="1:15" s="154" customFormat="1" hidden="1" outlineLevel="1" x14ac:dyDescent="0.25">
      <c r="A936" s="154">
        <v>176</v>
      </c>
      <c r="B936" s="161" t="s">
        <v>2672</v>
      </c>
      <c r="C936" s="162" t="str">
        <f t="shared" si="85"/>
        <v/>
      </c>
      <c r="D936" s="163"/>
      <c r="E936" s="164" t="str">
        <f t="shared" si="86"/>
        <v/>
      </c>
      <c r="F936" s="165" t="str">
        <f t="shared" si="87"/>
        <v/>
      </c>
      <c r="G936" s="163"/>
      <c r="H936" s="166" t="str">
        <f t="shared" ref="H936:O967" si="90">MID(HEX2BIN($C936,8),H$1,1)</f>
        <v>0</v>
      </c>
      <c r="I936" s="166" t="str">
        <f t="shared" si="90"/>
        <v>0</v>
      </c>
      <c r="J936" s="166" t="str">
        <f t="shared" si="90"/>
        <v>0</v>
      </c>
      <c r="K936" s="166" t="str">
        <f t="shared" si="90"/>
        <v>0</v>
      </c>
      <c r="L936" s="167" t="str">
        <f t="shared" si="90"/>
        <v>0</v>
      </c>
      <c r="M936" s="167" t="str">
        <f t="shared" si="90"/>
        <v>0</v>
      </c>
      <c r="N936" s="167" t="str">
        <f t="shared" si="90"/>
        <v>0</v>
      </c>
      <c r="O936" s="167" t="str">
        <f t="shared" si="88"/>
        <v>0</v>
      </c>
    </row>
    <row r="937" spans="1:15" s="154" customFormat="1" hidden="1" outlineLevel="1" x14ac:dyDescent="0.25">
      <c r="A937" s="154">
        <v>177</v>
      </c>
      <c r="B937" s="161" t="s">
        <v>2673</v>
      </c>
      <c r="C937" s="162" t="str">
        <f t="shared" si="85"/>
        <v/>
      </c>
      <c r="D937" s="163"/>
      <c r="E937" s="164" t="str">
        <f t="shared" si="86"/>
        <v/>
      </c>
      <c r="F937" s="165" t="str">
        <f t="shared" si="87"/>
        <v/>
      </c>
      <c r="G937" s="163"/>
      <c r="H937" s="166" t="str">
        <f t="shared" si="90"/>
        <v>0</v>
      </c>
      <c r="I937" s="166" t="str">
        <f t="shared" si="90"/>
        <v>0</v>
      </c>
      <c r="J937" s="166" t="str">
        <f t="shared" si="90"/>
        <v>0</v>
      </c>
      <c r="K937" s="166" t="str">
        <f t="shared" si="90"/>
        <v>0</v>
      </c>
      <c r="L937" s="167" t="str">
        <f t="shared" si="90"/>
        <v>0</v>
      </c>
      <c r="M937" s="167" t="str">
        <f t="shared" si="90"/>
        <v>0</v>
      </c>
      <c r="N937" s="167" t="str">
        <f t="shared" si="90"/>
        <v>0</v>
      </c>
      <c r="O937" s="167" t="str">
        <f t="shared" si="88"/>
        <v>0</v>
      </c>
    </row>
    <row r="938" spans="1:15" s="154" customFormat="1" hidden="1" outlineLevel="1" x14ac:dyDescent="0.25">
      <c r="A938" s="154">
        <v>178</v>
      </c>
      <c r="B938" s="161" t="s">
        <v>2674</v>
      </c>
      <c r="C938" s="162" t="str">
        <f t="shared" si="85"/>
        <v/>
      </c>
      <c r="D938" s="163"/>
      <c r="E938" s="164" t="str">
        <f t="shared" si="86"/>
        <v/>
      </c>
      <c r="F938" s="165" t="str">
        <f t="shared" si="87"/>
        <v/>
      </c>
      <c r="G938" s="163"/>
      <c r="H938" s="166" t="str">
        <f t="shared" si="90"/>
        <v>0</v>
      </c>
      <c r="I938" s="166" t="str">
        <f t="shared" si="90"/>
        <v>0</v>
      </c>
      <c r="J938" s="166" t="str">
        <f t="shared" si="90"/>
        <v>0</v>
      </c>
      <c r="K938" s="166" t="str">
        <f t="shared" si="90"/>
        <v>0</v>
      </c>
      <c r="L938" s="167" t="str">
        <f t="shared" si="90"/>
        <v>0</v>
      </c>
      <c r="M938" s="167" t="str">
        <f t="shared" si="90"/>
        <v>0</v>
      </c>
      <c r="N938" s="167" t="str">
        <f t="shared" si="90"/>
        <v>0</v>
      </c>
      <c r="O938" s="167" t="str">
        <f t="shared" si="88"/>
        <v>0</v>
      </c>
    </row>
    <row r="939" spans="1:15" s="154" customFormat="1" hidden="1" outlineLevel="1" x14ac:dyDescent="0.25">
      <c r="A939" s="154">
        <v>179</v>
      </c>
      <c r="B939" s="161" t="s">
        <v>2675</v>
      </c>
      <c r="C939" s="162" t="str">
        <f t="shared" si="85"/>
        <v/>
      </c>
      <c r="D939" s="163"/>
      <c r="E939" s="164" t="str">
        <f t="shared" si="86"/>
        <v/>
      </c>
      <c r="F939" s="165" t="str">
        <f t="shared" si="87"/>
        <v/>
      </c>
      <c r="G939" s="163"/>
      <c r="H939" s="166" t="str">
        <f t="shared" si="90"/>
        <v>0</v>
      </c>
      <c r="I939" s="166" t="str">
        <f t="shared" si="90"/>
        <v>0</v>
      </c>
      <c r="J939" s="166" t="str">
        <f t="shared" si="90"/>
        <v>0</v>
      </c>
      <c r="K939" s="166" t="str">
        <f t="shared" si="90"/>
        <v>0</v>
      </c>
      <c r="L939" s="167" t="str">
        <f t="shared" si="90"/>
        <v>0</v>
      </c>
      <c r="M939" s="167" t="str">
        <f t="shared" si="90"/>
        <v>0</v>
      </c>
      <c r="N939" s="167" t="str">
        <f t="shared" si="90"/>
        <v>0</v>
      </c>
      <c r="O939" s="167" t="str">
        <f t="shared" si="88"/>
        <v>0</v>
      </c>
    </row>
    <row r="940" spans="1:15" s="154" customFormat="1" hidden="1" outlineLevel="1" x14ac:dyDescent="0.25">
      <c r="A940" s="154">
        <v>180</v>
      </c>
      <c r="B940" s="161" t="s">
        <v>2676</v>
      </c>
      <c r="C940" s="162" t="str">
        <f t="shared" si="85"/>
        <v/>
      </c>
      <c r="D940" s="163"/>
      <c r="E940" s="164" t="str">
        <f t="shared" si="86"/>
        <v/>
      </c>
      <c r="F940" s="165" t="str">
        <f t="shared" si="87"/>
        <v/>
      </c>
      <c r="G940" s="163"/>
      <c r="H940" s="166" t="str">
        <f t="shared" si="90"/>
        <v>0</v>
      </c>
      <c r="I940" s="166" t="str">
        <f t="shared" si="90"/>
        <v>0</v>
      </c>
      <c r="J940" s="166" t="str">
        <f t="shared" si="90"/>
        <v>0</v>
      </c>
      <c r="K940" s="166" t="str">
        <f t="shared" si="90"/>
        <v>0</v>
      </c>
      <c r="L940" s="167" t="str">
        <f t="shared" si="90"/>
        <v>0</v>
      </c>
      <c r="M940" s="167" t="str">
        <f t="shared" si="90"/>
        <v>0</v>
      </c>
      <c r="N940" s="167" t="str">
        <f t="shared" si="90"/>
        <v>0</v>
      </c>
      <c r="O940" s="167" t="str">
        <f t="shared" si="88"/>
        <v>0</v>
      </c>
    </row>
    <row r="941" spans="1:15" s="154" customFormat="1" hidden="1" outlineLevel="1" x14ac:dyDescent="0.25">
      <c r="A941" s="154">
        <v>181</v>
      </c>
      <c r="B941" s="161" t="s">
        <v>2677</v>
      </c>
      <c r="C941" s="162" t="str">
        <f t="shared" si="85"/>
        <v/>
      </c>
      <c r="D941" s="163"/>
      <c r="E941" s="164" t="str">
        <f t="shared" si="86"/>
        <v/>
      </c>
      <c r="F941" s="165" t="str">
        <f t="shared" si="87"/>
        <v/>
      </c>
      <c r="G941" s="163"/>
      <c r="H941" s="166" t="str">
        <f t="shared" si="90"/>
        <v>0</v>
      </c>
      <c r="I941" s="166" t="str">
        <f t="shared" si="90"/>
        <v>0</v>
      </c>
      <c r="J941" s="166" t="str">
        <f t="shared" si="90"/>
        <v>0</v>
      </c>
      <c r="K941" s="166" t="str">
        <f t="shared" si="90"/>
        <v>0</v>
      </c>
      <c r="L941" s="167" t="str">
        <f t="shared" si="90"/>
        <v>0</v>
      </c>
      <c r="M941" s="167" t="str">
        <f t="shared" si="90"/>
        <v>0</v>
      </c>
      <c r="N941" s="167" t="str">
        <f t="shared" si="90"/>
        <v>0</v>
      </c>
      <c r="O941" s="167" t="str">
        <f t="shared" si="88"/>
        <v>0</v>
      </c>
    </row>
    <row r="942" spans="1:15" s="154" customFormat="1" hidden="1" outlineLevel="1" x14ac:dyDescent="0.25">
      <c r="A942" s="154">
        <v>182</v>
      </c>
      <c r="B942" s="161" t="s">
        <v>2678</v>
      </c>
      <c r="C942" s="162" t="str">
        <f t="shared" si="85"/>
        <v/>
      </c>
      <c r="D942" s="163"/>
      <c r="E942" s="164" t="str">
        <f t="shared" si="86"/>
        <v/>
      </c>
      <c r="F942" s="165" t="str">
        <f t="shared" si="87"/>
        <v/>
      </c>
      <c r="G942" s="163"/>
      <c r="H942" s="166" t="str">
        <f t="shared" si="90"/>
        <v>0</v>
      </c>
      <c r="I942" s="166" t="str">
        <f t="shared" si="90"/>
        <v>0</v>
      </c>
      <c r="J942" s="166" t="str">
        <f t="shared" si="90"/>
        <v>0</v>
      </c>
      <c r="K942" s="166" t="str">
        <f t="shared" si="90"/>
        <v>0</v>
      </c>
      <c r="L942" s="167" t="str">
        <f t="shared" si="90"/>
        <v>0</v>
      </c>
      <c r="M942" s="167" t="str">
        <f t="shared" si="90"/>
        <v>0</v>
      </c>
      <c r="N942" s="167" t="str">
        <f t="shared" si="90"/>
        <v>0</v>
      </c>
      <c r="O942" s="167" t="str">
        <f t="shared" si="88"/>
        <v>0</v>
      </c>
    </row>
    <row r="943" spans="1:15" s="154" customFormat="1" hidden="1" outlineLevel="1" x14ac:dyDescent="0.25">
      <c r="A943" s="154">
        <v>183</v>
      </c>
      <c r="B943" s="161" t="s">
        <v>2679</v>
      </c>
      <c r="C943" s="162" t="str">
        <f t="shared" si="85"/>
        <v/>
      </c>
      <c r="D943" s="163"/>
      <c r="E943" s="164" t="str">
        <f t="shared" si="86"/>
        <v/>
      </c>
      <c r="F943" s="165" t="str">
        <f t="shared" si="87"/>
        <v/>
      </c>
      <c r="G943" s="163"/>
      <c r="H943" s="166" t="str">
        <f t="shared" si="90"/>
        <v>0</v>
      </c>
      <c r="I943" s="166" t="str">
        <f t="shared" si="90"/>
        <v>0</v>
      </c>
      <c r="J943" s="166" t="str">
        <f t="shared" si="90"/>
        <v>0</v>
      </c>
      <c r="K943" s="166" t="str">
        <f t="shared" si="90"/>
        <v>0</v>
      </c>
      <c r="L943" s="167" t="str">
        <f t="shared" si="90"/>
        <v>0</v>
      </c>
      <c r="M943" s="167" t="str">
        <f t="shared" si="90"/>
        <v>0</v>
      </c>
      <c r="N943" s="167" t="str">
        <f t="shared" si="90"/>
        <v>0</v>
      </c>
      <c r="O943" s="167" t="str">
        <f t="shared" si="88"/>
        <v>0</v>
      </c>
    </row>
    <row r="944" spans="1:15" s="154" customFormat="1" hidden="1" outlineLevel="1" x14ac:dyDescent="0.25">
      <c r="A944" s="154">
        <v>184</v>
      </c>
      <c r="B944" s="161" t="s">
        <v>2680</v>
      </c>
      <c r="C944" s="162" t="str">
        <f t="shared" si="85"/>
        <v/>
      </c>
      <c r="D944" s="163"/>
      <c r="E944" s="164" t="str">
        <f t="shared" si="86"/>
        <v/>
      </c>
      <c r="F944" s="165" t="str">
        <f t="shared" si="87"/>
        <v/>
      </c>
      <c r="G944" s="163"/>
      <c r="H944" s="166" t="str">
        <f t="shared" si="90"/>
        <v>0</v>
      </c>
      <c r="I944" s="166" t="str">
        <f t="shared" si="90"/>
        <v>0</v>
      </c>
      <c r="J944" s="166" t="str">
        <f t="shared" si="90"/>
        <v>0</v>
      </c>
      <c r="K944" s="166" t="str">
        <f t="shared" si="90"/>
        <v>0</v>
      </c>
      <c r="L944" s="167" t="str">
        <f t="shared" si="90"/>
        <v>0</v>
      </c>
      <c r="M944" s="167" t="str">
        <f t="shared" si="90"/>
        <v>0</v>
      </c>
      <c r="N944" s="167" t="str">
        <f t="shared" si="90"/>
        <v>0</v>
      </c>
      <c r="O944" s="167" t="str">
        <f t="shared" si="88"/>
        <v>0</v>
      </c>
    </row>
    <row r="945" spans="1:15" s="154" customFormat="1" hidden="1" outlineLevel="1" x14ac:dyDescent="0.25">
      <c r="A945" s="154">
        <v>185</v>
      </c>
      <c r="B945" s="161" t="s">
        <v>2681</v>
      </c>
      <c r="C945" s="162" t="str">
        <f t="shared" si="85"/>
        <v/>
      </c>
      <c r="D945" s="163"/>
      <c r="E945" s="164" t="str">
        <f t="shared" si="86"/>
        <v/>
      </c>
      <c r="F945" s="165" t="str">
        <f t="shared" si="87"/>
        <v/>
      </c>
      <c r="G945" s="163"/>
      <c r="H945" s="166" t="str">
        <f t="shared" si="90"/>
        <v>0</v>
      </c>
      <c r="I945" s="166" t="str">
        <f t="shared" si="90"/>
        <v>0</v>
      </c>
      <c r="J945" s="166" t="str">
        <f t="shared" si="90"/>
        <v>0</v>
      </c>
      <c r="K945" s="166" t="str">
        <f t="shared" si="90"/>
        <v>0</v>
      </c>
      <c r="L945" s="167" t="str">
        <f t="shared" si="90"/>
        <v>0</v>
      </c>
      <c r="M945" s="167" t="str">
        <f t="shared" si="90"/>
        <v>0</v>
      </c>
      <c r="N945" s="167" t="str">
        <f t="shared" si="90"/>
        <v>0</v>
      </c>
      <c r="O945" s="167" t="str">
        <f t="shared" si="88"/>
        <v>0</v>
      </c>
    </row>
    <row r="946" spans="1:15" s="154" customFormat="1" hidden="1" outlineLevel="1" x14ac:dyDescent="0.25">
      <c r="A946" s="154">
        <v>186</v>
      </c>
      <c r="B946" s="161" t="s">
        <v>2682</v>
      </c>
      <c r="C946" s="162" t="str">
        <f t="shared" si="85"/>
        <v/>
      </c>
      <c r="D946" s="163"/>
      <c r="E946" s="164" t="str">
        <f t="shared" si="86"/>
        <v/>
      </c>
      <c r="F946" s="165" t="str">
        <f t="shared" si="87"/>
        <v/>
      </c>
      <c r="G946" s="163"/>
      <c r="H946" s="166" t="str">
        <f t="shared" si="90"/>
        <v>0</v>
      </c>
      <c r="I946" s="166" t="str">
        <f t="shared" si="90"/>
        <v>0</v>
      </c>
      <c r="J946" s="166" t="str">
        <f t="shared" si="90"/>
        <v>0</v>
      </c>
      <c r="K946" s="166" t="str">
        <f t="shared" si="90"/>
        <v>0</v>
      </c>
      <c r="L946" s="167" t="str">
        <f t="shared" si="90"/>
        <v>0</v>
      </c>
      <c r="M946" s="167" t="str">
        <f t="shared" si="90"/>
        <v>0</v>
      </c>
      <c r="N946" s="167" t="str">
        <f t="shared" si="90"/>
        <v>0</v>
      </c>
      <c r="O946" s="167" t="str">
        <f t="shared" si="88"/>
        <v>0</v>
      </c>
    </row>
    <row r="947" spans="1:15" s="154" customFormat="1" hidden="1" outlineLevel="1" x14ac:dyDescent="0.25">
      <c r="A947" s="154">
        <v>187</v>
      </c>
      <c r="B947" s="161" t="s">
        <v>2683</v>
      </c>
      <c r="C947" s="162" t="str">
        <f t="shared" si="85"/>
        <v/>
      </c>
      <c r="D947" s="163"/>
      <c r="E947" s="164" t="str">
        <f t="shared" si="86"/>
        <v/>
      </c>
      <c r="F947" s="165" t="str">
        <f t="shared" si="87"/>
        <v/>
      </c>
      <c r="G947" s="163"/>
      <c r="H947" s="166" t="str">
        <f t="shared" si="90"/>
        <v>0</v>
      </c>
      <c r="I947" s="166" t="str">
        <f t="shared" si="90"/>
        <v>0</v>
      </c>
      <c r="J947" s="166" t="str">
        <f t="shared" si="90"/>
        <v>0</v>
      </c>
      <c r="K947" s="166" t="str">
        <f t="shared" si="90"/>
        <v>0</v>
      </c>
      <c r="L947" s="167" t="str">
        <f t="shared" si="90"/>
        <v>0</v>
      </c>
      <c r="M947" s="167" t="str">
        <f t="shared" si="90"/>
        <v>0</v>
      </c>
      <c r="N947" s="167" t="str">
        <f t="shared" si="90"/>
        <v>0</v>
      </c>
      <c r="O947" s="167" t="str">
        <f t="shared" si="88"/>
        <v>0</v>
      </c>
    </row>
    <row r="948" spans="1:15" s="154" customFormat="1" hidden="1" outlineLevel="1" x14ac:dyDescent="0.25">
      <c r="A948" s="154">
        <v>188</v>
      </c>
      <c r="B948" s="161" t="s">
        <v>2684</v>
      </c>
      <c r="C948" s="162" t="str">
        <f t="shared" si="85"/>
        <v/>
      </c>
      <c r="D948" s="163"/>
      <c r="E948" s="164" t="str">
        <f t="shared" si="86"/>
        <v/>
      </c>
      <c r="F948" s="165" t="str">
        <f t="shared" si="87"/>
        <v/>
      </c>
      <c r="G948" s="163"/>
      <c r="H948" s="166" t="str">
        <f t="shared" si="90"/>
        <v>0</v>
      </c>
      <c r="I948" s="166" t="str">
        <f t="shared" si="90"/>
        <v>0</v>
      </c>
      <c r="J948" s="166" t="str">
        <f t="shared" si="90"/>
        <v>0</v>
      </c>
      <c r="K948" s="166" t="str">
        <f t="shared" si="90"/>
        <v>0</v>
      </c>
      <c r="L948" s="167" t="str">
        <f t="shared" si="90"/>
        <v>0</v>
      </c>
      <c r="M948" s="167" t="str">
        <f t="shared" si="90"/>
        <v>0</v>
      </c>
      <c r="N948" s="167" t="str">
        <f t="shared" si="90"/>
        <v>0</v>
      </c>
      <c r="O948" s="167" t="str">
        <f t="shared" si="88"/>
        <v>0</v>
      </c>
    </row>
    <row r="949" spans="1:15" s="154" customFormat="1" hidden="1" outlineLevel="1" x14ac:dyDescent="0.25">
      <c r="A949" s="154">
        <v>189</v>
      </c>
      <c r="B949" s="161" t="s">
        <v>2685</v>
      </c>
      <c r="C949" s="162" t="str">
        <f t="shared" si="85"/>
        <v/>
      </c>
      <c r="D949" s="163"/>
      <c r="E949" s="164" t="str">
        <f t="shared" si="86"/>
        <v/>
      </c>
      <c r="F949" s="165" t="str">
        <f t="shared" si="87"/>
        <v/>
      </c>
      <c r="G949" s="163"/>
      <c r="H949" s="166" t="str">
        <f t="shared" si="90"/>
        <v>0</v>
      </c>
      <c r="I949" s="166" t="str">
        <f t="shared" si="90"/>
        <v>0</v>
      </c>
      <c r="J949" s="166" t="str">
        <f t="shared" si="90"/>
        <v>0</v>
      </c>
      <c r="K949" s="166" t="str">
        <f t="shared" si="90"/>
        <v>0</v>
      </c>
      <c r="L949" s="167" t="str">
        <f t="shared" si="90"/>
        <v>0</v>
      </c>
      <c r="M949" s="167" t="str">
        <f t="shared" si="90"/>
        <v>0</v>
      </c>
      <c r="N949" s="167" t="str">
        <f t="shared" si="90"/>
        <v>0</v>
      </c>
      <c r="O949" s="167" t="str">
        <f t="shared" si="88"/>
        <v>0</v>
      </c>
    </row>
    <row r="950" spans="1:15" s="154" customFormat="1" hidden="1" outlineLevel="1" x14ac:dyDescent="0.25">
      <c r="A950" s="154">
        <v>190</v>
      </c>
      <c r="B950" s="161" t="s">
        <v>2686</v>
      </c>
      <c r="C950" s="162" t="str">
        <f t="shared" si="85"/>
        <v/>
      </c>
      <c r="D950" s="163"/>
      <c r="E950" s="164" t="str">
        <f t="shared" si="86"/>
        <v/>
      </c>
      <c r="F950" s="165" t="str">
        <f t="shared" si="87"/>
        <v/>
      </c>
      <c r="G950" s="163"/>
      <c r="H950" s="166" t="str">
        <f t="shared" si="90"/>
        <v>0</v>
      </c>
      <c r="I950" s="166" t="str">
        <f t="shared" si="90"/>
        <v>0</v>
      </c>
      <c r="J950" s="166" t="str">
        <f t="shared" si="90"/>
        <v>0</v>
      </c>
      <c r="K950" s="166" t="str">
        <f t="shared" si="90"/>
        <v>0</v>
      </c>
      <c r="L950" s="167" t="str">
        <f t="shared" si="90"/>
        <v>0</v>
      </c>
      <c r="M950" s="167" t="str">
        <f t="shared" si="90"/>
        <v>0</v>
      </c>
      <c r="N950" s="167" t="str">
        <f t="shared" si="90"/>
        <v>0</v>
      </c>
      <c r="O950" s="167" t="str">
        <f t="shared" si="88"/>
        <v>0</v>
      </c>
    </row>
    <row r="951" spans="1:15" s="154" customFormat="1" hidden="1" outlineLevel="1" x14ac:dyDescent="0.25">
      <c r="A951" s="154">
        <v>191</v>
      </c>
      <c r="B951" s="161" t="s">
        <v>2687</v>
      </c>
      <c r="C951" s="162" t="str">
        <f t="shared" si="85"/>
        <v/>
      </c>
      <c r="D951" s="163"/>
      <c r="E951" s="164" t="str">
        <f t="shared" si="86"/>
        <v/>
      </c>
      <c r="F951" s="165" t="str">
        <f t="shared" si="87"/>
        <v/>
      </c>
      <c r="G951" s="163"/>
      <c r="H951" s="166" t="str">
        <f t="shared" si="90"/>
        <v>0</v>
      </c>
      <c r="I951" s="166" t="str">
        <f t="shared" si="90"/>
        <v>0</v>
      </c>
      <c r="J951" s="166" t="str">
        <f t="shared" si="90"/>
        <v>0</v>
      </c>
      <c r="K951" s="166" t="str">
        <f t="shared" si="90"/>
        <v>0</v>
      </c>
      <c r="L951" s="167" t="str">
        <f t="shared" si="90"/>
        <v>0</v>
      </c>
      <c r="M951" s="167" t="str">
        <f t="shared" si="90"/>
        <v>0</v>
      </c>
      <c r="N951" s="167" t="str">
        <f t="shared" si="90"/>
        <v>0</v>
      </c>
      <c r="O951" s="167" t="str">
        <f t="shared" si="88"/>
        <v>0</v>
      </c>
    </row>
    <row r="952" spans="1:15" s="154" customFormat="1" hidden="1" outlineLevel="1" x14ac:dyDescent="0.25">
      <c r="A952" s="154">
        <v>192</v>
      </c>
      <c r="B952" s="161" t="s">
        <v>2688</v>
      </c>
      <c r="C952" s="162" t="str">
        <f t="shared" si="85"/>
        <v/>
      </c>
      <c r="D952" s="163"/>
      <c r="E952" s="164" t="str">
        <f t="shared" si="86"/>
        <v/>
      </c>
      <c r="F952" s="165" t="str">
        <f t="shared" si="87"/>
        <v/>
      </c>
      <c r="G952" s="163"/>
      <c r="H952" s="166" t="str">
        <f t="shared" si="90"/>
        <v>0</v>
      </c>
      <c r="I952" s="166" t="str">
        <f t="shared" si="90"/>
        <v>0</v>
      </c>
      <c r="J952" s="166" t="str">
        <f t="shared" si="90"/>
        <v>0</v>
      </c>
      <c r="K952" s="166" t="str">
        <f t="shared" si="90"/>
        <v>0</v>
      </c>
      <c r="L952" s="167" t="str">
        <f t="shared" si="90"/>
        <v>0</v>
      </c>
      <c r="M952" s="167" t="str">
        <f t="shared" si="90"/>
        <v>0</v>
      </c>
      <c r="N952" s="167" t="str">
        <f t="shared" si="90"/>
        <v>0</v>
      </c>
      <c r="O952" s="167" t="str">
        <f t="shared" si="88"/>
        <v>0</v>
      </c>
    </row>
    <row r="953" spans="1:15" s="154" customFormat="1" hidden="1" outlineLevel="1" x14ac:dyDescent="0.25">
      <c r="A953" s="154">
        <v>193</v>
      </c>
      <c r="B953" s="161" t="s">
        <v>2689</v>
      </c>
      <c r="C953" s="162" t="str">
        <f t="shared" ref="C953:C1016" si="91">MID(SUBSTITUTE(SUBSTITUTE($B$4," ",""),",",""),$A953*2 + 1,2)</f>
        <v/>
      </c>
      <c r="D953" s="163"/>
      <c r="E953" s="164" t="str">
        <f t="shared" ref="E953:E1016" si="92">MID($C953,1,1)</f>
        <v/>
      </c>
      <c r="F953" s="165" t="str">
        <f t="shared" ref="F953:F1016" si="93">MID($C953,2,1)</f>
        <v/>
      </c>
      <c r="G953" s="163"/>
      <c r="H953" s="166" t="str">
        <f t="shared" si="90"/>
        <v>0</v>
      </c>
      <c r="I953" s="166" t="str">
        <f t="shared" si="90"/>
        <v>0</v>
      </c>
      <c r="J953" s="166" t="str">
        <f t="shared" si="90"/>
        <v>0</v>
      </c>
      <c r="K953" s="166" t="str">
        <f t="shared" si="90"/>
        <v>0</v>
      </c>
      <c r="L953" s="167" t="str">
        <f t="shared" si="90"/>
        <v>0</v>
      </c>
      <c r="M953" s="167" t="str">
        <f t="shared" si="90"/>
        <v>0</v>
      </c>
      <c r="N953" s="167" t="str">
        <f t="shared" si="90"/>
        <v>0</v>
      </c>
      <c r="O953" s="167" t="str">
        <f t="shared" si="90"/>
        <v>0</v>
      </c>
    </row>
    <row r="954" spans="1:15" s="154" customFormat="1" hidden="1" outlineLevel="1" x14ac:dyDescent="0.25">
      <c r="A954" s="154">
        <v>194</v>
      </c>
      <c r="B954" s="161" t="s">
        <v>2690</v>
      </c>
      <c r="C954" s="162" t="str">
        <f t="shared" si="91"/>
        <v/>
      </c>
      <c r="D954" s="163"/>
      <c r="E954" s="164" t="str">
        <f t="shared" si="92"/>
        <v/>
      </c>
      <c r="F954" s="165" t="str">
        <f t="shared" si="93"/>
        <v/>
      </c>
      <c r="G954" s="163"/>
      <c r="H954" s="166" t="str">
        <f t="shared" si="90"/>
        <v>0</v>
      </c>
      <c r="I954" s="166" t="str">
        <f t="shared" si="90"/>
        <v>0</v>
      </c>
      <c r="J954" s="166" t="str">
        <f t="shared" si="90"/>
        <v>0</v>
      </c>
      <c r="K954" s="166" t="str">
        <f t="shared" si="90"/>
        <v>0</v>
      </c>
      <c r="L954" s="167" t="str">
        <f t="shared" si="90"/>
        <v>0</v>
      </c>
      <c r="M954" s="167" t="str">
        <f t="shared" si="90"/>
        <v>0</v>
      </c>
      <c r="N954" s="167" t="str">
        <f t="shared" si="90"/>
        <v>0</v>
      </c>
      <c r="O954" s="167" t="str">
        <f t="shared" si="90"/>
        <v>0</v>
      </c>
    </row>
    <row r="955" spans="1:15" s="154" customFormat="1" hidden="1" outlineLevel="1" x14ac:dyDescent="0.25">
      <c r="A955" s="154">
        <v>195</v>
      </c>
      <c r="B955" s="161" t="s">
        <v>2691</v>
      </c>
      <c r="C955" s="162" t="str">
        <f t="shared" si="91"/>
        <v/>
      </c>
      <c r="D955" s="163"/>
      <c r="E955" s="164" t="str">
        <f t="shared" si="92"/>
        <v/>
      </c>
      <c r="F955" s="165" t="str">
        <f t="shared" si="93"/>
        <v/>
      </c>
      <c r="G955" s="163"/>
      <c r="H955" s="166" t="str">
        <f t="shared" si="90"/>
        <v>0</v>
      </c>
      <c r="I955" s="166" t="str">
        <f t="shared" si="90"/>
        <v>0</v>
      </c>
      <c r="J955" s="166" t="str">
        <f t="shared" si="90"/>
        <v>0</v>
      </c>
      <c r="K955" s="166" t="str">
        <f t="shared" si="90"/>
        <v>0</v>
      </c>
      <c r="L955" s="167" t="str">
        <f t="shared" si="90"/>
        <v>0</v>
      </c>
      <c r="M955" s="167" t="str">
        <f t="shared" si="90"/>
        <v>0</v>
      </c>
      <c r="N955" s="167" t="str">
        <f t="shared" si="90"/>
        <v>0</v>
      </c>
      <c r="O955" s="167" t="str">
        <f t="shared" si="90"/>
        <v>0</v>
      </c>
    </row>
    <row r="956" spans="1:15" s="154" customFormat="1" hidden="1" outlineLevel="1" x14ac:dyDescent="0.25">
      <c r="A956" s="154">
        <v>196</v>
      </c>
      <c r="B956" s="161" t="s">
        <v>2692</v>
      </c>
      <c r="C956" s="162" t="str">
        <f t="shared" si="91"/>
        <v/>
      </c>
      <c r="D956" s="163"/>
      <c r="E956" s="164" t="str">
        <f t="shared" si="92"/>
        <v/>
      </c>
      <c r="F956" s="165" t="str">
        <f t="shared" si="93"/>
        <v/>
      </c>
      <c r="G956" s="163"/>
      <c r="H956" s="166" t="str">
        <f t="shared" si="90"/>
        <v>0</v>
      </c>
      <c r="I956" s="166" t="str">
        <f t="shared" si="90"/>
        <v>0</v>
      </c>
      <c r="J956" s="166" t="str">
        <f t="shared" si="90"/>
        <v>0</v>
      </c>
      <c r="K956" s="166" t="str">
        <f t="shared" si="90"/>
        <v>0</v>
      </c>
      <c r="L956" s="167" t="str">
        <f t="shared" si="90"/>
        <v>0</v>
      </c>
      <c r="M956" s="167" t="str">
        <f t="shared" si="90"/>
        <v>0</v>
      </c>
      <c r="N956" s="167" t="str">
        <f t="shared" si="90"/>
        <v>0</v>
      </c>
      <c r="O956" s="167" t="str">
        <f t="shared" si="90"/>
        <v>0</v>
      </c>
    </row>
    <row r="957" spans="1:15" s="154" customFormat="1" hidden="1" outlineLevel="1" x14ac:dyDescent="0.25">
      <c r="A957" s="154">
        <v>197</v>
      </c>
      <c r="B957" s="161" t="s">
        <v>2693</v>
      </c>
      <c r="C957" s="162" t="str">
        <f t="shared" si="91"/>
        <v/>
      </c>
      <c r="D957" s="163"/>
      <c r="E957" s="164" t="str">
        <f t="shared" si="92"/>
        <v/>
      </c>
      <c r="F957" s="165" t="str">
        <f t="shared" si="93"/>
        <v/>
      </c>
      <c r="G957" s="163"/>
      <c r="H957" s="166" t="str">
        <f t="shared" si="90"/>
        <v>0</v>
      </c>
      <c r="I957" s="166" t="str">
        <f t="shared" si="90"/>
        <v>0</v>
      </c>
      <c r="J957" s="166" t="str">
        <f t="shared" si="90"/>
        <v>0</v>
      </c>
      <c r="K957" s="166" t="str">
        <f t="shared" si="90"/>
        <v>0</v>
      </c>
      <c r="L957" s="167" t="str">
        <f t="shared" si="90"/>
        <v>0</v>
      </c>
      <c r="M957" s="167" t="str">
        <f t="shared" si="90"/>
        <v>0</v>
      </c>
      <c r="N957" s="167" t="str">
        <f t="shared" si="90"/>
        <v>0</v>
      </c>
      <c r="O957" s="167" t="str">
        <f t="shared" si="90"/>
        <v>0</v>
      </c>
    </row>
    <row r="958" spans="1:15" s="154" customFormat="1" hidden="1" outlineLevel="1" x14ac:dyDescent="0.25">
      <c r="A958" s="154">
        <v>198</v>
      </c>
      <c r="B958" s="161" t="s">
        <v>2694</v>
      </c>
      <c r="C958" s="162" t="str">
        <f t="shared" si="91"/>
        <v/>
      </c>
      <c r="D958" s="163"/>
      <c r="E958" s="164" t="str">
        <f t="shared" si="92"/>
        <v/>
      </c>
      <c r="F958" s="165" t="str">
        <f t="shared" si="93"/>
        <v/>
      </c>
      <c r="G958" s="163"/>
      <c r="H958" s="166" t="str">
        <f t="shared" si="90"/>
        <v>0</v>
      </c>
      <c r="I958" s="166" t="str">
        <f t="shared" si="90"/>
        <v>0</v>
      </c>
      <c r="J958" s="166" t="str">
        <f t="shared" si="90"/>
        <v>0</v>
      </c>
      <c r="K958" s="166" t="str">
        <f t="shared" si="90"/>
        <v>0</v>
      </c>
      <c r="L958" s="167" t="str">
        <f t="shared" si="90"/>
        <v>0</v>
      </c>
      <c r="M958" s="167" t="str">
        <f t="shared" si="90"/>
        <v>0</v>
      </c>
      <c r="N958" s="167" t="str">
        <f t="shared" si="90"/>
        <v>0</v>
      </c>
      <c r="O958" s="167" t="str">
        <f t="shared" si="90"/>
        <v>0</v>
      </c>
    </row>
    <row r="959" spans="1:15" s="154" customFormat="1" hidden="1" outlineLevel="1" x14ac:dyDescent="0.25">
      <c r="A959" s="154">
        <v>199</v>
      </c>
      <c r="B959" s="161" t="s">
        <v>2695</v>
      </c>
      <c r="C959" s="162" t="str">
        <f t="shared" si="91"/>
        <v/>
      </c>
      <c r="D959" s="163"/>
      <c r="E959" s="164" t="str">
        <f t="shared" si="92"/>
        <v/>
      </c>
      <c r="F959" s="165" t="str">
        <f t="shared" si="93"/>
        <v/>
      </c>
      <c r="G959" s="163"/>
      <c r="H959" s="166" t="str">
        <f t="shared" si="90"/>
        <v>0</v>
      </c>
      <c r="I959" s="166" t="str">
        <f t="shared" si="90"/>
        <v>0</v>
      </c>
      <c r="J959" s="166" t="str">
        <f t="shared" si="90"/>
        <v>0</v>
      </c>
      <c r="K959" s="166" t="str">
        <f t="shared" si="90"/>
        <v>0</v>
      </c>
      <c r="L959" s="167" t="str">
        <f t="shared" si="90"/>
        <v>0</v>
      </c>
      <c r="M959" s="167" t="str">
        <f t="shared" si="90"/>
        <v>0</v>
      </c>
      <c r="N959" s="167" t="str">
        <f t="shared" si="90"/>
        <v>0</v>
      </c>
      <c r="O959" s="167" t="str">
        <f t="shared" si="90"/>
        <v>0</v>
      </c>
    </row>
    <row r="960" spans="1:15" s="154" customFormat="1" hidden="1" outlineLevel="1" x14ac:dyDescent="0.25">
      <c r="A960" s="154">
        <v>200</v>
      </c>
      <c r="B960" s="161" t="s">
        <v>2696</v>
      </c>
      <c r="C960" s="162" t="str">
        <f t="shared" si="91"/>
        <v/>
      </c>
      <c r="D960" s="163"/>
      <c r="E960" s="164" t="str">
        <f t="shared" si="92"/>
        <v/>
      </c>
      <c r="F960" s="165" t="str">
        <f t="shared" si="93"/>
        <v/>
      </c>
      <c r="G960" s="163"/>
      <c r="H960" s="166" t="str">
        <f t="shared" si="90"/>
        <v>0</v>
      </c>
      <c r="I960" s="166" t="str">
        <f t="shared" si="90"/>
        <v>0</v>
      </c>
      <c r="J960" s="166" t="str">
        <f t="shared" si="90"/>
        <v>0</v>
      </c>
      <c r="K960" s="166" t="str">
        <f t="shared" si="90"/>
        <v>0</v>
      </c>
      <c r="L960" s="167" t="str">
        <f t="shared" si="90"/>
        <v>0</v>
      </c>
      <c r="M960" s="167" t="str">
        <f t="shared" si="90"/>
        <v>0</v>
      </c>
      <c r="N960" s="167" t="str">
        <f t="shared" si="90"/>
        <v>0</v>
      </c>
      <c r="O960" s="167" t="str">
        <f t="shared" si="90"/>
        <v>0</v>
      </c>
    </row>
    <row r="961" spans="1:15" s="154" customFormat="1" hidden="1" outlineLevel="1" x14ac:dyDescent="0.25">
      <c r="A961" s="154">
        <v>201</v>
      </c>
      <c r="B961" s="161" t="s">
        <v>2697</v>
      </c>
      <c r="C961" s="162" t="str">
        <f t="shared" si="91"/>
        <v/>
      </c>
      <c r="D961" s="163"/>
      <c r="E961" s="164" t="str">
        <f t="shared" si="92"/>
        <v/>
      </c>
      <c r="F961" s="165" t="str">
        <f t="shared" si="93"/>
        <v/>
      </c>
      <c r="G961" s="163"/>
      <c r="H961" s="166" t="str">
        <f t="shared" si="90"/>
        <v>0</v>
      </c>
      <c r="I961" s="166" t="str">
        <f t="shared" si="90"/>
        <v>0</v>
      </c>
      <c r="J961" s="166" t="str">
        <f t="shared" si="90"/>
        <v>0</v>
      </c>
      <c r="K961" s="166" t="str">
        <f t="shared" si="90"/>
        <v>0</v>
      </c>
      <c r="L961" s="167" t="str">
        <f t="shared" si="90"/>
        <v>0</v>
      </c>
      <c r="M961" s="167" t="str">
        <f t="shared" si="90"/>
        <v>0</v>
      </c>
      <c r="N961" s="167" t="str">
        <f t="shared" si="90"/>
        <v>0</v>
      </c>
      <c r="O961" s="167" t="str">
        <f t="shared" si="90"/>
        <v>0</v>
      </c>
    </row>
    <row r="962" spans="1:15" s="154" customFormat="1" hidden="1" outlineLevel="1" x14ac:dyDescent="0.25">
      <c r="A962" s="154">
        <v>202</v>
      </c>
      <c r="B962" s="161" t="s">
        <v>2698</v>
      </c>
      <c r="C962" s="162" t="str">
        <f t="shared" si="91"/>
        <v/>
      </c>
      <c r="D962" s="163"/>
      <c r="E962" s="164" t="str">
        <f t="shared" si="92"/>
        <v/>
      </c>
      <c r="F962" s="165" t="str">
        <f t="shared" si="93"/>
        <v/>
      </c>
      <c r="G962" s="163"/>
      <c r="H962" s="166" t="str">
        <f t="shared" si="90"/>
        <v>0</v>
      </c>
      <c r="I962" s="166" t="str">
        <f t="shared" si="90"/>
        <v>0</v>
      </c>
      <c r="J962" s="166" t="str">
        <f t="shared" si="90"/>
        <v>0</v>
      </c>
      <c r="K962" s="166" t="str">
        <f t="shared" si="90"/>
        <v>0</v>
      </c>
      <c r="L962" s="167" t="str">
        <f t="shared" si="90"/>
        <v>0</v>
      </c>
      <c r="M962" s="167" t="str">
        <f t="shared" si="90"/>
        <v>0</v>
      </c>
      <c r="N962" s="167" t="str">
        <f t="shared" si="90"/>
        <v>0</v>
      </c>
      <c r="O962" s="167" t="str">
        <f t="shared" si="90"/>
        <v>0</v>
      </c>
    </row>
    <row r="963" spans="1:15" s="154" customFormat="1" hidden="1" outlineLevel="1" x14ac:dyDescent="0.25">
      <c r="A963" s="154">
        <v>203</v>
      </c>
      <c r="B963" s="161" t="s">
        <v>2699</v>
      </c>
      <c r="C963" s="162" t="str">
        <f t="shared" si="91"/>
        <v/>
      </c>
      <c r="D963" s="163"/>
      <c r="E963" s="164" t="str">
        <f t="shared" si="92"/>
        <v/>
      </c>
      <c r="F963" s="165" t="str">
        <f t="shared" si="93"/>
        <v/>
      </c>
      <c r="G963" s="163"/>
      <c r="H963" s="166" t="str">
        <f t="shared" si="90"/>
        <v>0</v>
      </c>
      <c r="I963" s="166" t="str">
        <f t="shared" si="90"/>
        <v>0</v>
      </c>
      <c r="J963" s="166" t="str">
        <f t="shared" si="90"/>
        <v>0</v>
      </c>
      <c r="K963" s="166" t="str">
        <f t="shared" si="90"/>
        <v>0</v>
      </c>
      <c r="L963" s="167" t="str">
        <f t="shared" si="90"/>
        <v>0</v>
      </c>
      <c r="M963" s="167" t="str">
        <f t="shared" si="90"/>
        <v>0</v>
      </c>
      <c r="N963" s="167" t="str">
        <f t="shared" si="90"/>
        <v>0</v>
      </c>
      <c r="O963" s="167" t="str">
        <f t="shared" si="90"/>
        <v>0</v>
      </c>
    </row>
    <row r="964" spans="1:15" s="154" customFormat="1" hidden="1" outlineLevel="1" x14ac:dyDescent="0.25">
      <c r="A964" s="154">
        <v>204</v>
      </c>
      <c r="B964" s="161" t="s">
        <v>2700</v>
      </c>
      <c r="C964" s="162" t="str">
        <f t="shared" si="91"/>
        <v/>
      </c>
      <c r="D964" s="163"/>
      <c r="E964" s="164" t="str">
        <f t="shared" si="92"/>
        <v/>
      </c>
      <c r="F964" s="165" t="str">
        <f t="shared" si="93"/>
        <v/>
      </c>
      <c r="G964" s="163"/>
      <c r="H964" s="166" t="str">
        <f t="shared" si="90"/>
        <v>0</v>
      </c>
      <c r="I964" s="166" t="str">
        <f t="shared" si="90"/>
        <v>0</v>
      </c>
      <c r="J964" s="166" t="str">
        <f t="shared" si="90"/>
        <v>0</v>
      </c>
      <c r="K964" s="166" t="str">
        <f t="shared" si="90"/>
        <v>0</v>
      </c>
      <c r="L964" s="167" t="str">
        <f t="shared" si="90"/>
        <v>0</v>
      </c>
      <c r="M964" s="167" t="str">
        <f t="shared" si="90"/>
        <v>0</v>
      </c>
      <c r="N964" s="167" t="str">
        <f t="shared" si="90"/>
        <v>0</v>
      </c>
      <c r="O964" s="167" t="str">
        <f t="shared" si="90"/>
        <v>0</v>
      </c>
    </row>
    <row r="965" spans="1:15" s="154" customFormat="1" hidden="1" outlineLevel="1" x14ac:dyDescent="0.25">
      <c r="A965" s="154">
        <v>205</v>
      </c>
      <c r="B965" s="161" t="s">
        <v>2701</v>
      </c>
      <c r="C965" s="162" t="str">
        <f t="shared" si="91"/>
        <v/>
      </c>
      <c r="D965" s="163"/>
      <c r="E965" s="164" t="str">
        <f t="shared" si="92"/>
        <v/>
      </c>
      <c r="F965" s="165" t="str">
        <f t="shared" si="93"/>
        <v/>
      </c>
      <c r="G965" s="163"/>
      <c r="H965" s="166" t="str">
        <f t="shared" si="90"/>
        <v>0</v>
      </c>
      <c r="I965" s="166" t="str">
        <f t="shared" si="90"/>
        <v>0</v>
      </c>
      <c r="J965" s="166" t="str">
        <f t="shared" si="90"/>
        <v>0</v>
      </c>
      <c r="K965" s="166" t="str">
        <f t="shared" si="90"/>
        <v>0</v>
      </c>
      <c r="L965" s="167" t="str">
        <f t="shared" si="90"/>
        <v>0</v>
      </c>
      <c r="M965" s="167" t="str">
        <f t="shared" si="90"/>
        <v>0</v>
      </c>
      <c r="N965" s="167" t="str">
        <f t="shared" si="90"/>
        <v>0</v>
      </c>
      <c r="O965" s="167" t="str">
        <f t="shared" si="90"/>
        <v>0</v>
      </c>
    </row>
    <row r="966" spans="1:15" s="154" customFormat="1" hidden="1" outlineLevel="1" x14ac:dyDescent="0.25">
      <c r="A966" s="154">
        <v>206</v>
      </c>
      <c r="B966" s="161" t="s">
        <v>2702</v>
      </c>
      <c r="C966" s="162" t="str">
        <f t="shared" si="91"/>
        <v/>
      </c>
      <c r="D966" s="163"/>
      <c r="E966" s="164" t="str">
        <f t="shared" si="92"/>
        <v/>
      </c>
      <c r="F966" s="165" t="str">
        <f t="shared" si="93"/>
        <v/>
      </c>
      <c r="G966" s="163"/>
      <c r="H966" s="166" t="str">
        <f t="shared" si="90"/>
        <v>0</v>
      </c>
      <c r="I966" s="166" t="str">
        <f t="shared" si="90"/>
        <v>0</v>
      </c>
      <c r="J966" s="166" t="str">
        <f t="shared" si="90"/>
        <v>0</v>
      </c>
      <c r="K966" s="166" t="str">
        <f t="shared" si="90"/>
        <v>0</v>
      </c>
      <c r="L966" s="167" t="str">
        <f t="shared" si="90"/>
        <v>0</v>
      </c>
      <c r="M966" s="167" t="str">
        <f t="shared" si="90"/>
        <v>0</v>
      </c>
      <c r="N966" s="167" t="str">
        <f t="shared" si="90"/>
        <v>0</v>
      </c>
      <c r="O966" s="167" t="str">
        <f t="shared" si="90"/>
        <v>0</v>
      </c>
    </row>
    <row r="967" spans="1:15" s="154" customFormat="1" hidden="1" outlineLevel="1" x14ac:dyDescent="0.25">
      <c r="A967" s="154">
        <v>207</v>
      </c>
      <c r="B967" s="161" t="s">
        <v>2703</v>
      </c>
      <c r="C967" s="162" t="str">
        <f t="shared" si="91"/>
        <v/>
      </c>
      <c r="D967" s="163"/>
      <c r="E967" s="164" t="str">
        <f t="shared" si="92"/>
        <v/>
      </c>
      <c r="F967" s="165" t="str">
        <f t="shared" si="93"/>
        <v/>
      </c>
      <c r="G967" s="163"/>
      <c r="H967" s="166" t="str">
        <f t="shared" si="90"/>
        <v>0</v>
      </c>
      <c r="I967" s="166" t="str">
        <f t="shared" si="90"/>
        <v>0</v>
      </c>
      <c r="J967" s="166" t="str">
        <f t="shared" si="90"/>
        <v>0</v>
      </c>
      <c r="K967" s="166" t="str">
        <f t="shared" si="90"/>
        <v>0</v>
      </c>
      <c r="L967" s="167" t="str">
        <f t="shared" si="90"/>
        <v>0</v>
      </c>
      <c r="M967" s="167" t="str">
        <f t="shared" si="90"/>
        <v>0</v>
      </c>
      <c r="N967" s="167" t="str">
        <f t="shared" si="90"/>
        <v>0</v>
      </c>
      <c r="O967" s="167" t="str">
        <f t="shared" si="90"/>
        <v>0</v>
      </c>
    </row>
    <row r="968" spans="1:15" s="154" customFormat="1" hidden="1" outlineLevel="1" x14ac:dyDescent="0.25">
      <c r="A968" s="154">
        <v>208</v>
      </c>
      <c r="B968" s="161" t="s">
        <v>2704</v>
      </c>
      <c r="C968" s="162" t="str">
        <f t="shared" si="91"/>
        <v/>
      </c>
      <c r="D968" s="163"/>
      <c r="E968" s="164" t="str">
        <f t="shared" si="92"/>
        <v/>
      </c>
      <c r="F968" s="165" t="str">
        <f t="shared" si="93"/>
        <v/>
      </c>
      <c r="G968" s="163"/>
      <c r="H968" s="166" t="str">
        <f t="shared" ref="H968:O996" si="94">MID(HEX2BIN($C968,8),H$1,1)</f>
        <v>0</v>
      </c>
      <c r="I968" s="166" t="str">
        <f t="shared" si="94"/>
        <v>0</v>
      </c>
      <c r="J968" s="166" t="str">
        <f t="shared" si="94"/>
        <v>0</v>
      </c>
      <c r="K968" s="166" t="str">
        <f t="shared" si="94"/>
        <v>0</v>
      </c>
      <c r="L968" s="167" t="str">
        <f t="shared" si="94"/>
        <v>0</v>
      </c>
      <c r="M968" s="167" t="str">
        <f t="shared" si="94"/>
        <v>0</v>
      </c>
      <c r="N968" s="167" t="str">
        <f t="shared" si="94"/>
        <v>0</v>
      </c>
      <c r="O968" s="167" t="str">
        <f t="shared" si="94"/>
        <v>0</v>
      </c>
    </row>
    <row r="969" spans="1:15" s="154" customFormat="1" hidden="1" outlineLevel="1" x14ac:dyDescent="0.25">
      <c r="A969" s="154">
        <v>209</v>
      </c>
      <c r="B969" s="161" t="s">
        <v>2705</v>
      </c>
      <c r="C969" s="162" t="str">
        <f t="shared" si="91"/>
        <v/>
      </c>
      <c r="D969" s="163"/>
      <c r="E969" s="164" t="str">
        <f t="shared" si="92"/>
        <v/>
      </c>
      <c r="F969" s="165" t="str">
        <f t="shared" si="93"/>
        <v/>
      </c>
      <c r="G969" s="163"/>
      <c r="H969" s="166" t="str">
        <f t="shared" si="94"/>
        <v>0</v>
      </c>
      <c r="I969" s="166" t="str">
        <f t="shared" si="94"/>
        <v>0</v>
      </c>
      <c r="J969" s="166" t="str">
        <f t="shared" si="94"/>
        <v>0</v>
      </c>
      <c r="K969" s="166" t="str">
        <f t="shared" si="94"/>
        <v>0</v>
      </c>
      <c r="L969" s="167" t="str">
        <f t="shared" si="94"/>
        <v>0</v>
      </c>
      <c r="M969" s="167" t="str">
        <f t="shared" si="94"/>
        <v>0</v>
      </c>
      <c r="N969" s="167" t="str">
        <f t="shared" si="94"/>
        <v>0</v>
      </c>
      <c r="O969" s="167" t="str">
        <f t="shared" si="94"/>
        <v>0</v>
      </c>
    </row>
    <row r="970" spans="1:15" s="154" customFormat="1" hidden="1" outlineLevel="1" x14ac:dyDescent="0.25">
      <c r="A970" s="154">
        <v>210</v>
      </c>
      <c r="B970" s="161" t="s">
        <v>2706</v>
      </c>
      <c r="C970" s="162" t="str">
        <f t="shared" si="91"/>
        <v/>
      </c>
      <c r="D970" s="163"/>
      <c r="E970" s="164" t="str">
        <f t="shared" si="92"/>
        <v/>
      </c>
      <c r="F970" s="165" t="str">
        <f t="shared" si="93"/>
        <v/>
      </c>
      <c r="G970" s="163"/>
      <c r="H970" s="166" t="str">
        <f t="shared" si="94"/>
        <v>0</v>
      </c>
      <c r="I970" s="166" t="str">
        <f t="shared" si="94"/>
        <v>0</v>
      </c>
      <c r="J970" s="166" t="str">
        <f t="shared" si="94"/>
        <v>0</v>
      </c>
      <c r="K970" s="166" t="str">
        <f t="shared" si="94"/>
        <v>0</v>
      </c>
      <c r="L970" s="167" t="str">
        <f t="shared" si="94"/>
        <v>0</v>
      </c>
      <c r="M970" s="167" t="str">
        <f t="shared" si="94"/>
        <v>0</v>
      </c>
      <c r="N970" s="167" t="str">
        <f t="shared" si="94"/>
        <v>0</v>
      </c>
      <c r="O970" s="167" t="str">
        <f t="shared" si="94"/>
        <v>0</v>
      </c>
    </row>
    <row r="971" spans="1:15" s="154" customFormat="1" hidden="1" outlineLevel="1" x14ac:dyDescent="0.25">
      <c r="A971" s="154">
        <v>211</v>
      </c>
      <c r="B971" s="161" t="s">
        <v>2707</v>
      </c>
      <c r="C971" s="162" t="str">
        <f t="shared" si="91"/>
        <v/>
      </c>
      <c r="D971" s="163"/>
      <c r="E971" s="164" t="str">
        <f t="shared" si="92"/>
        <v/>
      </c>
      <c r="F971" s="165" t="str">
        <f t="shared" si="93"/>
        <v/>
      </c>
      <c r="G971" s="163"/>
      <c r="H971" s="166" t="str">
        <f t="shared" si="94"/>
        <v>0</v>
      </c>
      <c r="I971" s="166" t="str">
        <f t="shared" si="94"/>
        <v>0</v>
      </c>
      <c r="J971" s="166" t="str">
        <f t="shared" si="94"/>
        <v>0</v>
      </c>
      <c r="K971" s="166" t="str">
        <f t="shared" si="94"/>
        <v>0</v>
      </c>
      <c r="L971" s="167" t="str">
        <f t="shared" si="94"/>
        <v>0</v>
      </c>
      <c r="M971" s="167" t="str">
        <f t="shared" si="94"/>
        <v>0</v>
      </c>
      <c r="N971" s="167" t="str">
        <f t="shared" si="94"/>
        <v>0</v>
      </c>
      <c r="O971" s="167" t="str">
        <f t="shared" si="94"/>
        <v>0</v>
      </c>
    </row>
    <row r="972" spans="1:15" s="154" customFormat="1" hidden="1" outlineLevel="1" x14ac:dyDescent="0.25">
      <c r="A972" s="154">
        <v>212</v>
      </c>
      <c r="B972" s="161" t="s">
        <v>2708</v>
      </c>
      <c r="C972" s="162" t="str">
        <f t="shared" si="91"/>
        <v/>
      </c>
      <c r="D972" s="163"/>
      <c r="E972" s="164" t="str">
        <f t="shared" si="92"/>
        <v/>
      </c>
      <c r="F972" s="165" t="str">
        <f t="shared" si="93"/>
        <v/>
      </c>
      <c r="G972" s="163"/>
      <c r="H972" s="166" t="str">
        <f t="shared" si="94"/>
        <v>0</v>
      </c>
      <c r="I972" s="166" t="str">
        <f t="shared" si="94"/>
        <v>0</v>
      </c>
      <c r="J972" s="166" t="str">
        <f t="shared" si="94"/>
        <v>0</v>
      </c>
      <c r="K972" s="166" t="str">
        <f t="shared" si="94"/>
        <v>0</v>
      </c>
      <c r="L972" s="167" t="str">
        <f t="shared" si="94"/>
        <v>0</v>
      </c>
      <c r="M972" s="167" t="str">
        <f t="shared" si="94"/>
        <v>0</v>
      </c>
      <c r="N972" s="167" t="str">
        <f t="shared" si="94"/>
        <v>0</v>
      </c>
      <c r="O972" s="167" t="str">
        <f t="shared" si="94"/>
        <v>0</v>
      </c>
    </row>
    <row r="973" spans="1:15" s="154" customFormat="1" hidden="1" outlineLevel="1" x14ac:dyDescent="0.25">
      <c r="A973" s="154">
        <v>213</v>
      </c>
      <c r="B973" s="161" t="s">
        <v>2709</v>
      </c>
      <c r="C973" s="162" t="str">
        <f t="shared" si="91"/>
        <v/>
      </c>
      <c r="D973" s="163"/>
      <c r="E973" s="164" t="str">
        <f t="shared" si="92"/>
        <v/>
      </c>
      <c r="F973" s="165" t="str">
        <f t="shared" si="93"/>
        <v/>
      </c>
      <c r="G973" s="163"/>
      <c r="H973" s="166" t="str">
        <f t="shared" si="94"/>
        <v>0</v>
      </c>
      <c r="I973" s="166" t="str">
        <f t="shared" si="94"/>
        <v>0</v>
      </c>
      <c r="J973" s="166" t="str">
        <f t="shared" si="94"/>
        <v>0</v>
      </c>
      <c r="K973" s="166" t="str">
        <f t="shared" si="94"/>
        <v>0</v>
      </c>
      <c r="L973" s="167" t="str">
        <f t="shared" si="94"/>
        <v>0</v>
      </c>
      <c r="M973" s="167" t="str">
        <f t="shared" si="94"/>
        <v>0</v>
      </c>
      <c r="N973" s="167" t="str">
        <f t="shared" si="94"/>
        <v>0</v>
      </c>
      <c r="O973" s="167" t="str">
        <f t="shared" si="94"/>
        <v>0</v>
      </c>
    </row>
    <row r="974" spans="1:15" s="154" customFormat="1" hidden="1" outlineLevel="1" x14ac:dyDescent="0.25">
      <c r="A974" s="154">
        <v>214</v>
      </c>
      <c r="B974" s="161" t="s">
        <v>2710</v>
      </c>
      <c r="C974" s="162" t="str">
        <f t="shared" si="91"/>
        <v/>
      </c>
      <c r="D974" s="163"/>
      <c r="E974" s="164" t="str">
        <f t="shared" si="92"/>
        <v/>
      </c>
      <c r="F974" s="165" t="str">
        <f t="shared" si="93"/>
        <v/>
      </c>
      <c r="G974" s="163"/>
      <c r="H974" s="166" t="str">
        <f t="shared" si="94"/>
        <v>0</v>
      </c>
      <c r="I974" s="166" t="str">
        <f t="shared" si="94"/>
        <v>0</v>
      </c>
      <c r="J974" s="166" t="str">
        <f t="shared" si="94"/>
        <v>0</v>
      </c>
      <c r="K974" s="166" t="str">
        <f t="shared" si="94"/>
        <v>0</v>
      </c>
      <c r="L974" s="167" t="str">
        <f t="shared" si="94"/>
        <v>0</v>
      </c>
      <c r="M974" s="167" t="str">
        <f t="shared" si="94"/>
        <v>0</v>
      </c>
      <c r="N974" s="167" t="str">
        <f t="shared" si="94"/>
        <v>0</v>
      </c>
      <c r="O974" s="167" t="str">
        <f t="shared" si="94"/>
        <v>0</v>
      </c>
    </row>
    <row r="975" spans="1:15" s="154" customFormat="1" hidden="1" outlineLevel="1" x14ac:dyDescent="0.25">
      <c r="A975" s="154">
        <v>215</v>
      </c>
      <c r="B975" s="161" t="s">
        <v>2711</v>
      </c>
      <c r="C975" s="162" t="str">
        <f t="shared" si="91"/>
        <v/>
      </c>
      <c r="D975" s="163"/>
      <c r="E975" s="164" t="str">
        <f t="shared" si="92"/>
        <v/>
      </c>
      <c r="F975" s="165" t="str">
        <f t="shared" si="93"/>
        <v/>
      </c>
      <c r="G975" s="163"/>
      <c r="H975" s="166" t="str">
        <f t="shared" si="94"/>
        <v>0</v>
      </c>
      <c r="I975" s="166" t="str">
        <f t="shared" si="94"/>
        <v>0</v>
      </c>
      <c r="J975" s="166" t="str">
        <f t="shared" si="94"/>
        <v>0</v>
      </c>
      <c r="K975" s="166" t="str">
        <f t="shared" si="94"/>
        <v>0</v>
      </c>
      <c r="L975" s="167" t="str">
        <f t="shared" si="94"/>
        <v>0</v>
      </c>
      <c r="M975" s="167" t="str">
        <f t="shared" si="94"/>
        <v>0</v>
      </c>
      <c r="N975" s="167" t="str">
        <f t="shared" si="94"/>
        <v>0</v>
      </c>
      <c r="O975" s="167" t="str">
        <f t="shared" si="94"/>
        <v>0</v>
      </c>
    </row>
    <row r="976" spans="1:15" s="154" customFormat="1" hidden="1" outlineLevel="1" x14ac:dyDescent="0.25">
      <c r="A976" s="154">
        <v>216</v>
      </c>
      <c r="B976" s="161" t="s">
        <v>2712</v>
      </c>
      <c r="C976" s="162" t="str">
        <f t="shared" si="91"/>
        <v/>
      </c>
      <c r="D976" s="163"/>
      <c r="E976" s="164" t="str">
        <f t="shared" si="92"/>
        <v/>
      </c>
      <c r="F976" s="165" t="str">
        <f t="shared" si="93"/>
        <v/>
      </c>
      <c r="G976" s="163"/>
      <c r="H976" s="166" t="str">
        <f t="shared" si="94"/>
        <v>0</v>
      </c>
      <c r="I976" s="166" t="str">
        <f t="shared" si="94"/>
        <v>0</v>
      </c>
      <c r="J976" s="166" t="str">
        <f t="shared" si="94"/>
        <v>0</v>
      </c>
      <c r="K976" s="166" t="str">
        <f t="shared" si="94"/>
        <v>0</v>
      </c>
      <c r="L976" s="167" t="str">
        <f t="shared" si="94"/>
        <v>0</v>
      </c>
      <c r="M976" s="167" t="str">
        <f t="shared" si="94"/>
        <v>0</v>
      </c>
      <c r="N976" s="167" t="str">
        <f t="shared" si="94"/>
        <v>0</v>
      </c>
      <c r="O976" s="167" t="str">
        <f t="shared" si="94"/>
        <v>0</v>
      </c>
    </row>
    <row r="977" spans="1:15" s="154" customFormat="1" hidden="1" outlineLevel="1" x14ac:dyDescent="0.25">
      <c r="A977" s="154">
        <v>217</v>
      </c>
      <c r="B977" s="161" t="s">
        <v>2713</v>
      </c>
      <c r="C977" s="162" t="str">
        <f t="shared" si="91"/>
        <v/>
      </c>
      <c r="D977" s="163"/>
      <c r="E977" s="164" t="str">
        <f t="shared" si="92"/>
        <v/>
      </c>
      <c r="F977" s="165" t="str">
        <f t="shared" si="93"/>
        <v/>
      </c>
      <c r="G977" s="163"/>
      <c r="H977" s="166" t="str">
        <f t="shared" si="94"/>
        <v>0</v>
      </c>
      <c r="I977" s="166" t="str">
        <f t="shared" si="94"/>
        <v>0</v>
      </c>
      <c r="J977" s="166" t="str">
        <f t="shared" si="94"/>
        <v>0</v>
      </c>
      <c r="K977" s="166" t="str">
        <f t="shared" si="94"/>
        <v>0</v>
      </c>
      <c r="L977" s="167" t="str">
        <f t="shared" si="94"/>
        <v>0</v>
      </c>
      <c r="M977" s="167" t="str">
        <f t="shared" si="94"/>
        <v>0</v>
      </c>
      <c r="N977" s="167" t="str">
        <f t="shared" si="94"/>
        <v>0</v>
      </c>
      <c r="O977" s="167" t="str">
        <f t="shared" si="94"/>
        <v>0</v>
      </c>
    </row>
    <row r="978" spans="1:15" s="154" customFormat="1" hidden="1" outlineLevel="1" x14ac:dyDescent="0.25">
      <c r="A978" s="154">
        <v>218</v>
      </c>
      <c r="B978" s="161" t="s">
        <v>2714</v>
      </c>
      <c r="C978" s="162" t="str">
        <f t="shared" si="91"/>
        <v/>
      </c>
      <c r="D978" s="163"/>
      <c r="E978" s="164" t="str">
        <f t="shared" si="92"/>
        <v/>
      </c>
      <c r="F978" s="165" t="str">
        <f t="shared" si="93"/>
        <v/>
      </c>
      <c r="G978" s="163"/>
      <c r="H978" s="166" t="str">
        <f t="shared" si="94"/>
        <v>0</v>
      </c>
      <c r="I978" s="166" t="str">
        <f t="shared" si="94"/>
        <v>0</v>
      </c>
      <c r="J978" s="166" t="str">
        <f t="shared" si="94"/>
        <v>0</v>
      </c>
      <c r="K978" s="166" t="str">
        <f t="shared" si="94"/>
        <v>0</v>
      </c>
      <c r="L978" s="167" t="str">
        <f t="shared" si="94"/>
        <v>0</v>
      </c>
      <c r="M978" s="167" t="str">
        <f t="shared" si="94"/>
        <v>0</v>
      </c>
      <c r="N978" s="167" t="str">
        <f t="shared" si="94"/>
        <v>0</v>
      </c>
      <c r="O978" s="167" t="str">
        <f t="shared" si="94"/>
        <v>0</v>
      </c>
    </row>
    <row r="979" spans="1:15" s="154" customFormat="1" hidden="1" outlineLevel="1" x14ac:dyDescent="0.25">
      <c r="A979" s="154">
        <v>219</v>
      </c>
      <c r="B979" s="161" t="s">
        <v>2715</v>
      </c>
      <c r="C979" s="162" t="str">
        <f t="shared" si="91"/>
        <v/>
      </c>
      <c r="D979" s="163"/>
      <c r="E979" s="164" t="str">
        <f t="shared" si="92"/>
        <v/>
      </c>
      <c r="F979" s="165" t="str">
        <f t="shared" si="93"/>
        <v/>
      </c>
      <c r="G979" s="163"/>
      <c r="H979" s="166" t="str">
        <f t="shared" si="94"/>
        <v>0</v>
      </c>
      <c r="I979" s="166" t="str">
        <f t="shared" si="94"/>
        <v>0</v>
      </c>
      <c r="J979" s="166" t="str">
        <f t="shared" si="94"/>
        <v>0</v>
      </c>
      <c r="K979" s="166" t="str">
        <f t="shared" si="94"/>
        <v>0</v>
      </c>
      <c r="L979" s="167" t="str">
        <f t="shared" si="94"/>
        <v>0</v>
      </c>
      <c r="M979" s="167" t="str">
        <f t="shared" si="94"/>
        <v>0</v>
      </c>
      <c r="N979" s="167" t="str">
        <f t="shared" si="94"/>
        <v>0</v>
      </c>
      <c r="O979" s="167" t="str">
        <f t="shared" si="94"/>
        <v>0</v>
      </c>
    </row>
    <row r="980" spans="1:15" s="154" customFormat="1" hidden="1" outlineLevel="1" x14ac:dyDescent="0.25">
      <c r="A980" s="154">
        <v>220</v>
      </c>
      <c r="B980" s="161" t="s">
        <v>2716</v>
      </c>
      <c r="C980" s="162" t="str">
        <f t="shared" si="91"/>
        <v/>
      </c>
      <c r="D980" s="163"/>
      <c r="E980" s="164" t="str">
        <f t="shared" si="92"/>
        <v/>
      </c>
      <c r="F980" s="165" t="str">
        <f t="shared" si="93"/>
        <v/>
      </c>
      <c r="G980" s="163"/>
      <c r="H980" s="166" t="str">
        <f t="shared" si="94"/>
        <v>0</v>
      </c>
      <c r="I980" s="166" t="str">
        <f t="shared" si="94"/>
        <v>0</v>
      </c>
      <c r="J980" s="166" t="str">
        <f t="shared" si="94"/>
        <v>0</v>
      </c>
      <c r="K980" s="166" t="str">
        <f t="shared" si="94"/>
        <v>0</v>
      </c>
      <c r="L980" s="167" t="str">
        <f t="shared" si="94"/>
        <v>0</v>
      </c>
      <c r="M980" s="167" t="str">
        <f t="shared" si="94"/>
        <v>0</v>
      </c>
      <c r="N980" s="167" t="str">
        <f t="shared" si="94"/>
        <v>0</v>
      </c>
      <c r="O980" s="167" t="str">
        <f t="shared" si="94"/>
        <v>0</v>
      </c>
    </row>
    <row r="981" spans="1:15" s="154" customFormat="1" hidden="1" outlineLevel="1" x14ac:dyDescent="0.25">
      <c r="A981" s="154">
        <v>221</v>
      </c>
      <c r="B981" s="161" t="s">
        <v>2717</v>
      </c>
      <c r="C981" s="162" t="str">
        <f t="shared" si="91"/>
        <v/>
      </c>
      <c r="D981" s="163"/>
      <c r="E981" s="164" t="str">
        <f t="shared" si="92"/>
        <v/>
      </c>
      <c r="F981" s="165" t="str">
        <f t="shared" si="93"/>
        <v/>
      </c>
      <c r="G981" s="163"/>
      <c r="H981" s="166" t="str">
        <f t="shared" si="94"/>
        <v>0</v>
      </c>
      <c r="I981" s="166" t="str">
        <f t="shared" si="94"/>
        <v>0</v>
      </c>
      <c r="J981" s="166" t="str">
        <f t="shared" si="94"/>
        <v>0</v>
      </c>
      <c r="K981" s="166" t="str">
        <f t="shared" si="94"/>
        <v>0</v>
      </c>
      <c r="L981" s="167" t="str">
        <f t="shared" si="94"/>
        <v>0</v>
      </c>
      <c r="M981" s="167" t="str">
        <f t="shared" si="94"/>
        <v>0</v>
      </c>
      <c r="N981" s="167" t="str">
        <f t="shared" si="94"/>
        <v>0</v>
      </c>
      <c r="O981" s="167" t="str">
        <f t="shared" si="94"/>
        <v>0</v>
      </c>
    </row>
    <row r="982" spans="1:15" s="154" customFormat="1" hidden="1" outlineLevel="1" x14ac:dyDescent="0.25">
      <c r="A982" s="154">
        <v>222</v>
      </c>
      <c r="B982" s="161" t="s">
        <v>2718</v>
      </c>
      <c r="C982" s="162" t="str">
        <f t="shared" si="91"/>
        <v/>
      </c>
      <c r="D982" s="163"/>
      <c r="E982" s="164" t="str">
        <f t="shared" si="92"/>
        <v/>
      </c>
      <c r="F982" s="165" t="str">
        <f t="shared" si="93"/>
        <v/>
      </c>
      <c r="G982" s="163"/>
      <c r="H982" s="166" t="str">
        <f t="shared" si="94"/>
        <v>0</v>
      </c>
      <c r="I982" s="166" t="str">
        <f t="shared" si="94"/>
        <v>0</v>
      </c>
      <c r="J982" s="166" t="str">
        <f t="shared" si="94"/>
        <v>0</v>
      </c>
      <c r="K982" s="166" t="str">
        <f t="shared" si="94"/>
        <v>0</v>
      </c>
      <c r="L982" s="167" t="str">
        <f t="shared" si="94"/>
        <v>0</v>
      </c>
      <c r="M982" s="167" t="str">
        <f t="shared" si="94"/>
        <v>0</v>
      </c>
      <c r="N982" s="167" t="str">
        <f t="shared" si="94"/>
        <v>0</v>
      </c>
      <c r="O982" s="167" t="str">
        <f t="shared" si="94"/>
        <v>0</v>
      </c>
    </row>
    <row r="983" spans="1:15" s="154" customFormat="1" hidden="1" outlineLevel="1" x14ac:dyDescent="0.25">
      <c r="A983" s="154">
        <v>223</v>
      </c>
      <c r="B983" s="161" t="s">
        <v>2719</v>
      </c>
      <c r="C983" s="162" t="str">
        <f t="shared" si="91"/>
        <v/>
      </c>
      <c r="D983" s="163"/>
      <c r="E983" s="164" t="str">
        <f t="shared" si="92"/>
        <v/>
      </c>
      <c r="F983" s="165" t="str">
        <f t="shared" si="93"/>
        <v/>
      </c>
      <c r="G983" s="163"/>
      <c r="H983" s="166" t="str">
        <f t="shared" si="94"/>
        <v>0</v>
      </c>
      <c r="I983" s="166" t="str">
        <f t="shared" si="94"/>
        <v>0</v>
      </c>
      <c r="J983" s="166" t="str">
        <f t="shared" si="94"/>
        <v>0</v>
      </c>
      <c r="K983" s="166" t="str">
        <f t="shared" si="94"/>
        <v>0</v>
      </c>
      <c r="L983" s="167" t="str">
        <f t="shared" si="94"/>
        <v>0</v>
      </c>
      <c r="M983" s="167" t="str">
        <f t="shared" si="94"/>
        <v>0</v>
      </c>
      <c r="N983" s="167" t="str">
        <f t="shared" si="94"/>
        <v>0</v>
      </c>
      <c r="O983" s="167" t="str">
        <f t="shared" si="94"/>
        <v>0</v>
      </c>
    </row>
    <row r="984" spans="1:15" s="154" customFormat="1" hidden="1" outlineLevel="1" x14ac:dyDescent="0.25">
      <c r="A984" s="154">
        <v>224</v>
      </c>
      <c r="B984" s="161" t="s">
        <v>2720</v>
      </c>
      <c r="C984" s="162" t="str">
        <f t="shared" si="91"/>
        <v/>
      </c>
      <c r="D984" s="163"/>
      <c r="E984" s="164" t="str">
        <f t="shared" si="92"/>
        <v/>
      </c>
      <c r="F984" s="165" t="str">
        <f t="shared" si="93"/>
        <v/>
      </c>
      <c r="G984" s="163"/>
      <c r="H984" s="166" t="str">
        <f t="shared" si="94"/>
        <v>0</v>
      </c>
      <c r="I984" s="166" t="str">
        <f t="shared" si="94"/>
        <v>0</v>
      </c>
      <c r="J984" s="166" t="str">
        <f t="shared" si="94"/>
        <v>0</v>
      </c>
      <c r="K984" s="166" t="str">
        <f t="shared" si="94"/>
        <v>0</v>
      </c>
      <c r="L984" s="167" t="str">
        <f t="shared" si="94"/>
        <v>0</v>
      </c>
      <c r="M984" s="167" t="str">
        <f t="shared" si="94"/>
        <v>0</v>
      </c>
      <c r="N984" s="167" t="str">
        <f t="shared" si="94"/>
        <v>0</v>
      </c>
      <c r="O984" s="167" t="str">
        <f t="shared" si="94"/>
        <v>0</v>
      </c>
    </row>
    <row r="985" spans="1:15" s="154" customFormat="1" hidden="1" outlineLevel="1" x14ac:dyDescent="0.25">
      <c r="A985" s="154">
        <v>225</v>
      </c>
      <c r="B985" s="161" t="s">
        <v>2721</v>
      </c>
      <c r="C985" s="162" t="str">
        <f t="shared" si="91"/>
        <v/>
      </c>
      <c r="D985" s="163"/>
      <c r="E985" s="164" t="str">
        <f t="shared" si="92"/>
        <v/>
      </c>
      <c r="F985" s="165" t="str">
        <f t="shared" si="93"/>
        <v/>
      </c>
      <c r="G985" s="163"/>
      <c r="H985" s="166" t="str">
        <f t="shared" si="94"/>
        <v>0</v>
      </c>
      <c r="I985" s="166" t="str">
        <f t="shared" si="94"/>
        <v>0</v>
      </c>
      <c r="J985" s="166" t="str">
        <f t="shared" si="94"/>
        <v>0</v>
      </c>
      <c r="K985" s="166" t="str">
        <f t="shared" si="94"/>
        <v>0</v>
      </c>
      <c r="L985" s="167" t="str">
        <f t="shared" si="94"/>
        <v>0</v>
      </c>
      <c r="M985" s="167" t="str">
        <f t="shared" si="94"/>
        <v>0</v>
      </c>
      <c r="N985" s="167" t="str">
        <f t="shared" si="94"/>
        <v>0</v>
      </c>
      <c r="O985" s="167" t="str">
        <f t="shared" si="94"/>
        <v>0</v>
      </c>
    </row>
    <row r="986" spans="1:15" s="154" customFormat="1" hidden="1" outlineLevel="1" x14ac:dyDescent="0.25">
      <c r="A986" s="154">
        <v>226</v>
      </c>
      <c r="B986" s="161" t="s">
        <v>2722</v>
      </c>
      <c r="C986" s="162" t="str">
        <f t="shared" si="91"/>
        <v/>
      </c>
      <c r="D986" s="163"/>
      <c r="E986" s="164" t="str">
        <f t="shared" si="92"/>
        <v/>
      </c>
      <c r="F986" s="165" t="str">
        <f t="shared" si="93"/>
        <v/>
      </c>
      <c r="G986" s="163"/>
      <c r="H986" s="166" t="str">
        <f t="shared" si="94"/>
        <v>0</v>
      </c>
      <c r="I986" s="166" t="str">
        <f t="shared" si="94"/>
        <v>0</v>
      </c>
      <c r="J986" s="166" t="str">
        <f t="shared" si="94"/>
        <v>0</v>
      </c>
      <c r="K986" s="166" t="str">
        <f t="shared" si="94"/>
        <v>0</v>
      </c>
      <c r="L986" s="167" t="str">
        <f t="shared" si="94"/>
        <v>0</v>
      </c>
      <c r="M986" s="167" t="str">
        <f t="shared" si="94"/>
        <v>0</v>
      </c>
      <c r="N986" s="167" t="str">
        <f t="shared" si="94"/>
        <v>0</v>
      </c>
      <c r="O986" s="167" t="str">
        <f t="shared" si="94"/>
        <v>0</v>
      </c>
    </row>
    <row r="987" spans="1:15" s="154" customFormat="1" hidden="1" outlineLevel="1" x14ac:dyDescent="0.25">
      <c r="A987" s="154">
        <v>227</v>
      </c>
      <c r="B987" s="161" t="s">
        <v>2723</v>
      </c>
      <c r="C987" s="162" t="str">
        <f t="shared" si="91"/>
        <v/>
      </c>
      <c r="D987" s="163"/>
      <c r="E987" s="164" t="str">
        <f t="shared" si="92"/>
        <v/>
      </c>
      <c r="F987" s="165" t="str">
        <f t="shared" si="93"/>
        <v/>
      </c>
      <c r="G987" s="163"/>
      <c r="H987" s="166" t="str">
        <f t="shared" si="94"/>
        <v>0</v>
      </c>
      <c r="I987" s="166" t="str">
        <f t="shared" si="94"/>
        <v>0</v>
      </c>
      <c r="J987" s="166" t="str">
        <f t="shared" si="94"/>
        <v>0</v>
      </c>
      <c r="K987" s="166" t="str">
        <f t="shared" si="94"/>
        <v>0</v>
      </c>
      <c r="L987" s="167" t="str">
        <f t="shared" si="94"/>
        <v>0</v>
      </c>
      <c r="M987" s="167" t="str">
        <f t="shared" si="94"/>
        <v>0</v>
      </c>
      <c r="N987" s="167" t="str">
        <f t="shared" si="94"/>
        <v>0</v>
      </c>
      <c r="O987" s="167" t="str">
        <f t="shared" si="94"/>
        <v>0</v>
      </c>
    </row>
    <row r="988" spans="1:15" s="154" customFormat="1" hidden="1" outlineLevel="1" x14ac:dyDescent="0.25">
      <c r="A988" s="154">
        <v>228</v>
      </c>
      <c r="B988" s="161" t="s">
        <v>2724</v>
      </c>
      <c r="C988" s="162" t="str">
        <f t="shared" si="91"/>
        <v/>
      </c>
      <c r="D988" s="163"/>
      <c r="E988" s="164" t="str">
        <f t="shared" si="92"/>
        <v/>
      </c>
      <c r="F988" s="165" t="str">
        <f t="shared" si="93"/>
        <v/>
      </c>
      <c r="G988" s="163"/>
      <c r="H988" s="166" t="str">
        <f t="shared" si="94"/>
        <v>0</v>
      </c>
      <c r="I988" s="166" t="str">
        <f t="shared" si="94"/>
        <v>0</v>
      </c>
      <c r="J988" s="166" t="str">
        <f t="shared" si="94"/>
        <v>0</v>
      </c>
      <c r="K988" s="166" t="str">
        <f t="shared" si="94"/>
        <v>0</v>
      </c>
      <c r="L988" s="167" t="str">
        <f t="shared" si="94"/>
        <v>0</v>
      </c>
      <c r="M988" s="167" t="str">
        <f t="shared" si="94"/>
        <v>0</v>
      </c>
      <c r="N988" s="167" t="str">
        <f t="shared" si="94"/>
        <v>0</v>
      </c>
      <c r="O988" s="167" t="str">
        <f t="shared" si="94"/>
        <v>0</v>
      </c>
    </row>
    <row r="989" spans="1:15" s="154" customFormat="1" hidden="1" outlineLevel="1" x14ac:dyDescent="0.25">
      <c r="A989" s="154">
        <v>229</v>
      </c>
      <c r="B989" s="161" t="s">
        <v>2725</v>
      </c>
      <c r="C989" s="162" t="str">
        <f t="shared" si="91"/>
        <v/>
      </c>
      <c r="D989" s="163"/>
      <c r="E989" s="164" t="str">
        <f t="shared" si="92"/>
        <v/>
      </c>
      <c r="F989" s="165" t="str">
        <f t="shared" si="93"/>
        <v/>
      </c>
      <c r="G989" s="163"/>
      <c r="H989" s="166" t="str">
        <f t="shared" si="94"/>
        <v>0</v>
      </c>
      <c r="I989" s="166" t="str">
        <f t="shared" si="94"/>
        <v>0</v>
      </c>
      <c r="J989" s="166" t="str">
        <f t="shared" si="94"/>
        <v>0</v>
      </c>
      <c r="K989" s="166" t="str">
        <f t="shared" si="94"/>
        <v>0</v>
      </c>
      <c r="L989" s="167" t="str">
        <f t="shared" si="94"/>
        <v>0</v>
      </c>
      <c r="M989" s="167" t="str">
        <f t="shared" si="94"/>
        <v>0</v>
      </c>
      <c r="N989" s="167" t="str">
        <f t="shared" si="94"/>
        <v>0</v>
      </c>
      <c r="O989" s="167" t="str">
        <f t="shared" si="94"/>
        <v>0</v>
      </c>
    </row>
    <row r="990" spans="1:15" s="154" customFormat="1" hidden="1" outlineLevel="1" x14ac:dyDescent="0.25">
      <c r="A990" s="154">
        <v>230</v>
      </c>
      <c r="B990" s="161" t="s">
        <v>2726</v>
      </c>
      <c r="C990" s="162" t="str">
        <f t="shared" si="91"/>
        <v/>
      </c>
      <c r="D990" s="163"/>
      <c r="E990" s="164" t="str">
        <f t="shared" si="92"/>
        <v/>
      </c>
      <c r="F990" s="165" t="str">
        <f t="shared" si="93"/>
        <v/>
      </c>
      <c r="G990" s="163"/>
      <c r="H990" s="166" t="str">
        <f t="shared" si="94"/>
        <v>0</v>
      </c>
      <c r="I990" s="166" t="str">
        <f t="shared" si="94"/>
        <v>0</v>
      </c>
      <c r="J990" s="166" t="str">
        <f t="shared" si="94"/>
        <v>0</v>
      </c>
      <c r="K990" s="166" t="str">
        <f t="shared" si="94"/>
        <v>0</v>
      </c>
      <c r="L990" s="167" t="str">
        <f t="shared" si="94"/>
        <v>0</v>
      </c>
      <c r="M990" s="167" t="str">
        <f t="shared" si="94"/>
        <v>0</v>
      </c>
      <c r="N990" s="167" t="str">
        <f t="shared" si="94"/>
        <v>0</v>
      </c>
      <c r="O990" s="167" t="str">
        <f t="shared" si="94"/>
        <v>0</v>
      </c>
    </row>
    <row r="991" spans="1:15" s="154" customFormat="1" hidden="1" outlineLevel="1" x14ac:dyDescent="0.25">
      <c r="A991" s="154">
        <v>231</v>
      </c>
      <c r="B991" s="161" t="s">
        <v>2727</v>
      </c>
      <c r="C991" s="162" t="str">
        <f t="shared" si="91"/>
        <v/>
      </c>
      <c r="D991" s="163"/>
      <c r="E991" s="164" t="str">
        <f t="shared" si="92"/>
        <v/>
      </c>
      <c r="F991" s="165" t="str">
        <f t="shared" si="93"/>
        <v/>
      </c>
      <c r="G991" s="163"/>
      <c r="H991" s="166" t="str">
        <f t="shared" si="94"/>
        <v>0</v>
      </c>
      <c r="I991" s="166" t="str">
        <f t="shared" si="94"/>
        <v>0</v>
      </c>
      <c r="J991" s="166" t="str">
        <f t="shared" si="94"/>
        <v>0</v>
      </c>
      <c r="K991" s="166" t="str">
        <f t="shared" si="94"/>
        <v>0</v>
      </c>
      <c r="L991" s="167" t="str">
        <f t="shared" si="94"/>
        <v>0</v>
      </c>
      <c r="M991" s="167" t="str">
        <f t="shared" si="94"/>
        <v>0</v>
      </c>
      <c r="N991" s="167" t="str">
        <f t="shared" si="94"/>
        <v>0</v>
      </c>
      <c r="O991" s="167" t="str">
        <f t="shared" si="94"/>
        <v>0</v>
      </c>
    </row>
    <row r="992" spans="1:15" s="154" customFormat="1" hidden="1" outlineLevel="1" x14ac:dyDescent="0.25">
      <c r="A992" s="154">
        <v>232</v>
      </c>
      <c r="B992" s="161" t="s">
        <v>2728</v>
      </c>
      <c r="C992" s="162" t="str">
        <f t="shared" si="91"/>
        <v/>
      </c>
      <c r="D992" s="163"/>
      <c r="E992" s="164" t="str">
        <f t="shared" si="92"/>
        <v/>
      </c>
      <c r="F992" s="165" t="str">
        <f t="shared" si="93"/>
        <v/>
      </c>
      <c r="G992" s="163"/>
      <c r="H992" s="166" t="str">
        <f t="shared" si="94"/>
        <v>0</v>
      </c>
      <c r="I992" s="166" t="str">
        <f t="shared" si="94"/>
        <v>0</v>
      </c>
      <c r="J992" s="166" t="str">
        <f t="shared" si="94"/>
        <v>0</v>
      </c>
      <c r="K992" s="166" t="str">
        <f t="shared" si="94"/>
        <v>0</v>
      </c>
      <c r="L992" s="167" t="str">
        <f t="shared" si="94"/>
        <v>0</v>
      </c>
      <c r="M992" s="167" t="str">
        <f t="shared" si="94"/>
        <v>0</v>
      </c>
      <c r="N992" s="167" t="str">
        <f t="shared" si="94"/>
        <v>0</v>
      </c>
      <c r="O992" s="167" t="str">
        <f t="shared" si="94"/>
        <v>0</v>
      </c>
    </row>
    <row r="993" spans="1:15" s="154" customFormat="1" hidden="1" outlineLevel="1" x14ac:dyDescent="0.25">
      <c r="A993" s="154">
        <v>233</v>
      </c>
      <c r="B993" s="161" t="s">
        <v>2729</v>
      </c>
      <c r="C993" s="162" t="str">
        <f t="shared" si="91"/>
        <v/>
      </c>
      <c r="D993" s="163"/>
      <c r="E993" s="164" t="str">
        <f t="shared" si="92"/>
        <v/>
      </c>
      <c r="F993" s="165" t="str">
        <f t="shared" si="93"/>
        <v/>
      </c>
      <c r="G993" s="163"/>
      <c r="H993" s="166" t="str">
        <f t="shared" si="94"/>
        <v>0</v>
      </c>
      <c r="I993" s="166" t="str">
        <f t="shared" si="94"/>
        <v>0</v>
      </c>
      <c r="J993" s="166" t="str">
        <f t="shared" si="94"/>
        <v>0</v>
      </c>
      <c r="K993" s="166" t="str">
        <f t="shared" si="94"/>
        <v>0</v>
      </c>
      <c r="L993" s="167" t="str">
        <f t="shared" si="94"/>
        <v>0</v>
      </c>
      <c r="M993" s="167" t="str">
        <f t="shared" si="94"/>
        <v>0</v>
      </c>
      <c r="N993" s="167" t="str">
        <f t="shared" si="94"/>
        <v>0</v>
      </c>
      <c r="O993" s="167" t="str">
        <f t="shared" si="94"/>
        <v>0</v>
      </c>
    </row>
    <row r="994" spans="1:15" s="154" customFormat="1" hidden="1" outlineLevel="1" x14ac:dyDescent="0.25">
      <c r="A994" s="154">
        <v>234</v>
      </c>
      <c r="B994" s="161" t="s">
        <v>2730</v>
      </c>
      <c r="C994" s="162" t="str">
        <f t="shared" si="91"/>
        <v/>
      </c>
      <c r="D994" s="163"/>
      <c r="E994" s="164" t="str">
        <f t="shared" si="92"/>
        <v/>
      </c>
      <c r="F994" s="165" t="str">
        <f t="shared" si="93"/>
        <v/>
      </c>
      <c r="G994" s="163"/>
      <c r="H994" s="166" t="str">
        <f t="shared" si="94"/>
        <v>0</v>
      </c>
      <c r="I994" s="166" t="str">
        <f t="shared" si="94"/>
        <v>0</v>
      </c>
      <c r="J994" s="166" t="str">
        <f t="shared" si="94"/>
        <v>0</v>
      </c>
      <c r="K994" s="166" t="str">
        <f t="shared" si="94"/>
        <v>0</v>
      </c>
      <c r="L994" s="167" t="str">
        <f t="shared" si="94"/>
        <v>0</v>
      </c>
      <c r="M994" s="167" t="str">
        <f t="shared" si="94"/>
        <v>0</v>
      </c>
      <c r="N994" s="167" t="str">
        <f t="shared" si="94"/>
        <v>0</v>
      </c>
      <c r="O994" s="167" t="str">
        <f t="shared" si="94"/>
        <v>0</v>
      </c>
    </row>
    <row r="995" spans="1:15" s="154" customFormat="1" hidden="1" outlineLevel="1" x14ac:dyDescent="0.25">
      <c r="A995" s="154">
        <v>235</v>
      </c>
      <c r="B995" s="161" t="s">
        <v>2731</v>
      </c>
      <c r="C995" s="162" t="str">
        <f t="shared" si="91"/>
        <v/>
      </c>
      <c r="D995" s="163"/>
      <c r="E995" s="164" t="str">
        <f t="shared" si="92"/>
        <v/>
      </c>
      <c r="F995" s="165" t="str">
        <f t="shared" si="93"/>
        <v/>
      </c>
      <c r="G995" s="163"/>
      <c r="H995" s="166" t="str">
        <f t="shared" si="94"/>
        <v>0</v>
      </c>
      <c r="I995" s="166" t="str">
        <f t="shared" si="94"/>
        <v>0</v>
      </c>
      <c r="J995" s="166" t="str">
        <f t="shared" si="94"/>
        <v>0</v>
      </c>
      <c r="K995" s="166" t="str">
        <f t="shared" si="94"/>
        <v>0</v>
      </c>
      <c r="L995" s="167" t="str">
        <f t="shared" si="94"/>
        <v>0</v>
      </c>
      <c r="M995" s="167" t="str">
        <f t="shared" si="94"/>
        <v>0</v>
      </c>
      <c r="N995" s="167" t="str">
        <f t="shared" si="94"/>
        <v>0</v>
      </c>
      <c r="O995" s="167" t="str">
        <f t="shared" si="94"/>
        <v>0</v>
      </c>
    </row>
    <row r="996" spans="1:15" s="154" customFormat="1" hidden="1" outlineLevel="1" x14ac:dyDescent="0.25">
      <c r="A996" s="154">
        <v>236</v>
      </c>
      <c r="B996" s="161" t="s">
        <v>2732</v>
      </c>
      <c r="C996" s="162" t="str">
        <f t="shared" si="91"/>
        <v/>
      </c>
      <c r="D996" s="163"/>
      <c r="E996" s="164" t="str">
        <f t="shared" si="92"/>
        <v/>
      </c>
      <c r="F996" s="165" t="str">
        <f t="shared" si="93"/>
        <v/>
      </c>
      <c r="G996" s="163"/>
      <c r="H996" s="166" t="str">
        <f t="shared" si="94"/>
        <v>0</v>
      </c>
      <c r="I996" s="166" t="str">
        <f t="shared" si="94"/>
        <v>0</v>
      </c>
      <c r="J996" s="166" t="str">
        <f t="shared" si="94"/>
        <v>0</v>
      </c>
      <c r="K996" s="166" t="str">
        <f t="shared" si="94"/>
        <v>0</v>
      </c>
      <c r="L996" s="167" t="str">
        <f t="shared" si="94"/>
        <v>0</v>
      </c>
      <c r="M996" s="167" t="str">
        <f t="shared" si="94"/>
        <v>0</v>
      </c>
      <c r="N996" s="167" t="str">
        <f t="shared" si="94"/>
        <v>0</v>
      </c>
      <c r="O996" s="167" t="str">
        <f t="shared" si="94"/>
        <v>0</v>
      </c>
    </row>
    <row r="997" spans="1:15" s="154" customFormat="1" hidden="1" outlineLevel="1" x14ac:dyDescent="0.25">
      <c r="A997" s="154">
        <v>237</v>
      </c>
      <c r="B997" s="161" t="s">
        <v>2733</v>
      </c>
      <c r="C997" s="162" t="str">
        <f t="shared" si="91"/>
        <v/>
      </c>
      <c r="D997" s="163"/>
      <c r="E997" s="164" t="str">
        <f t="shared" si="92"/>
        <v/>
      </c>
      <c r="F997" s="165" t="str">
        <f t="shared" si="93"/>
        <v/>
      </c>
      <c r="G997" s="163"/>
      <c r="H997" s="166" t="str">
        <f t="shared" ref="H997:O1028" si="95">MID(HEX2BIN($C997,8),H$1,1)</f>
        <v>0</v>
      </c>
      <c r="I997" s="166" t="str">
        <f t="shared" si="95"/>
        <v>0</v>
      </c>
      <c r="J997" s="166" t="str">
        <f t="shared" si="95"/>
        <v>0</v>
      </c>
      <c r="K997" s="166" t="str">
        <f t="shared" si="95"/>
        <v>0</v>
      </c>
      <c r="L997" s="167" t="str">
        <f t="shared" si="95"/>
        <v>0</v>
      </c>
      <c r="M997" s="167" t="str">
        <f t="shared" si="95"/>
        <v>0</v>
      </c>
      <c r="N997" s="167" t="str">
        <f t="shared" si="95"/>
        <v>0</v>
      </c>
      <c r="O997" s="167" t="str">
        <f t="shared" si="95"/>
        <v>0</v>
      </c>
    </row>
    <row r="998" spans="1:15" s="154" customFormat="1" hidden="1" outlineLevel="1" x14ac:dyDescent="0.25">
      <c r="A998" s="154">
        <v>238</v>
      </c>
      <c r="B998" s="161" t="s">
        <v>2734</v>
      </c>
      <c r="C998" s="162" t="str">
        <f t="shared" si="91"/>
        <v/>
      </c>
      <c r="D998" s="163"/>
      <c r="E998" s="164" t="str">
        <f t="shared" si="92"/>
        <v/>
      </c>
      <c r="F998" s="165" t="str">
        <f t="shared" si="93"/>
        <v/>
      </c>
      <c r="G998" s="163"/>
      <c r="H998" s="166" t="str">
        <f t="shared" si="95"/>
        <v>0</v>
      </c>
      <c r="I998" s="166" t="str">
        <f t="shared" si="95"/>
        <v>0</v>
      </c>
      <c r="J998" s="166" t="str">
        <f t="shared" si="95"/>
        <v>0</v>
      </c>
      <c r="K998" s="166" t="str">
        <f t="shared" si="95"/>
        <v>0</v>
      </c>
      <c r="L998" s="167" t="str">
        <f t="shared" si="95"/>
        <v>0</v>
      </c>
      <c r="M998" s="167" t="str">
        <f t="shared" si="95"/>
        <v>0</v>
      </c>
      <c r="N998" s="167" t="str">
        <f t="shared" si="95"/>
        <v>0</v>
      </c>
      <c r="O998" s="167" t="str">
        <f t="shared" si="95"/>
        <v>0</v>
      </c>
    </row>
    <row r="999" spans="1:15" s="154" customFormat="1" hidden="1" outlineLevel="1" x14ac:dyDescent="0.25">
      <c r="A999" s="154">
        <v>239</v>
      </c>
      <c r="B999" s="161" t="s">
        <v>2735</v>
      </c>
      <c r="C999" s="162" t="str">
        <f t="shared" si="91"/>
        <v/>
      </c>
      <c r="D999" s="163"/>
      <c r="E999" s="164" t="str">
        <f t="shared" si="92"/>
        <v/>
      </c>
      <c r="F999" s="165" t="str">
        <f t="shared" si="93"/>
        <v/>
      </c>
      <c r="G999" s="163"/>
      <c r="H999" s="166" t="str">
        <f t="shared" si="95"/>
        <v>0</v>
      </c>
      <c r="I999" s="166" t="str">
        <f t="shared" si="95"/>
        <v>0</v>
      </c>
      <c r="J999" s="166" t="str">
        <f t="shared" si="95"/>
        <v>0</v>
      </c>
      <c r="K999" s="166" t="str">
        <f t="shared" si="95"/>
        <v>0</v>
      </c>
      <c r="L999" s="167" t="str">
        <f t="shared" si="95"/>
        <v>0</v>
      </c>
      <c r="M999" s="167" t="str">
        <f t="shared" si="95"/>
        <v>0</v>
      </c>
      <c r="N999" s="167" t="str">
        <f t="shared" si="95"/>
        <v>0</v>
      </c>
      <c r="O999" s="167" t="str">
        <f t="shared" si="95"/>
        <v>0</v>
      </c>
    </row>
    <row r="1000" spans="1:15" s="154" customFormat="1" hidden="1" outlineLevel="1" x14ac:dyDescent="0.25">
      <c r="A1000" s="154">
        <v>240</v>
      </c>
      <c r="B1000" s="161" t="s">
        <v>2736</v>
      </c>
      <c r="C1000" s="162" t="str">
        <f t="shared" si="91"/>
        <v/>
      </c>
      <c r="D1000" s="163"/>
      <c r="E1000" s="164" t="str">
        <f t="shared" si="92"/>
        <v/>
      </c>
      <c r="F1000" s="165" t="str">
        <f t="shared" si="93"/>
        <v/>
      </c>
      <c r="G1000" s="163"/>
      <c r="H1000" s="166" t="str">
        <f t="shared" si="95"/>
        <v>0</v>
      </c>
      <c r="I1000" s="166" t="str">
        <f t="shared" si="95"/>
        <v>0</v>
      </c>
      <c r="J1000" s="166" t="str">
        <f t="shared" si="95"/>
        <v>0</v>
      </c>
      <c r="K1000" s="166" t="str">
        <f t="shared" si="95"/>
        <v>0</v>
      </c>
      <c r="L1000" s="167" t="str">
        <f t="shared" si="95"/>
        <v>0</v>
      </c>
      <c r="M1000" s="167" t="str">
        <f t="shared" si="95"/>
        <v>0</v>
      </c>
      <c r="N1000" s="167" t="str">
        <f t="shared" si="95"/>
        <v>0</v>
      </c>
      <c r="O1000" s="167" t="str">
        <f t="shared" si="95"/>
        <v>0</v>
      </c>
    </row>
    <row r="1001" spans="1:15" s="154" customFormat="1" hidden="1" outlineLevel="1" x14ac:dyDescent="0.25">
      <c r="A1001" s="154">
        <v>241</v>
      </c>
      <c r="B1001" s="161" t="s">
        <v>2737</v>
      </c>
      <c r="C1001" s="162" t="str">
        <f t="shared" si="91"/>
        <v/>
      </c>
      <c r="D1001" s="163"/>
      <c r="E1001" s="164" t="str">
        <f t="shared" si="92"/>
        <v/>
      </c>
      <c r="F1001" s="165" t="str">
        <f t="shared" si="93"/>
        <v/>
      </c>
      <c r="G1001" s="163"/>
      <c r="H1001" s="166" t="str">
        <f t="shared" si="95"/>
        <v>0</v>
      </c>
      <c r="I1001" s="166" t="str">
        <f t="shared" si="95"/>
        <v>0</v>
      </c>
      <c r="J1001" s="166" t="str">
        <f t="shared" si="95"/>
        <v>0</v>
      </c>
      <c r="K1001" s="166" t="str">
        <f t="shared" si="95"/>
        <v>0</v>
      </c>
      <c r="L1001" s="167" t="str">
        <f t="shared" si="95"/>
        <v>0</v>
      </c>
      <c r="M1001" s="167" t="str">
        <f t="shared" si="95"/>
        <v>0</v>
      </c>
      <c r="N1001" s="167" t="str">
        <f t="shared" si="95"/>
        <v>0</v>
      </c>
      <c r="O1001" s="167" t="str">
        <f t="shared" si="95"/>
        <v>0</v>
      </c>
    </row>
    <row r="1002" spans="1:15" s="154" customFormat="1" hidden="1" outlineLevel="1" x14ac:dyDescent="0.25">
      <c r="A1002" s="154">
        <v>242</v>
      </c>
      <c r="B1002" s="161" t="s">
        <v>2738</v>
      </c>
      <c r="C1002" s="162" t="str">
        <f t="shared" si="91"/>
        <v/>
      </c>
      <c r="D1002" s="163"/>
      <c r="E1002" s="164" t="str">
        <f t="shared" si="92"/>
        <v/>
      </c>
      <c r="F1002" s="165" t="str">
        <f t="shared" si="93"/>
        <v/>
      </c>
      <c r="G1002" s="163"/>
      <c r="H1002" s="166" t="str">
        <f t="shared" si="95"/>
        <v>0</v>
      </c>
      <c r="I1002" s="166" t="str">
        <f t="shared" si="95"/>
        <v>0</v>
      </c>
      <c r="J1002" s="166" t="str">
        <f t="shared" si="95"/>
        <v>0</v>
      </c>
      <c r="K1002" s="166" t="str">
        <f t="shared" si="95"/>
        <v>0</v>
      </c>
      <c r="L1002" s="167" t="str">
        <f t="shared" si="95"/>
        <v>0</v>
      </c>
      <c r="M1002" s="167" t="str">
        <f t="shared" si="95"/>
        <v>0</v>
      </c>
      <c r="N1002" s="167" t="str">
        <f t="shared" si="95"/>
        <v>0</v>
      </c>
      <c r="O1002" s="167" t="str">
        <f t="shared" si="95"/>
        <v>0</v>
      </c>
    </row>
    <row r="1003" spans="1:15" s="154" customFormat="1" hidden="1" outlineLevel="1" x14ac:dyDescent="0.25">
      <c r="A1003" s="154">
        <v>243</v>
      </c>
      <c r="B1003" s="161" t="s">
        <v>2739</v>
      </c>
      <c r="C1003" s="162" t="str">
        <f t="shared" si="91"/>
        <v/>
      </c>
      <c r="D1003" s="163"/>
      <c r="E1003" s="164" t="str">
        <f t="shared" si="92"/>
        <v/>
      </c>
      <c r="F1003" s="165" t="str">
        <f t="shared" si="93"/>
        <v/>
      </c>
      <c r="G1003" s="163"/>
      <c r="H1003" s="166" t="str">
        <f t="shared" si="95"/>
        <v>0</v>
      </c>
      <c r="I1003" s="166" t="str">
        <f t="shared" si="95"/>
        <v>0</v>
      </c>
      <c r="J1003" s="166" t="str">
        <f t="shared" si="95"/>
        <v>0</v>
      </c>
      <c r="K1003" s="166" t="str">
        <f t="shared" si="95"/>
        <v>0</v>
      </c>
      <c r="L1003" s="167" t="str">
        <f t="shared" si="95"/>
        <v>0</v>
      </c>
      <c r="M1003" s="167" t="str">
        <f t="shared" si="95"/>
        <v>0</v>
      </c>
      <c r="N1003" s="167" t="str">
        <f t="shared" si="95"/>
        <v>0</v>
      </c>
      <c r="O1003" s="167" t="str">
        <f t="shared" si="95"/>
        <v>0</v>
      </c>
    </row>
    <row r="1004" spans="1:15" s="154" customFormat="1" hidden="1" outlineLevel="1" x14ac:dyDescent="0.25">
      <c r="A1004" s="154">
        <v>244</v>
      </c>
      <c r="B1004" s="161" t="s">
        <v>2740</v>
      </c>
      <c r="C1004" s="162" t="str">
        <f t="shared" si="91"/>
        <v/>
      </c>
      <c r="D1004" s="163"/>
      <c r="E1004" s="164" t="str">
        <f t="shared" si="92"/>
        <v/>
      </c>
      <c r="F1004" s="165" t="str">
        <f t="shared" si="93"/>
        <v/>
      </c>
      <c r="G1004" s="163"/>
      <c r="H1004" s="166" t="str">
        <f t="shared" si="95"/>
        <v>0</v>
      </c>
      <c r="I1004" s="166" t="str">
        <f t="shared" si="95"/>
        <v>0</v>
      </c>
      <c r="J1004" s="166" t="str">
        <f t="shared" si="95"/>
        <v>0</v>
      </c>
      <c r="K1004" s="166" t="str">
        <f t="shared" si="95"/>
        <v>0</v>
      </c>
      <c r="L1004" s="167" t="str">
        <f t="shared" si="95"/>
        <v>0</v>
      </c>
      <c r="M1004" s="167" t="str">
        <f t="shared" si="95"/>
        <v>0</v>
      </c>
      <c r="N1004" s="167" t="str">
        <f t="shared" si="95"/>
        <v>0</v>
      </c>
      <c r="O1004" s="167" t="str">
        <f t="shared" si="95"/>
        <v>0</v>
      </c>
    </row>
    <row r="1005" spans="1:15" s="154" customFormat="1" hidden="1" outlineLevel="1" x14ac:dyDescent="0.25">
      <c r="A1005" s="154">
        <v>245</v>
      </c>
      <c r="B1005" s="161" t="s">
        <v>2741</v>
      </c>
      <c r="C1005" s="162" t="str">
        <f t="shared" si="91"/>
        <v/>
      </c>
      <c r="D1005" s="163"/>
      <c r="E1005" s="164" t="str">
        <f t="shared" si="92"/>
        <v/>
      </c>
      <c r="F1005" s="165" t="str">
        <f t="shared" si="93"/>
        <v/>
      </c>
      <c r="G1005" s="163"/>
      <c r="H1005" s="166" t="str">
        <f t="shared" si="95"/>
        <v>0</v>
      </c>
      <c r="I1005" s="166" t="str">
        <f t="shared" si="95"/>
        <v>0</v>
      </c>
      <c r="J1005" s="166" t="str">
        <f t="shared" si="95"/>
        <v>0</v>
      </c>
      <c r="K1005" s="166" t="str">
        <f t="shared" si="95"/>
        <v>0</v>
      </c>
      <c r="L1005" s="167" t="str">
        <f t="shared" si="95"/>
        <v>0</v>
      </c>
      <c r="M1005" s="167" t="str">
        <f t="shared" si="95"/>
        <v>0</v>
      </c>
      <c r="N1005" s="167" t="str">
        <f t="shared" si="95"/>
        <v>0</v>
      </c>
      <c r="O1005" s="167" t="str">
        <f t="shared" si="95"/>
        <v>0</v>
      </c>
    </row>
    <row r="1006" spans="1:15" s="154" customFormat="1" hidden="1" outlineLevel="1" x14ac:dyDescent="0.25">
      <c r="A1006" s="154">
        <v>246</v>
      </c>
      <c r="B1006" s="161" t="s">
        <v>2742</v>
      </c>
      <c r="C1006" s="162" t="str">
        <f t="shared" si="91"/>
        <v/>
      </c>
      <c r="D1006" s="163"/>
      <c r="E1006" s="164" t="str">
        <f t="shared" si="92"/>
        <v/>
      </c>
      <c r="F1006" s="165" t="str">
        <f t="shared" si="93"/>
        <v/>
      </c>
      <c r="G1006" s="163"/>
      <c r="H1006" s="166" t="str">
        <f t="shared" si="95"/>
        <v>0</v>
      </c>
      <c r="I1006" s="166" t="str">
        <f t="shared" si="95"/>
        <v>0</v>
      </c>
      <c r="J1006" s="166" t="str">
        <f t="shared" si="95"/>
        <v>0</v>
      </c>
      <c r="K1006" s="166" t="str">
        <f t="shared" si="95"/>
        <v>0</v>
      </c>
      <c r="L1006" s="167" t="str">
        <f t="shared" si="95"/>
        <v>0</v>
      </c>
      <c r="M1006" s="167" t="str">
        <f t="shared" si="95"/>
        <v>0</v>
      </c>
      <c r="N1006" s="167" t="str">
        <f t="shared" si="95"/>
        <v>0</v>
      </c>
      <c r="O1006" s="167" t="str">
        <f t="shared" si="95"/>
        <v>0</v>
      </c>
    </row>
    <row r="1007" spans="1:15" s="154" customFormat="1" hidden="1" outlineLevel="1" x14ac:dyDescent="0.25">
      <c r="A1007" s="154">
        <v>247</v>
      </c>
      <c r="B1007" s="161" t="s">
        <v>2743</v>
      </c>
      <c r="C1007" s="162" t="str">
        <f t="shared" si="91"/>
        <v/>
      </c>
      <c r="D1007" s="163"/>
      <c r="E1007" s="164" t="str">
        <f t="shared" si="92"/>
        <v/>
      </c>
      <c r="F1007" s="165" t="str">
        <f t="shared" si="93"/>
        <v/>
      </c>
      <c r="G1007" s="163"/>
      <c r="H1007" s="166" t="str">
        <f t="shared" si="95"/>
        <v>0</v>
      </c>
      <c r="I1007" s="166" t="str">
        <f t="shared" si="95"/>
        <v>0</v>
      </c>
      <c r="J1007" s="166" t="str">
        <f t="shared" si="95"/>
        <v>0</v>
      </c>
      <c r="K1007" s="166" t="str">
        <f t="shared" si="95"/>
        <v>0</v>
      </c>
      <c r="L1007" s="167" t="str">
        <f t="shared" si="95"/>
        <v>0</v>
      </c>
      <c r="M1007" s="167" t="str">
        <f t="shared" si="95"/>
        <v>0</v>
      </c>
      <c r="N1007" s="167" t="str">
        <f t="shared" si="95"/>
        <v>0</v>
      </c>
      <c r="O1007" s="167" t="str">
        <f t="shared" si="95"/>
        <v>0</v>
      </c>
    </row>
    <row r="1008" spans="1:15" s="154" customFormat="1" hidden="1" outlineLevel="1" x14ac:dyDescent="0.25">
      <c r="A1008" s="154">
        <v>248</v>
      </c>
      <c r="B1008" s="161" t="s">
        <v>2744</v>
      </c>
      <c r="C1008" s="162" t="str">
        <f t="shared" si="91"/>
        <v/>
      </c>
      <c r="D1008" s="163"/>
      <c r="E1008" s="164" t="str">
        <f t="shared" si="92"/>
        <v/>
      </c>
      <c r="F1008" s="165" t="str">
        <f t="shared" si="93"/>
        <v/>
      </c>
      <c r="G1008" s="163"/>
      <c r="H1008" s="166" t="str">
        <f t="shared" si="95"/>
        <v>0</v>
      </c>
      <c r="I1008" s="166" t="str">
        <f t="shared" si="95"/>
        <v>0</v>
      </c>
      <c r="J1008" s="166" t="str">
        <f t="shared" si="95"/>
        <v>0</v>
      </c>
      <c r="K1008" s="166" t="str">
        <f t="shared" si="95"/>
        <v>0</v>
      </c>
      <c r="L1008" s="167" t="str">
        <f t="shared" si="95"/>
        <v>0</v>
      </c>
      <c r="M1008" s="167" t="str">
        <f t="shared" si="95"/>
        <v>0</v>
      </c>
      <c r="N1008" s="167" t="str">
        <f t="shared" si="95"/>
        <v>0</v>
      </c>
      <c r="O1008" s="167" t="str">
        <f t="shared" si="95"/>
        <v>0</v>
      </c>
    </row>
    <row r="1009" spans="1:15" s="154" customFormat="1" hidden="1" outlineLevel="1" x14ac:dyDescent="0.25">
      <c r="A1009" s="154">
        <v>249</v>
      </c>
      <c r="B1009" s="161" t="s">
        <v>2745</v>
      </c>
      <c r="C1009" s="162" t="str">
        <f t="shared" si="91"/>
        <v/>
      </c>
      <c r="D1009" s="163"/>
      <c r="E1009" s="164" t="str">
        <f t="shared" si="92"/>
        <v/>
      </c>
      <c r="F1009" s="165" t="str">
        <f t="shared" si="93"/>
        <v/>
      </c>
      <c r="G1009" s="163"/>
      <c r="H1009" s="166" t="str">
        <f t="shared" si="95"/>
        <v>0</v>
      </c>
      <c r="I1009" s="166" t="str">
        <f t="shared" si="95"/>
        <v>0</v>
      </c>
      <c r="J1009" s="166" t="str">
        <f t="shared" si="95"/>
        <v>0</v>
      </c>
      <c r="K1009" s="166" t="str">
        <f t="shared" si="95"/>
        <v>0</v>
      </c>
      <c r="L1009" s="167" t="str">
        <f t="shared" si="95"/>
        <v>0</v>
      </c>
      <c r="M1009" s="167" t="str">
        <f t="shared" si="95"/>
        <v>0</v>
      </c>
      <c r="N1009" s="167" t="str">
        <f t="shared" si="95"/>
        <v>0</v>
      </c>
      <c r="O1009" s="167" t="str">
        <f t="shared" si="95"/>
        <v>0</v>
      </c>
    </row>
    <row r="1010" spans="1:15" s="154" customFormat="1" hidden="1" outlineLevel="1" x14ac:dyDescent="0.25">
      <c r="A1010" s="154">
        <v>250</v>
      </c>
      <c r="B1010" s="161" t="s">
        <v>2746</v>
      </c>
      <c r="C1010" s="162" t="str">
        <f t="shared" si="91"/>
        <v/>
      </c>
      <c r="D1010" s="163"/>
      <c r="E1010" s="164" t="str">
        <f t="shared" si="92"/>
        <v/>
      </c>
      <c r="F1010" s="165" t="str">
        <f t="shared" si="93"/>
        <v/>
      </c>
      <c r="G1010" s="163"/>
      <c r="H1010" s="166" t="str">
        <f t="shared" si="95"/>
        <v>0</v>
      </c>
      <c r="I1010" s="166" t="str">
        <f t="shared" si="95"/>
        <v>0</v>
      </c>
      <c r="J1010" s="166" t="str">
        <f t="shared" si="95"/>
        <v>0</v>
      </c>
      <c r="K1010" s="166" t="str">
        <f t="shared" si="95"/>
        <v>0</v>
      </c>
      <c r="L1010" s="167" t="str">
        <f t="shared" si="95"/>
        <v>0</v>
      </c>
      <c r="M1010" s="167" t="str">
        <f t="shared" si="95"/>
        <v>0</v>
      </c>
      <c r="N1010" s="167" t="str">
        <f t="shared" si="95"/>
        <v>0</v>
      </c>
      <c r="O1010" s="167" t="str">
        <f t="shared" si="95"/>
        <v>0</v>
      </c>
    </row>
    <row r="1011" spans="1:15" s="154" customFormat="1" hidden="1" outlineLevel="1" x14ac:dyDescent="0.25">
      <c r="A1011" s="154">
        <v>251</v>
      </c>
      <c r="B1011" s="161" t="s">
        <v>2747</v>
      </c>
      <c r="C1011" s="162" t="str">
        <f t="shared" si="91"/>
        <v/>
      </c>
      <c r="D1011" s="163"/>
      <c r="E1011" s="164" t="str">
        <f t="shared" si="92"/>
        <v/>
      </c>
      <c r="F1011" s="165" t="str">
        <f t="shared" si="93"/>
        <v/>
      </c>
      <c r="G1011" s="163"/>
      <c r="H1011" s="166" t="str">
        <f t="shared" si="95"/>
        <v>0</v>
      </c>
      <c r="I1011" s="166" t="str">
        <f t="shared" si="95"/>
        <v>0</v>
      </c>
      <c r="J1011" s="166" t="str">
        <f t="shared" si="95"/>
        <v>0</v>
      </c>
      <c r="K1011" s="166" t="str">
        <f t="shared" si="95"/>
        <v>0</v>
      </c>
      <c r="L1011" s="167" t="str">
        <f t="shared" si="95"/>
        <v>0</v>
      </c>
      <c r="M1011" s="167" t="str">
        <f t="shared" si="95"/>
        <v>0</v>
      </c>
      <c r="N1011" s="167" t="str">
        <f t="shared" si="95"/>
        <v>0</v>
      </c>
      <c r="O1011" s="167" t="str">
        <f t="shared" si="95"/>
        <v>0</v>
      </c>
    </row>
    <row r="1012" spans="1:15" s="154" customFormat="1" hidden="1" outlineLevel="1" x14ac:dyDescent="0.25">
      <c r="A1012" s="154">
        <v>252</v>
      </c>
      <c r="B1012" s="161" t="s">
        <v>2748</v>
      </c>
      <c r="C1012" s="162" t="str">
        <f t="shared" si="91"/>
        <v/>
      </c>
      <c r="D1012" s="163"/>
      <c r="E1012" s="164" t="str">
        <f t="shared" si="92"/>
        <v/>
      </c>
      <c r="F1012" s="165" t="str">
        <f t="shared" si="93"/>
        <v/>
      </c>
      <c r="G1012" s="163"/>
      <c r="H1012" s="166" t="str">
        <f t="shared" si="95"/>
        <v>0</v>
      </c>
      <c r="I1012" s="166" t="str">
        <f t="shared" si="95"/>
        <v>0</v>
      </c>
      <c r="J1012" s="166" t="str">
        <f t="shared" si="95"/>
        <v>0</v>
      </c>
      <c r="K1012" s="166" t="str">
        <f t="shared" si="95"/>
        <v>0</v>
      </c>
      <c r="L1012" s="167" t="str">
        <f t="shared" si="95"/>
        <v>0</v>
      </c>
      <c r="M1012" s="167" t="str">
        <f t="shared" si="95"/>
        <v>0</v>
      </c>
      <c r="N1012" s="167" t="str">
        <f t="shared" si="95"/>
        <v>0</v>
      </c>
      <c r="O1012" s="167" t="str">
        <f t="shared" si="95"/>
        <v>0</v>
      </c>
    </row>
    <row r="1013" spans="1:15" s="154" customFormat="1" hidden="1" outlineLevel="1" x14ac:dyDescent="0.25">
      <c r="A1013" s="154">
        <v>253</v>
      </c>
      <c r="B1013" s="161" t="s">
        <v>2749</v>
      </c>
      <c r="C1013" s="162" t="str">
        <f t="shared" si="91"/>
        <v/>
      </c>
      <c r="D1013" s="163"/>
      <c r="E1013" s="164" t="str">
        <f t="shared" si="92"/>
        <v/>
      </c>
      <c r="F1013" s="165" t="str">
        <f t="shared" si="93"/>
        <v/>
      </c>
      <c r="G1013" s="163"/>
      <c r="H1013" s="166" t="str">
        <f t="shared" si="95"/>
        <v>0</v>
      </c>
      <c r="I1013" s="166" t="str">
        <f t="shared" si="95"/>
        <v>0</v>
      </c>
      <c r="J1013" s="166" t="str">
        <f t="shared" si="95"/>
        <v>0</v>
      </c>
      <c r="K1013" s="166" t="str">
        <f t="shared" si="95"/>
        <v>0</v>
      </c>
      <c r="L1013" s="167" t="str">
        <f t="shared" si="95"/>
        <v>0</v>
      </c>
      <c r="M1013" s="167" t="str">
        <f t="shared" si="95"/>
        <v>0</v>
      </c>
      <c r="N1013" s="167" t="str">
        <f t="shared" si="95"/>
        <v>0</v>
      </c>
      <c r="O1013" s="167" t="str">
        <f t="shared" si="95"/>
        <v>0</v>
      </c>
    </row>
    <row r="1014" spans="1:15" s="154" customFormat="1" hidden="1" outlineLevel="1" x14ac:dyDescent="0.25">
      <c r="A1014" s="154">
        <v>254</v>
      </c>
      <c r="B1014" s="161" t="s">
        <v>2750</v>
      </c>
      <c r="C1014" s="162" t="str">
        <f t="shared" si="91"/>
        <v/>
      </c>
      <c r="D1014" s="163"/>
      <c r="E1014" s="164" t="str">
        <f t="shared" si="92"/>
        <v/>
      </c>
      <c r="F1014" s="165" t="str">
        <f t="shared" si="93"/>
        <v/>
      </c>
      <c r="G1014" s="163"/>
      <c r="H1014" s="166" t="str">
        <f t="shared" si="95"/>
        <v>0</v>
      </c>
      <c r="I1014" s="166" t="str">
        <f t="shared" si="95"/>
        <v>0</v>
      </c>
      <c r="J1014" s="166" t="str">
        <f t="shared" si="95"/>
        <v>0</v>
      </c>
      <c r="K1014" s="166" t="str">
        <f t="shared" si="95"/>
        <v>0</v>
      </c>
      <c r="L1014" s="167" t="str">
        <f t="shared" si="95"/>
        <v>0</v>
      </c>
      <c r="M1014" s="167" t="str">
        <f t="shared" si="95"/>
        <v>0</v>
      </c>
      <c r="N1014" s="167" t="str">
        <f t="shared" si="95"/>
        <v>0</v>
      </c>
      <c r="O1014" s="167" t="str">
        <f t="shared" si="95"/>
        <v>0</v>
      </c>
    </row>
    <row r="1015" spans="1:15" s="154" customFormat="1" hidden="1" outlineLevel="1" x14ac:dyDescent="0.25">
      <c r="A1015" s="154">
        <v>255</v>
      </c>
      <c r="B1015" s="161" t="s">
        <v>2751</v>
      </c>
      <c r="C1015" s="162" t="str">
        <f t="shared" si="91"/>
        <v/>
      </c>
      <c r="D1015" s="163"/>
      <c r="E1015" s="164" t="str">
        <f t="shared" si="92"/>
        <v/>
      </c>
      <c r="F1015" s="165" t="str">
        <f t="shared" si="93"/>
        <v/>
      </c>
      <c r="G1015" s="163"/>
      <c r="H1015" s="166" t="str">
        <f t="shared" si="95"/>
        <v>0</v>
      </c>
      <c r="I1015" s="166" t="str">
        <f t="shared" si="95"/>
        <v>0</v>
      </c>
      <c r="J1015" s="166" t="str">
        <f t="shared" si="95"/>
        <v>0</v>
      </c>
      <c r="K1015" s="166" t="str">
        <f t="shared" si="95"/>
        <v>0</v>
      </c>
      <c r="L1015" s="167" t="str">
        <f t="shared" si="95"/>
        <v>0</v>
      </c>
      <c r="M1015" s="167" t="str">
        <f t="shared" si="95"/>
        <v>0</v>
      </c>
      <c r="N1015" s="167" t="str">
        <f t="shared" si="95"/>
        <v>0</v>
      </c>
      <c r="O1015" s="167" t="str">
        <f t="shared" si="95"/>
        <v>0</v>
      </c>
    </row>
    <row r="1016" spans="1:15" s="154" customFormat="1" hidden="1" outlineLevel="1" x14ac:dyDescent="0.25">
      <c r="A1016" s="154">
        <v>256</v>
      </c>
      <c r="B1016" s="161" t="s">
        <v>2752</v>
      </c>
      <c r="C1016" s="162" t="str">
        <f t="shared" si="91"/>
        <v/>
      </c>
      <c r="D1016" s="163"/>
      <c r="E1016" s="164" t="str">
        <f t="shared" si="92"/>
        <v/>
      </c>
      <c r="F1016" s="165" t="str">
        <f t="shared" si="93"/>
        <v/>
      </c>
      <c r="G1016" s="163"/>
      <c r="H1016" s="166" t="str">
        <f t="shared" si="95"/>
        <v>0</v>
      </c>
      <c r="I1016" s="166" t="str">
        <f t="shared" si="95"/>
        <v>0</v>
      </c>
      <c r="J1016" s="166" t="str">
        <f t="shared" si="95"/>
        <v>0</v>
      </c>
      <c r="K1016" s="166" t="str">
        <f t="shared" si="95"/>
        <v>0</v>
      </c>
      <c r="L1016" s="167" t="str">
        <f t="shared" si="95"/>
        <v>0</v>
      </c>
      <c r="M1016" s="167" t="str">
        <f t="shared" si="95"/>
        <v>0</v>
      </c>
      <c r="N1016" s="167" t="str">
        <f t="shared" si="95"/>
        <v>0</v>
      </c>
      <c r="O1016" s="167" t="str">
        <f t="shared" si="95"/>
        <v>0</v>
      </c>
    </row>
    <row r="1017" spans="1:15" s="154" customFormat="1" hidden="1" outlineLevel="1" x14ac:dyDescent="0.25">
      <c r="A1017" s="154">
        <v>257</v>
      </c>
      <c r="B1017" s="161" t="s">
        <v>2753</v>
      </c>
      <c r="C1017" s="162" t="str">
        <f t="shared" ref="C1017:C1070" si="96">MID(SUBSTITUTE(SUBSTITUTE($B$4," ",""),",",""),$A1017*2 + 1,2)</f>
        <v/>
      </c>
      <c r="D1017" s="163"/>
      <c r="E1017" s="164" t="str">
        <f t="shared" ref="E1017:E1070" si="97">MID($C1017,1,1)</f>
        <v/>
      </c>
      <c r="F1017" s="165" t="str">
        <f t="shared" ref="F1017:F1070" si="98">MID($C1017,2,1)</f>
        <v/>
      </c>
      <c r="G1017" s="163"/>
      <c r="H1017" s="166" t="str">
        <f t="shared" si="95"/>
        <v>0</v>
      </c>
      <c r="I1017" s="166" t="str">
        <f t="shared" si="95"/>
        <v>0</v>
      </c>
      <c r="J1017" s="166" t="str">
        <f t="shared" si="95"/>
        <v>0</v>
      </c>
      <c r="K1017" s="166" t="str">
        <f t="shared" si="95"/>
        <v>0</v>
      </c>
      <c r="L1017" s="167" t="str">
        <f t="shared" si="95"/>
        <v>0</v>
      </c>
      <c r="M1017" s="167" t="str">
        <f t="shared" si="95"/>
        <v>0</v>
      </c>
      <c r="N1017" s="167" t="str">
        <f t="shared" si="95"/>
        <v>0</v>
      </c>
      <c r="O1017" s="167" t="str">
        <f t="shared" si="95"/>
        <v>0</v>
      </c>
    </row>
    <row r="1018" spans="1:15" s="154" customFormat="1" hidden="1" outlineLevel="1" x14ac:dyDescent="0.25">
      <c r="A1018" s="154">
        <v>258</v>
      </c>
      <c r="B1018" s="161" t="s">
        <v>2779</v>
      </c>
      <c r="C1018" s="162" t="str">
        <f t="shared" si="96"/>
        <v/>
      </c>
      <c r="D1018" s="163"/>
      <c r="E1018" s="164" t="str">
        <f t="shared" si="97"/>
        <v/>
      </c>
      <c r="F1018" s="165" t="str">
        <f t="shared" si="98"/>
        <v/>
      </c>
      <c r="G1018" s="163"/>
      <c r="H1018" s="166" t="str">
        <f t="shared" si="95"/>
        <v>0</v>
      </c>
      <c r="I1018" s="166" t="str">
        <f t="shared" si="95"/>
        <v>0</v>
      </c>
      <c r="J1018" s="166" t="str">
        <f t="shared" si="95"/>
        <v>0</v>
      </c>
      <c r="K1018" s="166" t="str">
        <f t="shared" si="95"/>
        <v>0</v>
      </c>
      <c r="L1018" s="167" t="str">
        <f t="shared" si="95"/>
        <v>0</v>
      </c>
      <c r="M1018" s="167" t="str">
        <f t="shared" si="95"/>
        <v>0</v>
      </c>
      <c r="N1018" s="167" t="str">
        <f t="shared" si="95"/>
        <v>0</v>
      </c>
      <c r="O1018" s="167" t="str">
        <f t="shared" si="95"/>
        <v>0</v>
      </c>
    </row>
    <row r="1019" spans="1:15" s="154" customFormat="1" hidden="1" outlineLevel="1" x14ac:dyDescent="0.25">
      <c r="A1019" s="154">
        <v>259</v>
      </c>
      <c r="B1019" s="161" t="s">
        <v>2780</v>
      </c>
      <c r="C1019" s="162" t="str">
        <f t="shared" si="96"/>
        <v/>
      </c>
      <c r="D1019" s="163"/>
      <c r="E1019" s="164" t="str">
        <f t="shared" si="97"/>
        <v/>
      </c>
      <c r="F1019" s="165" t="str">
        <f t="shared" si="98"/>
        <v/>
      </c>
      <c r="G1019" s="163"/>
      <c r="H1019" s="166" t="str">
        <f t="shared" si="95"/>
        <v>0</v>
      </c>
      <c r="I1019" s="166" t="str">
        <f t="shared" si="95"/>
        <v>0</v>
      </c>
      <c r="J1019" s="166" t="str">
        <f t="shared" si="95"/>
        <v>0</v>
      </c>
      <c r="K1019" s="166" t="str">
        <f t="shared" si="95"/>
        <v>0</v>
      </c>
      <c r="L1019" s="167" t="str">
        <f t="shared" si="95"/>
        <v>0</v>
      </c>
      <c r="M1019" s="167" t="str">
        <f t="shared" si="95"/>
        <v>0</v>
      </c>
      <c r="N1019" s="167" t="str">
        <f t="shared" si="95"/>
        <v>0</v>
      </c>
      <c r="O1019" s="167" t="str">
        <f t="shared" si="95"/>
        <v>0</v>
      </c>
    </row>
    <row r="1020" spans="1:15" s="154" customFormat="1" hidden="1" outlineLevel="1" x14ac:dyDescent="0.25">
      <c r="A1020" s="154">
        <v>260</v>
      </c>
      <c r="B1020" s="161" t="s">
        <v>2781</v>
      </c>
      <c r="C1020" s="162" t="str">
        <f t="shared" si="96"/>
        <v/>
      </c>
      <c r="D1020" s="163"/>
      <c r="E1020" s="164" t="str">
        <f t="shared" si="97"/>
        <v/>
      </c>
      <c r="F1020" s="165" t="str">
        <f t="shared" si="98"/>
        <v/>
      </c>
      <c r="G1020" s="163"/>
      <c r="H1020" s="166" t="str">
        <f t="shared" si="95"/>
        <v>0</v>
      </c>
      <c r="I1020" s="166" t="str">
        <f t="shared" si="95"/>
        <v>0</v>
      </c>
      <c r="J1020" s="166" t="str">
        <f t="shared" si="95"/>
        <v>0</v>
      </c>
      <c r="K1020" s="166" t="str">
        <f t="shared" si="95"/>
        <v>0</v>
      </c>
      <c r="L1020" s="167" t="str">
        <f t="shared" si="95"/>
        <v>0</v>
      </c>
      <c r="M1020" s="167" t="str">
        <f t="shared" si="95"/>
        <v>0</v>
      </c>
      <c r="N1020" s="167" t="str">
        <f t="shared" si="95"/>
        <v>0</v>
      </c>
      <c r="O1020" s="167" t="str">
        <f t="shared" si="95"/>
        <v>0</v>
      </c>
    </row>
    <row r="1021" spans="1:15" s="154" customFormat="1" hidden="1" outlineLevel="1" x14ac:dyDescent="0.25">
      <c r="A1021" s="154">
        <v>261</v>
      </c>
      <c r="B1021" s="161" t="s">
        <v>2782</v>
      </c>
      <c r="C1021" s="162" t="str">
        <f t="shared" si="96"/>
        <v/>
      </c>
      <c r="D1021" s="163"/>
      <c r="E1021" s="164" t="str">
        <f t="shared" si="97"/>
        <v/>
      </c>
      <c r="F1021" s="165" t="str">
        <f t="shared" si="98"/>
        <v/>
      </c>
      <c r="G1021" s="163"/>
      <c r="H1021" s="166" t="str">
        <f t="shared" si="95"/>
        <v>0</v>
      </c>
      <c r="I1021" s="166" t="str">
        <f t="shared" si="95"/>
        <v>0</v>
      </c>
      <c r="J1021" s="166" t="str">
        <f t="shared" si="95"/>
        <v>0</v>
      </c>
      <c r="K1021" s="166" t="str">
        <f t="shared" si="95"/>
        <v>0</v>
      </c>
      <c r="L1021" s="167" t="str">
        <f t="shared" si="95"/>
        <v>0</v>
      </c>
      <c r="M1021" s="167" t="str">
        <f t="shared" si="95"/>
        <v>0</v>
      </c>
      <c r="N1021" s="167" t="str">
        <f t="shared" si="95"/>
        <v>0</v>
      </c>
      <c r="O1021" s="167" t="str">
        <f t="shared" si="95"/>
        <v>0</v>
      </c>
    </row>
    <row r="1022" spans="1:15" s="154" customFormat="1" hidden="1" outlineLevel="1" x14ac:dyDescent="0.25">
      <c r="A1022" s="154">
        <v>262</v>
      </c>
      <c r="B1022" s="161" t="s">
        <v>2783</v>
      </c>
      <c r="C1022" s="162" t="str">
        <f t="shared" si="96"/>
        <v/>
      </c>
      <c r="D1022" s="163"/>
      <c r="E1022" s="164" t="str">
        <f t="shared" si="97"/>
        <v/>
      </c>
      <c r="F1022" s="165" t="str">
        <f t="shared" si="98"/>
        <v/>
      </c>
      <c r="G1022" s="163"/>
      <c r="H1022" s="166" t="str">
        <f t="shared" si="95"/>
        <v>0</v>
      </c>
      <c r="I1022" s="166" t="str">
        <f t="shared" si="95"/>
        <v>0</v>
      </c>
      <c r="J1022" s="166" t="str">
        <f t="shared" si="95"/>
        <v>0</v>
      </c>
      <c r="K1022" s="166" t="str">
        <f t="shared" si="95"/>
        <v>0</v>
      </c>
      <c r="L1022" s="167" t="str">
        <f t="shared" si="95"/>
        <v>0</v>
      </c>
      <c r="M1022" s="167" t="str">
        <f t="shared" si="95"/>
        <v>0</v>
      </c>
      <c r="N1022" s="167" t="str">
        <f t="shared" si="95"/>
        <v>0</v>
      </c>
      <c r="O1022" s="167" t="str">
        <f t="shared" si="95"/>
        <v>0</v>
      </c>
    </row>
    <row r="1023" spans="1:15" s="154" customFormat="1" hidden="1" outlineLevel="1" x14ac:dyDescent="0.25">
      <c r="A1023" s="154">
        <v>263</v>
      </c>
      <c r="B1023" s="161" t="s">
        <v>2784</v>
      </c>
      <c r="C1023" s="162" t="str">
        <f t="shared" si="96"/>
        <v/>
      </c>
      <c r="D1023" s="163"/>
      <c r="E1023" s="164" t="str">
        <f t="shared" si="97"/>
        <v/>
      </c>
      <c r="F1023" s="165" t="str">
        <f t="shared" si="98"/>
        <v/>
      </c>
      <c r="G1023" s="163"/>
      <c r="H1023" s="166" t="str">
        <f t="shared" si="95"/>
        <v>0</v>
      </c>
      <c r="I1023" s="166" t="str">
        <f t="shared" si="95"/>
        <v>0</v>
      </c>
      <c r="J1023" s="166" t="str">
        <f t="shared" si="95"/>
        <v>0</v>
      </c>
      <c r="K1023" s="166" t="str">
        <f t="shared" si="95"/>
        <v>0</v>
      </c>
      <c r="L1023" s="167" t="str">
        <f t="shared" si="95"/>
        <v>0</v>
      </c>
      <c r="M1023" s="167" t="str">
        <f t="shared" si="95"/>
        <v>0</v>
      </c>
      <c r="N1023" s="167" t="str">
        <f t="shared" si="95"/>
        <v>0</v>
      </c>
      <c r="O1023" s="167" t="str">
        <f t="shared" si="95"/>
        <v>0</v>
      </c>
    </row>
    <row r="1024" spans="1:15" s="154" customFormat="1" hidden="1" outlineLevel="1" x14ac:dyDescent="0.25">
      <c r="A1024" s="154">
        <v>264</v>
      </c>
      <c r="B1024" s="161" t="s">
        <v>2785</v>
      </c>
      <c r="C1024" s="162" t="str">
        <f t="shared" si="96"/>
        <v/>
      </c>
      <c r="D1024" s="163"/>
      <c r="E1024" s="164" t="str">
        <f t="shared" si="97"/>
        <v/>
      </c>
      <c r="F1024" s="165" t="str">
        <f t="shared" si="98"/>
        <v/>
      </c>
      <c r="G1024" s="163"/>
      <c r="H1024" s="166" t="str">
        <f t="shared" si="95"/>
        <v>0</v>
      </c>
      <c r="I1024" s="166" t="str">
        <f t="shared" si="95"/>
        <v>0</v>
      </c>
      <c r="J1024" s="166" t="str">
        <f t="shared" si="95"/>
        <v>0</v>
      </c>
      <c r="K1024" s="166" t="str">
        <f t="shared" si="95"/>
        <v>0</v>
      </c>
      <c r="L1024" s="167" t="str">
        <f t="shared" si="95"/>
        <v>0</v>
      </c>
      <c r="M1024" s="167" t="str">
        <f t="shared" si="95"/>
        <v>0</v>
      </c>
      <c r="N1024" s="167" t="str">
        <f t="shared" si="95"/>
        <v>0</v>
      </c>
      <c r="O1024" s="167" t="str">
        <f t="shared" si="95"/>
        <v>0</v>
      </c>
    </row>
    <row r="1025" spans="1:15" s="154" customFormat="1" hidden="1" outlineLevel="1" x14ac:dyDescent="0.25">
      <c r="A1025" s="154">
        <v>265</v>
      </c>
      <c r="B1025" s="161" t="s">
        <v>2786</v>
      </c>
      <c r="C1025" s="162" t="str">
        <f t="shared" si="96"/>
        <v/>
      </c>
      <c r="D1025" s="163"/>
      <c r="E1025" s="164" t="str">
        <f t="shared" si="97"/>
        <v/>
      </c>
      <c r="F1025" s="165" t="str">
        <f t="shared" si="98"/>
        <v/>
      </c>
      <c r="G1025" s="163"/>
      <c r="H1025" s="166" t="str">
        <f t="shared" si="95"/>
        <v>0</v>
      </c>
      <c r="I1025" s="166" t="str">
        <f t="shared" si="95"/>
        <v>0</v>
      </c>
      <c r="J1025" s="166" t="str">
        <f t="shared" si="95"/>
        <v>0</v>
      </c>
      <c r="K1025" s="166" t="str">
        <f t="shared" si="95"/>
        <v>0</v>
      </c>
      <c r="L1025" s="167" t="str">
        <f t="shared" si="95"/>
        <v>0</v>
      </c>
      <c r="M1025" s="167" t="str">
        <f t="shared" si="95"/>
        <v>0</v>
      </c>
      <c r="N1025" s="167" t="str">
        <f t="shared" si="95"/>
        <v>0</v>
      </c>
      <c r="O1025" s="167" t="str">
        <f t="shared" si="95"/>
        <v>0</v>
      </c>
    </row>
    <row r="1026" spans="1:15" s="154" customFormat="1" hidden="1" outlineLevel="1" x14ac:dyDescent="0.25">
      <c r="A1026" s="154">
        <v>266</v>
      </c>
      <c r="B1026" s="161" t="s">
        <v>2787</v>
      </c>
      <c r="C1026" s="162" t="str">
        <f t="shared" si="96"/>
        <v/>
      </c>
      <c r="D1026" s="163"/>
      <c r="E1026" s="164" t="str">
        <f t="shared" si="97"/>
        <v/>
      </c>
      <c r="F1026" s="165" t="str">
        <f t="shared" si="98"/>
        <v/>
      </c>
      <c r="G1026" s="163"/>
      <c r="H1026" s="166" t="str">
        <f t="shared" si="95"/>
        <v>0</v>
      </c>
      <c r="I1026" s="166" t="str">
        <f t="shared" si="95"/>
        <v>0</v>
      </c>
      <c r="J1026" s="166" t="str">
        <f t="shared" si="95"/>
        <v>0</v>
      </c>
      <c r="K1026" s="166" t="str">
        <f t="shared" si="95"/>
        <v>0</v>
      </c>
      <c r="L1026" s="167" t="str">
        <f t="shared" si="95"/>
        <v>0</v>
      </c>
      <c r="M1026" s="167" t="str">
        <f t="shared" si="95"/>
        <v>0</v>
      </c>
      <c r="N1026" s="167" t="str">
        <f t="shared" si="95"/>
        <v>0</v>
      </c>
      <c r="O1026" s="167" t="str">
        <f t="shared" si="95"/>
        <v>0</v>
      </c>
    </row>
    <row r="1027" spans="1:15" s="154" customFormat="1" hidden="1" outlineLevel="1" x14ac:dyDescent="0.25">
      <c r="A1027" s="154">
        <v>267</v>
      </c>
      <c r="B1027" s="161" t="s">
        <v>2788</v>
      </c>
      <c r="C1027" s="162" t="str">
        <f t="shared" si="96"/>
        <v/>
      </c>
      <c r="D1027" s="163"/>
      <c r="E1027" s="164" t="str">
        <f t="shared" si="97"/>
        <v/>
      </c>
      <c r="F1027" s="165" t="str">
        <f t="shared" si="98"/>
        <v/>
      </c>
      <c r="G1027" s="163"/>
      <c r="H1027" s="166" t="str">
        <f t="shared" si="95"/>
        <v>0</v>
      </c>
      <c r="I1027" s="166" t="str">
        <f t="shared" si="95"/>
        <v>0</v>
      </c>
      <c r="J1027" s="166" t="str">
        <f t="shared" si="95"/>
        <v>0</v>
      </c>
      <c r="K1027" s="166" t="str">
        <f t="shared" si="95"/>
        <v>0</v>
      </c>
      <c r="L1027" s="167" t="str">
        <f t="shared" si="95"/>
        <v>0</v>
      </c>
      <c r="M1027" s="167" t="str">
        <f t="shared" si="95"/>
        <v>0</v>
      </c>
      <c r="N1027" s="167" t="str">
        <f t="shared" si="95"/>
        <v>0</v>
      </c>
      <c r="O1027" s="167" t="str">
        <f t="shared" si="95"/>
        <v>0</v>
      </c>
    </row>
    <row r="1028" spans="1:15" s="154" customFormat="1" hidden="1" outlineLevel="1" x14ac:dyDescent="0.25">
      <c r="A1028" s="154">
        <v>268</v>
      </c>
      <c r="B1028" s="161" t="s">
        <v>2789</v>
      </c>
      <c r="C1028" s="162" t="str">
        <f t="shared" si="96"/>
        <v/>
      </c>
      <c r="D1028" s="163"/>
      <c r="E1028" s="164" t="str">
        <f t="shared" si="97"/>
        <v/>
      </c>
      <c r="F1028" s="165" t="str">
        <f t="shared" si="98"/>
        <v/>
      </c>
      <c r="G1028" s="163"/>
      <c r="H1028" s="166" t="str">
        <f t="shared" si="95"/>
        <v>0</v>
      </c>
      <c r="I1028" s="166" t="str">
        <f t="shared" si="95"/>
        <v>0</v>
      </c>
      <c r="J1028" s="166" t="str">
        <f t="shared" si="95"/>
        <v>0</v>
      </c>
      <c r="K1028" s="166" t="str">
        <f t="shared" si="95"/>
        <v>0</v>
      </c>
      <c r="L1028" s="167" t="str">
        <f t="shared" si="95"/>
        <v>0</v>
      </c>
      <c r="M1028" s="167" t="str">
        <f t="shared" si="95"/>
        <v>0</v>
      </c>
      <c r="N1028" s="167" t="str">
        <f t="shared" si="95"/>
        <v>0</v>
      </c>
      <c r="O1028" s="167" t="str">
        <f t="shared" ref="H1028:O1060" si="99">MID(HEX2BIN($C1028,8),O$1,1)</f>
        <v>0</v>
      </c>
    </row>
    <row r="1029" spans="1:15" s="154" customFormat="1" hidden="1" outlineLevel="1" x14ac:dyDescent="0.25">
      <c r="A1029" s="154">
        <v>269</v>
      </c>
      <c r="B1029" s="161" t="s">
        <v>2790</v>
      </c>
      <c r="C1029" s="162" t="str">
        <f t="shared" si="96"/>
        <v/>
      </c>
      <c r="D1029" s="163"/>
      <c r="E1029" s="164" t="str">
        <f t="shared" si="97"/>
        <v/>
      </c>
      <c r="F1029" s="165" t="str">
        <f t="shared" si="98"/>
        <v/>
      </c>
      <c r="G1029" s="163"/>
      <c r="H1029" s="166" t="str">
        <f t="shared" si="99"/>
        <v>0</v>
      </c>
      <c r="I1029" s="166" t="str">
        <f t="shared" si="99"/>
        <v>0</v>
      </c>
      <c r="J1029" s="166" t="str">
        <f t="shared" si="99"/>
        <v>0</v>
      </c>
      <c r="K1029" s="166" t="str">
        <f t="shared" si="99"/>
        <v>0</v>
      </c>
      <c r="L1029" s="167" t="str">
        <f t="shared" si="99"/>
        <v>0</v>
      </c>
      <c r="M1029" s="167" t="str">
        <f t="shared" si="99"/>
        <v>0</v>
      </c>
      <c r="N1029" s="167" t="str">
        <f t="shared" si="99"/>
        <v>0</v>
      </c>
      <c r="O1029" s="167" t="str">
        <f t="shared" si="99"/>
        <v>0</v>
      </c>
    </row>
    <row r="1030" spans="1:15" s="154" customFormat="1" hidden="1" outlineLevel="1" x14ac:dyDescent="0.25">
      <c r="A1030" s="154">
        <v>270</v>
      </c>
      <c r="B1030" s="161" t="s">
        <v>2791</v>
      </c>
      <c r="C1030" s="162" t="str">
        <f t="shared" si="96"/>
        <v/>
      </c>
      <c r="D1030" s="163"/>
      <c r="E1030" s="164" t="str">
        <f t="shared" si="97"/>
        <v/>
      </c>
      <c r="F1030" s="165" t="str">
        <f t="shared" si="98"/>
        <v/>
      </c>
      <c r="G1030" s="163"/>
      <c r="H1030" s="166" t="str">
        <f t="shared" si="99"/>
        <v>0</v>
      </c>
      <c r="I1030" s="166" t="str">
        <f t="shared" si="99"/>
        <v>0</v>
      </c>
      <c r="J1030" s="166" t="str">
        <f t="shared" si="99"/>
        <v>0</v>
      </c>
      <c r="K1030" s="166" t="str">
        <f t="shared" si="99"/>
        <v>0</v>
      </c>
      <c r="L1030" s="167" t="str">
        <f t="shared" si="99"/>
        <v>0</v>
      </c>
      <c r="M1030" s="167" t="str">
        <f t="shared" si="99"/>
        <v>0</v>
      </c>
      <c r="N1030" s="167" t="str">
        <f t="shared" si="99"/>
        <v>0</v>
      </c>
      <c r="O1030" s="167" t="str">
        <f t="shared" si="99"/>
        <v>0</v>
      </c>
    </row>
    <row r="1031" spans="1:15" s="154" customFormat="1" hidden="1" outlineLevel="1" x14ac:dyDescent="0.25">
      <c r="A1031" s="154">
        <v>271</v>
      </c>
      <c r="B1031" s="161" t="s">
        <v>2792</v>
      </c>
      <c r="C1031" s="162" t="str">
        <f t="shared" si="96"/>
        <v/>
      </c>
      <c r="D1031" s="163"/>
      <c r="E1031" s="164" t="str">
        <f t="shared" si="97"/>
        <v/>
      </c>
      <c r="F1031" s="165" t="str">
        <f t="shared" si="98"/>
        <v/>
      </c>
      <c r="G1031" s="163"/>
      <c r="H1031" s="166" t="str">
        <f t="shared" si="99"/>
        <v>0</v>
      </c>
      <c r="I1031" s="166" t="str">
        <f t="shared" si="99"/>
        <v>0</v>
      </c>
      <c r="J1031" s="166" t="str">
        <f t="shared" si="99"/>
        <v>0</v>
      </c>
      <c r="K1031" s="166" t="str">
        <f t="shared" si="99"/>
        <v>0</v>
      </c>
      <c r="L1031" s="167" t="str">
        <f t="shared" si="99"/>
        <v>0</v>
      </c>
      <c r="M1031" s="167" t="str">
        <f t="shared" si="99"/>
        <v>0</v>
      </c>
      <c r="N1031" s="167" t="str">
        <f t="shared" si="99"/>
        <v>0</v>
      </c>
      <c r="O1031" s="167" t="str">
        <f t="shared" si="99"/>
        <v>0</v>
      </c>
    </row>
    <row r="1032" spans="1:15" s="154" customFormat="1" hidden="1" outlineLevel="1" x14ac:dyDescent="0.25">
      <c r="A1032" s="154">
        <v>272</v>
      </c>
      <c r="B1032" s="161" t="s">
        <v>2793</v>
      </c>
      <c r="C1032" s="162" t="str">
        <f t="shared" si="96"/>
        <v/>
      </c>
      <c r="D1032" s="163"/>
      <c r="E1032" s="164" t="str">
        <f t="shared" si="97"/>
        <v/>
      </c>
      <c r="F1032" s="165" t="str">
        <f t="shared" si="98"/>
        <v/>
      </c>
      <c r="G1032" s="163"/>
      <c r="H1032" s="166" t="str">
        <f t="shared" si="99"/>
        <v>0</v>
      </c>
      <c r="I1032" s="166" t="str">
        <f t="shared" si="99"/>
        <v>0</v>
      </c>
      <c r="J1032" s="166" t="str">
        <f t="shared" si="99"/>
        <v>0</v>
      </c>
      <c r="K1032" s="166" t="str">
        <f t="shared" si="99"/>
        <v>0</v>
      </c>
      <c r="L1032" s="167" t="str">
        <f t="shared" si="99"/>
        <v>0</v>
      </c>
      <c r="M1032" s="167" t="str">
        <f t="shared" si="99"/>
        <v>0</v>
      </c>
      <c r="N1032" s="167" t="str">
        <f t="shared" si="99"/>
        <v>0</v>
      </c>
      <c r="O1032" s="167" t="str">
        <f t="shared" si="99"/>
        <v>0</v>
      </c>
    </row>
    <row r="1033" spans="1:15" s="154" customFormat="1" hidden="1" outlineLevel="1" x14ac:dyDescent="0.25">
      <c r="A1033" s="154">
        <v>273</v>
      </c>
      <c r="B1033" s="161" t="s">
        <v>2794</v>
      </c>
      <c r="C1033" s="162" t="str">
        <f t="shared" si="96"/>
        <v/>
      </c>
      <c r="D1033" s="163"/>
      <c r="E1033" s="164" t="str">
        <f t="shared" si="97"/>
        <v/>
      </c>
      <c r="F1033" s="165" t="str">
        <f t="shared" si="98"/>
        <v/>
      </c>
      <c r="G1033" s="163"/>
      <c r="H1033" s="166" t="str">
        <f t="shared" si="99"/>
        <v>0</v>
      </c>
      <c r="I1033" s="166" t="str">
        <f t="shared" si="99"/>
        <v>0</v>
      </c>
      <c r="J1033" s="166" t="str">
        <f t="shared" si="99"/>
        <v>0</v>
      </c>
      <c r="K1033" s="166" t="str">
        <f t="shared" si="99"/>
        <v>0</v>
      </c>
      <c r="L1033" s="167" t="str">
        <f t="shared" si="99"/>
        <v>0</v>
      </c>
      <c r="M1033" s="167" t="str">
        <f t="shared" si="99"/>
        <v>0</v>
      </c>
      <c r="N1033" s="167" t="str">
        <f t="shared" si="99"/>
        <v>0</v>
      </c>
      <c r="O1033" s="167" t="str">
        <f t="shared" si="99"/>
        <v>0</v>
      </c>
    </row>
    <row r="1034" spans="1:15" s="154" customFormat="1" hidden="1" outlineLevel="1" x14ac:dyDescent="0.25">
      <c r="A1034" s="154">
        <v>274</v>
      </c>
      <c r="B1034" s="161" t="s">
        <v>2795</v>
      </c>
      <c r="C1034" s="162" t="str">
        <f t="shared" si="96"/>
        <v/>
      </c>
      <c r="D1034" s="163"/>
      <c r="E1034" s="164" t="str">
        <f t="shared" si="97"/>
        <v/>
      </c>
      <c r="F1034" s="165" t="str">
        <f t="shared" si="98"/>
        <v/>
      </c>
      <c r="G1034" s="163"/>
      <c r="H1034" s="166" t="str">
        <f t="shared" si="99"/>
        <v>0</v>
      </c>
      <c r="I1034" s="166" t="str">
        <f t="shared" si="99"/>
        <v>0</v>
      </c>
      <c r="J1034" s="166" t="str">
        <f t="shared" si="99"/>
        <v>0</v>
      </c>
      <c r="K1034" s="166" t="str">
        <f t="shared" si="99"/>
        <v>0</v>
      </c>
      <c r="L1034" s="167" t="str">
        <f t="shared" si="99"/>
        <v>0</v>
      </c>
      <c r="M1034" s="167" t="str">
        <f t="shared" si="99"/>
        <v>0</v>
      </c>
      <c r="N1034" s="167" t="str">
        <f t="shared" si="99"/>
        <v>0</v>
      </c>
      <c r="O1034" s="167" t="str">
        <f t="shared" si="99"/>
        <v>0</v>
      </c>
    </row>
    <row r="1035" spans="1:15" s="154" customFormat="1" hidden="1" outlineLevel="1" x14ac:dyDescent="0.25">
      <c r="A1035" s="154">
        <v>275</v>
      </c>
      <c r="B1035" s="161" t="s">
        <v>2796</v>
      </c>
      <c r="C1035" s="162" t="str">
        <f t="shared" si="96"/>
        <v/>
      </c>
      <c r="D1035" s="163"/>
      <c r="E1035" s="164" t="str">
        <f t="shared" si="97"/>
        <v/>
      </c>
      <c r="F1035" s="165" t="str">
        <f t="shared" si="98"/>
        <v/>
      </c>
      <c r="G1035" s="163"/>
      <c r="H1035" s="166" t="str">
        <f t="shared" si="99"/>
        <v>0</v>
      </c>
      <c r="I1035" s="166" t="str">
        <f t="shared" si="99"/>
        <v>0</v>
      </c>
      <c r="J1035" s="166" t="str">
        <f t="shared" si="99"/>
        <v>0</v>
      </c>
      <c r="K1035" s="166" t="str">
        <f t="shared" si="99"/>
        <v>0</v>
      </c>
      <c r="L1035" s="167" t="str">
        <f t="shared" si="99"/>
        <v>0</v>
      </c>
      <c r="M1035" s="167" t="str">
        <f t="shared" si="99"/>
        <v>0</v>
      </c>
      <c r="N1035" s="167" t="str">
        <f t="shared" si="99"/>
        <v>0</v>
      </c>
      <c r="O1035" s="167" t="str">
        <f t="shared" si="99"/>
        <v>0</v>
      </c>
    </row>
    <row r="1036" spans="1:15" s="154" customFormat="1" hidden="1" outlineLevel="1" x14ac:dyDescent="0.25">
      <c r="A1036" s="154">
        <v>276</v>
      </c>
      <c r="B1036" s="161" t="s">
        <v>2797</v>
      </c>
      <c r="C1036" s="162" t="str">
        <f t="shared" si="96"/>
        <v/>
      </c>
      <c r="D1036" s="163"/>
      <c r="E1036" s="164" t="str">
        <f t="shared" si="97"/>
        <v/>
      </c>
      <c r="F1036" s="165" t="str">
        <f t="shared" si="98"/>
        <v/>
      </c>
      <c r="G1036" s="163"/>
      <c r="H1036" s="166" t="str">
        <f t="shared" si="99"/>
        <v>0</v>
      </c>
      <c r="I1036" s="166" t="str">
        <f t="shared" si="99"/>
        <v>0</v>
      </c>
      <c r="J1036" s="166" t="str">
        <f t="shared" si="99"/>
        <v>0</v>
      </c>
      <c r="K1036" s="166" t="str">
        <f t="shared" si="99"/>
        <v>0</v>
      </c>
      <c r="L1036" s="167" t="str">
        <f t="shared" si="99"/>
        <v>0</v>
      </c>
      <c r="M1036" s="167" t="str">
        <f t="shared" si="99"/>
        <v>0</v>
      </c>
      <c r="N1036" s="167" t="str">
        <f t="shared" si="99"/>
        <v>0</v>
      </c>
      <c r="O1036" s="167" t="str">
        <f t="shared" si="99"/>
        <v>0</v>
      </c>
    </row>
    <row r="1037" spans="1:15" s="154" customFormat="1" hidden="1" outlineLevel="1" x14ac:dyDescent="0.25">
      <c r="A1037" s="154">
        <v>277</v>
      </c>
      <c r="B1037" s="161" t="s">
        <v>2798</v>
      </c>
      <c r="C1037" s="162" t="str">
        <f t="shared" si="96"/>
        <v/>
      </c>
      <c r="D1037" s="163"/>
      <c r="E1037" s="164" t="str">
        <f t="shared" si="97"/>
        <v/>
      </c>
      <c r="F1037" s="165" t="str">
        <f t="shared" si="98"/>
        <v/>
      </c>
      <c r="G1037" s="163"/>
      <c r="H1037" s="166" t="str">
        <f t="shared" si="99"/>
        <v>0</v>
      </c>
      <c r="I1037" s="166" t="str">
        <f t="shared" si="99"/>
        <v>0</v>
      </c>
      <c r="J1037" s="166" t="str">
        <f t="shared" si="99"/>
        <v>0</v>
      </c>
      <c r="K1037" s="166" t="str">
        <f t="shared" si="99"/>
        <v>0</v>
      </c>
      <c r="L1037" s="167" t="str">
        <f t="shared" si="99"/>
        <v>0</v>
      </c>
      <c r="M1037" s="167" t="str">
        <f t="shared" si="99"/>
        <v>0</v>
      </c>
      <c r="N1037" s="167" t="str">
        <f t="shared" si="99"/>
        <v>0</v>
      </c>
      <c r="O1037" s="167" t="str">
        <f t="shared" si="99"/>
        <v>0</v>
      </c>
    </row>
    <row r="1038" spans="1:15" s="154" customFormat="1" hidden="1" outlineLevel="1" x14ac:dyDescent="0.25">
      <c r="A1038" s="154">
        <v>278</v>
      </c>
      <c r="B1038" s="161" t="s">
        <v>2799</v>
      </c>
      <c r="C1038" s="162" t="str">
        <f t="shared" si="96"/>
        <v/>
      </c>
      <c r="D1038" s="163"/>
      <c r="E1038" s="164" t="str">
        <f t="shared" si="97"/>
        <v/>
      </c>
      <c r="F1038" s="165" t="str">
        <f t="shared" si="98"/>
        <v/>
      </c>
      <c r="G1038" s="163"/>
      <c r="H1038" s="166" t="str">
        <f t="shared" si="99"/>
        <v>0</v>
      </c>
      <c r="I1038" s="166" t="str">
        <f t="shared" si="99"/>
        <v>0</v>
      </c>
      <c r="J1038" s="166" t="str">
        <f t="shared" si="99"/>
        <v>0</v>
      </c>
      <c r="K1038" s="166" t="str">
        <f t="shared" si="99"/>
        <v>0</v>
      </c>
      <c r="L1038" s="167" t="str">
        <f t="shared" si="99"/>
        <v>0</v>
      </c>
      <c r="M1038" s="167" t="str">
        <f t="shared" si="99"/>
        <v>0</v>
      </c>
      <c r="N1038" s="167" t="str">
        <f t="shared" si="99"/>
        <v>0</v>
      </c>
      <c r="O1038" s="167" t="str">
        <f t="shared" si="99"/>
        <v>0</v>
      </c>
    </row>
    <row r="1039" spans="1:15" s="154" customFormat="1" hidden="1" outlineLevel="1" x14ac:dyDescent="0.25">
      <c r="A1039" s="154">
        <v>279</v>
      </c>
      <c r="B1039" s="161" t="s">
        <v>2800</v>
      </c>
      <c r="C1039" s="162" t="str">
        <f t="shared" si="96"/>
        <v/>
      </c>
      <c r="D1039" s="163"/>
      <c r="E1039" s="164" t="str">
        <f t="shared" si="97"/>
        <v/>
      </c>
      <c r="F1039" s="165" t="str">
        <f t="shared" si="98"/>
        <v/>
      </c>
      <c r="G1039" s="163"/>
      <c r="H1039" s="166" t="str">
        <f t="shared" si="99"/>
        <v>0</v>
      </c>
      <c r="I1039" s="166" t="str">
        <f t="shared" si="99"/>
        <v>0</v>
      </c>
      <c r="J1039" s="166" t="str">
        <f t="shared" si="99"/>
        <v>0</v>
      </c>
      <c r="K1039" s="166" t="str">
        <f t="shared" si="99"/>
        <v>0</v>
      </c>
      <c r="L1039" s="167" t="str">
        <f t="shared" si="99"/>
        <v>0</v>
      </c>
      <c r="M1039" s="167" t="str">
        <f t="shared" si="99"/>
        <v>0</v>
      </c>
      <c r="N1039" s="167" t="str">
        <f t="shared" si="99"/>
        <v>0</v>
      </c>
      <c r="O1039" s="167" t="str">
        <f t="shared" si="99"/>
        <v>0</v>
      </c>
    </row>
    <row r="1040" spans="1:15" s="154" customFormat="1" hidden="1" outlineLevel="1" x14ac:dyDescent="0.25">
      <c r="A1040" s="154">
        <v>280</v>
      </c>
      <c r="B1040" s="161" t="s">
        <v>2801</v>
      </c>
      <c r="C1040" s="162" t="str">
        <f t="shared" si="96"/>
        <v/>
      </c>
      <c r="D1040" s="163"/>
      <c r="E1040" s="164" t="str">
        <f t="shared" si="97"/>
        <v/>
      </c>
      <c r="F1040" s="165" t="str">
        <f t="shared" si="98"/>
        <v/>
      </c>
      <c r="G1040" s="163"/>
      <c r="H1040" s="166" t="str">
        <f t="shared" si="99"/>
        <v>0</v>
      </c>
      <c r="I1040" s="166" t="str">
        <f t="shared" si="99"/>
        <v>0</v>
      </c>
      <c r="J1040" s="166" t="str">
        <f t="shared" si="99"/>
        <v>0</v>
      </c>
      <c r="K1040" s="166" t="str">
        <f t="shared" si="99"/>
        <v>0</v>
      </c>
      <c r="L1040" s="167" t="str">
        <f t="shared" si="99"/>
        <v>0</v>
      </c>
      <c r="M1040" s="167" t="str">
        <f t="shared" si="99"/>
        <v>0</v>
      </c>
      <c r="N1040" s="167" t="str">
        <f t="shared" si="99"/>
        <v>0</v>
      </c>
      <c r="O1040" s="167" t="str">
        <f t="shared" si="99"/>
        <v>0</v>
      </c>
    </row>
    <row r="1041" spans="1:15" s="154" customFormat="1" hidden="1" outlineLevel="1" x14ac:dyDescent="0.25">
      <c r="A1041" s="154">
        <v>281</v>
      </c>
      <c r="B1041" s="161" t="s">
        <v>2802</v>
      </c>
      <c r="C1041" s="162" t="str">
        <f t="shared" si="96"/>
        <v/>
      </c>
      <c r="D1041" s="163"/>
      <c r="E1041" s="164" t="str">
        <f t="shared" si="97"/>
        <v/>
      </c>
      <c r="F1041" s="165" t="str">
        <f t="shared" si="98"/>
        <v/>
      </c>
      <c r="G1041" s="163"/>
      <c r="H1041" s="166" t="str">
        <f t="shared" si="99"/>
        <v>0</v>
      </c>
      <c r="I1041" s="166" t="str">
        <f t="shared" si="99"/>
        <v>0</v>
      </c>
      <c r="J1041" s="166" t="str">
        <f t="shared" si="99"/>
        <v>0</v>
      </c>
      <c r="K1041" s="166" t="str">
        <f t="shared" si="99"/>
        <v>0</v>
      </c>
      <c r="L1041" s="167" t="str">
        <f t="shared" si="99"/>
        <v>0</v>
      </c>
      <c r="M1041" s="167" t="str">
        <f t="shared" si="99"/>
        <v>0</v>
      </c>
      <c r="N1041" s="167" t="str">
        <f t="shared" si="99"/>
        <v>0</v>
      </c>
      <c r="O1041" s="167" t="str">
        <f t="shared" si="99"/>
        <v>0</v>
      </c>
    </row>
    <row r="1042" spans="1:15" s="154" customFormat="1" hidden="1" outlineLevel="1" x14ac:dyDescent="0.25">
      <c r="A1042" s="154">
        <v>282</v>
      </c>
      <c r="B1042" s="161" t="s">
        <v>2803</v>
      </c>
      <c r="C1042" s="162" t="str">
        <f t="shared" si="96"/>
        <v/>
      </c>
      <c r="D1042" s="163"/>
      <c r="E1042" s="164" t="str">
        <f t="shared" si="97"/>
        <v/>
      </c>
      <c r="F1042" s="165" t="str">
        <f t="shared" si="98"/>
        <v/>
      </c>
      <c r="G1042" s="163"/>
      <c r="H1042" s="166" t="str">
        <f t="shared" si="99"/>
        <v>0</v>
      </c>
      <c r="I1042" s="166" t="str">
        <f t="shared" si="99"/>
        <v>0</v>
      </c>
      <c r="J1042" s="166" t="str">
        <f t="shared" si="99"/>
        <v>0</v>
      </c>
      <c r="K1042" s="166" t="str">
        <f t="shared" si="99"/>
        <v>0</v>
      </c>
      <c r="L1042" s="167" t="str">
        <f t="shared" si="99"/>
        <v>0</v>
      </c>
      <c r="M1042" s="167" t="str">
        <f t="shared" si="99"/>
        <v>0</v>
      </c>
      <c r="N1042" s="167" t="str">
        <f t="shared" si="99"/>
        <v>0</v>
      </c>
      <c r="O1042" s="167" t="str">
        <f t="shared" si="99"/>
        <v>0</v>
      </c>
    </row>
    <row r="1043" spans="1:15" s="154" customFormat="1" hidden="1" outlineLevel="1" x14ac:dyDescent="0.25">
      <c r="A1043" s="154">
        <v>283</v>
      </c>
      <c r="B1043" s="161" t="s">
        <v>2804</v>
      </c>
      <c r="C1043" s="162" t="str">
        <f t="shared" si="96"/>
        <v/>
      </c>
      <c r="D1043" s="163"/>
      <c r="E1043" s="164" t="str">
        <f t="shared" si="97"/>
        <v/>
      </c>
      <c r="F1043" s="165" t="str">
        <f t="shared" si="98"/>
        <v/>
      </c>
      <c r="G1043" s="163"/>
      <c r="H1043" s="166" t="str">
        <f t="shared" si="99"/>
        <v>0</v>
      </c>
      <c r="I1043" s="166" t="str">
        <f t="shared" si="99"/>
        <v>0</v>
      </c>
      <c r="J1043" s="166" t="str">
        <f t="shared" si="99"/>
        <v>0</v>
      </c>
      <c r="K1043" s="166" t="str">
        <f t="shared" si="99"/>
        <v>0</v>
      </c>
      <c r="L1043" s="167" t="str">
        <f t="shared" si="99"/>
        <v>0</v>
      </c>
      <c r="M1043" s="167" t="str">
        <f t="shared" si="99"/>
        <v>0</v>
      </c>
      <c r="N1043" s="167" t="str">
        <f t="shared" si="99"/>
        <v>0</v>
      </c>
      <c r="O1043" s="167" t="str">
        <f t="shared" si="99"/>
        <v>0</v>
      </c>
    </row>
    <row r="1044" spans="1:15" s="154" customFormat="1" hidden="1" outlineLevel="1" x14ac:dyDescent="0.25">
      <c r="A1044" s="154">
        <v>284</v>
      </c>
      <c r="B1044" s="161" t="s">
        <v>2805</v>
      </c>
      <c r="C1044" s="162" t="str">
        <f t="shared" si="96"/>
        <v/>
      </c>
      <c r="D1044" s="163"/>
      <c r="E1044" s="164" t="str">
        <f t="shared" si="97"/>
        <v/>
      </c>
      <c r="F1044" s="165" t="str">
        <f t="shared" si="98"/>
        <v/>
      </c>
      <c r="G1044" s="163"/>
      <c r="H1044" s="166" t="str">
        <f t="shared" si="99"/>
        <v>0</v>
      </c>
      <c r="I1044" s="166" t="str">
        <f t="shared" si="99"/>
        <v>0</v>
      </c>
      <c r="J1044" s="166" t="str">
        <f t="shared" si="99"/>
        <v>0</v>
      </c>
      <c r="K1044" s="166" t="str">
        <f t="shared" si="99"/>
        <v>0</v>
      </c>
      <c r="L1044" s="167" t="str">
        <f t="shared" si="99"/>
        <v>0</v>
      </c>
      <c r="M1044" s="167" t="str">
        <f t="shared" si="99"/>
        <v>0</v>
      </c>
      <c r="N1044" s="167" t="str">
        <f t="shared" si="99"/>
        <v>0</v>
      </c>
      <c r="O1044" s="167" t="str">
        <f t="shared" si="99"/>
        <v>0</v>
      </c>
    </row>
    <row r="1045" spans="1:15" s="154" customFormat="1" hidden="1" outlineLevel="1" x14ac:dyDescent="0.25">
      <c r="A1045" s="154">
        <v>285</v>
      </c>
      <c r="B1045" s="161" t="s">
        <v>2806</v>
      </c>
      <c r="C1045" s="162" t="str">
        <f t="shared" si="96"/>
        <v/>
      </c>
      <c r="D1045" s="163"/>
      <c r="E1045" s="164" t="str">
        <f t="shared" si="97"/>
        <v/>
      </c>
      <c r="F1045" s="165" t="str">
        <f t="shared" si="98"/>
        <v/>
      </c>
      <c r="G1045" s="163"/>
      <c r="H1045" s="166" t="str">
        <f t="shared" si="99"/>
        <v>0</v>
      </c>
      <c r="I1045" s="166" t="str">
        <f t="shared" si="99"/>
        <v>0</v>
      </c>
      <c r="J1045" s="166" t="str">
        <f t="shared" si="99"/>
        <v>0</v>
      </c>
      <c r="K1045" s="166" t="str">
        <f t="shared" si="99"/>
        <v>0</v>
      </c>
      <c r="L1045" s="167" t="str">
        <f t="shared" si="99"/>
        <v>0</v>
      </c>
      <c r="M1045" s="167" t="str">
        <f t="shared" si="99"/>
        <v>0</v>
      </c>
      <c r="N1045" s="167" t="str">
        <f t="shared" si="99"/>
        <v>0</v>
      </c>
      <c r="O1045" s="167" t="str">
        <f t="shared" si="99"/>
        <v>0</v>
      </c>
    </row>
    <row r="1046" spans="1:15" s="154" customFormat="1" hidden="1" outlineLevel="1" x14ac:dyDescent="0.25">
      <c r="A1046" s="154">
        <v>286</v>
      </c>
      <c r="B1046" s="161" t="s">
        <v>2807</v>
      </c>
      <c r="C1046" s="162" t="str">
        <f t="shared" si="96"/>
        <v/>
      </c>
      <c r="D1046" s="163"/>
      <c r="E1046" s="164" t="str">
        <f t="shared" si="97"/>
        <v/>
      </c>
      <c r="F1046" s="165" t="str">
        <f t="shared" si="98"/>
        <v/>
      </c>
      <c r="G1046" s="163"/>
      <c r="H1046" s="166" t="str">
        <f t="shared" si="99"/>
        <v>0</v>
      </c>
      <c r="I1046" s="166" t="str">
        <f t="shared" si="99"/>
        <v>0</v>
      </c>
      <c r="J1046" s="166" t="str">
        <f t="shared" si="99"/>
        <v>0</v>
      </c>
      <c r="K1046" s="166" t="str">
        <f t="shared" si="99"/>
        <v>0</v>
      </c>
      <c r="L1046" s="167" t="str">
        <f t="shared" si="99"/>
        <v>0</v>
      </c>
      <c r="M1046" s="167" t="str">
        <f t="shared" si="99"/>
        <v>0</v>
      </c>
      <c r="N1046" s="167" t="str">
        <f t="shared" si="99"/>
        <v>0</v>
      </c>
      <c r="O1046" s="167" t="str">
        <f t="shared" si="99"/>
        <v>0</v>
      </c>
    </row>
    <row r="1047" spans="1:15" s="154" customFormat="1" hidden="1" outlineLevel="1" x14ac:dyDescent="0.25">
      <c r="A1047" s="154">
        <v>287</v>
      </c>
      <c r="B1047" s="161" t="s">
        <v>2808</v>
      </c>
      <c r="C1047" s="162" t="str">
        <f t="shared" si="96"/>
        <v/>
      </c>
      <c r="D1047" s="163"/>
      <c r="E1047" s="164" t="str">
        <f t="shared" si="97"/>
        <v/>
      </c>
      <c r="F1047" s="165" t="str">
        <f t="shared" si="98"/>
        <v/>
      </c>
      <c r="G1047" s="163"/>
      <c r="H1047" s="166" t="str">
        <f t="shared" si="99"/>
        <v>0</v>
      </c>
      <c r="I1047" s="166" t="str">
        <f t="shared" si="99"/>
        <v>0</v>
      </c>
      <c r="J1047" s="166" t="str">
        <f t="shared" si="99"/>
        <v>0</v>
      </c>
      <c r="K1047" s="166" t="str">
        <f t="shared" si="99"/>
        <v>0</v>
      </c>
      <c r="L1047" s="167" t="str">
        <f t="shared" si="99"/>
        <v>0</v>
      </c>
      <c r="M1047" s="167" t="str">
        <f t="shared" si="99"/>
        <v>0</v>
      </c>
      <c r="N1047" s="167" t="str">
        <f t="shared" si="99"/>
        <v>0</v>
      </c>
      <c r="O1047" s="167" t="str">
        <f t="shared" si="99"/>
        <v>0</v>
      </c>
    </row>
    <row r="1048" spans="1:15" s="154" customFormat="1" hidden="1" outlineLevel="1" x14ac:dyDescent="0.25">
      <c r="A1048" s="154">
        <v>288</v>
      </c>
      <c r="B1048" s="161" t="s">
        <v>2809</v>
      </c>
      <c r="C1048" s="162" t="str">
        <f t="shared" si="96"/>
        <v/>
      </c>
      <c r="D1048" s="163"/>
      <c r="E1048" s="164" t="str">
        <f t="shared" si="97"/>
        <v/>
      </c>
      <c r="F1048" s="165" t="str">
        <f t="shared" si="98"/>
        <v/>
      </c>
      <c r="G1048" s="163"/>
      <c r="H1048" s="166" t="str">
        <f t="shared" si="99"/>
        <v>0</v>
      </c>
      <c r="I1048" s="166" t="str">
        <f t="shared" si="99"/>
        <v>0</v>
      </c>
      <c r="J1048" s="166" t="str">
        <f t="shared" si="99"/>
        <v>0</v>
      </c>
      <c r="K1048" s="166" t="str">
        <f t="shared" si="99"/>
        <v>0</v>
      </c>
      <c r="L1048" s="167" t="str">
        <f t="shared" si="99"/>
        <v>0</v>
      </c>
      <c r="M1048" s="167" t="str">
        <f t="shared" si="99"/>
        <v>0</v>
      </c>
      <c r="N1048" s="167" t="str">
        <f t="shared" si="99"/>
        <v>0</v>
      </c>
      <c r="O1048" s="167" t="str">
        <f t="shared" si="99"/>
        <v>0</v>
      </c>
    </row>
    <row r="1049" spans="1:15" s="154" customFormat="1" hidden="1" outlineLevel="1" x14ac:dyDescent="0.25">
      <c r="A1049" s="154">
        <v>289</v>
      </c>
      <c r="B1049" s="161" t="s">
        <v>2810</v>
      </c>
      <c r="C1049" s="162" t="str">
        <f t="shared" si="96"/>
        <v/>
      </c>
      <c r="D1049" s="163"/>
      <c r="E1049" s="164" t="str">
        <f t="shared" si="97"/>
        <v/>
      </c>
      <c r="F1049" s="165" t="str">
        <f t="shared" si="98"/>
        <v/>
      </c>
      <c r="G1049" s="163"/>
      <c r="H1049" s="166" t="str">
        <f t="shared" si="99"/>
        <v>0</v>
      </c>
      <c r="I1049" s="166" t="str">
        <f t="shared" si="99"/>
        <v>0</v>
      </c>
      <c r="J1049" s="166" t="str">
        <f t="shared" si="99"/>
        <v>0</v>
      </c>
      <c r="K1049" s="166" t="str">
        <f t="shared" si="99"/>
        <v>0</v>
      </c>
      <c r="L1049" s="167" t="str">
        <f t="shared" si="99"/>
        <v>0</v>
      </c>
      <c r="M1049" s="167" t="str">
        <f t="shared" si="99"/>
        <v>0</v>
      </c>
      <c r="N1049" s="167" t="str">
        <f t="shared" si="99"/>
        <v>0</v>
      </c>
      <c r="O1049" s="167" t="str">
        <f t="shared" si="99"/>
        <v>0</v>
      </c>
    </row>
    <row r="1050" spans="1:15" s="154" customFormat="1" hidden="1" outlineLevel="1" x14ac:dyDescent="0.25">
      <c r="A1050" s="154">
        <v>290</v>
      </c>
      <c r="B1050" s="161" t="s">
        <v>2811</v>
      </c>
      <c r="C1050" s="162" t="str">
        <f t="shared" si="96"/>
        <v/>
      </c>
      <c r="D1050" s="163"/>
      <c r="E1050" s="164" t="str">
        <f t="shared" si="97"/>
        <v/>
      </c>
      <c r="F1050" s="165" t="str">
        <f t="shared" si="98"/>
        <v/>
      </c>
      <c r="G1050" s="163"/>
      <c r="H1050" s="166" t="str">
        <f t="shared" si="99"/>
        <v>0</v>
      </c>
      <c r="I1050" s="166" t="str">
        <f t="shared" si="99"/>
        <v>0</v>
      </c>
      <c r="J1050" s="166" t="str">
        <f t="shared" si="99"/>
        <v>0</v>
      </c>
      <c r="K1050" s="166" t="str">
        <f t="shared" si="99"/>
        <v>0</v>
      </c>
      <c r="L1050" s="167" t="str">
        <f t="shared" si="99"/>
        <v>0</v>
      </c>
      <c r="M1050" s="167" t="str">
        <f t="shared" si="99"/>
        <v>0</v>
      </c>
      <c r="N1050" s="167" t="str">
        <f t="shared" si="99"/>
        <v>0</v>
      </c>
      <c r="O1050" s="167" t="str">
        <f t="shared" si="99"/>
        <v>0</v>
      </c>
    </row>
    <row r="1051" spans="1:15" s="154" customFormat="1" hidden="1" outlineLevel="1" x14ac:dyDescent="0.25">
      <c r="A1051" s="154">
        <v>291</v>
      </c>
      <c r="B1051" s="161" t="s">
        <v>2812</v>
      </c>
      <c r="C1051" s="162" t="str">
        <f t="shared" si="96"/>
        <v/>
      </c>
      <c r="D1051" s="163"/>
      <c r="E1051" s="164" t="str">
        <f t="shared" si="97"/>
        <v/>
      </c>
      <c r="F1051" s="165" t="str">
        <f t="shared" si="98"/>
        <v/>
      </c>
      <c r="G1051" s="163"/>
      <c r="H1051" s="166" t="str">
        <f t="shared" si="99"/>
        <v>0</v>
      </c>
      <c r="I1051" s="166" t="str">
        <f t="shared" si="99"/>
        <v>0</v>
      </c>
      <c r="J1051" s="166" t="str">
        <f t="shared" si="99"/>
        <v>0</v>
      </c>
      <c r="K1051" s="166" t="str">
        <f t="shared" si="99"/>
        <v>0</v>
      </c>
      <c r="L1051" s="167" t="str">
        <f t="shared" si="99"/>
        <v>0</v>
      </c>
      <c r="M1051" s="167" t="str">
        <f t="shared" si="99"/>
        <v>0</v>
      </c>
      <c r="N1051" s="167" t="str">
        <f t="shared" si="99"/>
        <v>0</v>
      </c>
      <c r="O1051" s="167" t="str">
        <f t="shared" si="99"/>
        <v>0</v>
      </c>
    </row>
    <row r="1052" spans="1:15" s="154" customFormat="1" hidden="1" outlineLevel="1" x14ac:dyDescent="0.25">
      <c r="A1052" s="154">
        <v>292</v>
      </c>
      <c r="B1052" s="161" t="s">
        <v>2813</v>
      </c>
      <c r="C1052" s="162" t="str">
        <f t="shared" si="96"/>
        <v/>
      </c>
      <c r="D1052" s="163"/>
      <c r="E1052" s="164" t="str">
        <f t="shared" si="97"/>
        <v/>
      </c>
      <c r="F1052" s="165" t="str">
        <f t="shared" si="98"/>
        <v/>
      </c>
      <c r="G1052" s="163"/>
      <c r="H1052" s="166" t="str">
        <f t="shared" si="99"/>
        <v>0</v>
      </c>
      <c r="I1052" s="166" t="str">
        <f t="shared" si="99"/>
        <v>0</v>
      </c>
      <c r="J1052" s="166" t="str">
        <f t="shared" si="99"/>
        <v>0</v>
      </c>
      <c r="K1052" s="166" t="str">
        <f t="shared" si="99"/>
        <v>0</v>
      </c>
      <c r="L1052" s="167" t="str">
        <f t="shared" si="99"/>
        <v>0</v>
      </c>
      <c r="M1052" s="167" t="str">
        <f t="shared" si="99"/>
        <v>0</v>
      </c>
      <c r="N1052" s="167" t="str">
        <f t="shared" si="99"/>
        <v>0</v>
      </c>
      <c r="O1052" s="167" t="str">
        <f t="shared" si="99"/>
        <v>0</v>
      </c>
    </row>
    <row r="1053" spans="1:15" s="154" customFormat="1" hidden="1" outlineLevel="1" x14ac:dyDescent="0.25">
      <c r="A1053" s="154">
        <v>293</v>
      </c>
      <c r="B1053" s="161" t="s">
        <v>2814</v>
      </c>
      <c r="C1053" s="162" t="str">
        <f t="shared" si="96"/>
        <v/>
      </c>
      <c r="D1053" s="163"/>
      <c r="E1053" s="164" t="str">
        <f t="shared" si="97"/>
        <v/>
      </c>
      <c r="F1053" s="165" t="str">
        <f t="shared" si="98"/>
        <v/>
      </c>
      <c r="G1053" s="163"/>
      <c r="H1053" s="166" t="str">
        <f t="shared" si="99"/>
        <v>0</v>
      </c>
      <c r="I1053" s="166" t="str">
        <f t="shared" si="99"/>
        <v>0</v>
      </c>
      <c r="J1053" s="166" t="str">
        <f t="shared" si="99"/>
        <v>0</v>
      </c>
      <c r="K1053" s="166" t="str">
        <f t="shared" si="99"/>
        <v>0</v>
      </c>
      <c r="L1053" s="167" t="str">
        <f t="shared" si="99"/>
        <v>0</v>
      </c>
      <c r="M1053" s="167" t="str">
        <f t="shared" si="99"/>
        <v>0</v>
      </c>
      <c r="N1053" s="167" t="str">
        <f t="shared" si="99"/>
        <v>0</v>
      </c>
      <c r="O1053" s="167" t="str">
        <f t="shared" si="99"/>
        <v>0</v>
      </c>
    </row>
    <row r="1054" spans="1:15" s="154" customFormat="1" hidden="1" outlineLevel="1" x14ac:dyDescent="0.25">
      <c r="A1054" s="154">
        <v>294</v>
      </c>
      <c r="B1054" s="161" t="s">
        <v>2815</v>
      </c>
      <c r="C1054" s="162" t="str">
        <f t="shared" si="96"/>
        <v/>
      </c>
      <c r="D1054" s="163"/>
      <c r="E1054" s="164" t="str">
        <f t="shared" si="97"/>
        <v/>
      </c>
      <c r="F1054" s="165" t="str">
        <f t="shared" si="98"/>
        <v/>
      </c>
      <c r="G1054" s="163"/>
      <c r="H1054" s="166" t="str">
        <f t="shared" si="99"/>
        <v>0</v>
      </c>
      <c r="I1054" s="166" t="str">
        <f t="shared" si="99"/>
        <v>0</v>
      </c>
      <c r="J1054" s="166" t="str">
        <f t="shared" si="99"/>
        <v>0</v>
      </c>
      <c r="K1054" s="166" t="str">
        <f t="shared" si="99"/>
        <v>0</v>
      </c>
      <c r="L1054" s="167" t="str">
        <f t="shared" si="99"/>
        <v>0</v>
      </c>
      <c r="M1054" s="167" t="str">
        <f t="shared" si="99"/>
        <v>0</v>
      </c>
      <c r="N1054" s="167" t="str">
        <f t="shared" si="99"/>
        <v>0</v>
      </c>
      <c r="O1054" s="167" t="str">
        <f t="shared" si="99"/>
        <v>0</v>
      </c>
    </row>
    <row r="1055" spans="1:15" s="154" customFormat="1" hidden="1" outlineLevel="1" x14ac:dyDescent="0.25">
      <c r="A1055" s="154">
        <v>295</v>
      </c>
      <c r="B1055" s="161" t="s">
        <v>2816</v>
      </c>
      <c r="C1055" s="162" t="str">
        <f t="shared" si="96"/>
        <v/>
      </c>
      <c r="D1055" s="163"/>
      <c r="E1055" s="164" t="str">
        <f t="shared" si="97"/>
        <v/>
      </c>
      <c r="F1055" s="165" t="str">
        <f t="shared" si="98"/>
        <v/>
      </c>
      <c r="G1055" s="163"/>
      <c r="H1055" s="166" t="str">
        <f t="shared" si="99"/>
        <v>0</v>
      </c>
      <c r="I1055" s="166" t="str">
        <f t="shared" si="99"/>
        <v>0</v>
      </c>
      <c r="J1055" s="166" t="str">
        <f t="shared" si="99"/>
        <v>0</v>
      </c>
      <c r="K1055" s="166" t="str">
        <f t="shared" si="99"/>
        <v>0</v>
      </c>
      <c r="L1055" s="167" t="str">
        <f t="shared" si="99"/>
        <v>0</v>
      </c>
      <c r="M1055" s="167" t="str">
        <f t="shared" si="99"/>
        <v>0</v>
      </c>
      <c r="N1055" s="167" t="str">
        <f t="shared" si="99"/>
        <v>0</v>
      </c>
      <c r="O1055" s="167" t="str">
        <f t="shared" si="99"/>
        <v>0</v>
      </c>
    </row>
    <row r="1056" spans="1:15" s="154" customFormat="1" hidden="1" outlineLevel="1" x14ac:dyDescent="0.25">
      <c r="A1056" s="154">
        <v>296</v>
      </c>
      <c r="B1056" s="161" t="s">
        <v>2817</v>
      </c>
      <c r="C1056" s="162" t="str">
        <f t="shared" si="96"/>
        <v/>
      </c>
      <c r="D1056" s="163"/>
      <c r="E1056" s="164" t="str">
        <f t="shared" si="97"/>
        <v/>
      </c>
      <c r="F1056" s="165" t="str">
        <f t="shared" si="98"/>
        <v/>
      </c>
      <c r="G1056" s="163"/>
      <c r="H1056" s="166" t="str">
        <f t="shared" si="99"/>
        <v>0</v>
      </c>
      <c r="I1056" s="166" t="str">
        <f t="shared" si="99"/>
        <v>0</v>
      </c>
      <c r="J1056" s="166" t="str">
        <f t="shared" si="99"/>
        <v>0</v>
      </c>
      <c r="K1056" s="166" t="str">
        <f t="shared" si="99"/>
        <v>0</v>
      </c>
      <c r="L1056" s="167" t="str">
        <f t="shared" si="99"/>
        <v>0</v>
      </c>
      <c r="M1056" s="167" t="str">
        <f t="shared" si="99"/>
        <v>0</v>
      </c>
      <c r="N1056" s="167" t="str">
        <f t="shared" si="99"/>
        <v>0</v>
      </c>
      <c r="O1056" s="167" t="str">
        <f t="shared" si="99"/>
        <v>0</v>
      </c>
    </row>
    <row r="1057" spans="1:17" s="154" customFormat="1" hidden="1" outlineLevel="1" x14ac:dyDescent="0.25">
      <c r="A1057" s="154">
        <v>297</v>
      </c>
      <c r="B1057" s="161" t="s">
        <v>2818</v>
      </c>
      <c r="C1057" s="162" t="str">
        <f t="shared" si="96"/>
        <v/>
      </c>
      <c r="D1057" s="163"/>
      <c r="E1057" s="164" t="str">
        <f t="shared" si="97"/>
        <v/>
      </c>
      <c r="F1057" s="165" t="str">
        <f t="shared" si="98"/>
        <v/>
      </c>
      <c r="G1057" s="163"/>
      <c r="H1057" s="166" t="str">
        <f t="shared" si="99"/>
        <v>0</v>
      </c>
      <c r="I1057" s="166" t="str">
        <f t="shared" si="99"/>
        <v>0</v>
      </c>
      <c r="J1057" s="166" t="str">
        <f t="shared" si="99"/>
        <v>0</v>
      </c>
      <c r="K1057" s="166" t="str">
        <f t="shared" si="99"/>
        <v>0</v>
      </c>
      <c r="L1057" s="167" t="str">
        <f t="shared" si="99"/>
        <v>0</v>
      </c>
      <c r="M1057" s="167" t="str">
        <f t="shared" si="99"/>
        <v>0</v>
      </c>
      <c r="N1057" s="167" t="str">
        <f t="shared" si="99"/>
        <v>0</v>
      </c>
      <c r="O1057" s="167" t="str">
        <f t="shared" si="99"/>
        <v>0</v>
      </c>
    </row>
    <row r="1058" spans="1:17" s="154" customFormat="1" hidden="1" outlineLevel="1" x14ac:dyDescent="0.25">
      <c r="A1058" s="154">
        <v>298</v>
      </c>
      <c r="B1058" s="161" t="s">
        <v>2819</v>
      </c>
      <c r="C1058" s="162" t="str">
        <f t="shared" si="96"/>
        <v/>
      </c>
      <c r="D1058" s="163"/>
      <c r="E1058" s="164" t="str">
        <f t="shared" si="97"/>
        <v/>
      </c>
      <c r="F1058" s="165" t="str">
        <f t="shared" si="98"/>
        <v/>
      </c>
      <c r="G1058" s="163"/>
      <c r="H1058" s="166" t="str">
        <f t="shared" si="99"/>
        <v>0</v>
      </c>
      <c r="I1058" s="166" t="str">
        <f t="shared" si="99"/>
        <v>0</v>
      </c>
      <c r="J1058" s="166" t="str">
        <f t="shared" si="99"/>
        <v>0</v>
      </c>
      <c r="K1058" s="166" t="str">
        <f t="shared" si="99"/>
        <v>0</v>
      </c>
      <c r="L1058" s="167" t="str">
        <f t="shared" si="99"/>
        <v>0</v>
      </c>
      <c r="M1058" s="167" t="str">
        <f t="shared" si="99"/>
        <v>0</v>
      </c>
      <c r="N1058" s="167" t="str">
        <f t="shared" si="99"/>
        <v>0</v>
      </c>
      <c r="O1058" s="167" t="str">
        <f t="shared" si="99"/>
        <v>0</v>
      </c>
    </row>
    <row r="1059" spans="1:17" s="154" customFormat="1" hidden="1" outlineLevel="1" x14ac:dyDescent="0.25">
      <c r="A1059" s="154">
        <v>299</v>
      </c>
      <c r="B1059" s="161" t="s">
        <v>2820</v>
      </c>
      <c r="C1059" s="162" t="str">
        <f t="shared" si="96"/>
        <v/>
      </c>
      <c r="D1059" s="163"/>
      <c r="E1059" s="164" t="str">
        <f t="shared" si="97"/>
        <v/>
      </c>
      <c r="F1059" s="165" t="str">
        <f t="shared" si="98"/>
        <v/>
      </c>
      <c r="G1059" s="163"/>
      <c r="H1059" s="166" t="str">
        <f t="shared" si="99"/>
        <v>0</v>
      </c>
      <c r="I1059" s="166" t="str">
        <f t="shared" si="99"/>
        <v>0</v>
      </c>
      <c r="J1059" s="166" t="str">
        <f t="shared" si="99"/>
        <v>0</v>
      </c>
      <c r="K1059" s="166" t="str">
        <f t="shared" si="99"/>
        <v>0</v>
      </c>
      <c r="L1059" s="167" t="str">
        <f t="shared" si="99"/>
        <v>0</v>
      </c>
      <c r="M1059" s="167" t="str">
        <f t="shared" si="99"/>
        <v>0</v>
      </c>
      <c r="N1059" s="167" t="str">
        <f t="shared" si="99"/>
        <v>0</v>
      </c>
      <c r="O1059" s="167" t="str">
        <f t="shared" si="99"/>
        <v>0</v>
      </c>
    </row>
    <row r="1060" spans="1:17" s="154" customFormat="1" hidden="1" outlineLevel="1" x14ac:dyDescent="0.25">
      <c r="A1060" s="154">
        <v>300</v>
      </c>
      <c r="B1060" s="161" t="s">
        <v>2821</v>
      </c>
      <c r="C1060" s="162" t="str">
        <f t="shared" si="96"/>
        <v/>
      </c>
      <c r="D1060" s="163"/>
      <c r="E1060" s="164" t="str">
        <f t="shared" si="97"/>
        <v/>
      </c>
      <c r="F1060" s="165" t="str">
        <f t="shared" si="98"/>
        <v/>
      </c>
      <c r="G1060" s="163"/>
      <c r="H1060" s="166" t="str">
        <f t="shared" si="99"/>
        <v>0</v>
      </c>
      <c r="I1060" s="166" t="str">
        <f t="shared" si="99"/>
        <v>0</v>
      </c>
      <c r="J1060" s="166" t="str">
        <f t="shared" si="99"/>
        <v>0</v>
      </c>
      <c r="K1060" s="166" t="str">
        <f t="shared" si="99"/>
        <v>0</v>
      </c>
      <c r="L1060" s="167" t="str">
        <f t="shared" si="99"/>
        <v>0</v>
      </c>
      <c r="M1060" s="167" t="str">
        <f t="shared" si="99"/>
        <v>0</v>
      </c>
      <c r="N1060" s="167" t="str">
        <f t="shared" ref="H1060:O1070" si="100">MID(HEX2BIN($C1060,8),N$1,1)</f>
        <v>0</v>
      </c>
      <c r="O1060" s="167" t="str">
        <f t="shared" si="100"/>
        <v>0</v>
      </c>
    </row>
    <row r="1061" spans="1:17" s="154" customFormat="1" hidden="1" outlineLevel="1" x14ac:dyDescent="0.25">
      <c r="A1061" s="154">
        <v>301</v>
      </c>
      <c r="B1061" s="161" t="s">
        <v>2822</v>
      </c>
      <c r="C1061" s="162" t="str">
        <f t="shared" si="96"/>
        <v/>
      </c>
      <c r="D1061" s="163"/>
      <c r="E1061" s="164" t="str">
        <f t="shared" si="97"/>
        <v/>
      </c>
      <c r="F1061" s="165" t="str">
        <f t="shared" si="98"/>
        <v/>
      </c>
      <c r="G1061" s="163"/>
      <c r="H1061" s="166" t="str">
        <f t="shared" si="100"/>
        <v>0</v>
      </c>
      <c r="I1061" s="166" t="str">
        <f t="shared" si="100"/>
        <v>0</v>
      </c>
      <c r="J1061" s="166" t="str">
        <f t="shared" si="100"/>
        <v>0</v>
      </c>
      <c r="K1061" s="166" t="str">
        <f t="shared" si="100"/>
        <v>0</v>
      </c>
      <c r="L1061" s="167" t="str">
        <f t="shared" si="100"/>
        <v>0</v>
      </c>
      <c r="M1061" s="167" t="str">
        <f t="shared" si="100"/>
        <v>0</v>
      </c>
      <c r="N1061" s="167" t="str">
        <f t="shared" si="100"/>
        <v>0</v>
      </c>
      <c r="O1061" s="167" t="str">
        <f t="shared" si="100"/>
        <v>0</v>
      </c>
    </row>
    <row r="1062" spans="1:17" s="154" customFormat="1" hidden="1" outlineLevel="1" x14ac:dyDescent="0.25">
      <c r="A1062" s="154">
        <v>302</v>
      </c>
      <c r="B1062" s="161" t="s">
        <v>2823</v>
      </c>
      <c r="C1062" s="162" t="str">
        <f t="shared" si="96"/>
        <v/>
      </c>
      <c r="D1062" s="163"/>
      <c r="E1062" s="164" t="str">
        <f t="shared" si="97"/>
        <v/>
      </c>
      <c r="F1062" s="165" t="str">
        <f t="shared" si="98"/>
        <v/>
      </c>
      <c r="G1062" s="163"/>
      <c r="H1062" s="166" t="str">
        <f t="shared" si="100"/>
        <v>0</v>
      </c>
      <c r="I1062" s="166" t="str">
        <f t="shared" si="100"/>
        <v>0</v>
      </c>
      <c r="J1062" s="166" t="str">
        <f t="shared" si="100"/>
        <v>0</v>
      </c>
      <c r="K1062" s="166" t="str">
        <f t="shared" si="100"/>
        <v>0</v>
      </c>
      <c r="L1062" s="167" t="str">
        <f t="shared" si="100"/>
        <v>0</v>
      </c>
      <c r="M1062" s="167" t="str">
        <f t="shared" si="100"/>
        <v>0</v>
      </c>
      <c r="N1062" s="167" t="str">
        <f t="shared" si="100"/>
        <v>0</v>
      </c>
      <c r="O1062" s="167" t="str">
        <f t="shared" si="100"/>
        <v>0</v>
      </c>
    </row>
    <row r="1063" spans="1:17" s="154" customFormat="1" hidden="1" outlineLevel="1" x14ac:dyDescent="0.25">
      <c r="A1063" s="154">
        <v>303</v>
      </c>
      <c r="B1063" s="161" t="s">
        <v>2824</v>
      </c>
      <c r="C1063" s="162" t="str">
        <f t="shared" si="96"/>
        <v/>
      </c>
      <c r="D1063" s="163"/>
      <c r="E1063" s="164" t="str">
        <f t="shared" si="97"/>
        <v/>
      </c>
      <c r="F1063" s="165" t="str">
        <f t="shared" si="98"/>
        <v/>
      </c>
      <c r="G1063" s="163"/>
      <c r="H1063" s="166" t="str">
        <f t="shared" si="100"/>
        <v>0</v>
      </c>
      <c r="I1063" s="166" t="str">
        <f t="shared" si="100"/>
        <v>0</v>
      </c>
      <c r="J1063" s="166" t="str">
        <f t="shared" si="100"/>
        <v>0</v>
      </c>
      <c r="K1063" s="166" t="str">
        <f t="shared" si="100"/>
        <v>0</v>
      </c>
      <c r="L1063" s="167" t="str">
        <f t="shared" si="100"/>
        <v>0</v>
      </c>
      <c r="M1063" s="167" t="str">
        <f t="shared" si="100"/>
        <v>0</v>
      </c>
      <c r="N1063" s="167" t="str">
        <f t="shared" si="100"/>
        <v>0</v>
      </c>
      <c r="O1063" s="167" t="str">
        <f t="shared" si="100"/>
        <v>0</v>
      </c>
    </row>
    <row r="1064" spans="1:17" s="154" customFormat="1" hidden="1" outlineLevel="1" x14ac:dyDescent="0.25">
      <c r="A1064" s="154">
        <v>304</v>
      </c>
      <c r="B1064" s="161" t="s">
        <v>2825</v>
      </c>
      <c r="C1064" s="162" t="str">
        <f t="shared" si="96"/>
        <v/>
      </c>
      <c r="D1064" s="163"/>
      <c r="E1064" s="164" t="str">
        <f t="shared" si="97"/>
        <v/>
      </c>
      <c r="F1064" s="165" t="str">
        <f t="shared" si="98"/>
        <v/>
      </c>
      <c r="G1064" s="163"/>
      <c r="H1064" s="166" t="str">
        <f t="shared" si="100"/>
        <v>0</v>
      </c>
      <c r="I1064" s="166" t="str">
        <f t="shared" si="100"/>
        <v>0</v>
      </c>
      <c r="J1064" s="166" t="str">
        <f t="shared" si="100"/>
        <v>0</v>
      </c>
      <c r="K1064" s="166" t="str">
        <f t="shared" si="100"/>
        <v>0</v>
      </c>
      <c r="L1064" s="167" t="str">
        <f t="shared" si="100"/>
        <v>0</v>
      </c>
      <c r="M1064" s="167" t="str">
        <f t="shared" si="100"/>
        <v>0</v>
      </c>
      <c r="N1064" s="167" t="str">
        <f t="shared" si="100"/>
        <v>0</v>
      </c>
      <c r="O1064" s="167" t="str">
        <f t="shared" si="100"/>
        <v>0</v>
      </c>
    </row>
    <row r="1065" spans="1:17" s="154" customFormat="1" hidden="1" outlineLevel="1" x14ac:dyDescent="0.25">
      <c r="A1065" s="154">
        <v>305</v>
      </c>
      <c r="B1065" s="161" t="s">
        <v>2826</v>
      </c>
      <c r="C1065" s="162" t="str">
        <f t="shared" si="96"/>
        <v/>
      </c>
      <c r="D1065" s="163"/>
      <c r="E1065" s="164" t="str">
        <f t="shared" si="97"/>
        <v/>
      </c>
      <c r="F1065" s="165" t="str">
        <f t="shared" si="98"/>
        <v/>
      </c>
      <c r="G1065" s="163"/>
      <c r="H1065" s="166" t="str">
        <f t="shared" si="100"/>
        <v>0</v>
      </c>
      <c r="I1065" s="166" t="str">
        <f t="shared" si="100"/>
        <v>0</v>
      </c>
      <c r="J1065" s="166" t="str">
        <f t="shared" si="100"/>
        <v>0</v>
      </c>
      <c r="K1065" s="166" t="str">
        <f t="shared" si="100"/>
        <v>0</v>
      </c>
      <c r="L1065" s="167" t="str">
        <f t="shared" si="100"/>
        <v>0</v>
      </c>
      <c r="M1065" s="167" t="str">
        <f t="shared" si="100"/>
        <v>0</v>
      </c>
      <c r="N1065" s="167" t="str">
        <f t="shared" si="100"/>
        <v>0</v>
      </c>
      <c r="O1065" s="167" t="str">
        <f t="shared" si="100"/>
        <v>0</v>
      </c>
    </row>
    <row r="1066" spans="1:17" s="154" customFormat="1" hidden="1" outlineLevel="1" x14ac:dyDescent="0.25">
      <c r="A1066" s="154">
        <v>306</v>
      </c>
      <c r="B1066" s="161" t="s">
        <v>2827</v>
      </c>
      <c r="C1066" s="162" t="str">
        <f t="shared" si="96"/>
        <v/>
      </c>
      <c r="D1066" s="163"/>
      <c r="E1066" s="164" t="str">
        <f t="shared" si="97"/>
        <v/>
      </c>
      <c r="F1066" s="165" t="str">
        <f t="shared" si="98"/>
        <v/>
      </c>
      <c r="G1066" s="163"/>
      <c r="H1066" s="166" t="str">
        <f t="shared" si="100"/>
        <v>0</v>
      </c>
      <c r="I1066" s="166" t="str">
        <f t="shared" si="100"/>
        <v>0</v>
      </c>
      <c r="J1066" s="166" t="str">
        <f t="shared" si="100"/>
        <v>0</v>
      </c>
      <c r="K1066" s="166" t="str">
        <f t="shared" si="100"/>
        <v>0</v>
      </c>
      <c r="L1066" s="167" t="str">
        <f t="shared" si="100"/>
        <v>0</v>
      </c>
      <c r="M1066" s="167" t="str">
        <f t="shared" si="100"/>
        <v>0</v>
      </c>
      <c r="N1066" s="167" t="str">
        <f t="shared" si="100"/>
        <v>0</v>
      </c>
      <c r="O1066" s="167" t="str">
        <f t="shared" si="100"/>
        <v>0</v>
      </c>
    </row>
    <row r="1067" spans="1:17" s="154" customFormat="1" hidden="1" outlineLevel="1" x14ac:dyDescent="0.25">
      <c r="A1067" s="154">
        <v>307</v>
      </c>
      <c r="B1067" s="161" t="s">
        <v>2828</v>
      </c>
      <c r="C1067" s="162" t="str">
        <f t="shared" si="96"/>
        <v/>
      </c>
      <c r="D1067" s="163"/>
      <c r="E1067" s="164" t="str">
        <f t="shared" si="97"/>
        <v/>
      </c>
      <c r="F1067" s="165" t="str">
        <f t="shared" si="98"/>
        <v/>
      </c>
      <c r="G1067" s="163"/>
      <c r="H1067" s="166" t="str">
        <f t="shared" si="100"/>
        <v>0</v>
      </c>
      <c r="I1067" s="166" t="str">
        <f t="shared" si="100"/>
        <v>0</v>
      </c>
      <c r="J1067" s="166" t="str">
        <f t="shared" si="100"/>
        <v>0</v>
      </c>
      <c r="K1067" s="166" t="str">
        <f t="shared" si="100"/>
        <v>0</v>
      </c>
      <c r="L1067" s="167" t="str">
        <f t="shared" si="100"/>
        <v>0</v>
      </c>
      <c r="M1067" s="167" t="str">
        <f t="shared" si="100"/>
        <v>0</v>
      </c>
      <c r="N1067" s="167" t="str">
        <f t="shared" si="100"/>
        <v>0</v>
      </c>
      <c r="O1067" s="167" t="str">
        <f t="shared" si="100"/>
        <v>0</v>
      </c>
    </row>
    <row r="1068" spans="1:17" s="154" customFormat="1" hidden="1" outlineLevel="1" x14ac:dyDescent="0.25">
      <c r="A1068" s="154">
        <v>308</v>
      </c>
      <c r="B1068" s="161" t="s">
        <v>2829</v>
      </c>
      <c r="C1068" s="162" t="str">
        <f t="shared" si="96"/>
        <v/>
      </c>
      <c r="D1068" s="163"/>
      <c r="E1068" s="164" t="str">
        <f t="shared" si="97"/>
        <v/>
      </c>
      <c r="F1068" s="165" t="str">
        <f t="shared" si="98"/>
        <v/>
      </c>
      <c r="G1068" s="163"/>
      <c r="H1068" s="166" t="str">
        <f t="shared" si="100"/>
        <v>0</v>
      </c>
      <c r="I1068" s="166" t="str">
        <f t="shared" si="100"/>
        <v>0</v>
      </c>
      <c r="J1068" s="166" t="str">
        <f t="shared" si="100"/>
        <v>0</v>
      </c>
      <c r="K1068" s="166" t="str">
        <f t="shared" si="100"/>
        <v>0</v>
      </c>
      <c r="L1068" s="167" t="str">
        <f t="shared" si="100"/>
        <v>0</v>
      </c>
      <c r="M1068" s="167" t="str">
        <f t="shared" si="100"/>
        <v>0</v>
      </c>
      <c r="N1068" s="167" t="str">
        <f t="shared" si="100"/>
        <v>0</v>
      </c>
      <c r="O1068" s="167" t="str">
        <f t="shared" si="100"/>
        <v>0</v>
      </c>
    </row>
    <row r="1069" spans="1:17" s="154" customFormat="1" hidden="1" outlineLevel="1" x14ac:dyDescent="0.25">
      <c r="A1069" s="154">
        <v>309</v>
      </c>
      <c r="B1069" s="161" t="s">
        <v>2830</v>
      </c>
      <c r="C1069" s="162" t="str">
        <f t="shared" si="96"/>
        <v/>
      </c>
      <c r="D1069" s="163"/>
      <c r="E1069" s="164" t="str">
        <f t="shared" si="97"/>
        <v/>
      </c>
      <c r="F1069" s="165" t="str">
        <f t="shared" si="98"/>
        <v/>
      </c>
      <c r="G1069" s="163"/>
      <c r="H1069" s="166" t="str">
        <f t="shared" si="100"/>
        <v>0</v>
      </c>
      <c r="I1069" s="166" t="str">
        <f t="shared" si="100"/>
        <v>0</v>
      </c>
      <c r="J1069" s="166" t="str">
        <f t="shared" si="100"/>
        <v>0</v>
      </c>
      <c r="K1069" s="166" t="str">
        <f t="shared" si="100"/>
        <v>0</v>
      </c>
      <c r="L1069" s="167" t="str">
        <f t="shared" si="100"/>
        <v>0</v>
      </c>
      <c r="M1069" s="167" t="str">
        <f t="shared" si="100"/>
        <v>0</v>
      </c>
      <c r="N1069" s="167" t="str">
        <f t="shared" si="100"/>
        <v>0</v>
      </c>
      <c r="O1069" s="167" t="str">
        <f t="shared" si="100"/>
        <v>0</v>
      </c>
    </row>
    <row r="1070" spans="1:17" s="154" customFormat="1" hidden="1" outlineLevel="1" x14ac:dyDescent="0.25">
      <c r="A1070" s="154">
        <v>310</v>
      </c>
      <c r="B1070" s="161" t="s">
        <v>2831</v>
      </c>
      <c r="C1070" s="162" t="str">
        <f t="shared" si="96"/>
        <v/>
      </c>
      <c r="D1070" s="163"/>
      <c r="E1070" s="164" t="str">
        <f t="shared" si="97"/>
        <v/>
      </c>
      <c r="F1070" s="165" t="str">
        <f t="shared" si="98"/>
        <v/>
      </c>
      <c r="G1070" s="163"/>
      <c r="H1070" s="166" t="str">
        <f t="shared" si="100"/>
        <v>0</v>
      </c>
      <c r="I1070" s="166" t="str">
        <f t="shared" si="100"/>
        <v>0</v>
      </c>
      <c r="J1070" s="166" t="str">
        <f t="shared" si="100"/>
        <v>0</v>
      </c>
      <c r="K1070" s="166" t="str">
        <f t="shared" si="100"/>
        <v>0</v>
      </c>
      <c r="L1070" s="167" t="str">
        <f t="shared" si="100"/>
        <v>0</v>
      </c>
      <c r="M1070" s="167" t="str">
        <f t="shared" si="100"/>
        <v>0</v>
      </c>
      <c r="N1070" s="167" t="str">
        <f t="shared" si="100"/>
        <v>0</v>
      </c>
      <c r="O1070" s="167" t="str">
        <f t="shared" si="100"/>
        <v>0</v>
      </c>
    </row>
    <row r="1071" spans="1:17" s="154" customFormat="1" collapsed="1" x14ac:dyDescent="0.25">
      <c r="B1071" s="168"/>
      <c r="C1071" s="169"/>
      <c r="D1071" s="170"/>
      <c r="E1071" s="171"/>
      <c r="F1071" s="172"/>
      <c r="G1071" s="170"/>
      <c r="H1071" s="173"/>
      <c r="I1071" s="173"/>
      <c r="J1071" s="173"/>
      <c r="K1071" s="173"/>
      <c r="L1071" s="174"/>
      <c r="M1071" s="174"/>
      <c r="N1071" s="174"/>
      <c r="O1071" s="174"/>
    </row>
    <row r="1072" spans="1:17" s="154" customFormat="1" x14ac:dyDescent="0.25">
      <c r="B1072" s="155" t="s">
        <v>2832</v>
      </c>
      <c r="C1072" s="156"/>
      <c r="D1072" s="157"/>
      <c r="E1072" s="158"/>
      <c r="F1072" s="159"/>
      <c r="G1072" s="157"/>
      <c r="H1072" s="158"/>
      <c r="I1072" s="158"/>
      <c r="J1072" s="158"/>
      <c r="K1072" s="158"/>
      <c r="L1072" s="159"/>
      <c r="M1072" s="159"/>
      <c r="N1072" s="159"/>
      <c r="O1072" s="159"/>
      <c r="P1072" s="160"/>
      <c r="Q1072" s="160"/>
    </row>
    <row r="1073" spans="1:15" s="154" customFormat="1" hidden="1" outlineLevel="1" x14ac:dyDescent="0.25">
      <c r="A1073" s="154">
        <v>0</v>
      </c>
      <c r="B1073" s="161" t="s">
        <v>2833</v>
      </c>
      <c r="C1073" s="162" t="str">
        <f>MID(SUBSTITUTE(SUBSTITUTE($B$4," ",""),",",""),$A1073*2 + 1,2)</f>
        <v>00</v>
      </c>
      <c r="D1073" s="163"/>
      <c r="E1073" s="164" t="str">
        <f>MID($C1073,1,1)</f>
        <v>0</v>
      </c>
      <c r="F1073" s="165" t="str">
        <f>MID($C1073,2,1)</f>
        <v>0</v>
      </c>
      <c r="G1073" s="163"/>
      <c r="H1073" s="166" t="str">
        <f t="shared" ref="H1073:O1088" si="101">MID(HEX2BIN($C1073,8),H$1,1)</f>
        <v>0</v>
      </c>
      <c r="I1073" s="166" t="str">
        <f t="shared" si="101"/>
        <v>0</v>
      </c>
      <c r="J1073" s="166" t="str">
        <f t="shared" si="101"/>
        <v>0</v>
      </c>
      <c r="K1073" s="166" t="str">
        <f t="shared" si="101"/>
        <v>0</v>
      </c>
      <c r="L1073" s="167" t="str">
        <f t="shared" si="101"/>
        <v>0</v>
      </c>
      <c r="M1073" s="167" t="str">
        <f t="shared" si="101"/>
        <v>0</v>
      </c>
      <c r="N1073" s="167" t="str">
        <f t="shared" si="101"/>
        <v>0</v>
      </c>
      <c r="O1073" s="167" t="str">
        <f t="shared" si="101"/>
        <v>0</v>
      </c>
    </row>
    <row r="1074" spans="1:15" s="154" customFormat="1" hidden="1" outlineLevel="1" x14ac:dyDescent="0.25">
      <c r="A1074" s="154">
        <v>1</v>
      </c>
      <c r="B1074" s="161" t="s">
        <v>2834</v>
      </c>
      <c r="C1074" s="162" t="str">
        <f t="shared" ref="C1074:C1137" si="102">MID(SUBSTITUTE(SUBSTITUTE($B$4," ",""),",",""),$A1074*2 + 1,2)</f>
        <v>81</v>
      </c>
      <c r="D1074" s="163"/>
      <c r="E1074" s="164" t="str">
        <f t="shared" ref="E1074:E1137" si="103">MID($C1074,1,1)</f>
        <v>8</v>
      </c>
      <c r="F1074" s="165" t="str">
        <f t="shared" ref="F1074:F1137" si="104">MID($C1074,2,1)</f>
        <v>1</v>
      </c>
      <c r="G1074" s="163"/>
      <c r="H1074" s="166" t="str">
        <f t="shared" si="101"/>
        <v>1</v>
      </c>
      <c r="I1074" s="166" t="str">
        <f t="shared" si="101"/>
        <v>0</v>
      </c>
      <c r="J1074" s="166" t="str">
        <f t="shared" si="101"/>
        <v>0</v>
      </c>
      <c r="K1074" s="166" t="str">
        <f t="shared" si="101"/>
        <v>0</v>
      </c>
      <c r="L1074" s="167" t="str">
        <f t="shared" si="101"/>
        <v>0</v>
      </c>
      <c r="M1074" s="167" t="str">
        <f t="shared" si="101"/>
        <v>0</v>
      </c>
      <c r="N1074" s="167" t="str">
        <f t="shared" si="101"/>
        <v>0</v>
      </c>
      <c r="O1074" s="167" t="str">
        <f t="shared" si="101"/>
        <v>1</v>
      </c>
    </row>
    <row r="1075" spans="1:15" s="154" customFormat="1" hidden="1" outlineLevel="1" x14ac:dyDescent="0.25">
      <c r="A1075" s="154">
        <v>2</v>
      </c>
      <c r="B1075" s="161" t="s">
        <v>2116</v>
      </c>
      <c r="C1075" s="162" t="str">
        <f t="shared" si="102"/>
        <v>00</v>
      </c>
      <c r="D1075" s="163"/>
      <c r="E1075" s="164" t="str">
        <f t="shared" si="103"/>
        <v>0</v>
      </c>
      <c r="F1075" s="165" t="str">
        <f t="shared" si="104"/>
        <v>0</v>
      </c>
      <c r="G1075" s="163"/>
      <c r="H1075" s="166" t="str">
        <f t="shared" si="101"/>
        <v>0</v>
      </c>
      <c r="I1075" s="166" t="str">
        <f t="shared" si="101"/>
        <v>0</v>
      </c>
      <c r="J1075" s="166" t="str">
        <f t="shared" si="101"/>
        <v>0</v>
      </c>
      <c r="K1075" s="166" t="str">
        <f t="shared" si="101"/>
        <v>0</v>
      </c>
      <c r="L1075" s="167" t="str">
        <f t="shared" si="101"/>
        <v>0</v>
      </c>
      <c r="M1075" s="167" t="str">
        <f t="shared" si="101"/>
        <v>0</v>
      </c>
      <c r="N1075" s="167" t="str">
        <f t="shared" si="101"/>
        <v>0</v>
      </c>
      <c r="O1075" s="167" t="str">
        <f t="shared" si="101"/>
        <v>0</v>
      </c>
    </row>
    <row r="1076" spans="1:15" s="154" customFormat="1" hidden="1" outlineLevel="1" x14ac:dyDescent="0.25">
      <c r="A1076" s="154">
        <v>3</v>
      </c>
      <c r="B1076" s="161" t="s">
        <v>2116</v>
      </c>
      <c r="C1076" s="162" t="str">
        <f t="shared" si="102"/>
        <v>00</v>
      </c>
      <c r="D1076" s="163"/>
      <c r="E1076" s="164" t="str">
        <f t="shared" si="103"/>
        <v>0</v>
      </c>
      <c r="F1076" s="165" t="str">
        <f t="shared" si="104"/>
        <v>0</v>
      </c>
      <c r="G1076" s="163"/>
      <c r="H1076" s="166" t="str">
        <f t="shared" si="101"/>
        <v>0</v>
      </c>
      <c r="I1076" s="166" t="str">
        <f t="shared" si="101"/>
        <v>0</v>
      </c>
      <c r="J1076" s="166" t="str">
        <f t="shared" si="101"/>
        <v>0</v>
      </c>
      <c r="K1076" s="166" t="str">
        <f t="shared" si="101"/>
        <v>0</v>
      </c>
      <c r="L1076" s="167" t="str">
        <f t="shared" si="101"/>
        <v>0</v>
      </c>
      <c r="M1076" s="167" t="str">
        <f t="shared" si="101"/>
        <v>0</v>
      </c>
      <c r="N1076" s="167" t="str">
        <f t="shared" si="101"/>
        <v>0</v>
      </c>
      <c r="O1076" s="167" t="str">
        <f t="shared" si="101"/>
        <v>0</v>
      </c>
    </row>
    <row r="1077" spans="1:15" s="154" customFormat="1" hidden="1" outlineLevel="1" x14ac:dyDescent="0.25">
      <c r="A1077" s="154">
        <v>4</v>
      </c>
      <c r="B1077" s="161" t="s">
        <v>2117</v>
      </c>
      <c r="C1077" s="162" t="str">
        <f t="shared" si="102"/>
        <v>00</v>
      </c>
      <c r="D1077" s="163"/>
      <c r="E1077" s="164" t="str">
        <f t="shared" si="103"/>
        <v>0</v>
      </c>
      <c r="F1077" s="165" t="str">
        <f t="shared" si="104"/>
        <v>0</v>
      </c>
      <c r="G1077" s="163"/>
      <c r="H1077" s="166" t="str">
        <f t="shared" si="101"/>
        <v>0</v>
      </c>
      <c r="I1077" s="166" t="str">
        <f t="shared" si="101"/>
        <v>0</v>
      </c>
      <c r="J1077" s="166" t="str">
        <f t="shared" si="101"/>
        <v>0</v>
      </c>
      <c r="K1077" s="166" t="str">
        <f t="shared" si="101"/>
        <v>0</v>
      </c>
      <c r="L1077" s="167" t="str">
        <f t="shared" si="101"/>
        <v>0</v>
      </c>
      <c r="M1077" s="167" t="str">
        <f t="shared" si="101"/>
        <v>0</v>
      </c>
      <c r="N1077" s="167" t="str">
        <f t="shared" si="101"/>
        <v>0</v>
      </c>
      <c r="O1077" s="167" t="str">
        <f t="shared" si="101"/>
        <v>0</v>
      </c>
    </row>
    <row r="1078" spans="1:15" s="154" customFormat="1" hidden="1" outlineLevel="1" x14ac:dyDescent="0.25">
      <c r="A1078" s="154">
        <v>5</v>
      </c>
      <c r="B1078" s="161" t="s">
        <v>2117</v>
      </c>
      <c r="C1078" s="162" t="str">
        <f t="shared" si="102"/>
        <v>13</v>
      </c>
      <c r="D1078" s="163"/>
      <c r="E1078" s="164" t="str">
        <f t="shared" si="103"/>
        <v>1</v>
      </c>
      <c r="F1078" s="165" t="str">
        <f t="shared" si="104"/>
        <v>3</v>
      </c>
      <c r="G1078" s="163"/>
      <c r="H1078" s="166" t="str">
        <f t="shared" si="101"/>
        <v>0</v>
      </c>
      <c r="I1078" s="166" t="str">
        <f t="shared" si="101"/>
        <v>0</v>
      </c>
      <c r="J1078" s="166" t="str">
        <f t="shared" si="101"/>
        <v>0</v>
      </c>
      <c r="K1078" s="166" t="str">
        <f t="shared" si="101"/>
        <v>1</v>
      </c>
      <c r="L1078" s="167" t="str">
        <f t="shared" si="101"/>
        <v>0</v>
      </c>
      <c r="M1078" s="167" t="str">
        <f t="shared" si="101"/>
        <v>0</v>
      </c>
      <c r="N1078" s="167" t="str">
        <f t="shared" si="101"/>
        <v>1</v>
      </c>
      <c r="O1078" s="167" t="str">
        <f t="shared" si="101"/>
        <v>1</v>
      </c>
    </row>
    <row r="1079" spans="1:15" s="154" customFormat="1" hidden="1" outlineLevel="1" x14ac:dyDescent="0.25">
      <c r="A1079" s="154">
        <v>6</v>
      </c>
      <c r="B1079" s="161" t="s">
        <v>2503</v>
      </c>
      <c r="C1079" s="162" t="str">
        <f t="shared" si="102"/>
        <v>35</v>
      </c>
      <c r="D1079" s="163"/>
      <c r="E1079" s="164" t="str">
        <f t="shared" si="103"/>
        <v>3</v>
      </c>
      <c r="F1079" s="165" t="str">
        <f t="shared" si="104"/>
        <v>5</v>
      </c>
      <c r="G1079" s="163"/>
      <c r="H1079" s="166" t="str">
        <f t="shared" si="101"/>
        <v>0</v>
      </c>
      <c r="I1079" s="166" t="str">
        <f t="shared" si="101"/>
        <v>0</v>
      </c>
      <c r="J1079" s="166" t="str">
        <f t="shared" si="101"/>
        <v>1</v>
      </c>
      <c r="K1079" s="166" t="str">
        <f t="shared" si="101"/>
        <v>1</v>
      </c>
      <c r="L1079" s="167" t="str">
        <f t="shared" si="101"/>
        <v>0</v>
      </c>
      <c r="M1079" s="167" t="str">
        <f t="shared" si="101"/>
        <v>1</v>
      </c>
      <c r="N1079" s="167" t="str">
        <f t="shared" si="101"/>
        <v>0</v>
      </c>
      <c r="O1079" s="167" t="str">
        <f t="shared" si="101"/>
        <v>1</v>
      </c>
    </row>
    <row r="1080" spans="1:15" s="154" customFormat="1" hidden="1" outlineLevel="1" x14ac:dyDescent="0.25">
      <c r="A1080" s="154">
        <v>7</v>
      </c>
      <c r="B1080" s="161" t="s">
        <v>2503</v>
      </c>
      <c r="C1080" s="162" t="str">
        <f t="shared" si="102"/>
        <v>63</v>
      </c>
      <c r="D1080" s="163"/>
      <c r="E1080" s="164" t="str">
        <f t="shared" si="103"/>
        <v>6</v>
      </c>
      <c r="F1080" s="165" t="str">
        <f t="shared" si="104"/>
        <v>3</v>
      </c>
      <c r="G1080" s="163"/>
      <c r="H1080" s="166" t="str">
        <f t="shared" si="101"/>
        <v>0</v>
      </c>
      <c r="I1080" s="166" t="str">
        <f t="shared" si="101"/>
        <v>1</v>
      </c>
      <c r="J1080" s="166" t="str">
        <f t="shared" si="101"/>
        <v>1</v>
      </c>
      <c r="K1080" s="166" t="str">
        <f t="shared" si="101"/>
        <v>0</v>
      </c>
      <c r="L1080" s="167" t="str">
        <f t="shared" si="101"/>
        <v>0</v>
      </c>
      <c r="M1080" s="167" t="str">
        <f t="shared" si="101"/>
        <v>0</v>
      </c>
      <c r="N1080" s="167" t="str">
        <f t="shared" si="101"/>
        <v>1</v>
      </c>
      <c r="O1080" s="167" t="str">
        <f t="shared" si="101"/>
        <v>1</v>
      </c>
    </row>
    <row r="1081" spans="1:15" s="154" customFormat="1" hidden="1" outlineLevel="1" x14ac:dyDescent="0.25">
      <c r="A1081" s="154">
        <v>8</v>
      </c>
      <c r="B1081" s="161" t="s">
        <v>17</v>
      </c>
      <c r="C1081" s="162" t="str">
        <f t="shared" si="102"/>
        <v>FF</v>
      </c>
      <c r="D1081" s="163"/>
      <c r="E1081" s="164" t="str">
        <f t="shared" si="103"/>
        <v>F</v>
      </c>
      <c r="F1081" s="165" t="str">
        <f t="shared" si="104"/>
        <v>F</v>
      </c>
      <c r="G1081" s="163"/>
      <c r="H1081" s="166" t="str">
        <f t="shared" si="101"/>
        <v>1</v>
      </c>
      <c r="I1081" s="166" t="str">
        <f t="shared" si="101"/>
        <v>1</v>
      </c>
      <c r="J1081" s="166" t="str">
        <f t="shared" si="101"/>
        <v>1</v>
      </c>
      <c r="K1081" s="166" t="str">
        <f t="shared" si="101"/>
        <v>1</v>
      </c>
      <c r="L1081" s="167" t="str">
        <f t="shared" si="101"/>
        <v>1</v>
      </c>
      <c r="M1081" s="167" t="str">
        <f t="shared" si="101"/>
        <v>1</v>
      </c>
      <c r="N1081" s="167" t="str">
        <f t="shared" si="101"/>
        <v>1</v>
      </c>
      <c r="O1081" s="167" t="str">
        <f t="shared" si="101"/>
        <v>1</v>
      </c>
    </row>
    <row r="1082" spans="1:15" s="154" customFormat="1" hidden="1" outlineLevel="1" x14ac:dyDescent="0.25">
      <c r="A1082" s="154">
        <v>9</v>
      </c>
      <c r="B1082" s="161" t="s">
        <v>17</v>
      </c>
      <c r="C1082" s="162" t="str">
        <f t="shared" si="102"/>
        <v>00</v>
      </c>
      <c r="D1082" s="163"/>
      <c r="E1082" s="164" t="str">
        <f t="shared" si="103"/>
        <v>0</v>
      </c>
      <c r="F1082" s="165" t="str">
        <f t="shared" si="104"/>
        <v>0</v>
      </c>
      <c r="G1082" s="163"/>
      <c r="H1082" s="166" t="str">
        <f t="shared" si="101"/>
        <v>0</v>
      </c>
      <c r="I1082" s="166" t="str">
        <f t="shared" si="101"/>
        <v>0</v>
      </c>
      <c r="J1082" s="166" t="str">
        <f t="shared" si="101"/>
        <v>0</v>
      </c>
      <c r="K1082" s="166" t="str">
        <f t="shared" si="101"/>
        <v>0</v>
      </c>
      <c r="L1082" s="167" t="str">
        <f t="shared" si="101"/>
        <v>0</v>
      </c>
      <c r="M1082" s="167" t="str">
        <f t="shared" si="101"/>
        <v>0</v>
      </c>
      <c r="N1082" s="167" t="str">
        <f t="shared" si="101"/>
        <v>0</v>
      </c>
      <c r="O1082" s="167" t="str">
        <f t="shared" si="101"/>
        <v>0</v>
      </c>
    </row>
    <row r="1083" spans="1:15" s="154" customFormat="1" hidden="1" outlineLevel="1" x14ac:dyDescent="0.25">
      <c r="A1083" s="154">
        <v>10</v>
      </c>
      <c r="B1083" s="161" t="s">
        <v>2506</v>
      </c>
      <c r="C1083" s="162" t="str">
        <f t="shared" si="102"/>
        <v>00</v>
      </c>
      <c r="D1083" s="163"/>
      <c r="E1083" s="164" t="str">
        <f t="shared" si="103"/>
        <v>0</v>
      </c>
      <c r="F1083" s="165" t="str">
        <f t="shared" si="104"/>
        <v>0</v>
      </c>
      <c r="G1083" s="163"/>
      <c r="H1083" s="166" t="str">
        <f t="shared" si="101"/>
        <v>0</v>
      </c>
      <c r="I1083" s="166" t="str">
        <f t="shared" si="101"/>
        <v>0</v>
      </c>
      <c r="J1083" s="166" t="str">
        <f t="shared" si="101"/>
        <v>0</v>
      </c>
      <c r="K1083" s="166" t="str">
        <f t="shared" si="101"/>
        <v>0</v>
      </c>
      <c r="L1083" s="167" t="str">
        <f t="shared" si="101"/>
        <v>0</v>
      </c>
      <c r="M1083" s="167" t="str">
        <f t="shared" si="101"/>
        <v>0</v>
      </c>
      <c r="N1083" s="167" t="str">
        <f t="shared" si="101"/>
        <v>0</v>
      </c>
      <c r="O1083" s="167" t="str">
        <f t="shared" si="101"/>
        <v>0</v>
      </c>
    </row>
    <row r="1084" spans="1:15" s="154" customFormat="1" hidden="1" outlineLevel="1" x14ac:dyDescent="0.25">
      <c r="A1084" s="154">
        <v>11</v>
      </c>
      <c r="B1084" s="161" t="s">
        <v>2507</v>
      </c>
      <c r="C1084" s="162" t="str">
        <f t="shared" si="102"/>
        <v>00</v>
      </c>
      <c r="D1084" s="163"/>
      <c r="E1084" s="164" t="str">
        <f t="shared" si="103"/>
        <v>0</v>
      </c>
      <c r="F1084" s="165" t="str">
        <f t="shared" si="104"/>
        <v>0</v>
      </c>
      <c r="G1084" s="163"/>
      <c r="H1084" s="166" t="str">
        <f t="shared" si="101"/>
        <v>0</v>
      </c>
      <c r="I1084" s="166" t="str">
        <f t="shared" si="101"/>
        <v>0</v>
      </c>
      <c r="J1084" s="166" t="str">
        <f t="shared" si="101"/>
        <v>0</v>
      </c>
      <c r="K1084" s="166" t="str">
        <f t="shared" si="101"/>
        <v>0</v>
      </c>
      <c r="L1084" s="167" t="str">
        <f t="shared" si="101"/>
        <v>0</v>
      </c>
      <c r="M1084" s="167" t="str">
        <f t="shared" si="101"/>
        <v>0</v>
      </c>
      <c r="N1084" s="167" t="str">
        <f t="shared" si="101"/>
        <v>0</v>
      </c>
      <c r="O1084" s="167" t="str">
        <f t="shared" si="101"/>
        <v>0</v>
      </c>
    </row>
    <row r="1085" spans="1:15" s="154" customFormat="1" hidden="1" outlineLevel="1" x14ac:dyDescent="0.25">
      <c r="A1085" s="154">
        <v>12</v>
      </c>
      <c r="B1085" s="161" t="s">
        <v>2508</v>
      </c>
      <c r="C1085" s="162" t="str">
        <f t="shared" si="102"/>
        <v>00</v>
      </c>
      <c r="D1085" s="163"/>
      <c r="E1085" s="164" t="str">
        <f t="shared" si="103"/>
        <v>0</v>
      </c>
      <c r="F1085" s="165" t="str">
        <f t="shared" si="104"/>
        <v>0</v>
      </c>
      <c r="G1085" s="163"/>
      <c r="H1085" s="166" t="str">
        <f t="shared" si="101"/>
        <v>0</v>
      </c>
      <c r="I1085" s="166" t="str">
        <f t="shared" si="101"/>
        <v>0</v>
      </c>
      <c r="J1085" s="166" t="str">
        <f t="shared" si="101"/>
        <v>0</v>
      </c>
      <c r="K1085" s="166" t="str">
        <f t="shared" si="101"/>
        <v>0</v>
      </c>
      <c r="L1085" s="167" t="str">
        <f t="shared" si="101"/>
        <v>0</v>
      </c>
      <c r="M1085" s="167" t="str">
        <f t="shared" si="101"/>
        <v>0</v>
      </c>
      <c r="N1085" s="167" t="str">
        <f t="shared" si="101"/>
        <v>0</v>
      </c>
      <c r="O1085" s="167" t="str">
        <f t="shared" si="101"/>
        <v>0</v>
      </c>
    </row>
    <row r="1086" spans="1:15" s="154" customFormat="1" hidden="1" outlineLevel="1" x14ac:dyDescent="0.25">
      <c r="A1086" s="154">
        <v>13</v>
      </c>
      <c r="B1086" s="161" t="s">
        <v>2509</v>
      </c>
      <c r="C1086" s="162" t="str">
        <f t="shared" si="102"/>
        <v>00</v>
      </c>
      <c r="D1086" s="163"/>
      <c r="E1086" s="164" t="str">
        <f t="shared" si="103"/>
        <v>0</v>
      </c>
      <c r="F1086" s="165" t="str">
        <f t="shared" si="104"/>
        <v>0</v>
      </c>
      <c r="G1086" s="163"/>
      <c r="H1086" s="166" t="str">
        <f t="shared" si="101"/>
        <v>0</v>
      </c>
      <c r="I1086" s="166" t="str">
        <f t="shared" si="101"/>
        <v>0</v>
      </c>
      <c r="J1086" s="166" t="str">
        <f t="shared" si="101"/>
        <v>0</v>
      </c>
      <c r="K1086" s="166" t="str">
        <f t="shared" si="101"/>
        <v>0</v>
      </c>
      <c r="L1086" s="167" t="str">
        <f t="shared" si="101"/>
        <v>0</v>
      </c>
      <c r="M1086" s="167" t="str">
        <f t="shared" si="101"/>
        <v>0</v>
      </c>
      <c r="N1086" s="167" t="str">
        <f t="shared" si="101"/>
        <v>0</v>
      </c>
      <c r="O1086" s="167" t="str">
        <f t="shared" si="101"/>
        <v>0</v>
      </c>
    </row>
    <row r="1087" spans="1:15" s="154" customFormat="1" hidden="1" outlineLevel="1" x14ac:dyDescent="0.25">
      <c r="A1087" s="154">
        <v>14</v>
      </c>
      <c r="B1087" s="161" t="s">
        <v>2510</v>
      </c>
      <c r="C1087" s="162" t="str">
        <f t="shared" si="102"/>
        <v>00</v>
      </c>
      <c r="D1087" s="163"/>
      <c r="E1087" s="164" t="str">
        <f t="shared" si="103"/>
        <v>0</v>
      </c>
      <c r="F1087" s="165" t="str">
        <f t="shared" si="104"/>
        <v>0</v>
      </c>
      <c r="G1087" s="163"/>
      <c r="H1087" s="166" t="str">
        <f t="shared" si="101"/>
        <v>0</v>
      </c>
      <c r="I1087" s="166" t="str">
        <f t="shared" si="101"/>
        <v>0</v>
      </c>
      <c r="J1087" s="166" t="str">
        <f t="shared" si="101"/>
        <v>0</v>
      </c>
      <c r="K1087" s="166" t="str">
        <f t="shared" si="101"/>
        <v>0</v>
      </c>
      <c r="L1087" s="167" t="str">
        <f t="shared" si="101"/>
        <v>0</v>
      </c>
      <c r="M1087" s="167" t="str">
        <f t="shared" si="101"/>
        <v>0</v>
      </c>
      <c r="N1087" s="167" t="str">
        <f t="shared" si="101"/>
        <v>0</v>
      </c>
      <c r="O1087" s="167" t="str">
        <f t="shared" si="101"/>
        <v>0</v>
      </c>
    </row>
    <row r="1088" spans="1:15" s="154" customFormat="1" hidden="1" outlineLevel="1" x14ac:dyDescent="0.25">
      <c r="A1088" s="154">
        <v>15</v>
      </c>
      <c r="B1088" s="161" t="s">
        <v>2511</v>
      </c>
      <c r="C1088" s="162" t="str">
        <f t="shared" si="102"/>
        <v>00</v>
      </c>
      <c r="D1088" s="163"/>
      <c r="E1088" s="164" t="str">
        <f t="shared" si="103"/>
        <v>0</v>
      </c>
      <c r="F1088" s="165" t="str">
        <f t="shared" si="104"/>
        <v>0</v>
      </c>
      <c r="G1088" s="163"/>
      <c r="H1088" s="166" t="str">
        <f t="shared" si="101"/>
        <v>0</v>
      </c>
      <c r="I1088" s="166" t="str">
        <f t="shared" si="101"/>
        <v>0</v>
      </c>
      <c r="J1088" s="166" t="str">
        <f t="shared" si="101"/>
        <v>0</v>
      </c>
      <c r="K1088" s="166" t="str">
        <f t="shared" si="101"/>
        <v>0</v>
      </c>
      <c r="L1088" s="167" t="str">
        <f t="shared" si="101"/>
        <v>0</v>
      </c>
      <c r="M1088" s="167" t="str">
        <f t="shared" si="101"/>
        <v>0</v>
      </c>
      <c r="N1088" s="167" t="str">
        <f t="shared" si="101"/>
        <v>0</v>
      </c>
      <c r="O1088" s="167" t="str">
        <f t="shared" si="101"/>
        <v>0</v>
      </c>
    </row>
    <row r="1089" spans="1:15" s="154" customFormat="1" hidden="1" outlineLevel="1" x14ac:dyDescent="0.25">
      <c r="A1089" s="154">
        <v>16</v>
      </c>
      <c r="B1089" s="161" t="s">
        <v>2512</v>
      </c>
      <c r="C1089" s="162" t="str">
        <f t="shared" si="102"/>
        <v>00</v>
      </c>
      <c r="D1089" s="163"/>
      <c r="E1089" s="164" t="str">
        <f t="shared" si="103"/>
        <v>0</v>
      </c>
      <c r="F1089" s="165" t="str">
        <f t="shared" si="104"/>
        <v>0</v>
      </c>
      <c r="G1089" s="163"/>
      <c r="H1089" s="166" t="str">
        <f t="shared" ref="H1089:O1120" si="105">MID(HEX2BIN($C1089,8),H$1,1)</f>
        <v>0</v>
      </c>
      <c r="I1089" s="166" t="str">
        <f t="shared" si="105"/>
        <v>0</v>
      </c>
      <c r="J1089" s="166" t="str">
        <f t="shared" si="105"/>
        <v>0</v>
      </c>
      <c r="K1089" s="166" t="str">
        <f t="shared" si="105"/>
        <v>0</v>
      </c>
      <c r="L1089" s="167" t="str">
        <f t="shared" si="105"/>
        <v>0</v>
      </c>
      <c r="M1089" s="167" t="str">
        <f t="shared" si="105"/>
        <v>0</v>
      </c>
      <c r="N1089" s="167" t="str">
        <f t="shared" si="105"/>
        <v>0</v>
      </c>
      <c r="O1089" s="167" t="str">
        <f t="shared" si="105"/>
        <v>0</v>
      </c>
    </row>
    <row r="1090" spans="1:15" s="154" customFormat="1" hidden="1" outlineLevel="1" x14ac:dyDescent="0.25">
      <c r="A1090" s="154">
        <v>17</v>
      </c>
      <c r="B1090" s="161" t="s">
        <v>2513</v>
      </c>
      <c r="C1090" s="162" t="str">
        <f t="shared" si="102"/>
        <v>00</v>
      </c>
      <c r="D1090" s="163"/>
      <c r="E1090" s="164" t="str">
        <f t="shared" si="103"/>
        <v>0</v>
      </c>
      <c r="F1090" s="165" t="str">
        <f t="shared" si="104"/>
        <v>0</v>
      </c>
      <c r="G1090" s="163"/>
      <c r="H1090" s="166" t="str">
        <f t="shared" si="105"/>
        <v>0</v>
      </c>
      <c r="I1090" s="166" t="str">
        <f t="shared" si="105"/>
        <v>0</v>
      </c>
      <c r="J1090" s="166" t="str">
        <f t="shared" si="105"/>
        <v>0</v>
      </c>
      <c r="K1090" s="166" t="str">
        <f t="shared" si="105"/>
        <v>0</v>
      </c>
      <c r="L1090" s="167" t="str">
        <f t="shared" si="105"/>
        <v>0</v>
      </c>
      <c r="M1090" s="167" t="str">
        <f t="shared" si="105"/>
        <v>0</v>
      </c>
      <c r="N1090" s="167" t="str">
        <f t="shared" si="105"/>
        <v>0</v>
      </c>
      <c r="O1090" s="167" t="str">
        <f t="shared" si="105"/>
        <v>0</v>
      </c>
    </row>
    <row r="1091" spans="1:15" s="154" customFormat="1" hidden="1" outlineLevel="1" x14ac:dyDescent="0.25">
      <c r="A1091" s="154">
        <v>18</v>
      </c>
      <c r="B1091" s="161" t="s">
        <v>2514</v>
      </c>
      <c r="C1091" s="162" t="str">
        <f t="shared" si="102"/>
        <v>00</v>
      </c>
      <c r="D1091" s="163"/>
      <c r="E1091" s="164" t="str">
        <f t="shared" si="103"/>
        <v>0</v>
      </c>
      <c r="F1091" s="165" t="str">
        <f t="shared" si="104"/>
        <v>0</v>
      </c>
      <c r="G1091" s="163"/>
      <c r="H1091" s="166" t="str">
        <f t="shared" si="105"/>
        <v>0</v>
      </c>
      <c r="I1091" s="166" t="str">
        <f t="shared" si="105"/>
        <v>0</v>
      </c>
      <c r="J1091" s="166" t="str">
        <f t="shared" si="105"/>
        <v>0</v>
      </c>
      <c r="K1091" s="166" t="str">
        <f t="shared" si="105"/>
        <v>0</v>
      </c>
      <c r="L1091" s="167" t="str">
        <f t="shared" si="105"/>
        <v>0</v>
      </c>
      <c r="M1091" s="167" t="str">
        <f t="shared" si="105"/>
        <v>0</v>
      </c>
      <c r="N1091" s="167" t="str">
        <f t="shared" si="105"/>
        <v>0</v>
      </c>
      <c r="O1091" s="167" t="str">
        <f t="shared" si="105"/>
        <v>0</v>
      </c>
    </row>
    <row r="1092" spans="1:15" s="154" customFormat="1" hidden="1" outlineLevel="1" x14ac:dyDescent="0.25">
      <c r="A1092" s="154">
        <v>19</v>
      </c>
      <c r="B1092" s="161" t="s">
        <v>2515</v>
      </c>
      <c r="C1092" s="162" t="str">
        <f t="shared" si="102"/>
        <v>00</v>
      </c>
      <c r="D1092" s="163"/>
      <c r="E1092" s="164" t="str">
        <f t="shared" si="103"/>
        <v>0</v>
      </c>
      <c r="F1092" s="165" t="str">
        <f t="shared" si="104"/>
        <v>0</v>
      </c>
      <c r="G1092" s="163"/>
      <c r="H1092" s="166" t="str">
        <f t="shared" si="105"/>
        <v>0</v>
      </c>
      <c r="I1092" s="166" t="str">
        <f t="shared" si="105"/>
        <v>0</v>
      </c>
      <c r="J1092" s="166" t="str">
        <f t="shared" si="105"/>
        <v>0</v>
      </c>
      <c r="K1092" s="166" t="str">
        <f t="shared" si="105"/>
        <v>0</v>
      </c>
      <c r="L1092" s="167" t="str">
        <f t="shared" si="105"/>
        <v>0</v>
      </c>
      <c r="M1092" s="167" t="str">
        <f t="shared" si="105"/>
        <v>0</v>
      </c>
      <c r="N1092" s="167" t="str">
        <f t="shared" si="105"/>
        <v>0</v>
      </c>
      <c r="O1092" s="167" t="str">
        <f t="shared" si="105"/>
        <v>0</v>
      </c>
    </row>
    <row r="1093" spans="1:15" s="154" customFormat="1" hidden="1" outlineLevel="1" x14ac:dyDescent="0.25">
      <c r="A1093" s="154">
        <v>20</v>
      </c>
      <c r="B1093" s="161" t="s">
        <v>2516</v>
      </c>
      <c r="C1093" s="162" t="str">
        <f t="shared" si="102"/>
        <v>00</v>
      </c>
      <c r="D1093" s="163"/>
      <c r="E1093" s="164" t="str">
        <f t="shared" si="103"/>
        <v>0</v>
      </c>
      <c r="F1093" s="165" t="str">
        <f t="shared" si="104"/>
        <v>0</v>
      </c>
      <c r="G1093" s="163"/>
      <c r="H1093" s="166" t="str">
        <f t="shared" si="105"/>
        <v>0</v>
      </c>
      <c r="I1093" s="166" t="str">
        <f t="shared" si="105"/>
        <v>0</v>
      </c>
      <c r="J1093" s="166" t="str">
        <f t="shared" si="105"/>
        <v>0</v>
      </c>
      <c r="K1093" s="166" t="str">
        <f t="shared" si="105"/>
        <v>0</v>
      </c>
      <c r="L1093" s="167" t="str">
        <f t="shared" si="105"/>
        <v>0</v>
      </c>
      <c r="M1093" s="167" t="str">
        <f t="shared" si="105"/>
        <v>0</v>
      </c>
      <c r="N1093" s="167" t="str">
        <f t="shared" si="105"/>
        <v>0</v>
      </c>
      <c r="O1093" s="167" t="str">
        <f t="shared" si="105"/>
        <v>0</v>
      </c>
    </row>
    <row r="1094" spans="1:15" s="154" customFormat="1" hidden="1" outlineLevel="1" x14ac:dyDescent="0.25">
      <c r="A1094" s="154">
        <v>21</v>
      </c>
      <c r="B1094" s="161" t="s">
        <v>2517</v>
      </c>
      <c r="C1094" s="162" t="str">
        <f t="shared" si="102"/>
        <v>00</v>
      </c>
      <c r="D1094" s="163"/>
      <c r="E1094" s="164" t="str">
        <f t="shared" si="103"/>
        <v>0</v>
      </c>
      <c r="F1094" s="165" t="str">
        <f t="shared" si="104"/>
        <v>0</v>
      </c>
      <c r="G1094" s="163"/>
      <c r="H1094" s="166" t="str">
        <f t="shared" si="105"/>
        <v>0</v>
      </c>
      <c r="I1094" s="166" t="str">
        <f t="shared" si="105"/>
        <v>0</v>
      </c>
      <c r="J1094" s="166" t="str">
        <f t="shared" si="105"/>
        <v>0</v>
      </c>
      <c r="K1094" s="166" t="str">
        <f t="shared" si="105"/>
        <v>0</v>
      </c>
      <c r="L1094" s="167" t="str">
        <f t="shared" si="105"/>
        <v>0</v>
      </c>
      <c r="M1094" s="167" t="str">
        <f t="shared" si="105"/>
        <v>0</v>
      </c>
      <c r="N1094" s="167" t="str">
        <f t="shared" si="105"/>
        <v>0</v>
      </c>
      <c r="O1094" s="167" t="str">
        <f t="shared" si="105"/>
        <v>0</v>
      </c>
    </row>
    <row r="1095" spans="1:15" s="154" customFormat="1" hidden="1" outlineLevel="1" x14ac:dyDescent="0.25">
      <c r="A1095" s="154">
        <v>22</v>
      </c>
      <c r="B1095" s="161" t="s">
        <v>2518</v>
      </c>
      <c r="C1095" s="162" t="str">
        <f t="shared" si="102"/>
        <v>00</v>
      </c>
      <c r="D1095" s="163"/>
      <c r="E1095" s="164" t="str">
        <f t="shared" si="103"/>
        <v>0</v>
      </c>
      <c r="F1095" s="165" t="str">
        <f t="shared" si="104"/>
        <v>0</v>
      </c>
      <c r="G1095" s="163"/>
      <c r="H1095" s="166" t="str">
        <f t="shared" si="105"/>
        <v>0</v>
      </c>
      <c r="I1095" s="166" t="str">
        <f t="shared" si="105"/>
        <v>0</v>
      </c>
      <c r="J1095" s="166" t="str">
        <f t="shared" si="105"/>
        <v>0</v>
      </c>
      <c r="K1095" s="166" t="str">
        <f t="shared" si="105"/>
        <v>0</v>
      </c>
      <c r="L1095" s="167" t="str">
        <f t="shared" si="105"/>
        <v>0</v>
      </c>
      <c r="M1095" s="167" t="str">
        <f t="shared" si="105"/>
        <v>0</v>
      </c>
      <c r="N1095" s="167" t="str">
        <f t="shared" si="105"/>
        <v>0</v>
      </c>
      <c r="O1095" s="167" t="str">
        <f t="shared" si="105"/>
        <v>0</v>
      </c>
    </row>
    <row r="1096" spans="1:15" s="154" customFormat="1" hidden="1" outlineLevel="1" x14ac:dyDescent="0.25">
      <c r="A1096" s="154">
        <v>23</v>
      </c>
      <c r="B1096" s="161" t="s">
        <v>2519</v>
      </c>
      <c r="C1096" s="162" t="str">
        <f t="shared" si="102"/>
        <v>00</v>
      </c>
      <c r="D1096" s="163"/>
      <c r="E1096" s="164" t="str">
        <f t="shared" si="103"/>
        <v>0</v>
      </c>
      <c r="F1096" s="165" t="str">
        <f t="shared" si="104"/>
        <v>0</v>
      </c>
      <c r="G1096" s="163"/>
      <c r="H1096" s="166" t="str">
        <f t="shared" si="105"/>
        <v>0</v>
      </c>
      <c r="I1096" s="166" t="str">
        <f t="shared" si="105"/>
        <v>0</v>
      </c>
      <c r="J1096" s="166" t="str">
        <f t="shared" si="105"/>
        <v>0</v>
      </c>
      <c r="K1096" s="166" t="str">
        <f t="shared" si="105"/>
        <v>0</v>
      </c>
      <c r="L1096" s="167" t="str">
        <f t="shared" si="105"/>
        <v>0</v>
      </c>
      <c r="M1096" s="167" t="str">
        <f t="shared" si="105"/>
        <v>0</v>
      </c>
      <c r="N1096" s="167" t="str">
        <f t="shared" si="105"/>
        <v>0</v>
      </c>
      <c r="O1096" s="167" t="str">
        <f t="shared" si="105"/>
        <v>0</v>
      </c>
    </row>
    <row r="1097" spans="1:15" s="154" customFormat="1" hidden="1" outlineLevel="1" x14ac:dyDescent="0.25">
      <c r="A1097" s="154">
        <v>24</v>
      </c>
      <c r="B1097" s="161" t="s">
        <v>2520</v>
      </c>
      <c r="C1097" s="162" t="str">
        <f t="shared" si="102"/>
        <v>00</v>
      </c>
      <c r="D1097" s="163"/>
      <c r="E1097" s="164" t="str">
        <f t="shared" si="103"/>
        <v>0</v>
      </c>
      <c r="F1097" s="165" t="str">
        <f t="shared" si="104"/>
        <v>0</v>
      </c>
      <c r="G1097" s="163"/>
      <c r="H1097" s="166" t="str">
        <f t="shared" si="105"/>
        <v>0</v>
      </c>
      <c r="I1097" s="166" t="str">
        <f t="shared" si="105"/>
        <v>0</v>
      </c>
      <c r="J1097" s="166" t="str">
        <f t="shared" si="105"/>
        <v>0</v>
      </c>
      <c r="K1097" s="166" t="str">
        <f t="shared" si="105"/>
        <v>0</v>
      </c>
      <c r="L1097" s="167" t="str">
        <f t="shared" si="105"/>
        <v>0</v>
      </c>
      <c r="M1097" s="167" t="str">
        <f t="shared" si="105"/>
        <v>0</v>
      </c>
      <c r="N1097" s="167" t="str">
        <f t="shared" si="105"/>
        <v>0</v>
      </c>
      <c r="O1097" s="167" t="str">
        <f t="shared" si="105"/>
        <v>0</v>
      </c>
    </row>
    <row r="1098" spans="1:15" s="154" customFormat="1" hidden="1" outlineLevel="1" x14ac:dyDescent="0.25">
      <c r="A1098" s="154">
        <v>25</v>
      </c>
      <c r="B1098" s="161" t="s">
        <v>2521</v>
      </c>
      <c r="C1098" s="162" t="str">
        <f t="shared" si="102"/>
        <v>44</v>
      </c>
      <c r="D1098" s="163"/>
      <c r="E1098" s="164" t="str">
        <f t="shared" si="103"/>
        <v>4</v>
      </c>
      <c r="F1098" s="165" t="str">
        <f t="shared" si="104"/>
        <v>4</v>
      </c>
      <c r="G1098" s="163"/>
      <c r="H1098" s="166" t="str">
        <f t="shared" si="105"/>
        <v>0</v>
      </c>
      <c r="I1098" s="166" t="str">
        <f t="shared" si="105"/>
        <v>1</v>
      </c>
      <c r="J1098" s="166" t="str">
        <f t="shared" si="105"/>
        <v>0</v>
      </c>
      <c r="K1098" s="166" t="str">
        <f t="shared" si="105"/>
        <v>0</v>
      </c>
      <c r="L1098" s="167" t="str">
        <f t="shared" si="105"/>
        <v>0</v>
      </c>
      <c r="M1098" s="167" t="str">
        <f t="shared" si="105"/>
        <v>1</v>
      </c>
      <c r="N1098" s="167" t="str">
        <f t="shared" si="105"/>
        <v>0</v>
      </c>
      <c r="O1098" s="167" t="str">
        <f t="shared" si="105"/>
        <v>0</v>
      </c>
    </row>
    <row r="1099" spans="1:15" s="154" customFormat="1" hidden="1" outlineLevel="1" x14ac:dyDescent="0.25">
      <c r="A1099" s="154">
        <v>26</v>
      </c>
      <c r="B1099" s="161" t="s">
        <v>2522</v>
      </c>
      <c r="C1099" s="162" t="str">
        <f t="shared" si="102"/>
        <v/>
      </c>
      <c r="D1099" s="163"/>
      <c r="E1099" s="164" t="str">
        <f t="shared" si="103"/>
        <v/>
      </c>
      <c r="F1099" s="165" t="str">
        <f t="shared" si="104"/>
        <v/>
      </c>
      <c r="G1099" s="163"/>
      <c r="H1099" s="166" t="str">
        <f t="shared" si="105"/>
        <v>0</v>
      </c>
      <c r="I1099" s="166" t="str">
        <f t="shared" si="105"/>
        <v>0</v>
      </c>
      <c r="J1099" s="166" t="str">
        <f t="shared" si="105"/>
        <v>0</v>
      </c>
      <c r="K1099" s="166" t="str">
        <f t="shared" si="105"/>
        <v>0</v>
      </c>
      <c r="L1099" s="167" t="str">
        <f t="shared" si="105"/>
        <v>0</v>
      </c>
      <c r="M1099" s="167" t="str">
        <f t="shared" si="105"/>
        <v>0</v>
      </c>
      <c r="N1099" s="167" t="str">
        <f t="shared" si="105"/>
        <v>0</v>
      </c>
      <c r="O1099" s="167" t="str">
        <f t="shared" si="105"/>
        <v>0</v>
      </c>
    </row>
    <row r="1100" spans="1:15" s="154" customFormat="1" hidden="1" outlineLevel="1" x14ac:dyDescent="0.25">
      <c r="A1100" s="154">
        <v>27</v>
      </c>
      <c r="B1100" s="161" t="s">
        <v>2523</v>
      </c>
      <c r="C1100" s="162" t="str">
        <f t="shared" si="102"/>
        <v/>
      </c>
      <c r="D1100" s="163"/>
      <c r="E1100" s="164" t="str">
        <f t="shared" si="103"/>
        <v/>
      </c>
      <c r="F1100" s="165" t="str">
        <f t="shared" si="104"/>
        <v/>
      </c>
      <c r="G1100" s="163"/>
      <c r="H1100" s="166" t="str">
        <f t="shared" si="105"/>
        <v>0</v>
      </c>
      <c r="I1100" s="166" t="str">
        <f t="shared" si="105"/>
        <v>0</v>
      </c>
      <c r="J1100" s="166" t="str">
        <f t="shared" si="105"/>
        <v>0</v>
      </c>
      <c r="K1100" s="166" t="str">
        <f t="shared" si="105"/>
        <v>0</v>
      </c>
      <c r="L1100" s="167" t="str">
        <f t="shared" si="105"/>
        <v>0</v>
      </c>
      <c r="M1100" s="167" t="str">
        <f t="shared" si="105"/>
        <v>0</v>
      </c>
      <c r="N1100" s="167" t="str">
        <f t="shared" si="105"/>
        <v>0</v>
      </c>
      <c r="O1100" s="167" t="str">
        <f t="shared" si="105"/>
        <v>0</v>
      </c>
    </row>
    <row r="1101" spans="1:15" s="154" customFormat="1" hidden="1" outlineLevel="1" x14ac:dyDescent="0.25">
      <c r="A1101" s="154">
        <v>28</v>
      </c>
      <c r="B1101" s="161" t="s">
        <v>2524</v>
      </c>
      <c r="C1101" s="162" t="str">
        <f t="shared" si="102"/>
        <v/>
      </c>
      <c r="D1101" s="163"/>
      <c r="E1101" s="164" t="str">
        <f t="shared" si="103"/>
        <v/>
      </c>
      <c r="F1101" s="165" t="str">
        <f t="shared" si="104"/>
        <v/>
      </c>
      <c r="G1101" s="163"/>
      <c r="H1101" s="166" t="str">
        <f t="shared" si="105"/>
        <v>0</v>
      </c>
      <c r="I1101" s="166" t="str">
        <f t="shared" si="105"/>
        <v>0</v>
      </c>
      <c r="J1101" s="166" t="str">
        <f t="shared" si="105"/>
        <v>0</v>
      </c>
      <c r="K1101" s="166" t="str">
        <f t="shared" si="105"/>
        <v>0</v>
      </c>
      <c r="L1101" s="167" t="str">
        <f t="shared" si="105"/>
        <v>0</v>
      </c>
      <c r="M1101" s="167" t="str">
        <f t="shared" si="105"/>
        <v>0</v>
      </c>
      <c r="N1101" s="167" t="str">
        <f t="shared" si="105"/>
        <v>0</v>
      </c>
      <c r="O1101" s="167" t="str">
        <f t="shared" si="105"/>
        <v>0</v>
      </c>
    </row>
    <row r="1102" spans="1:15" s="154" customFormat="1" hidden="1" outlineLevel="1" x14ac:dyDescent="0.25">
      <c r="A1102" s="154">
        <v>29</v>
      </c>
      <c r="B1102" s="161" t="s">
        <v>2525</v>
      </c>
      <c r="C1102" s="162" t="str">
        <f t="shared" si="102"/>
        <v/>
      </c>
      <c r="D1102" s="163"/>
      <c r="E1102" s="164" t="str">
        <f t="shared" si="103"/>
        <v/>
      </c>
      <c r="F1102" s="165" t="str">
        <f t="shared" si="104"/>
        <v/>
      </c>
      <c r="G1102" s="163"/>
      <c r="H1102" s="166" t="str">
        <f t="shared" si="105"/>
        <v>0</v>
      </c>
      <c r="I1102" s="166" t="str">
        <f t="shared" si="105"/>
        <v>0</v>
      </c>
      <c r="J1102" s="166" t="str">
        <f t="shared" si="105"/>
        <v>0</v>
      </c>
      <c r="K1102" s="166" t="str">
        <f t="shared" si="105"/>
        <v>0</v>
      </c>
      <c r="L1102" s="167" t="str">
        <f t="shared" si="105"/>
        <v>0</v>
      </c>
      <c r="M1102" s="167" t="str">
        <f t="shared" si="105"/>
        <v>0</v>
      </c>
      <c r="N1102" s="167" t="str">
        <f t="shared" si="105"/>
        <v>0</v>
      </c>
      <c r="O1102" s="167" t="str">
        <f t="shared" si="105"/>
        <v>0</v>
      </c>
    </row>
    <row r="1103" spans="1:15" s="154" customFormat="1" hidden="1" outlineLevel="1" x14ac:dyDescent="0.25">
      <c r="A1103" s="154">
        <v>30</v>
      </c>
      <c r="B1103" s="161" t="s">
        <v>2526</v>
      </c>
      <c r="C1103" s="162" t="str">
        <f t="shared" si="102"/>
        <v/>
      </c>
      <c r="D1103" s="163"/>
      <c r="E1103" s="164" t="str">
        <f t="shared" si="103"/>
        <v/>
      </c>
      <c r="F1103" s="165" t="str">
        <f t="shared" si="104"/>
        <v/>
      </c>
      <c r="G1103" s="163"/>
      <c r="H1103" s="166" t="str">
        <f t="shared" si="105"/>
        <v>0</v>
      </c>
      <c r="I1103" s="166" t="str">
        <f t="shared" si="105"/>
        <v>0</v>
      </c>
      <c r="J1103" s="166" t="str">
        <f t="shared" si="105"/>
        <v>0</v>
      </c>
      <c r="K1103" s="166" t="str">
        <f t="shared" si="105"/>
        <v>0</v>
      </c>
      <c r="L1103" s="167" t="str">
        <f t="shared" si="105"/>
        <v>0</v>
      </c>
      <c r="M1103" s="167" t="str">
        <f t="shared" si="105"/>
        <v>0</v>
      </c>
      <c r="N1103" s="167" t="str">
        <f t="shared" si="105"/>
        <v>0</v>
      </c>
      <c r="O1103" s="167" t="str">
        <f t="shared" si="105"/>
        <v>0</v>
      </c>
    </row>
    <row r="1104" spans="1:15" s="154" customFormat="1" hidden="1" outlineLevel="1" x14ac:dyDescent="0.25">
      <c r="A1104" s="154">
        <v>31</v>
      </c>
      <c r="B1104" s="161" t="s">
        <v>2527</v>
      </c>
      <c r="C1104" s="162" t="str">
        <f t="shared" si="102"/>
        <v/>
      </c>
      <c r="D1104" s="163"/>
      <c r="E1104" s="164" t="str">
        <f t="shared" si="103"/>
        <v/>
      </c>
      <c r="F1104" s="165" t="str">
        <f t="shared" si="104"/>
        <v/>
      </c>
      <c r="G1104" s="163"/>
      <c r="H1104" s="166" t="str">
        <f t="shared" si="105"/>
        <v>0</v>
      </c>
      <c r="I1104" s="166" t="str">
        <f t="shared" si="105"/>
        <v>0</v>
      </c>
      <c r="J1104" s="166" t="str">
        <f t="shared" si="105"/>
        <v>0</v>
      </c>
      <c r="K1104" s="166" t="str">
        <f t="shared" si="105"/>
        <v>0</v>
      </c>
      <c r="L1104" s="167" t="str">
        <f t="shared" si="105"/>
        <v>0</v>
      </c>
      <c r="M1104" s="167" t="str">
        <f t="shared" si="105"/>
        <v>0</v>
      </c>
      <c r="N1104" s="167" t="str">
        <f t="shared" si="105"/>
        <v>0</v>
      </c>
      <c r="O1104" s="167" t="str">
        <f t="shared" si="105"/>
        <v>0</v>
      </c>
    </row>
    <row r="1105" spans="1:15" s="154" customFormat="1" hidden="1" outlineLevel="1" x14ac:dyDescent="0.25">
      <c r="A1105" s="154">
        <v>32</v>
      </c>
      <c r="B1105" s="161" t="s">
        <v>2528</v>
      </c>
      <c r="C1105" s="162" t="str">
        <f t="shared" si="102"/>
        <v/>
      </c>
      <c r="D1105" s="163"/>
      <c r="E1105" s="164" t="str">
        <f t="shared" si="103"/>
        <v/>
      </c>
      <c r="F1105" s="165" t="str">
        <f t="shared" si="104"/>
        <v/>
      </c>
      <c r="G1105" s="163"/>
      <c r="H1105" s="166" t="str">
        <f t="shared" si="105"/>
        <v>0</v>
      </c>
      <c r="I1105" s="166" t="str">
        <f t="shared" si="105"/>
        <v>0</v>
      </c>
      <c r="J1105" s="166" t="str">
        <f t="shared" si="105"/>
        <v>0</v>
      </c>
      <c r="K1105" s="166" t="str">
        <f t="shared" si="105"/>
        <v>0</v>
      </c>
      <c r="L1105" s="167" t="str">
        <f t="shared" si="105"/>
        <v>0</v>
      </c>
      <c r="M1105" s="167" t="str">
        <f t="shared" si="105"/>
        <v>0</v>
      </c>
      <c r="N1105" s="167" t="str">
        <f t="shared" si="105"/>
        <v>0</v>
      </c>
      <c r="O1105" s="167" t="str">
        <f t="shared" si="105"/>
        <v>0</v>
      </c>
    </row>
    <row r="1106" spans="1:15" s="154" customFormat="1" hidden="1" outlineLevel="1" x14ac:dyDescent="0.25">
      <c r="A1106" s="154">
        <v>33</v>
      </c>
      <c r="B1106" s="161" t="s">
        <v>2529</v>
      </c>
      <c r="C1106" s="162" t="str">
        <f t="shared" si="102"/>
        <v/>
      </c>
      <c r="D1106" s="163"/>
      <c r="E1106" s="164" t="str">
        <f t="shared" si="103"/>
        <v/>
      </c>
      <c r="F1106" s="165" t="str">
        <f t="shared" si="104"/>
        <v/>
      </c>
      <c r="G1106" s="163"/>
      <c r="H1106" s="166" t="str">
        <f t="shared" si="105"/>
        <v>0</v>
      </c>
      <c r="I1106" s="166" t="str">
        <f t="shared" si="105"/>
        <v>0</v>
      </c>
      <c r="J1106" s="166" t="str">
        <f t="shared" si="105"/>
        <v>0</v>
      </c>
      <c r="K1106" s="166" t="str">
        <f t="shared" si="105"/>
        <v>0</v>
      </c>
      <c r="L1106" s="167" t="str">
        <f t="shared" si="105"/>
        <v>0</v>
      </c>
      <c r="M1106" s="167" t="str">
        <f t="shared" si="105"/>
        <v>0</v>
      </c>
      <c r="N1106" s="167" t="str">
        <f t="shared" si="105"/>
        <v>0</v>
      </c>
      <c r="O1106" s="167" t="str">
        <f t="shared" si="105"/>
        <v>0</v>
      </c>
    </row>
    <row r="1107" spans="1:15" s="154" customFormat="1" hidden="1" outlineLevel="1" x14ac:dyDescent="0.25">
      <c r="A1107" s="154">
        <v>34</v>
      </c>
      <c r="B1107" s="161" t="s">
        <v>2530</v>
      </c>
      <c r="C1107" s="162" t="str">
        <f t="shared" si="102"/>
        <v/>
      </c>
      <c r="D1107" s="163"/>
      <c r="E1107" s="164" t="str">
        <f t="shared" si="103"/>
        <v/>
      </c>
      <c r="F1107" s="165" t="str">
        <f t="shared" si="104"/>
        <v/>
      </c>
      <c r="G1107" s="163"/>
      <c r="H1107" s="166" t="str">
        <f t="shared" si="105"/>
        <v>0</v>
      </c>
      <c r="I1107" s="166" t="str">
        <f t="shared" si="105"/>
        <v>0</v>
      </c>
      <c r="J1107" s="166" t="str">
        <f t="shared" si="105"/>
        <v>0</v>
      </c>
      <c r="K1107" s="166" t="str">
        <f t="shared" si="105"/>
        <v>0</v>
      </c>
      <c r="L1107" s="167" t="str">
        <f t="shared" si="105"/>
        <v>0</v>
      </c>
      <c r="M1107" s="167" t="str">
        <f t="shared" si="105"/>
        <v>0</v>
      </c>
      <c r="N1107" s="167" t="str">
        <f t="shared" si="105"/>
        <v>0</v>
      </c>
      <c r="O1107" s="167" t="str">
        <f t="shared" si="105"/>
        <v>0</v>
      </c>
    </row>
    <row r="1108" spans="1:15" s="154" customFormat="1" hidden="1" outlineLevel="1" x14ac:dyDescent="0.25">
      <c r="A1108" s="154">
        <v>35</v>
      </c>
      <c r="B1108" s="161" t="s">
        <v>2531</v>
      </c>
      <c r="C1108" s="162" t="str">
        <f t="shared" si="102"/>
        <v/>
      </c>
      <c r="D1108" s="163"/>
      <c r="E1108" s="164" t="str">
        <f t="shared" si="103"/>
        <v/>
      </c>
      <c r="F1108" s="165" t="str">
        <f t="shared" si="104"/>
        <v/>
      </c>
      <c r="G1108" s="163"/>
      <c r="H1108" s="166" t="str">
        <f t="shared" si="105"/>
        <v>0</v>
      </c>
      <c r="I1108" s="166" t="str">
        <f t="shared" si="105"/>
        <v>0</v>
      </c>
      <c r="J1108" s="166" t="str">
        <f t="shared" si="105"/>
        <v>0</v>
      </c>
      <c r="K1108" s="166" t="str">
        <f t="shared" si="105"/>
        <v>0</v>
      </c>
      <c r="L1108" s="167" t="str">
        <f t="shared" si="105"/>
        <v>0</v>
      </c>
      <c r="M1108" s="167" t="str">
        <f t="shared" si="105"/>
        <v>0</v>
      </c>
      <c r="N1108" s="167" t="str">
        <f t="shared" si="105"/>
        <v>0</v>
      </c>
      <c r="O1108" s="167" t="str">
        <f t="shared" si="105"/>
        <v>0</v>
      </c>
    </row>
    <row r="1109" spans="1:15" s="154" customFormat="1" hidden="1" outlineLevel="1" x14ac:dyDescent="0.25">
      <c r="A1109" s="154">
        <v>36</v>
      </c>
      <c r="B1109" s="161" t="s">
        <v>2532</v>
      </c>
      <c r="C1109" s="162" t="str">
        <f t="shared" si="102"/>
        <v/>
      </c>
      <c r="D1109" s="163"/>
      <c r="E1109" s="164" t="str">
        <f t="shared" si="103"/>
        <v/>
      </c>
      <c r="F1109" s="165" t="str">
        <f t="shared" si="104"/>
        <v/>
      </c>
      <c r="G1109" s="163"/>
      <c r="H1109" s="166" t="str">
        <f t="shared" si="105"/>
        <v>0</v>
      </c>
      <c r="I1109" s="166" t="str">
        <f t="shared" si="105"/>
        <v>0</v>
      </c>
      <c r="J1109" s="166" t="str">
        <f t="shared" si="105"/>
        <v>0</v>
      </c>
      <c r="K1109" s="166" t="str">
        <f t="shared" si="105"/>
        <v>0</v>
      </c>
      <c r="L1109" s="167" t="str">
        <f t="shared" si="105"/>
        <v>0</v>
      </c>
      <c r="M1109" s="167" t="str">
        <f t="shared" si="105"/>
        <v>0</v>
      </c>
      <c r="N1109" s="167" t="str">
        <f t="shared" si="105"/>
        <v>0</v>
      </c>
      <c r="O1109" s="167" t="str">
        <f t="shared" si="105"/>
        <v>0</v>
      </c>
    </row>
    <row r="1110" spans="1:15" s="154" customFormat="1" hidden="1" outlineLevel="1" x14ac:dyDescent="0.25">
      <c r="A1110" s="154">
        <v>37</v>
      </c>
      <c r="B1110" s="161" t="s">
        <v>2533</v>
      </c>
      <c r="C1110" s="162" t="str">
        <f t="shared" si="102"/>
        <v/>
      </c>
      <c r="D1110" s="163"/>
      <c r="E1110" s="164" t="str">
        <f t="shared" si="103"/>
        <v/>
      </c>
      <c r="F1110" s="165" t="str">
        <f t="shared" si="104"/>
        <v/>
      </c>
      <c r="G1110" s="163"/>
      <c r="H1110" s="166" t="str">
        <f t="shared" si="105"/>
        <v>0</v>
      </c>
      <c r="I1110" s="166" t="str">
        <f t="shared" si="105"/>
        <v>0</v>
      </c>
      <c r="J1110" s="166" t="str">
        <f t="shared" si="105"/>
        <v>0</v>
      </c>
      <c r="K1110" s="166" t="str">
        <f t="shared" si="105"/>
        <v>0</v>
      </c>
      <c r="L1110" s="167" t="str">
        <f t="shared" si="105"/>
        <v>0</v>
      </c>
      <c r="M1110" s="167" t="str">
        <f t="shared" si="105"/>
        <v>0</v>
      </c>
      <c r="N1110" s="167" t="str">
        <f t="shared" si="105"/>
        <v>0</v>
      </c>
      <c r="O1110" s="167" t="str">
        <f t="shared" si="105"/>
        <v>0</v>
      </c>
    </row>
    <row r="1111" spans="1:15" s="154" customFormat="1" hidden="1" outlineLevel="1" x14ac:dyDescent="0.25">
      <c r="A1111" s="154">
        <v>38</v>
      </c>
      <c r="B1111" s="161" t="s">
        <v>2534</v>
      </c>
      <c r="C1111" s="162" t="str">
        <f t="shared" si="102"/>
        <v/>
      </c>
      <c r="D1111" s="163"/>
      <c r="E1111" s="164" t="str">
        <f t="shared" si="103"/>
        <v/>
      </c>
      <c r="F1111" s="165" t="str">
        <f t="shared" si="104"/>
        <v/>
      </c>
      <c r="G1111" s="163"/>
      <c r="H1111" s="166" t="str">
        <f t="shared" si="105"/>
        <v>0</v>
      </c>
      <c r="I1111" s="166" t="str">
        <f t="shared" si="105"/>
        <v>0</v>
      </c>
      <c r="J1111" s="166" t="str">
        <f t="shared" si="105"/>
        <v>0</v>
      </c>
      <c r="K1111" s="166" t="str">
        <f t="shared" si="105"/>
        <v>0</v>
      </c>
      <c r="L1111" s="167" t="str">
        <f t="shared" si="105"/>
        <v>0</v>
      </c>
      <c r="M1111" s="167" t="str">
        <f t="shared" si="105"/>
        <v>0</v>
      </c>
      <c r="N1111" s="167" t="str">
        <f t="shared" si="105"/>
        <v>0</v>
      </c>
      <c r="O1111" s="167" t="str">
        <f t="shared" si="105"/>
        <v>0</v>
      </c>
    </row>
    <row r="1112" spans="1:15" s="154" customFormat="1" hidden="1" outlineLevel="1" x14ac:dyDescent="0.25">
      <c r="A1112" s="154">
        <v>39</v>
      </c>
      <c r="B1112" s="161" t="s">
        <v>2535</v>
      </c>
      <c r="C1112" s="162" t="str">
        <f t="shared" si="102"/>
        <v/>
      </c>
      <c r="D1112" s="163"/>
      <c r="E1112" s="164" t="str">
        <f t="shared" si="103"/>
        <v/>
      </c>
      <c r="F1112" s="165" t="str">
        <f t="shared" si="104"/>
        <v/>
      </c>
      <c r="G1112" s="163"/>
      <c r="H1112" s="166" t="str">
        <f t="shared" si="105"/>
        <v>0</v>
      </c>
      <c r="I1112" s="166" t="str">
        <f t="shared" si="105"/>
        <v>0</v>
      </c>
      <c r="J1112" s="166" t="str">
        <f t="shared" si="105"/>
        <v>0</v>
      </c>
      <c r="K1112" s="166" t="str">
        <f t="shared" si="105"/>
        <v>0</v>
      </c>
      <c r="L1112" s="167" t="str">
        <f t="shared" si="105"/>
        <v>0</v>
      </c>
      <c r="M1112" s="167" t="str">
        <f t="shared" si="105"/>
        <v>0</v>
      </c>
      <c r="N1112" s="167" t="str">
        <f t="shared" si="105"/>
        <v>0</v>
      </c>
      <c r="O1112" s="167" t="str">
        <f t="shared" si="105"/>
        <v>0</v>
      </c>
    </row>
    <row r="1113" spans="1:15" s="154" customFormat="1" hidden="1" outlineLevel="1" x14ac:dyDescent="0.25">
      <c r="A1113" s="154">
        <v>40</v>
      </c>
      <c r="B1113" s="161" t="s">
        <v>2536</v>
      </c>
      <c r="C1113" s="162" t="str">
        <f t="shared" si="102"/>
        <v/>
      </c>
      <c r="D1113" s="163"/>
      <c r="E1113" s="164" t="str">
        <f t="shared" si="103"/>
        <v/>
      </c>
      <c r="F1113" s="165" t="str">
        <f t="shared" si="104"/>
        <v/>
      </c>
      <c r="G1113" s="163"/>
      <c r="H1113" s="166" t="str">
        <f t="shared" si="105"/>
        <v>0</v>
      </c>
      <c r="I1113" s="166" t="str">
        <f t="shared" si="105"/>
        <v>0</v>
      </c>
      <c r="J1113" s="166" t="str">
        <f t="shared" si="105"/>
        <v>0</v>
      </c>
      <c r="K1113" s="166" t="str">
        <f t="shared" si="105"/>
        <v>0</v>
      </c>
      <c r="L1113" s="167" t="str">
        <f t="shared" si="105"/>
        <v>0</v>
      </c>
      <c r="M1113" s="167" t="str">
        <f t="shared" si="105"/>
        <v>0</v>
      </c>
      <c r="N1113" s="167" t="str">
        <f t="shared" si="105"/>
        <v>0</v>
      </c>
      <c r="O1113" s="167" t="str">
        <f t="shared" si="105"/>
        <v>0</v>
      </c>
    </row>
    <row r="1114" spans="1:15" s="154" customFormat="1" hidden="1" outlineLevel="1" x14ac:dyDescent="0.25">
      <c r="A1114" s="154">
        <v>41</v>
      </c>
      <c r="B1114" s="161" t="s">
        <v>2537</v>
      </c>
      <c r="C1114" s="162" t="str">
        <f t="shared" si="102"/>
        <v/>
      </c>
      <c r="D1114" s="163"/>
      <c r="E1114" s="164" t="str">
        <f t="shared" si="103"/>
        <v/>
      </c>
      <c r="F1114" s="165" t="str">
        <f t="shared" si="104"/>
        <v/>
      </c>
      <c r="G1114" s="163"/>
      <c r="H1114" s="166" t="str">
        <f t="shared" si="105"/>
        <v>0</v>
      </c>
      <c r="I1114" s="166" t="str">
        <f t="shared" si="105"/>
        <v>0</v>
      </c>
      <c r="J1114" s="166" t="str">
        <f t="shared" si="105"/>
        <v>0</v>
      </c>
      <c r="K1114" s="166" t="str">
        <f t="shared" si="105"/>
        <v>0</v>
      </c>
      <c r="L1114" s="167" t="str">
        <f t="shared" si="105"/>
        <v>0</v>
      </c>
      <c r="M1114" s="167" t="str">
        <f t="shared" si="105"/>
        <v>0</v>
      </c>
      <c r="N1114" s="167" t="str">
        <f t="shared" si="105"/>
        <v>0</v>
      </c>
      <c r="O1114" s="167" t="str">
        <f t="shared" si="105"/>
        <v>0</v>
      </c>
    </row>
    <row r="1115" spans="1:15" s="154" customFormat="1" hidden="1" outlineLevel="1" x14ac:dyDescent="0.25">
      <c r="A1115" s="154">
        <v>42</v>
      </c>
      <c r="B1115" s="161" t="s">
        <v>2538</v>
      </c>
      <c r="C1115" s="162" t="str">
        <f t="shared" si="102"/>
        <v/>
      </c>
      <c r="D1115" s="163"/>
      <c r="E1115" s="164" t="str">
        <f t="shared" si="103"/>
        <v/>
      </c>
      <c r="F1115" s="165" t="str">
        <f t="shared" si="104"/>
        <v/>
      </c>
      <c r="G1115" s="163"/>
      <c r="H1115" s="166" t="str">
        <f t="shared" si="105"/>
        <v>0</v>
      </c>
      <c r="I1115" s="166" t="str">
        <f t="shared" si="105"/>
        <v>0</v>
      </c>
      <c r="J1115" s="166" t="str">
        <f t="shared" si="105"/>
        <v>0</v>
      </c>
      <c r="K1115" s="166" t="str">
        <f t="shared" si="105"/>
        <v>0</v>
      </c>
      <c r="L1115" s="167" t="str">
        <f t="shared" si="105"/>
        <v>0</v>
      </c>
      <c r="M1115" s="167" t="str">
        <f t="shared" si="105"/>
        <v>0</v>
      </c>
      <c r="N1115" s="167" t="str">
        <f t="shared" si="105"/>
        <v>0</v>
      </c>
      <c r="O1115" s="167" t="str">
        <f t="shared" si="105"/>
        <v>0</v>
      </c>
    </row>
    <row r="1116" spans="1:15" s="154" customFormat="1" hidden="1" outlineLevel="1" x14ac:dyDescent="0.25">
      <c r="A1116" s="154">
        <v>43</v>
      </c>
      <c r="B1116" s="161" t="s">
        <v>2539</v>
      </c>
      <c r="C1116" s="162" t="str">
        <f t="shared" si="102"/>
        <v/>
      </c>
      <c r="D1116" s="163"/>
      <c r="E1116" s="164" t="str">
        <f t="shared" si="103"/>
        <v/>
      </c>
      <c r="F1116" s="165" t="str">
        <f t="shared" si="104"/>
        <v/>
      </c>
      <c r="G1116" s="163"/>
      <c r="H1116" s="166" t="str">
        <f t="shared" si="105"/>
        <v>0</v>
      </c>
      <c r="I1116" s="166" t="str">
        <f t="shared" si="105"/>
        <v>0</v>
      </c>
      <c r="J1116" s="166" t="str">
        <f t="shared" si="105"/>
        <v>0</v>
      </c>
      <c r="K1116" s="166" t="str">
        <f t="shared" si="105"/>
        <v>0</v>
      </c>
      <c r="L1116" s="167" t="str">
        <f t="shared" si="105"/>
        <v>0</v>
      </c>
      <c r="M1116" s="167" t="str">
        <f t="shared" si="105"/>
        <v>0</v>
      </c>
      <c r="N1116" s="167" t="str">
        <f t="shared" si="105"/>
        <v>0</v>
      </c>
      <c r="O1116" s="167" t="str">
        <f t="shared" si="105"/>
        <v>0</v>
      </c>
    </row>
    <row r="1117" spans="1:15" s="154" customFormat="1" hidden="1" outlineLevel="1" x14ac:dyDescent="0.25">
      <c r="A1117" s="154">
        <v>44</v>
      </c>
      <c r="B1117" s="161" t="s">
        <v>2540</v>
      </c>
      <c r="C1117" s="162" t="str">
        <f t="shared" si="102"/>
        <v/>
      </c>
      <c r="D1117" s="163"/>
      <c r="E1117" s="164" t="str">
        <f t="shared" si="103"/>
        <v/>
      </c>
      <c r="F1117" s="165" t="str">
        <f t="shared" si="104"/>
        <v/>
      </c>
      <c r="G1117" s="163"/>
      <c r="H1117" s="166" t="str">
        <f t="shared" si="105"/>
        <v>0</v>
      </c>
      <c r="I1117" s="166" t="str">
        <f t="shared" si="105"/>
        <v>0</v>
      </c>
      <c r="J1117" s="166" t="str">
        <f t="shared" si="105"/>
        <v>0</v>
      </c>
      <c r="K1117" s="166" t="str">
        <f t="shared" si="105"/>
        <v>0</v>
      </c>
      <c r="L1117" s="167" t="str">
        <f t="shared" si="105"/>
        <v>0</v>
      </c>
      <c r="M1117" s="167" t="str">
        <f t="shared" si="105"/>
        <v>0</v>
      </c>
      <c r="N1117" s="167" t="str">
        <f t="shared" si="105"/>
        <v>0</v>
      </c>
      <c r="O1117" s="167" t="str">
        <f t="shared" si="105"/>
        <v>0</v>
      </c>
    </row>
    <row r="1118" spans="1:15" s="154" customFormat="1" hidden="1" outlineLevel="1" x14ac:dyDescent="0.25">
      <c r="A1118" s="154">
        <v>45</v>
      </c>
      <c r="B1118" s="161" t="s">
        <v>2541</v>
      </c>
      <c r="C1118" s="162" t="str">
        <f t="shared" si="102"/>
        <v/>
      </c>
      <c r="D1118" s="163"/>
      <c r="E1118" s="164" t="str">
        <f t="shared" si="103"/>
        <v/>
      </c>
      <c r="F1118" s="165" t="str">
        <f t="shared" si="104"/>
        <v/>
      </c>
      <c r="G1118" s="163"/>
      <c r="H1118" s="166" t="str">
        <f t="shared" si="105"/>
        <v>0</v>
      </c>
      <c r="I1118" s="166" t="str">
        <f t="shared" si="105"/>
        <v>0</v>
      </c>
      <c r="J1118" s="166" t="str">
        <f t="shared" si="105"/>
        <v>0</v>
      </c>
      <c r="K1118" s="166" t="str">
        <f t="shared" si="105"/>
        <v>0</v>
      </c>
      <c r="L1118" s="167" t="str">
        <f t="shared" si="105"/>
        <v>0</v>
      </c>
      <c r="M1118" s="167" t="str">
        <f t="shared" si="105"/>
        <v>0</v>
      </c>
      <c r="N1118" s="167" t="str">
        <f t="shared" si="105"/>
        <v>0</v>
      </c>
      <c r="O1118" s="167" t="str">
        <f t="shared" si="105"/>
        <v>0</v>
      </c>
    </row>
    <row r="1119" spans="1:15" s="154" customFormat="1" hidden="1" outlineLevel="1" x14ac:dyDescent="0.25">
      <c r="A1119" s="154">
        <v>46</v>
      </c>
      <c r="B1119" s="161" t="s">
        <v>2542</v>
      </c>
      <c r="C1119" s="162" t="str">
        <f t="shared" si="102"/>
        <v/>
      </c>
      <c r="D1119" s="163"/>
      <c r="E1119" s="164" t="str">
        <f t="shared" si="103"/>
        <v/>
      </c>
      <c r="F1119" s="165" t="str">
        <f t="shared" si="104"/>
        <v/>
      </c>
      <c r="G1119" s="163"/>
      <c r="H1119" s="166" t="str">
        <f t="shared" si="105"/>
        <v>0</v>
      </c>
      <c r="I1119" s="166" t="str">
        <f t="shared" si="105"/>
        <v>0</v>
      </c>
      <c r="J1119" s="166" t="str">
        <f t="shared" si="105"/>
        <v>0</v>
      </c>
      <c r="K1119" s="166" t="str">
        <f t="shared" si="105"/>
        <v>0</v>
      </c>
      <c r="L1119" s="167" t="str">
        <f t="shared" si="105"/>
        <v>0</v>
      </c>
      <c r="M1119" s="167" t="str">
        <f t="shared" si="105"/>
        <v>0</v>
      </c>
      <c r="N1119" s="167" t="str">
        <f t="shared" si="105"/>
        <v>0</v>
      </c>
      <c r="O1119" s="167" t="str">
        <f t="shared" si="105"/>
        <v>0</v>
      </c>
    </row>
    <row r="1120" spans="1:15" s="154" customFormat="1" hidden="1" outlineLevel="1" x14ac:dyDescent="0.25">
      <c r="A1120" s="154">
        <v>47</v>
      </c>
      <c r="B1120" s="161" t="s">
        <v>2543</v>
      </c>
      <c r="C1120" s="162" t="str">
        <f t="shared" si="102"/>
        <v/>
      </c>
      <c r="D1120" s="163"/>
      <c r="E1120" s="164" t="str">
        <f t="shared" si="103"/>
        <v/>
      </c>
      <c r="F1120" s="165" t="str">
        <f t="shared" si="104"/>
        <v/>
      </c>
      <c r="G1120" s="163"/>
      <c r="H1120" s="166" t="str">
        <f t="shared" si="105"/>
        <v>0</v>
      </c>
      <c r="I1120" s="166" t="str">
        <f t="shared" si="105"/>
        <v>0</v>
      </c>
      <c r="J1120" s="166" t="str">
        <f t="shared" si="105"/>
        <v>0</v>
      </c>
      <c r="K1120" s="166" t="str">
        <f t="shared" si="105"/>
        <v>0</v>
      </c>
      <c r="L1120" s="167" t="str">
        <f t="shared" si="105"/>
        <v>0</v>
      </c>
      <c r="M1120" s="167" t="str">
        <f t="shared" si="105"/>
        <v>0</v>
      </c>
      <c r="N1120" s="167" t="str">
        <f t="shared" si="105"/>
        <v>0</v>
      </c>
      <c r="O1120" s="167" t="str">
        <f t="shared" ref="O1120:O1169" si="106">MID(HEX2BIN($C1120,8),O$1,1)</f>
        <v>0</v>
      </c>
    </row>
    <row r="1121" spans="1:15" s="154" customFormat="1" hidden="1" outlineLevel="1" x14ac:dyDescent="0.25">
      <c r="A1121" s="154">
        <v>48</v>
      </c>
      <c r="B1121" s="161" t="s">
        <v>2544</v>
      </c>
      <c r="C1121" s="162" t="str">
        <f t="shared" si="102"/>
        <v/>
      </c>
      <c r="D1121" s="163"/>
      <c r="E1121" s="164" t="str">
        <f t="shared" si="103"/>
        <v/>
      </c>
      <c r="F1121" s="165" t="str">
        <f t="shared" si="104"/>
        <v/>
      </c>
      <c r="G1121" s="163"/>
      <c r="H1121" s="166" t="str">
        <f t="shared" ref="H1121:N1152" si="107">MID(HEX2BIN($C1121,8),H$1,1)</f>
        <v>0</v>
      </c>
      <c r="I1121" s="166" t="str">
        <f t="shared" si="107"/>
        <v>0</v>
      </c>
      <c r="J1121" s="166" t="str">
        <f t="shared" si="107"/>
        <v>0</v>
      </c>
      <c r="K1121" s="166" t="str">
        <f t="shared" si="107"/>
        <v>0</v>
      </c>
      <c r="L1121" s="167" t="str">
        <f t="shared" si="107"/>
        <v>0</v>
      </c>
      <c r="M1121" s="167" t="str">
        <f t="shared" si="107"/>
        <v>0</v>
      </c>
      <c r="N1121" s="167" t="str">
        <f t="shared" si="107"/>
        <v>0</v>
      </c>
      <c r="O1121" s="167" t="str">
        <f t="shared" si="106"/>
        <v>0</v>
      </c>
    </row>
    <row r="1122" spans="1:15" s="154" customFormat="1" hidden="1" outlineLevel="1" x14ac:dyDescent="0.25">
      <c r="A1122" s="154">
        <v>49</v>
      </c>
      <c r="B1122" s="161" t="s">
        <v>2545</v>
      </c>
      <c r="C1122" s="162" t="str">
        <f t="shared" si="102"/>
        <v/>
      </c>
      <c r="D1122" s="163"/>
      <c r="E1122" s="164" t="str">
        <f t="shared" si="103"/>
        <v/>
      </c>
      <c r="F1122" s="165" t="str">
        <f t="shared" si="104"/>
        <v/>
      </c>
      <c r="G1122" s="163"/>
      <c r="H1122" s="166" t="str">
        <f t="shared" si="107"/>
        <v>0</v>
      </c>
      <c r="I1122" s="166" t="str">
        <f t="shared" si="107"/>
        <v>0</v>
      </c>
      <c r="J1122" s="166" t="str">
        <f t="shared" si="107"/>
        <v>0</v>
      </c>
      <c r="K1122" s="166" t="str">
        <f t="shared" si="107"/>
        <v>0</v>
      </c>
      <c r="L1122" s="167" t="str">
        <f t="shared" si="107"/>
        <v>0</v>
      </c>
      <c r="M1122" s="167" t="str">
        <f t="shared" si="107"/>
        <v>0</v>
      </c>
      <c r="N1122" s="167" t="str">
        <f t="shared" si="107"/>
        <v>0</v>
      </c>
      <c r="O1122" s="167" t="str">
        <f t="shared" si="106"/>
        <v>0</v>
      </c>
    </row>
    <row r="1123" spans="1:15" s="154" customFormat="1" hidden="1" outlineLevel="1" x14ac:dyDescent="0.25">
      <c r="A1123" s="154">
        <v>50</v>
      </c>
      <c r="B1123" s="161" t="s">
        <v>2546</v>
      </c>
      <c r="C1123" s="162" t="str">
        <f t="shared" si="102"/>
        <v/>
      </c>
      <c r="D1123" s="163"/>
      <c r="E1123" s="164" t="str">
        <f t="shared" si="103"/>
        <v/>
      </c>
      <c r="F1123" s="165" t="str">
        <f t="shared" si="104"/>
        <v/>
      </c>
      <c r="G1123" s="163"/>
      <c r="H1123" s="166" t="str">
        <f t="shared" si="107"/>
        <v>0</v>
      </c>
      <c r="I1123" s="166" t="str">
        <f t="shared" si="107"/>
        <v>0</v>
      </c>
      <c r="J1123" s="166" t="str">
        <f t="shared" si="107"/>
        <v>0</v>
      </c>
      <c r="K1123" s="166" t="str">
        <f t="shared" si="107"/>
        <v>0</v>
      </c>
      <c r="L1123" s="167" t="str">
        <f t="shared" si="107"/>
        <v>0</v>
      </c>
      <c r="M1123" s="167" t="str">
        <f t="shared" si="107"/>
        <v>0</v>
      </c>
      <c r="N1123" s="167" t="str">
        <f t="shared" si="107"/>
        <v>0</v>
      </c>
      <c r="O1123" s="167" t="str">
        <f t="shared" si="106"/>
        <v>0</v>
      </c>
    </row>
    <row r="1124" spans="1:15" s="154" customFormat="1" hidden="1" outlineLevel="1" x14ac:dyDescent="0.25">
      <c r="A1124" s="154">
        <v>51</v>
      </c>
      <c r="B1124" s="161" t="s">
        <v>2547</v>
      </c>
      <c r="C1124" s="162" t="str">
        <f t="shared" si="102"/>
        <v/>
      </c>
      <c r="D1124" s="163"/>
      <c r="E1124" s="164" t="str">
        <f t="shared" si="103"/>
        <v/>
      </c>
      <c r="F1124" s="165" t="str">
        <f t="shared" si="104"/>
        <v/>
      </c>
      <c r="G1124" s="163"/>
      <c r="H1124" s="166" t="str">
        <f t="shared" si="107"/>
        <v>0</v>
      </c>
      <c r="I1124" s="166" t="str">
        <f t="shared" si="107"/>
        <v>0</v>
      </c>
      <c r="J1124" s="166" t="str">
        <f t="shared" si="107"/>
        <v>0</v>
      </c>
      <c r="K1124" s="166" t="str">
        <f t="shared" si="107"/>
        <v>0</v>
      </c>
      <c r="L1124" s="167" t="str">
        <f t="shared" si="107"/>
        <v>0</v>
      </c>
      <c r="M1124" s="167" t="str">
        <f t="shared" si="107"/>
        <v>0</v>
      </c>
      <c r="N1124" s="167" t="str">
        <f t="shared" si="107"/>
        <v>0</v>
      </c>
      <c r="O1124" s="167" t="str">
        <f t="shared" si="106"/>
        <v>0</v>
      </c>
    </row>
    <row r="1125" spans="1:15" s="154" customFormat="1" hidden="1" outlineLevel="1" x14ac:dyDescent="0.25">
      <c r="A1125" s="154">
        <v>52</v>
      </c>
      <c r="B1125" s="161" t="s">
        <v>2548</v>
      </c>
      <c r="C1125" s="162" t="str">
        <f t="shared" si="102"/>
        <v/>
      </c>
      <c r="D1125" s="163"/>
      <c r="E1125" s="164" t="str">
        <f t="shared" si="103"/>
        <v/>
      </c>
      <c r="F1125" s="165" t="str">
        <f t="shared" si="104"/>
        <v/>
      </c>
      <c r="G1125" s="163"/>
      <c r="H1125" s="166" t="str">
        <f t="shared" si="107"/>
        <v>0</v>
      </c>
      <c r="I1125" s="166" t="str">
        <f t="shared" si="107"/>
        <v>0</v>
      </c>
      <c r="J1125" s="166" t="str">
        <f t="shared" si="107"/>
        <v>0</v>
      </c>
      <c r="K1125" s="166" t="str">
        <f t="shared" si="107"/>
        <v>0</v>
      </c>
      <c r="L1125" s="167" t="str">
        <f t="shared" si="107"/>
        <v>0</v>
      </c>
      <c r="M1125" s="167" t="str">
        <f t="shared" si="107"/>
        <v>0</v>
      </c>
      <c r="N1125" s="167" t="str">
        <f t="shared" si="107"/>
        <v>0</v>
      </c>
      <c r="O1125" s="167" t="str">
        <f t="shared" si="106"/>
        <v>0</v>
      </c>
    </row>
    <row r="1126" spans="1:15" s="154" customFormat="1" hidden="1" outlineLevel="1" x14ac:dyDescent="0.25">
      <c r="A1126" s="154">
        <v>53</v>
      </c>
      <c r="B1126" s="161" t="s">
        <v>2549</v>
      </c>
      <c r="C1126" s="162" t="str">
        <f t="shared" si="102"/>
        <v/>
      </c>
      <c r="D1126" s="163"/>
      <c r="E1126" s="164" t="str">
        <f t="shared" si="103"/>
        <v/>
      </c>
      <c r="F1126" s="165" t="str">
        <f t="shared" si="104"/>
        <v/>
      </c>
      <c r="G1126" s="163"/>
      <c r="H1126" s="166" t="str">
        <f t="shared" si="107"/>
        <v>0</v>
      </c>
      <c r="I1126" s="166" t="str">
        <f t="shared" si="107"/>
        <v>0</v>
      </c>
      <c r="J1126" s="166" t="str">
        <f t="shared" si="107"/>
        <v>0</v>
      </c>
      <c r="K1126" s="166" t="str">
        <f t="shared" si="107"/>
        <v>0</v>
      </c>
      <c r="L1126" s="167" t="str">
        <f t="shared" si="107"/>
        <v>0</v>
      </c>
      <c r="M1126" s="167" t="str">
        <f t="shared" si="107"/>
        <v>0</v>
      </c>
      <c r="N1126" s="167" t="str">
        <f t="shared" si="107"/>
        <v>0</v>
      </c>
      <c r="O1126" s="167" t="str">
        <f t="shared" si="106"/>
        <v>0</v>
      </c>
    </row>
    <row r="1127" spans="1:15" s="154" customFormat="1" hidden="1" outlineLevel="1" x14ac:dyDescent="0.25">
      <c r="A1127" s="154">
        <v>54</v>
      </c>
      <c r="B1127" s="161" t="s">
        <v>2550</v>
      </c>
      <c r="C1127" s="162" t="str">
        <f t="shared" si="102"/>
        <v/>
      </c>
      <c r="D1127" s="163"/>
      <c r="E1127" s="164" t="str">
        <f t="shared" si="103"/>
        <v/>
      </c>
      <c r="F1127" s="165" t="str">
        <f t="shared" si="104"/>
        <v/>
      </c>
      <c r="G1127" s="163"/>
      <c r="H1127" s="166" t="str">
        <f t="shared" si="107"/>
        <v>0</v>
      </c>
      <c r="I1127" s="166" t="str">
        <f t="shared" si="107"/>
        <v>0</v>
      </c>
      <c r="J1127" s="166" t="str">
        <f t="shared" si="107"/>
        <v>0</v>
      </c>
      <c r="K1127" s="166" t="str">
        <f t="shared" si="107"/>
        <v>0</v>
      </c>
      <c r="L1127" s="167" t="str">
        <f t="shared" si="107"/>
        <v>0</v>
      </c>
      <c r="M1127" s="167" t="str">
        <f t="shared" si="107"/>
        <v>0</v>
      </c>
      <c r="N1127" s="167" t="str">
        <f t="shared" si="107"/>
        <v>0</v>
      </c>
      <c r="O1127" s="167" t="str">
        <f t="shared" si="106"/>
        <v>0</v>
      </c>
    </row>
    <row r="1128" spans="1:15" s="154" customFormat="1" hidden="1" outlineLevel="1" x14ac:dyDescent="0.25">
      <c r="A1128" s="154">
        <v>55</v>
      </c>
      <c r="B1128" s="161" t="s">
        <v>2551</v>
      </c>
      <c r="C1128" s="162" t="str">
        <f t="shared" si="102"/>
        <v/>
      </c>
      <c r="D1128" s="163"/>
      <c r="E1128" s="164" t="str">
        <f t="shared" si="103"/>
        <v/>
      </c>
      <c r="F1128" s="165" t="str">
        <f t="shared" si="104"/>
        <v/>
      </c>
      <c r="G1128" s="163"/>
      <c r="H1128" s="166" t="str">
        <f t="shared" si="107"/>
        <v>0</v>
      </c>
      <c r="I1128" s="166" t="str">
        <f t="shared" si="107"/>
        <v>0</v>
      </c>
      <c r="J1128" s="166" t="str">
        <f t="shared" si="107"/>
        <v>0</v>
      </c>
      <c r="K1128" s="166" t="str">
        <f t="shared" si="107"/>
        <v>0</v>
      </c>
      <c r="L1128" s="167" t="str">
        <f t="shared" si="107"/>
        <v>0</v>
      </c>
      <c r="M1128" s="167" t="str">
        <f t="shared" si="107"/>
        <v>0</v>
      </c>
      <c r="N1128" s="167" t="str">
        <f t="shared" si="107"/>
        <v>0</v>
      </c>
      <c r="O1128" s="167" t="str">
        <f t="shared" si="106"/>
        <v>0</v>
      </c>
    </row>
    <row r="1129" spans="1:15" s="154" customFormat="1" hidden="1" outlineLevel="1" x14ac:dyDescent="0.25">
      <c r="A1129" s="154">
        <v>56</v>
      </c>
      <c r="B1129" s="161" t="s">
        <v>2552</v>
      </c>
      <c r="C1129" s="162" t="str">
        <f t="shared" si="102"/>
        <v/>
      </c>
      <c r="D1129" s="163"/>
      <c r="E1129" s="164" t="str">
        <f t="shared" si="103"/>
        <v/>
      </c>
      <c r="F1129" s="165" t="str">
        <f t="shared" si="104"/>
        <v/>
      </c>
      <c r="G1129" s="163"/>
      <c r="H1129" s="166" t="str">
        <f t="shared" si="107"/>
        <v>0</v>
      </c>
      <c r="I1129" s="166" t="str">
        <f t="shared" si="107"/>
        <v>0</v>
      </c>
      <c r="J1129" s="166" t="str">
        <f t="shared" si="107"/>
        <v>0</v>
      </c>
      <c r="K1129" s="166" t="str">
        <f t="shared" si="107"/>
        <v>0</v>
      </c>
      <c r="L1129" s="167" t="str">
        <f t="shared" si="107"/>
        <v>0</v>
      </c>
      <c r="M1129" s="167" t="str">
        <f t="shared" si="107"/>
        <v>0</v>
      </c>
      <c r="N1129" s="167" t="str">
        <f t="shared" si="107"/>
        <v>0</v>
      </c>
      <c r="O1129" s="167" t="str">
        <f t="shared" si="106"/>
        <v>0</v>
      </c>
    </row>
    <row r="1130" spans="1:15" s="154" customFormat="1" hidden="1" outlineLevel="1" x14ac:dyDescent="0.25">
      <c r="A1130" s="154">
        <v>57</v>
      </c>
      <c r="B1130" s="161" t="s">
        <v>2553</v>
      </c>
      <c r="C1130" s="162" t="str">
        <f t="shared" si="102"/>
        <v/>
      </c>
      <c r="D1130" s="163"/>
      <c r="E1130" s="164" t="str">
        <f t="shared" si="103"/>
        <v/>
      </c>
      <c r="F1130" s="165" t="str">
        <f t="shared" si="104"/>
        <v/>
      </c>
      <c r="G1130" s="163"/>
      <c r="H1130" s="166" t="str">
        <f t="shared" si="107"/>
        <v>0</v>
      </c>
      <c r="I1130" s="166" t="str">
        <f t="shared" si="107"/>
        <v>0</v>
      </c>
      <c r="J1130" s="166" t="str">
        <f t="shared" si="107"/>
        <v>0</v>
      </c>
      <c r="K1130" s="166" t="str">
        <f t="shared" si="107"/>
        <v>0</v>
      </c>
      <c r="L1130" s="167" t="str">
        <f t="shared" si="107"/>
        <v>0</v>
      </c>
      <c r="M1130" s="167" t="str">
        <f t="shared" si="107"/>
        <v>0</v>
      </c>
      <c r="N1130" s="167" t="str">
        <f t="shared" si="107"/>
        <v>0</v>
      </c>
      <c r="O1130" s="167" t="str">
        <f t="shared" si="106"/>
        <v>0</v>
      </c>
    </row>
    <row r="1131" spans="1:15" s="154" customFormat="1" hidden="1" outlineLevel="1" x14ac:dyDescent="0.25">
      <c r="A1131" s="154">
        <v>58</v>
      </c>
      <c r="B1131" s="161" t="s">
        <v>2554</v>
      </c>
      <c r="C1131" s="162" t="str">
        <f t="shared" si="102"/>
        <v/>
      </c>
      <c r="D1131" s="163"/>
      <c r="E1131" s="164" t="str">
        <f t="shared" si="103"/>
        <v/>
      </c>
      <c r="F1131" s="165" t="str">
        <f t="shared" si="104"/>
        <v/>
      </c>
      <c r="G1131" s="163"/>
      <c r="H1131" s="166" t="str">
        <f t="shared" si="107"/>
        <v>0</v>
      </c>
      <c r="I1131" s="166" t="str">
        <f t="shared" si="107"/>
        <v>0</v>
      </c>
      <c r="J1131" s="166" t="str">
        <f t="shared" si="107"/>
        <v>0</v>
      </c>
      <c r="K1131" s="166" t="str">
        <f t="shared" si="107"/>
        <v>0</v>
      </c>
      <c r="L1131" s="167" t="str">
        <f t="shared" si="107"/>
        <v>0</v>
      </c>
      <c r="M1131" s="167" t="str">
        <f t="shared" si="107"/>
        <v>0</v>
      </c>
      <c r="N1131" s="167" t="str">
        <f t="shared" si="107"/>
        <v>0</v>
      </c>
      <c r="O1131" s="167" t="str">
        <f t="shared" si="106"/>
        <v>0</v>
      </c>
    </row>
    <row r="1132" spans="1:15" s="154" customFormat="1" hidden="1" outlineLevel="1" x14ac:dyDescent="0.25">
      <c r="A1132" s="154">
        <v>59</v>
      </c>
      <c r="B1132" s="161" t="s">
        <v>2555</v>
      </c>
      <c r="C1132" s="162" t="str">
        <f t="shared" si="102"/>
        <v/>
      </c>
      <c r="D1132" s="163"/>
      <c r="E1132" s="164" t="str">
        <f t="shared" si="103"/>
        <v/>
      </c>
      <c r="F1132" s="165" t="str">
        <f t="shared" si="104"/>
        <v/>
      </c>
      <c r="G1132" s="163"/>
      <c r="H1132" s="166" t="str">
        <f t="shared" si="107"/>
        <v>0</v>
      </c>
      <c r="I1132" s="166" t="str">
        <f t="shared" si="107"/>
        <v>0</v>
      </c>
      <c r="J1132" s="166" t="str">
        <f t="shared" si="107"/>
        <v>0</v>
      </c>
      <c r="K1132" s="166" t="str">
        <f t="shared" si="107"/>
        <v>0</v>
      </c>
      <c r="L1132" s="167" t="str">
        <f t="shared" si="107"/>
        <v>0</v>
      </c>
      <c r="M1132" s="167" t="str">
        <f t="shared" si="107"/>
        <v>0</v>
      </c>
      <c r="N1132" s="167" t="str">
        <f t="shared" si="107"/>
        <v>0</v>
      </c>
      <c r="O1132" s="167" t="str">
        <f t="shared" si="106"/>
        <v>0</v>
      </c>
    </row>
    <row r="1133" spans="1:15" s="154" customFormat="1" hidden="1" outlineLevel="1" x14ac:dyDescent="0.25">
      <c r="A1133" s="154">
        <v>60</v>
      </c>
      <c r="B1133" s="161" t="s">
        <v>2556</v>
      </c>
      <c r="C1133" s="162" t="str">
        <f t="shared" si="102"/>
        <v/>
      </c>
      <c r="D1133" s="163"/>
      <c r="E1133" s="164" t="str">
        <f t="shared" si="103"/>
        <v/>
      </c>
      <c r="F1133" s="165" t="str">
        <f t="shared" si="104"/>
        <v/>
      </c>
      <c r="G1133" s="163"/>
      <c r="H1133" s="166" t="str">
        <f t="shared" si="107"/>
        <v>0</v>
      </c>
      <c r="I1133" s="166" t="str">
        <f t="shared" si="107"/>
        <v>0</v>
      </c>
      <c r="J1133" s="166" t="str">
        <f t="shared" si="107"/>
        <v>0</v>
      </c>
      <c r="K1133" s="166" t="str">
        <f t="shared" si="107"/>
        <v>0</v>
      </c>
      <c r="L1133" s="167" t="str">
        <f t="shared" si="107"/>
        <v>0</v>
      </c>
      <c r="M1133" s="167" t="str">
        <f t="shared" si="107"/>
        <v>0</v>
      </c>
      <c r="N1133" s="167" t="str">
        <f t="shared" si="107"/>
        <v>0</v>
      </c>
      <c r="O1133" s="167" t="str">
        <f t="shared" si="106"/>
        <v>0</v>
      </c>
    </row>
    <row r="1134" spans="1:15" s="154" customFormat="1" hidden="1" outlineLevel="1" x14ac:dyDescent="0.25">
      <c r="A1134" s="154">
        <v>61</v>
      </c>
      <c r="B1134" s="161" t="s">
        <v>2557</v>
      </c>
      <c r="C1134" s="162" t="str">
        <f t="shared" si="102"/>
        <v/>
      </c>
      <c r="D1134" s="163"/>
      <c r="E1134" s="164" t="str">
        <f t="shared" si="103"/>
        <v/>
      </c>
      <c r="F1134" s="165" t="str">
        <f t="shared" si="104"/>
        <v/>
      </c>
      <c r="G1134" s="163"/>
      <c r="H1134" s="166" t="str">
        <f t="shared" si="107"/>
        <v>0</v>
      </c>
      <c r="I1134" s="166" t="str">
        <f t="shared" si="107"/>
        <v>0</v>
      </c>
      <c r="J1134" s="166" t="str">
        <f t="shared" si="107"/>
        <v>0</v>
      </c>
      <c r="K1134" s="166" t="str">
        <f t="shared" si="107"/>
        <v>0</v>
      </c>
      <c r="L1134" s="167" t="str">
        <f t="shared" si="107"/>
        <v>0</v>
      </c>
      <c r="M1134" s="167" t="str">
        <f t="shared" si="107"/>
        <v>0</v>
      </c>
      <c r="N1134" s="167" t="str">
        <f t="shared" si="107"/>
        <v>0</v>
      </c>
      <c r="O1134" s="167" t="str">
        <f t="shared" si="106"/>
        <v>0</v>
      </c>
    </row>
    <row r="1135" spans="1:15" s="154" customFormat="1" hidden="1" outlineLevel="1" x14ac:dyDescent="0.25">
      <c r="A1135" s="154">
        <v>62</v>
      </c>
      <c r="B1135" s="161" t="s">
        <v>2558</v>
      </c>
      <c r="C1135" s="162" t="str">
        <f t="shared" si="102"/>
        <v/>
      </c>
      <c r="D1135" s="163"/>
      <c r="E1135" s="164" t="str">
        <f t="shared" si="103"/>
        <v/>
      </c>
      <c r="F1135" s="165" t="str">
        <f t="shared" si="104"/>
        <v/>
      </c>
      <c r="G1135" s="163"/>
      <c r="H1135" s="166" t="str">
        <f t="shared" si="107"/>
        <v>0</v>
      </c>
      <c r="I1135" s="166" t="str">
        <f t="shared" si="107"/>
        <v>0</v>
      </c>
      <c r="J1135" s="166" t="str">
        <f t="shared" si="107"/>
        <v>0</v>
      </c>
      <c r="K1135" s="166" t="str">
        <f t="shared" si="107"/>
        <v>0</v>
      </c>
      <c r="L1135" s="167" t="str">
        <f t="shared" si="107"/>
        <v>0</v>
      </c>
      <c r="M1135" s="167" t="str">
        <f t="shared" si="107"/>
        <v>0</v>
      </c>
      <c r="N1135" s="167" t="str">
        <f t="shared" si="107"/>
        <v>0</v>
      </c>
      <c r="O1135" s="167" t="str">
        <f t="shared" si="106"/>
        <v>0</v>
      </c>
    </row>
    <row r="1136" spans="1:15" s="154" customFormat="1" hidden="1" outlineLevel="1" x14ac:dyDescent="0.25">
      <c r="A1136" s="154">
        <v>63</v>
      </c>
      <c r="B1136" s="161" t="s">
        <v>2559</v>
      </c>
      <c r="C1136" s="162" t="str">
        <f t="shared" si="102"/>
        <v/>
      </c>
      <c r="D1136" s="163"/>
      <c r="E1136" s="164" t="str">
        <f t="shared" si="103"/>
        <v/>
      </c>
      <c r="F1136" s="165" t="str">
        <f t="shared" si="104"/>
        <v/>
      </c>
      <c r="G1136" s="163"/>
      <c r="H1136" s="166" t="str">
        <f t="shared" si="107"/>
        <v>0</v>
      </c>
      <c r="I1136" s="166" t="str">
        <f t="shared" si="107"/>
        <v>0</v>
      </c>
      <c r="J1136" s="166" t="str">
        <f t="shared" si="107"/>
        <v>0</v>
      </c>
      <c r="K1136" s="166" t="str">
        <f t="shared" si="107"/>
        <v>0</v>
      </c>
      <c r="L1136" s="167" t="str">
        <f t="shared" si="107"/>
        <v>0</v>
      </c>
      <c r="M1136" s="167" t="str">
        <f t="shared" si="107"/>
        <v>0</v>
      </c>
      <c r="N1136" s="167" t="str">
        <f t="shared" si="107"/>
        <v>0</v>
      </c>
      <c r="O1136" s="167" t="str">
        <f t="shared" si="106"/>
        <v>0</v>
      </c>
    </row>
    <row r="1137" spans="1:15" s="154" customFormat="1" hidden="1" outlineLevel="1" x14ac:dyDescent="0.25">
      <c r="A1137" s="154">
        <v>64</v>
      </c>
      <c r="B1137" s="161" t="s">
        <v>2560</v>
      </c>
      <c r="C1137" s="162" t="str">
        <f t="shared" si="102"/>
        <v/>
      </c>
      <c r="D1137" s="163"/>
      <c r="E1137" s="164" t="str">
        <f t="shared" si="103"/>
        <v/>
      </c>
      <c r="F1137" s="165" t="str">
        <f t="shared" si="104"/>
        <v/>
      </c>
      <c r="G1137" s="163"/>
      <c r="H1137" s="166" t="str">
        <f t="shared" si="107"/>
        <v>0</v>
      </c>
      <c r="I1137" s="166" t="str">
        <f t="shared" si="107"/>
        <v>0</v>
      </c>
      <c r="J1137" s="166" t="str">
        <f t="shared" si="107"/>
        <v>0</v>
      </c>
      <c r="K1137" s="166" t="str">
        <f t="shared" si="107"/>
        <v>0</v>
      </c>
      <c r="L1137" s="167" t="str">
        <f t="shared" si="107"/>
        <v>0</v>
      </c>
      <c r="M1137" s="167" t="str">
        <f t="shared" si="107"/>
        <v>0</v>
      </c>
      <c r="N1137" s="167" t="str">
        <f t="shared" si="107"/>
        <v>0</v>
      </c>
      <c r="O1137" s="167" t="str">
        <f t="shared" si="106"/>
        <v>0</v>
      </c>
    </row>
    <row r="1138" spans="1:15" s="154" customFormat="1" hidden="1" outlineLevel="1" x14ac:dyDescent="0.25">
      <c r="A1138" s="154">
        <v>65</v>
      </c>
      <c r="B1138" s="161" t="s">
        <v>2561</v>
      </c>
      <c r="C1138" s="162" t="str">
        <f t="shared" ref="C1138:C1201" si="108">MID(SUBSTITUTE(SUBSTITUTE($B$4," ",""),",",""),$A1138*2 + 1,2)</f>
        <v/>
      </c>
      <c r="D1138" s="163"/>
      <c r="E1138" s="164" t="str">
        <f t="shared" ref="E1138:E1201" si="109">MID($C1138,1,1)</f>
        <v/>
      </c>
      <c r="F1138" s="165" t="str">
        <f t="shared" ref="F1138:F1201" si="110">MID($C1138,2,1)</f>
        <v/>
      </c>
      <c r="G1138" s="163"/>
      <c r="H1138" s="166" t="str">
        <f t="shared" si="107"/>
        <v>0</v>
      </c>
      <c r="I1138" s="166" t="str">
        <f t="shared" si="107"/>
        <v>0</v>
      </c>
      <c r="J1138" s="166" t="str">
        <f t="shared" si="107"/>
        <v>0</v>
      </c>
      <c r="K1138" s="166" t="str">
        <f t="shared" si="107"/>
        <v>0</v>
      </c>
      <c r="L1138" s="167" t="str">
        <f t="shared" si="107"/>
        <v>0</v>
      </c>
      <c r="M1138" s="167" t="str">
        <f t="shared" si="107"/>
        <v>0</v>
      </c>
      <c r="N1138" s="167" t="str">
        <f t="shared" si="107"/>
        <v>0</v>
      </c>
      <c r="O1138" s="167" t="str">
        <f t="shared" si="106"/>
        <v>0</v>
      </c>
    </row>
    <row r="1139" spans="1:15" s="154" customFormat="1" hidden="1" outlineLevel="1" x14ac:dyDescent="0.25">
      <c r="A1139" s="154">
        <v>66</v>
      </c>
      <c r="B1139" s="161" t="s">
        <v>2562</v>
      </c>
      <c r="C1139" s="162" t="str">
        <f t="shared" si="108"/>
        <v/>
      </c>
      <c r="D1139" s="163"/>
      <c r="E1139" s="164" t="str">
        <f t="shared" si="109"/>
        <v/>
      </c>
      <c r="F1139" s="165" t="str">
        <f t="shared" si="110"/>
        <v/>
      </c>
      <c r="G1139" s="163"/>
      <c r="H1139" s="166" t="str">
        <f t="shared" si="107"/>
        <v>0</v>
      </c>
      <c r="I1139" s="166" t="str">
        <f t="shared" si="107"/>
        <v>0</v>
      </c>
      <c r="J1139" s="166" t="str">
        <f t="shared" si="107"/>
        <v>0</v>
      </c>
      <c r="K1139" s="166" t="str">
        <f t="shared" si="107"/>
        <v>0</v>
      </c>
      <c r="L1139" s="167" t="str">
        <f t="shared" si="107"/>
        <v>0</v>
      </c>
      <c r="M1139" s="167" t="str">
        <f t="shared" si="107"/>
        <v>0</v>
      </c>
      <c r="N1139" s="167" t="str">
        <f t="shared" si="107"/>
        <v>0</v>
      </c>
      <c r="O1139" s="167" t="str">
        <f t="shared" si="106"/>
        <v>0</v>
      </c>
    </row>
    <row r="1140" spans="1:15" s="154" customFormat="1" hidden="1" outlineLevel="1" x14ac:dyDescent="0.25">
      <c r="A1140" s="154">
        <v>67</v>
      </c>
      <c r="B1140" s="161" t="s">
        <v>2563</v>
      </c>
      <c r="C1140" s="162" t="str">
        <f t="shared" si="108"/>
        <v/>
      </c>
      <c r="D1140" s="163"/>
      <c r="E1140" s="164" t="str">
        <f t="shared" si="109"/>
        <v/>
      </c>
      <c r="F1140" s="165" t="str">
        <f t="shared" si="110"/>
        <v/>
      </c>
      <c r="G1140" s="163"/>
      <c r="H1140" s="166" t="str">
        <f t="shared" si="107"/>
        <v>0</v>
      </c>
      <c r="I1140" s="166" t="str">
        <f t="shared" si="107"/>
        <v>0</v>
      </c>
      <c r="J1140" s="166" t="str">
        <f t="shared" si="107"/>
        <v>0</v>
      </c>
      <c r="K1140" s="166" t="str">
        <f t="shared" si="107"/>
        <v>0</v>
      </c>
      <c r="L1140" s="167" t="str">
        <f t="shared" si="107"/>
        <v>0</v>
      </c>
      <c r="M1140" s="167" t="str">
        <f t="shared" si="107"/>
        <v>0</v>
      </c>
      <c r="N1140" s="167" t="str">
        <f t="shared" si="107"/>
        <v>0</v>
      </c>
      <c r="O1140" s="167" t="str">
        <f t="shared" si="106"/>
        <v>0</v>
      </c>
    </row>
    <row r="1141" spans="1:15" s="154" customFormat="1" hidden="1" outlineLevel="1" x14ac:dyDescent="0.25">
      <c r="A1141" s="154">
        <v>68</v>
      </c>
      <c r="B1141" s="161" t="s">
        <v>2564</v>
      </c>
      <c r="C1141" s="162" t="str">
        <f t="shared" si="108"/>
        <v/>
      </c>
      <c r="D1141" s="163"/>
      <c r="E1141" s="164" t="str">
        <f t="shared" si="109"/>
        <v/>
      </c>
      <c r="F1141" s="165" t="str">
        <f t="shared" si="110"/>
        <v/>
      </c>
      <c r="G1141" s="163"/>
      <c r="H1141" s="166" t="str">
        <f t="shared" si="107"/>
        <v>0</v>
      </c>
      <c r="I1141" s="166" t="str">
        <f t="shared" si="107"/>
        <v>0</v>
      </c>
      <c r="J1141" s="166" t="str">
        <f t="shared" si="107"/>
        <v>0</v>
      </c>
      <c r="K1141" s="166" t="str">
        <f t="shared" si="107"/>
        <v>0</v>
      </c>
      <c r="L1141" s="167" t="str">
        <f t="shared" si="107"/>
        <v>0</v>
      </c>
      <c r="M1141" s="167" t="str">
        <f t="shared" si="107"/>
        <v>0</v>
      </c>
      <c r="N1141" s="167" t="str">
        <f t="shared" si="107"/>
        <v>0</v>
      </c>
      <c r="O1141" s="167" t="str">
        <f t="shared" si="106"/>
        <v>0</v>
      </c>
    </row>
    <row r="1142" spans="1:15" s="154" customFormat="1" hidden="1" outlineLevel="1" x14ac:dyDescent="0.25">
      <c r="A1142" s="154">
        <v>69</v>
      </c>
      <c r="B1142" s="161" t="s">
        <v>2565</v>
      </c>
      <c r="C1142" s="162" t="str">
        <f t="shared" si="108"/>
        <v/>
      </c>
      <c r="D1142" s="163"/>
      <c r="E1142" s="164" t="str">
        <f t="shared" si="109"/>
        <v/>
      </c>
      <c r="F1142" s="165" t="str">
        <f t="shared" si="110"/>
        <v/>
      </c>
      <c r="G1142" s="163"/>
      <c r="H1142" s="166" t="str">
        <f t="shared" si="107"/>
        <v>0</v>
      </c>
      <c r="I1142" s="166" t="str">
        <f t="shared" si="107"/>
        <v>0</v>
      </c>
      <c r="J1142" s="166" t="str">
        <f t="shared" si="107"/>
        <v>0</v>
      </c>
      <c r="K1142" s="166" t="str">
        <f t="shared" si="107"/>
        <v>0</v>
      </c>
      <c r="L1142" s="167" t="str">
        <f t="shared" si="107"/>
        <v>0</v>
      </c>
      <c r="M1142" s="167" t="str">
        <f t="shared" si="107"/>
        <v>0</v>
      </c>
      <c r="N1142" s="167" t="str">
        <f t="shared" si="107"/>
        <v>0</v>
      </c>
      <c r="O1142" s="167" t="str">
        <f t="shared" si="106"/>
        <v>0</v>
      </c>
    </row>
    <row r="1143" spans="1:15" s="154" customFormat="1" hidden="1" outlineLevel="1" x14ac:dyDescent="0.25">
      <c r="A1143" s="154">
        <v>70</v>
      </c>
      <c r="B1143" s="161" t="s">
        <v>2566</v>
      </c>
      <c r="C1143" s="162" t="str">
        <f t="shared" si="108"/>
        <v/>
      </c>
      <c r="D1143" s="163"/>
      <c r="E1143" s="164" t="str">
        <f t="shared" si="109"/>
        <v/>
      </c>
      <c r="F1143" s="165" t="str">
        <f t="shared" si="110"/>
        <v/>
      </c>
      <c r="G1143" s="163"/>
      <c r="H1143" s="166" t="str">
        <f t="shared" si="107"/>
        <v>0</v>
      </c>
      <c r="I1143" s="166" t="str">
        <f t="shared" si="107"/>
        <v>0</v>
      </c>
      <c r="J1143" s="166" t="str">
        <f t="shared" si="107"/>
        <v>0</v>
      </c>
      <c r="K1143" s="166" t="str">
        <f t="shared" si="107"/>
        <v>0</v>
      </c>
      <c r="L1143" s="167" t="str">
        <f t="shared" si="107"/>
        <v>0</v>
      </c>
      <c r="M1143" s="167" t="str">
        <f t="shared" si="107"/>
        <v>0</v>
      </c>
      <c r="N1143" s="167" t="str">
        <f t="shared" si="107"/>
        <v>0</v>
      </c>
      <c r="O1143" s="167" t="str">
        <f t="shared" si="106"/>
        <v>0</v>
      </c>
    </row>
    <row r="1144" spans="1:15" s="154" customFormat="1" hidden="1" outlineLevel="1" x14ac:dyDescent="0.25">
      <c r="A1144" s="154">
        <v>71</v>
      </c>
      <c r="B1144" s="161" t="s">
        <v>2567</v>
      </c>
      <c r="C1144" s="162" t="str">
        <f t="shared" si="108"/>
        <v/>
      </c>
      <c r="D1144" s="163"/>
      <c r="E1144" s="164" t="str">
        <f t="shared" si="109"/>
        <v/>
      </c>
      <c r="F1144" s="165" t="str">
        <f t="shared" si="110"/>
        <v/>
      </c>
      <c r="G1144" s="163"/>
      <c r="H1144" s="166" t="str">
        <f t="shared" si="107"/>
        <v>0</v>
      </c>
      <c r="I1144" s="166" t="str">
        <f t="shared" si="107"/>
        <v>0</v>
      </c>
      <c r="J1144" s="166" t="str">
        <f t="shared" si="107"/>
        <v>0</v>
      </c>
      <c r="K1144" s="166" t="str">
        <f t="shared" si="107"/>
        <v>0</v>
      </c>
      <c r="L1144" s="167" t="str">
        <f t="shared" si="107"/>
        <v>0</v>
      </c>
      <c r="M1144" s="167" t="str">
        <f t="shared" si="107"/>
        <v>0</v>
      </c>
      <c r="N1144" s="167" t="str">
        <f t="shared" si="107"/>
        <v>0</v>
      </c>
      <c r="O1144" s="167" t="str">
        <f t="shared" si="106"/>
        <v>0</v>
      </c>
    </row>
    <row r="1145" spans="1:15" s="154" customFormat="1" hidden="1" outlineLevel="1" x14ac:dyDescent="0.25">
      <c r="A1145" s="154">
        <v>72</v>
      </c>
      <c r="B1145" s="161" t="s">
        <v>2568</v>
      </c>
      <c r="C1145" s="162" t="str">
        <f t="shared" si="108"/>
        <v/>
      </c>
      <c r="D1145" s="163"/>
      <c r="E1145" s="164" t="str">
        <f t="shared" si="109"/>
        <v/>
      </c>
      <c r="F1145" s="165" t="str">
        <f t="shared" si="110"/>
        <v/>
      </c>
      <c r="G1145" s="163"/>
      <c r="H1145" s="166" t="str">
        <f t="shared" si="107"/>
        <v>0</v>
      </c>
      <c r="I1145" s="166" t="str">
        <f t="shared" si="107"/>
        <v>0</v>
      </c>
      <c r="J1145" s="166" t="str">
        <f t="shared" si="107"/>
        <v>0</v>
      </c>
      <c r="K1145" s="166" t="str">
        <f t="shared" si="107"/>
        <v>0</v>
      </c>
      <c r="L1145" s="167" t="str">
        <f t="shared" si="107"/>
        <v>0</v>
      </c>
      <c r="M1145" s="167" t="str">
        <f t="shared" si="107"/>
        <v>0</v>
      </c>
      <c r="N1145" s="167" t="str">
        <f t="shared" si="107"/>
        <v>0</v>
      </c>
      <c r="O1145" s="167" t="str">
        <f t="shared" si="106"/>
        <v>0</v>
      </c>
    </row>
    <row r="1146" spans="1:15" s="154" customFormat="1" hidden="1" outlineLevel="1" x14ac:dyDescent="0.25">
      <c r="A1146" s="154">
        <v>73</v>
      </c>
      <c r="B1146" s="161" t="s">
        <v>2569</v>
      </c>
      <c r="C1146" s="162" t="str">
        <f t="shared" si="108"/>
        <v/>
      </c>
      <c r="D1146" s="163"/>
      <c r="E1146" s="164" t="str">
        <f t="shared" si="109"/>
        <v/>
      </c>
      <c r="F1146" s="165" t="str">
        <f t="shared" si="110"/>
        <v/>
      </c>
      <c r="G1146" s="163"/>
      <c r="H1146" s="166" t="str">
        <f t="shared" si="107"/>
        <v>0</v>
      </c>
      <c r="I1146" s="166" t="str">
        <f t="shared" si="107"/>
        <v>0</v>
      </c>
      <c r="J1146" s="166" t="str">
        <f t="shared" si="107"/>
        <v>0</v>
      </c>
      <c r="K1146" s="166" t="str">
        <f t="shared" si="107"/>
        <v>0</v>
      </c>
      <c r="L1146" s="167" t="str">
        <f t="shared" si="107"/>
        <v>0</v>
      </c>
      <c r="M1146" s="167" t="str">
        <f t="shared" si="107"/>
        <v>0</v>
      </c>
      <c r="N1146" s="167" t="str">
        <f t="shared" si="107"/>
        <v>0</v>
      </c>
      <c r="O1146" s="167" t="str">
        <f t="shared" si="106"/>
        <v>0</v>
      </c>
    </row>
    <row r="1147" spans="1:15" s="154" customFormat="1" hidden="1" outlineLevel="1" x14ac:dyDescent="0.25">
      <c r="A1147" s="154">
        <v>74</v>
      </c>
      <c r="B1147" s="161" t="s">
        <v>2570</v>
      </c>
      <c r="C1147" s="162" t="str">
        <f t="shared" si="108"/>
        <v/>
      </c>
      <c r="D1147" s="163"/>
      <c r="E1147" s="164" t="str">
        <f t="shared" si="109"/>
        <v/>
      </c>
      <c r="F1147" s="165" t="str">
        <f t="shared" si="110"/>
        <v/>
      </c>
      <c r="G1147" s="163"/>
      <c r="H1147" s="166" t="str">
        <f t="shared" si="107"/>
        <v>0</v>
      </c>
      <c r="I1147" s="166" t="str">
        <f t="shared" si="107"/>
        <v>0</v>
      </c>
      <c r="J1147" s="166" t="str">
        <f t="shared" si="107"/>
        <v>0</v>
      </c>
      <c r="K1147" s="166" t="str">
        <f t="shared" si="107"/>
        <v>0</v>
      </c>
      <c r="L1147" s="167" t="str">
        <f t="shared" si="107"/>
        <v>0</v>
      </c>
      <c r="M1147" s="167" t="str">
        <f t="shared" si="107"/>
        <v>0</v>
      </c>
      <c r="N1147" s="167" t="str">
        <f t="shared" si="107"/>
        <v>0</v>
      </c>
      <c r="O1147" s="167" t="str">
        <f t="shared" si="106"/>
        <v>0</v>
      </c>
    </row>
    <row r="1148" spans="1:15" s="154" customFormat="1" hidden="1" outlineLevel="1" x14ac:dyDescent="0.25">
      <c r="A1148" s="154">
        <v>75</v>
      </c>
      <c r="B1148" s="161" t="s">
        <v>2571</v>
      </c>
      <c r="C1148" s="162" t="str">
        <f t="shared" si="108"/>
        <v/>
      </c>
      <c r="D1148" s="163"/>
      <c r="E1148" s="164" t="str">
        <f t="shared" si="109"/>
        <v/>
      </c>
      <c r="F1148" s="165" t="str">
        <f t="shared" si="110"/>
        <v/>
      </c>
      <c r="G1148" s="163"/>
      <c r="H1148" s="166" t="str">
        <f t="shared" si="107"/>
        <v>0</v>
      </c>
      <c r="I1148" s="166" t="str">
        <f t="shared" si="107"/>
        <v>0</v>
      </c>
      <c r="J1148" s="166" t="str">
        <f t="shared" si="107"/>
        <v>0</v>
      </c>
      <c r="K1148" s="166" t="str">
        <f t="shared" si="107"/>
        <v>0</v>
      </c>
      <c r="L1148" s="167" t="str">
        <f t="shared" si="107"/>
        <v>0</v>
      </c>
      <c r="M1148" s="167" t="str">
        <f t="shared" si="107"/>
        <v>0</v>
      </c>
      <c r="N1148" s="167" t="str">
        <f t="shared" si="107"/>
        <v>0</v>
      </c>
      <c r="O1148" s="167" t="str">
        <f t="shared" si="106"/>
        <v>0</v>
      </c>
    </row>
    <row r="1149" spans="1:15" s="154" customFormat="1" hidden="1" outlineLevel="1" x14ac:dyDescent="0.25">
      <c r="A1149" s="154">
        <v>76</v>
      </c>
      <c r="B1149" s="161" t="s">
        <v>2572</v>
      </c>
      <c r="C1149" s="162" t="str">
        <f t="shared" si="108"/>
        <v/>
      </c>
      <c r="D1149" s="163"/>
      <c r="E1149" s="164" t="str">
        <f t="shared" si="109"/>
        <v/>
      </c>
      <c r="F1149" s="165" t="str">
        <f t="shared" si="110"/>
        <v/>
      </c>
      <c r="G1149" s="163"/>
      <c r="H1149" s="166" t="str">
        <f t="shared" si="107"/>
        <v>0</v>
      </c>
      <c r="I1149" s="166" t="str">
        <f t="shared" si="107"/>
        <v>0</v>
      </c>
      <c r="J1149" s="166" t="str">
        <f t="shared" si="107"/>
        <v>0</v>
      </c>
      <c r="K1149" s="166" t="str">
        <f t="shared" si="107"/>
        <v>0</v>
      </c>
      <c r="L1149" s="167" t="str">
        <f t="shared" si="107"/>
        <v>0</v>
      </c>
      <c r="M1149" s="167" t="str">
        <f t="shared" si="107"/>
        <v>0</v>
      </c>
      <c r="N1149" s="167" t="str">
        <f t="shared" si="107"/>
        <v>0</v>
      </c>
      <c r="O1149" s="167" t="str">
        <f t="shared" si="106"/>
        <v>0</v>
      </c>
    </row>
    <row r="1150" spans="1:15" s="154" customFormat="1" hidden="1" outlineLevel="1" x14ac:dyDescent="0.25">
      <c r="A1150" s="154">
        <v>77</v>
      </c>
      <c r="B1150" s="161" t="s">
        <v>2573</v>
      </c>
      <c r="C1150" s="162" t="str">
        <f t="shared" si="108"/>
        <v/>
      </c>
      <c r="D1150" s="163"/>
      <c r="E1150" s="164" t="str">
        <f t="shared" si="109"/>
        <v/>
      </c>
      <c r="F1150" s="165" t="str">
        <f t="shared" si="110"/>
        <v/>
      </c>
      <c r="G1150" s="163"/>
      <c r="H1150" s="166" t="str">
        <f t="shared" si="107"/>
        <v>0</v>
      </c>
      <c r="I1150" s="166" t="str">
        <f t="shared" si="107"/>
        <v>0</v>
      </c>
      <c r="J1150" s="166" t="str">
        <f t="shared" si="107"/>
        <v>0</v>
      </c>
      <c r="K1150" s="166" t="str">
        <f t="shared" si="107"/>
        <v>0</v>
      </c>
      <c r="L1150" s="167" t="str">
        <f t="shared" si="107"/>
        <v>0</v>
      </c>
      <c r="M1150" s="167" t="str">
        <f t="shared" si="107"/>
        <v>0</v>
      </c>
      <c r="N1150" s="167" t="str">
        <f t="shared" si="107"/>
        <v>0</v>
      </c>
      <c r="O1150" s="167" t="str">
        <f t="shared" si="106"/>
        <v>0</v>
      </c>
    </row>
    <row r="1151" spans="1:15" s="154" customFormat="1" hidden="1" outlineLevel="1" x14ac:dyDescent="0.25">
      <c r="A1151" s="154">
        <v>78</v>
      </c>
      <c r="B1151" s="161" t="s">
        <v>2574</v>
      </c>
      <c r="C1151" s="162" t="str">
        <f t="shared" si="108"/>
        <v/>
      </c>
      <c r="D1151" s="163"/>
      <c r="E1151" s="164" t="str">
        <f t="shared" si="109"/>
        <v/>
      </c>
      <c r="F1151" s="165" t="str">
        <f t="shared" si="110"/>
        <v/>
      </c>
      <c r="G1151" s="163"/>
      <c r="H1151" s="166" t="str">
        <f t="shared" si="107"/>
        <v>0</v>
      </c>
      <c r="I1151" s="166" t="str">
        <f t="shared" si="107"/>
        <v>0</v>
      </c>
      <c r="J1151" s="166" t="str">
        <f t="shared" si="107"/>
        <v>0</v>
      </c>
      <c r="K1151" s="166" t="str">
        <f t="shared" si="107"/>
        <v>0</v>
      </c>
      <c r="L1151" s="167" t="str">
        <f t="shared" si="107"/>
        <v>0</v>
      </c>
      <c r="M1151" s="167" t="str">
        <f t="shared" si="107"/>
        <v>0</v>
      </c>
      <c r="N1151" s="167" t="str">
        <f t="shared" si="107"/>
        <v>0</v>
      </c>
      <c r="O1151" s="167" t="str">
        <f t="shared" si="106"/>
        <v>0</v>
      </c>
    </row>
    <row r="1152" spans="1:15" s="154" customFormat="1" hidden="1" outlineLevel="1" x14ac:dyDescent="0.25">
      <c r="A1152" s="154">
        <v>79</v>
      </c>
      <c r="B1152" s="161" t="s">
        <v>2575</v>
      </c>
      <c r="C1152" s="162" t="str">
        <f t="shared" si="108"/>
        <v/>
      </c>
      <c r="D1152" s="163"/>
      <c r="E1152" s="164" t="str">
        <f t="shared" si="109"/>
        <v/>
      </c>
      <c r="F1152" s="165" t="str">
        <f t="shared" si="110"/>
        <v/>
      </c>
      <c r="G1152" s="163"/>
      <c r="H1152" s="166" t="str">
        <f t="shared" si="107"/>
        <v>0</v>
      </c>
      <c r="I1152" s="166" t="str">
        <f t="shared" si="107"/>
        <v>0</v>
      </c>
      <c r="J1152" s="166" t="str">
        <f t="shared" si="107"/>
        <v>0</v>
      </c>
      <c r="K1152" s="166" t="str">
        <f t="shared" si="107"/>
        <v>0</v>
      </c>
      <c r="L1152" s="167" t="str">
        <f t="shared" si="107"/>
        <v>0</v>
      </c>
      <c r="M1152" s="167" t="str">
        <f t="shared" si="107"/>
        <v>0</v>
      </c>
      <c r="N1152" s="167" t="str">
        <f t="shared" si="107"/>
        <v>0</v>
      </c>
      <c r="O1152" s="167" t="str">
        <f t="shared" si="106"/>
        <v>0</v>
      </c>
    </row>
    <row r="1153" spans="1:15" s="154" customFormat="1" hidden="1" outlineLevel="1" x14ac:dyDescent="0.25">
      <c r="A1153" s="154">
        <v>80</v>
      </c>
      <c r="B1153" s="161" t="s">
        <v>2576</v>
      </c>
      <c r="C1153" s="162" t="str">
        <f t="shared" si="108"/>
        <v/>
      </c>
      <c r="D1153" s="163"/>
      <c r="E1153" s="164" t="str">
        <f t="shared" si="109"/>
        <v/>
      </c>
      <c r="F1153" s="165" t="str">
        <f t="shared" si="110"/>
        <v/>
      </c>
      <c r="G1153" s="163"/>
      <c r="H1153" s="166" t="str">
        <f t="shared" ref="H1153:O1184" si="111">MID(HEX2BIN($C1153,8),H$1,1)</f>
        <v>0</v>
      </c>
      <c r="I1153" s="166" t="str">
        <f t="shared" si="111"/>
        <v>0</v>
      </c>
      <c r="J1153" s="166" t="str">
        <f t="shared" si="111"/>
        <v>0</v>
      </c>
      <c r="K1153" s="166" t="str">
        <f t="shared" si="111"/>
        <v>0</v>
      </c>
      <c r="L1153" s="167" t="str">
        <f t="shared" si="111"/>
        <v>0</v>
      </c>
      <c r="M1153" s="167" t="str">
        <f t="shared" si="111"/>
        <v>0</v>
      </c>
      <c r="N1153" s="167" t="str">
        <f t="shared" si="111"/>
        <v>0</v>
      </c>
      <c r="O1153" s="167" t="str">
        <f t="shared" si="106"/>
        <v>0</v>
      </c>
    </row>
    <row r="1154" spans="1:15" s="154" customFormat="1" hidden="1" outlineLevel="1" x14ac:dyDescent="0.25">
      <c r="A1154" s="154">
        <v>81</v>
      </c>
      <c r="B1154" s="161" t="s">
        <v>2577</v>
      </c>
      <c r="C1154" s="162" t="str">
        <f t="shared" si="108"/>
        <v/>
      </c>
      <c r="D1154" s="163"/>
      <c r="E1154" s="164" t="str">
        <f t="shared" si="109"/>
        <v/>
      </c>
      <c r="F1154" s="165" t="str">
        <f t="shared" si="110"/>
        <v/>
      </c>
      <c r="G1154" s="163"/>
      <c r="H1154" s="166" t="str">
        <f t="shared" si="111"/>
        <v>0</v>
      </c>
      <c r="I1154" s="166" t="str">
        <f t="shared" si="111"/>
        <v>0</v>
      </c>
      <c r="J1154" s="166" t="str">
        <f t="shared" si="111"/>
        <v>0</v>
      </c>
      <c r="K1154" s="166" t="str">
        <f t="shared" si="111"/>
        <v>0</v>
      </c>
      <c r="L1154" s="167" t="str">
        <f t="shared" si="111"/>
        <v>0</v>
      </c>
      <c r="M1154" s="167" t="str">
        <f t="shared" si="111"/>
        <v>0</v>
      </c>
      <c r="N1154" s="167" t="str">
        <f t="shared" si="111"/>
        <v>0</v>
      </c>
      <c r="O1154" s="167" t="str">
        <f t="shared" si="106"/>
        <v>0</v>
      </c>
    </row>
    <row r="1155" spans="1:15" s="154" customFormat="1" hidden="1" outlineLevel="1" x14ac:dyDescent="0.25">
      <c r="A1155" s="154">
        <v>82</v>
      </c>
      <c r="B1155" s="161" t="s">
        <v>2578</v>
      </c>
      <c r="C1155" s="162" t="str">
        <f t="shared" si="108"/>
        <v/>
      </c>
      <c r="D1155" s="163"/>
      <c r="E1155" s="164" t="str">
        <f t="shared" si="109"/>
        <v/>
      </c>
      <c r="F1155" s="165" t="str">
        <f t="shared" si="110"/>
        <v/>
      </c>
      <c r="G1155" s="163"/>
      <c r="H1155" s="166" t="str">
        <f t="shared" si="111"/>
        <v>0</v>
      </c>
      <c r="I1155" s="166" t="str">
        <f t="shared" si="111"/>
        <v>0</v>
      </c>
      <c r="J1155" s="166" t="str">
        <f t="shared" si="111"/>
        <v>0</v>
      </c>
      <c r="K1155" s="166" t="str">
        <f t="shared" si="111"/>
        <v>0</v>
      </c>
      <c r="L1155" s="167" t="str">
        <f t="shared" si="111"/>
        <v>0</v>
      </c>
      <c r="M1155" s="167" t="str">
        <f t="shared" si="111"/>
        <v>0</v>
      </c>
      <c r="N1155" s="167" t="str">
        <f t="shared" si="111"/>
        <v>0</v>
      </c>
      <c r="O1155" s="167" t="str">
        <f t="shared" si="106"/>
        <v>0</v>
      </c>
    </row>
    <row r="1156" spans="1:15" s="154" customFormat="1" hidden="1" outlineLevel="1" x14ac:dyDescent="0.25">
      <c r="A1156" s="154">
        <v>83</v>
      </c>
      <c r="B1156" s="161" t="s">
        <v>2579</v>
      </c>
      <c r="C1156" s="162" t="str">
        <f t="shared" si="108"/>
        <v/>
      </c>
      <c r="D1156" s="163"/>
      <c r="E1156" s="164" t="str">
        <f t="shared" si="109"/>
        <v/>
      </c>
      <c r="F1156" s="165" t="str">
        <f t="shared" si="110"/>
        <v/>
      </c>
      <c r="G1156" s="163"/>
      <c r="H1156" s="166" t="str">
        <f t="shared" si="111"/>
        <v>0</v>
      </c>
      <c r="I1156" s="166" t="str">
        <f t="shared" si="111"/>
        <v>0</v>
      </c>
      <c r="J1156" s="166" t="str">
        <f t="shared" si="111"/>
        <v>0</v>
      </c>
      <c r="K1156" s="166" t="str">
        <f t="shared" si="111"/>
        <v>0</v>
      </c>
      <c r="L1156" s="167" t="str">
        <f t="shared" si="111"/>
        <v>0</v>
      </c>
      <c r="M1156" s="167" t="str">
        <f t="shared" si="111"/>
        <v>0</v>
      </c>
      <c r="N1156" s="167" t="str">
        <f t="shared" si="111"/>
        <v>0</v>
      </c>
      <c r="O1156" s="167" t="str">
        <f t="shared" si="106"/>
        <v>0</v>
      </c>
    </row>
    <row r="1157" spans="1:15" s="154" customFormat="1" hidden="1" outlineLevel="1" x14ac:dyDescent="0.25">
      <c r="A1157" s="154">
        <v>84</v>
      </c>
      <c r="B1157" s="161" t="s">
        <v>2580</v>
      </c>
      <c r="C1157" s="162" t="str">
        <f t="shared" si="108"/>
        <v/>
      </c>
      <c r="D1157" s="163"/>
      <c r="E1157" s="164" t="str">
        <f t="shared" si="109"/>
        <v/>
      </c>
      <c r="F1157" s="165" t="str">
        <f t="shared" si="110"/>
        <v/>
      </c>
      <c r="G1157" s="163"/>
      <c r="H1157" s="166" t="str">
        <f t="shared" si="111"/>
        <v>0</v>
      </c>
      <c r="I1157" s="166" t="str">
        <f t="shared" si="111"/>
        <v>0</v>
      </c>
      <c r="J1157" s="166" t="str">
        <f t="shared" si="111"/>
        <v>0</v>
      </c>
      <c r="K1157" s="166" t="str">
        <f t="shared" si="111"/>
        <v>0</v>
      </c>
      <c r="L1157" s="167" t="str">
        <f t="shared" si="111"/>
        <v>0</v>
      </c>
      <c r="M1157" s="167" t="str">
        <f t="shared" si="111"/>
        <v>0</v>
      </c>
      <c r="N1157" s="167" t="str">
        <f t="shared" si="111"/>
        <v>0</v>
      </c>
      <c r="O1157" s="167" t="str">
        <f t="shared" si="106"/>
        <v>0</v>
      </c>
    </row>
    <row r="1158" spans="1:15" s="154" customFormat="1" hidden="1" outlineLevel="1" x14ac:dyDescent="0.25">
      <c r="A1158" s="154">
        <v>85</v>
      </c>
      <c r="B1158" s="161" t="s">
        <v>2581</v>
      </c>
      <c r="C1158" s="162" t="str">
        <f t="shared" si="108"/>
        <v/>
      </c>
      <c r="D1158" s="163"/>
      <c r="E1158" s="164" t="str">
        <f t="shared" si="109"/>
        <v/>
      </c>
      <c r="F1158" s="165" t="str">
        <f t="shared" si="110"/>
        <v/>
      </c>
      <c r="G1158" s="163"/>
      <c r="H1158" s="166" t="str">
        <f t="shared" si="111"/>
        <v>0</v>
      </c>
      <c r="I1158" s="166" t="str">
        <f t="shared" si="111"/>
        <v>0</v>
      </c>
      <c r="J1158" s="166" t="str">
        <f t="shared" si="111"/>
        <v>0</v>
      </c>
      <c r="K1158" s="166" t="str">
        <f t="shared" si="111"/>
        <v>0</v>
      </c>
      <c r="L1158" s="167" t="str">
        <f t="shared" si="111"/>
        <v>0</v>
      </c>
      <c r="M1158" s="167" t="str">
        <f t="shared" si="111"/>
        <v>0</v>
      </c>
      <c r="N1158" s="167" t="str">
        <f t="shared" si="111"/>
        <v>0</v>
      </c>
      <c r="O1158" s="167" t="str">
        <f t="shared" si="106"/>
        <v>0</v>
      </c>
    </row>
    <row r="1159" spans="1:15" s="154" customFormat="1" hidden="1" outlineLevel="1" x14ac:dyDescent="0.25">
      <c r="A1159" s="154">
        <v>86</v>
      </c>
      <c r="B1159" s="161" t="s">
        <v>2582</v>
      </c>
      <c r="C1159" s="162" t="str">
        <f t="shared" si="108"/>
        <v/>
      </c>
      <c r="D1159" s="163"/>
      <c r="E1159" s="164" t="str">
        <f t="shared" si="109"/>
        <v/>
      </c>
      <c r="F1159" s="165" t="str">
        <f t="shared" si="110"/>
        <v/>
      </c>
      <c r="G1159" s="163"/>
      <c r="H1159" s="166" t="str">
        <f t="shared" si="111"/>
        <v>0</v>
      </c>
      <c r="I1159" s="166" t="str">
        <f t="shared" si="111"/>
        <v>0</v>
      </c>
      <c r="J1159" s="166" t="str">
        <f t="shared" si="111"/>
        <v>0</v>
      </c>
      <c r="K1159" s="166" t="str">
        <f t="shared" si="111"/>
        <v>0</v>
      </c>
      <c r="L1159" s="167" t="str">
        <f t="shared" si="111"/>
        <v>0</v>
      </c>
      <c r="M1159" s="167" t="str">
        <f t="shared" si="111"/>
        <v>0</v>
      </c>
      <c r="N1159" s="167" t="str">
        <f t="shared" si="111"/>
        <v>0</v>
      </c>
      <c r="O1159" s="167" t="str">
        <f t="shared" si="106"/>
        <v>0</v>
      </c>
    </row>
    <row r="1160" spans="1:15" s="154" customFormat="1" hidden="1" outlineLevel="1" x14ac:dyDescent="0.25">
      <c r="A1160" s="154">
        <v>87</v>
      </c>
      <c r="B1160" s="161" t="s">
        <v>2583</v>
      </c>
      <c r="C1160" s="162" t="str">
        <f t="shared" si="108"/>
        <v/>
      </c>
      <c r="D1160" s="163"/>
      <c r="E1160" s="164" t="str">
        <f t="shared" si="109"/>
        <v/>
      </c>
      <c r="F1160" s="165" t="str">
        <f t="shared" si="110"/>
        <v/>
      </c>
      <c r="G1160" s="163"/>
      <c r="H1160" s="166" t="str">
        <f t="shared" si="111"/>
        <v>0</v>
      </c>
      <c r="I1160" s="166" t="str">
        <f t="shared" si="111"/>
        <v>0</v>
      </c>
      <c r="J1160" s="166" t="str">
        <f t="shared" si="111"/>
        <v>0</v>
      </c>
      <c r="K1160" s="166" t="str">
        <f t="shared" si="111"/>
        <v>0</v>
      </c>
      <c r="L1160" s="167" t="str">
        <f t="shared" si="111"/>
        <v>0</v>
      </c>
      <c r="M1160" s="167" t="str">
        <f t="shared" si="111"/>
        <v>0</v>
      </c>
      <c r="N1160" s="167" t="str">
        <f t="shared" si="111"/>
        <v>0</v>
      </c>
      <c r="O1160" s="167" t="str">
        <f t="shared" si="106"/>
        <v>0</v>
      </c>
    </row>
    <row r="1161" spans="1:15" s="154" customFormat="1" hidden="1" outlineLevel="1" x14ac:dyDescent="0.25">
      <c r="A1161" s="154">
        <v>88</v>
      </c>
      <c r="B1161" s="161" t="s">
        <v>2584</v>
      </c>
      <c r="C1161" s="162" t="str">
        <f t="shared" si="108"/>
        <v/>
      </c>
      <c r="D1161" s="163"/>
      <c r="E1161" s="164" t="str">
        <f t="shared" si="109"/>
        <v/>
      </c>
      <c r="F1161" s="165" t="str">
        <f t="shared" si="110"/>
        <v/>
      </c>
      <c r="G1161" s="163"/>
      <c r="H1161" s="166" t="str">
        <f t="shared" si="111"/>
        <v>0</v>
      </c>
      <c r="I1161" s="166" t="str">
        <f t="shared" si="111"/>
        <v>0</v>
      </c>
      <c r="J1161" s="166" t="str">
        <f t="shared" si="111"/>
        <v>0</v>
      </c>
      <c r="K1161" s="166" t="str">
        <f t="shared" si="111"/>
        <v>0</v>
      </c>
      <c r="L1161" s="167" t="str">
        <f t="shared" si="111"/>
        <v>0</v>
      </c>
      <c r="M1161" s="167" t="str">
        <f t="shared" si="111"/>
        <v>0</v>
      </c>
      <c r="N1161" s="167" t="str">
        <f t="shared" si="111"/>
        <v>0</v>
      </c>
      <c r="O1161" s="167" t="str">
        <f t="shared" si="106"/>
        <v>0</v>
      </c>
    </row>
    <row r="1162" spans="1:15" s="154" customFormat="1" hidden="1" outlineLevel="1" x14ac:dyDescent="0.25">
      <c r="A1162" s="154">
        <v>89</v>
      </c>
      <c r="B1162" s="161" t="s">
        <v>2585</v>
      </c>
      <c r="C1162" s="162" t="str">
        <f t="shared" si="108"/>
        <v/>
      </c>
      <c r="D1162" s="163"/>
      <c r="E1162" s="164" t="str">
        <f t="shared" si="109"/>
        <v/>
      </c>
      <c r="F1162" s="165" t="str">
        <f t="shared" si="110"/>
        <v/>
      </c>
      <c r="G1162" s="163"/>
      <c r="H1162" s="166" t="str">
        <f t="shared" si="111"/>
        <v>0</v>
      </c>
      <c r="I1162" s="166" t="str">
        <f t="shared" si="111"/>
        <v>0</v>
      </c>
      <c r="J1162" s="166" t="str">
        <f t="shared" si="111"/>
        <v>0</v>
      </c>
      <c r="K1162" s="166" t="str">
        <f t="shared" si="111"/>
        <v>0</v>
      </c>
      <c r="L1162" s="167" t="str">
        <f t="shared" si="111"/>
        <v>0</v>
      </c>
      <c r="M1162" s="167" t="str">
        <f t="shared" si="111"/>
        <v>0</v>
      </c>
      <c r="N1162" s="167" t="str">
        <f t="shared" si="111"/>
        <v>0</v>
      </c>
      <c r="O1162" s="167" t="str">
        <f t="shared" si="106"/>
        <v>0</v>
      </c>
    </row>
    <row r="1163" spans="1:15" s="154" customFormat="1" hidden="1" outlineLevel="1" x14ac:dyDescent="0.25">
      <c r="A1163" s="154">
        <v>90</v>
      </c>
      <c r="B1163" s="161" t="s">
        <v>2586</v>
      </c>
      <c r="C1163" s="162" t="str">
        <f t="shared" si="108"/>
        <v/>
      </c>
      <c r="D1163" s="163"/>
      <c r="E1163" s="164" t="str">
        <f t="shared" si="109"/>
        <v/>
      </c>
      <c r="F1163" s="165" t="str">
        <f t="shared" si="110"/>
        <v/>
      </c>
      <c r="G1163" s="163"/>
      <c r="H1163" s="166" t="str">
        <f t="shared" si="111"/>
        <v>0</v>
      </c>
      <c r="I1163" s="166" t="str">
        <f t="shared" si="111"/>
        <v>0</v>
      </c>
      <c r="J1163" s="166" t="str">
        <f t="shared" si="111"/>
        <v>0</v>
      </c>
      <c r="K1163" s="166" t="str">
        <f t="shared" si="111"/>
        <v>0</v>
      </c>
      <c r="L1163" s="167" t="str">
        <f t="shared" si="111"/>
        <v>0</v>
      </c>
      <c r="M1163" s="167" t="str">
        <f t="shared" si="111"/>
        <v>0</v>
      </c>
      <c r="N1163" s="167" t="str">
        <f t="shared" si="111"/>
        <v>0</v>
      </c>
      <c r="O1163" s="167" t="str">
        <f t="shared" si="106"/>
        <v>0</v>
      </c>
    </row>
    <row r="1164" spans="1:15" s="154" customFormat="1" hidden="1" outlineLevel="1" x14ac:dyDescent="0.25">
      <c r="A1164" s="154">
        <v>91</v>
      </c>
      <c r="B1164" s="161" t="s">
        <v>2587</v>
      </c>
      <c r="C1164" s="162" t="str">
        <f t="shared" si="108"/>
        <v/>
      </c>
      <c r="D1164" s="163"/>
      <c r="E1164" s="164" t="str">
        <f t="shared" si="109"/>
        <v/>
      </c>
      <c r="F1164" s="165" t="str">
        <f t="shared" si="110"/>
        <v/>
      </c>
      <c r="G1164" s="163"/>
      <c r="H1164" s="166" t="str">
        <f t="shared" si="111"/>
        <v>0</v>
      </c>
      <c r="I1164" s="166" t="str">
        <f t="shared" si="111"/>
        <v>0</v>
      </c>
      <c r="J1164" s="166" t="str">
        <f t="shared" si="111"/>
        <v>0</v>
      </c>
      <c r="K1164" s="166" t="str">
        <f t="shared" si="111"/>
        <v>0</v>
      </c>
      <c r="L1164" s="167" t="str">
        <f t="shared" si="111"/>
        <v>0</v>
      </c>
      <c r="M1164" s="167" t="str">
        <f t="shared" si="111"/>
        <v>0</v>
      </c>
      <c r="N1164" s="167" t="str">
        <f t="shared" si="111"/>
        <v>0</v>
      </c>
      <c r="O1164" s="167" t="str">
        <f t="shared" si="106"/>
        <v>0</v>
      </c>
    </row>
    <row r="1165" spans="1:15" s="154" customFormat="1" hidden="1" outlineLevel="1" x14ac:dyDescent="0.25">
      <c r="A1165" s="154">
        <v>92</v>
      </c>
      <c r="B1165" s="161" t="s">
        <v>2588</v>
      </c>
      <c r="C1165" s="162" t="str">
        <f t="shared" si="108"/>
        <v/>
      </c>
      <c r="D1165" s="163"/>
      <c r="E1165" s="164" t="str">
        <f t="shared" si="109"/>
        <v/>
      </c>
      <c r="F1165" s="165" t="str">
        <f t="shared" si="110"/>
        <v/>
      </c>
      <c r="G1165" s="163"/>
      <c r="H1165" s="166" t="str">
        <f t="shared" si="111"/>
        <v>0</v>
      </c>
      <c r="I1165" s="166" t="str">
        <f t="shared" si="111"/>
        <v>0</v>
      </c>
      <c r="J1165" s="166" t="str">
        <f t="shared" si="111"/>
        <v>0</v>
      </c>
      <c r="K1165" s="166" t="str">
        <f t="shared" si="111"/>
        <v>0</v>
      </c>
      <c r="L1165" s="167" t="str">
        <f t="shared" si="111"/>
        <v>0</v>
      </c>
      <c r="M1165" s="167" t="str">
        <f t="shared" si="111"/>
        <v>0</v>
      </c>
      <c r="N1165" s="167" t="str">
        <f t="shared" si="111"/>
        <v>0</v>
      </c>
      <c r="O1165" s="167" t="str">
        <f t="shared" si="106"/>
        <v>0</v>
      </c>
    </row>
    <row r="1166" spans="1:15" s="154" customFormat="1" hidden="1" outlineLevel="1" x14ac:dyDescent="0.25">
      <c r="A1166" s="154">
        <v>93</v>
      </c>
      <c r="B1166" s="161" t="s">
        <v>2589</v>
      </c>
      <c r="C1166" s="162" t="str">
        <f t="shared" si="108"/>
        <v/>
      </c>
      <c r="D1166" s="163"/>
      <c r="E1166" s="164" t="str">
        <f t="shared" si="109"/>
        <v/>
      </c>
      <c r="F1166" s="165" t="str">
        <f t="shared" si="110"/>
        <v/>
      </c>
      <c r="G1166" s="163"/>
      <c r="H1166" s="166" t="str">
        <f t="shared" si="111"/>
        <v>0</v>
      </c>
      <c r="I1166" s="166" t="str">
        <f t="shared" si="111"/>
        <v>0</v>
      </c>
      <c r="J1166" s="166" t="str">
        <f t="shared" si="111"/>
        <v>0</v>
      </c>
      <c r="K1166" s="166" t="str">
        <f t="shared" si="111"/>
        <v>0</v>
      </c>
      <c r="L1166" s="167" t="str">
        <f t="shared" si="111"/>
        <v>0</v>
      </c>
      <c r="M1166" s="167" t="str">
        <f t="shared" si="111"/>
        <v>0</v>
      </c>
      <c r="N1166" s="167" t="str">
        <f t="shared" si="111"/>
        <v>0</v>
      </c>
      <c r="O1166" s="167" t="str">
        <f t="shared" si="106"/>
        <v>0</v>
      </c>
    </row>
    <row r="1167" spans="1:15" s="154" customFormat="1" hidden="1" outlineLevel="1" x14ac:dyDescent="0.25">
      <c r="A1167" s="154">
        <v>94</v>
      </c>
      <c r="B1167" s="161" t="s">
        <v>2590</v>
      </c>
      <c r="C1167" s="162" t="str">
        <f t="shared" si="108"/>
        <v/>
      </c>
      <c r="D1167" s="163"/>
      <c r="E1167" s="164" t="str">
        <f t="shared" si="109"/>
        <v/>
      </c>
      <c r="F1167" s="165" t="str">
        <f t="shared" si="110"/>
        <v/>
      </c>
      <c r="G1167" s="163"/>
      <c r="H1167" s="166" t="str">
        <f t="shared" si="111"/>
        <v>0</v>
      </c>
      <c r="I1167" s="166" t="str">
        <f t="shared" si="111"/>
        <v>0</v>
      </c>
      <c r="J1167" s="166" t="str">
        <f t="shared" si="111"/>
        <v>0</v>
      </c>
      <c r="K1167" s="166" t="str">
        <f t="shared" si="111"/>
        <v>0</v>
      </c>
      <c r="L1167" s="167" t="str">
        <f t="shared" si="111"/>
        <v>0</v>
      </c>
      <c r="M1167" s="167" t="str">
        <f t="shared" si="111"/>
        <v>0</v>
      </c>
      <c r="N1167" s="167" t="str">
        <f t="shared" si="111"/>
        <v>0</v>
      </c>
      <c r="O1167" s="167" t="str">
        <f t="shared" si="106"/>
        <v>0</v>
      </c>
    </row>
    <row r="1168" spans="1:15" s="154" customFormat="1" hidden="1" outlineLevel="1" x14ac:dyDescent="0.25">
      <c r="A1168" s="154">
        <v>95</v>
      </c>
      <c r="B1168" s="161" t="s">
        <v>2591</v>
      </c>
      <c r="C1168" s="162" t="str">
        <f t="shared" si="108"/>
        <v/>
      </c>
      <c r="D1168" s="163"/>
      <c r="E1168" s="164" t="str">
        <f t="shared" si="109"/>
        <v/>
      </c>
      <c r="F1168" s="165" t="str">
        <f t="shared" si="110"/>
        <v/>
      </c>
      <c r="G1168" s="163"/>
      <c r="H1168" s="166" t="str">
        <f t="shared" si="111"/>
        <v>0</v>
      </c>
      <c r="I1168" s="166" t="str">
        <f t="shared" si="111"/>
        <v>0</v>
      </c>
      <c r="J1168" s="166" t="str">
        <f t="shared" si="111"/>
        <v>0</v>
      </c>
      <c r="K1168" s="166" t="str">
        <f t="shared" si="111"/>
        <v>0</v>
      </c>
      <c r="L1168" s="167" t="str">
        <f t="shared" si="111"/>
        <v>0</v>
      </c>
      <c r="M1168" s="167" t="str">
        <f t="shared" si="111"/>
        <v>0</v>
      </c>
      <c r="N1168" s="167" t="str">
        <f t="shared" si="111"/>
        <v>0</v>
      </c>
      <c r="O1168" s="167" t="str">
        <f t="shared" si="106"/>
        <v>0</v>
      </c>
    </row>
    <row r="1169" spans="1:15" s="154" customFormat="1" hidden="1" outlineLevel="1" x14ac:dyDescent="0.25">
      <c r="A1169" s="154">
        <v>96</v>
      </c>
      <c r="B1169" s="161" t="s">
        <v>2592</v>
      </c>
      <c r="C1169" s="162" t="str">
        <f t="shared" si="108"/>
        <v/>
      </c>
      <c r="D1169" s="163"/>
      <c r="E1169" s="164" t="str">
        <f t="shared" si="109"/>
        <v/>
      </c>
      <c r="F1169" s="165" t="str">
        <f t="shared" si="110"/>
        <v/>
      </c>
      <c r="G1169" s="163"/>
      <c r="H1169" s="166" t="str">
        <f t="shared" si="111"/>
        <v>0</v>
      </c>
      <c r="I1169" s="166" t="str">
        <f t="shared" si="111"/>
        <v>0</v>
      </c>
      <c r="J1169" s="166" t="str">
        <f t="shared" si="111"/>
        <v>0</v>
      </c>
      <c r="K1169" s="166" t="str">
        <f t="shared" si="111"/>
        <v>0</v>
      </c>
      <c r="L1169" s="167" t="str">
        <f t="shared" si="111"/>
        <v>0</v>
      </c>
      <c r="M1169" s="167" t="str">
        <f t="shared" si="111"/>
        <v>0</v>
      </c>
      <c r="N1169" s="167" t="str">
        <f t="shared" si="111"/>
        <v>0</v>
      </c>
      <c r="O1169" s="167" t="str">
        <f t="shared" si="106"/>
        <v>0</v>
      </c>
    </row>
    <row r="1170" spans="1:15" s="154" customFormat="1" hidden="1" outlineLevel="1" x14ac:dyDescent="0.25">
      <c r="A1170" s="154">
        <v>97</v>
      </c>
      <c r="B1170" s="161" t="s">
        <v>2593</v>
      </c>
      <c r="C1170" s="162" t="str">
        <f t="shared" si="108"/>
        <v/>
      </c>
      <c r="D1170" s="163"/>
      <c r="E1170" s="164" t="str">
        <f t="shared" si="109"/>
        <v/>
      </c>
      <c r="F1170" s="165" t="str">
        <f t="shared" si="110"/>
        <v/>
      </c>
      <c r="G1170" s="163"/>
      <c r="H1170" s="166" t="str">
        <f t="shared" si="111"/>
        <v>0</v>
      </c>
      <c r="I1170" s="166" t="str">
        <f t="shared" si="111"/>
        <v>0</v>
      </c>
      <c r="J1170" s="166" t="str">
        <f t="shared" si="111"/>
        <v>0</v>
      </c>
      <c r="K1170" s="166" t="str">
        <f t="shared" si="111"/>
        <v>0</v>
      </c>
      <c r="L1170" s="167" t="str">
        <f t="shared" si="111"/>
        <v>0</v>
      </c>
      <c r="M1170" s="167" t="str">
        <f t="shared" si="111"/>
        <v>0</v>
      </c>
      <c r="N1170" s="167" t="str">
        <f t="shared" si="111"/>
        <v>0</v>
      </c>
      <c r="O1170" s="167" t="str">
        <f t="shared" si="111"/>
        <v>0</v>
      </c>
    </row>
    <row r="1171" spans="1:15" s="154" customFormat="1" hidden="1" outlineLevel="1" x14ac:dyDescent="0.25">
      <c r="A1171" s="154">
        <v>98</v>
      </c>
      <c r="B1171" s="161" t="s">
        <v>2594</v>
      </c>
      <c r="C1171" s="162" t="str">
        <f t="shared" si="108"/>
        <v/>
      </c>
      <c r="D1171" s="163"/>
      <c r="E1171" s="164" t="str">
        <f t="shared" si="109"/>
        <v/>
      </c>
      <c r="F1171" s="165" t="str">
        <f t="shared" si="110"/>
        <v/>
      </c>
      <c r="G1171" s="163"/>
      <c r="H1171" s="166" t="str">
        <f t="shared" si="111"/>
        <v>0</v>
      </c>
      <c r="I1171" s="166" t="str">
        <f t="shared" si="111"/>
        <v>0</v>
      </c>
      <c r="J1171" s="166" t="str">
        <f t="shared" si="111"/>
        <v>0</v>
      </c>
      <c r="K1171" s="166" t="str">
        <f t="shared" si="111"/>
        <v>0</v>
      </c>
      <c r="L1171" s="167" t="str">
        <f t="shared" si="111"/>
        <v>0</v>
      </c>
      <c r="M1171" s="167" t="str">
        <f t="shared" si="111"/>
        <v>0</v>
      </c>
      <c r="N1171" s="167" t="str">
        <f t="shared" si="111"/>
        <v>0</v>
      </c>
      <c r="O1171" s="167" t="str">
        <f t="shared" si="111"/>
        <v>0</v>
      </c>
    </row>
    <row r="1172" spans="1:15" s="154" customFormat="1" hidden="1" outlineLevel="1" x14ac:dyDescent="0.25">
      <c r="A1172" s="154">
        <v>99</v>
      </c>
      <c r="B1172" s="161" t="s">
        <v>2595</v>
      </c>
      <c r="C1172" s="162" t="str">
        <f t="shared" si="108"/>
        <v/>
      </c>
      <c r="D1172" s="163"/>
      <c r="E1172" s="164" t="str">
        <f t="shared" si="109"/>
        <v/>
      </c>
      <c r="F1172" s="165" t="str">
        <f t="shared" si="110"/>
        <v/>
      </c>
      <c r="G1172" s="163"/>
      <c r="H1172" s="166" t="str">
        <f t="shared" si="111"/>
        <v>0</v>
      </c>
      <c r="I1172" s="166" t="str">
        <f t="shared" si="111"/>
        <v>0</v>
      </c>
      <c r="J1172" s="166" t="str">
        <f t="shared" si="111"/>
        <v>0</v>
      </c>
      <c r="K1172" s="166" t="str">
        <f t="shared" si="111"/>
        <v>0</v>
      </c>
      <c r="L1172" s="167" t="str">
        <f t="shared" si="111"/>
        <v>0</v>
      </c>
      <c r="M1172" s="167" t="str">
        <f t="shared" si="111"/>
        <v>0</v>
      </c>
      <c r="N1172" s="167" t="str">
        <f t="shared" si="111"/>
        <v>0</v>
      </c>
      <c r="O1172" s="167" t="str">
        <f t="shared" si="111"/>
        <v>0</v>
      </c>
    </row>
    <row r="1173" spans="1:15" s="154" customFormat="1" hidden="1" outlineLevel="1" x14ac:dyDescent="0.25">
      <c r="A1173" s="154">
        <v>100</v>
      </c>
      <c r="B1173" s="161" t="s">
        <v>2596</v>
      </c>
      <c r="C1173" s="162" t="str">
        <f t="shared" si="108"/>
        <v/>
      </c>
      <c r="D1173" s="163"/>
      <c r="E1173" s="164" t="str">
        <f t="shared" si="109"/>
        <v/>
      </c>
      <c r="F1173" s="165" t="str">
        <f t="shared" si="110"/>
        <v/>
      </c>
      <c r="G1173" s="163"/>
      <c r="H1173" s="166" t="str">
        <f t="shared" si="111"/>
        <v>0</v>
      </c>
      <c r="I1173" s="166" t="str">
        <f t="shared" si="111"/>
        <v>0</v>
      </c>
      <c r="J1173" s="166" t="str">
        <f t="shared" si="111"/>
        <v>0</v>
      </c>
      <c r="K1173" s="166" t="str">
        <f t="shared" si="111"/>
        <v>0</v>
      </c>
      <c r="L1173" s="167" t="str">
        <f t="shared" si="111"/>
        <v>0</v>
      </c>
      <c r="M1173" s="167" t="str">
        <f t="shared" si="111"/>
        <v>0</v>
      </c>
      <c r="N1173" s="167" t="str">
        <f t="shared" si="111"/>
        <v>0</v>
      </c>
      <c r="O1173" s="167" t="str">
        <f t="shared" si="111"/>
        <v>0</v>
      </c>
    </row>
    <row r="1174" spans="1:15" s="154" customFormat="1" hidden="1" outlineLevel="1" x14ac:dyDescent="0.25">
      <c r="A1174" s="154">
        <v>101</v>
      </c>
      <c r="B1174" s="161" t="s">
        <v>2597</v>
      </c>
      <c r="C1174" s="162" t="str">
        <f t="shared" si="108"/>
        <v/>
      </c>
      <c r="D1174" s="163"/>
      <c r="E1174" s="164" t="str">
        <f t="shared" si="109"/>
        <v/>
      </c>
      <c r="F1174" s="165" t="str">
        <f t="shared" si="110"/>
        <v/>
      </c>
      <c r="G1174" s="163"/>
      <c r="H1174" s="166" t="str">
        <f t="shared" si="111"/>
        <v>0</v>
      </c>
      <c r="I1174" s="166" t="str">
        <f t="shared" si="111"/>
        <v>0</v>
      </c>
      <c r="J1174" s="166" t="str">
        <f t="shared" si="111"/>
        <v>0</v>
      </c>
      <c r="K1174" s="166" t="str">
        <f t="shared" si="111"/>
        <v>0</v>
      </c>
      <c r="L1174" s="167" t="str">
        <f t="shared" si="111"/>
        <v>0</v>
      </c>
      <c r="M1174" s="167" t="str">
        <f t="shared" si="111"/>
        <v>0</v>
      </c>
      <c r="N1174" s="167" t="str">
        <f t="shared" si="111"/>
        <v>0</v>
      </c>
      <c r="O1174" s="167" t="str">
        <f t="shared" si="111"/>
        <v>0</v>
      </c>
    </row>
    <row r="1175" spans="1:15" s="154" customFormat="1" hidden="1" outlineLevel="1" x14ac:dyDescent="0.25">
      <c r="A1175" s="154">
        <v>102</v>
      </c>
      <c r="B1175" s="161" t="s">
        <v>2598</v>
      </c>
      <c r="C1175" s="162" t="str">
        <f t="shared" si="108"/>
        <v/>
      </c>
      <c r="D1175" s="163"/>
      <c r="E1175" s="164" t="str">
        <f t="shared" si="109"/>
        <v/>
      </c>
      <c r="F1175" s="165" t="str">
        <f t="shared" si="110"/>
        <v/>
      </c>
      <c r="G1175" s="163"/>
      <c r="H1175" s="166" t="str">
        <f t="shared" si="111"/>
        <v>0</v>
      </c>
      <c r="I1175" s="166" t="str">
        <f t="shared" si="111"/>
        <v>0</v>
      </c>
      <c r="J1175" s="166" t="str">
        <f t="shared" si="111"/>
        <v>0</v>
      </c>
      <c r="K1175" s="166" t="str">
        <f t="shared" si="111"/>
        <v>0</v>
      </c>
      <c r="L1175" s="167" t="str">
        <f t="shared" si="111"/>
        <v>0</v>
      </c>
      <c r="M1175" s="167" t="str">
        <f t="shared" si="111"/>
        <v>0</v>
      </c>
      <c r="N1175" s="167" t="str">
        <f t="shared" si="111"/>
        <v>0</v>
      </c>
      <c r="O1175" s="167" t="str">
        <f t="shared" si="111"/>
        <v>0</v>
      </c>
    </row>
    <row r="1176" spans="1:15" s="154" customFormat="1" hidden="1" outlineLevel="1" x14ac:dyDescent="0.25">
      <c r="A1176" s="154">
        <v>103</v>
      </c>
      <c r="B1176" s="161" t="s">
        <v>2599</v>
      </c>
      <c r="C1176" s="162" t="str">
        <f t="shared" si="108"/>
        <v/>
      </c>
      <c r="D1176" s="163"/>
      <c r="E1176" s="164" t="str">
        <f t="shared" si="109"/>
        <v/>
      </c>
      <c r="F1176" s="165" t="str">
        <f t="shared" si="110"/>
        <v/>
      </c>
      <c r="G1176" s="163"/>
      <c r="H1176" s="166" t="str">
        <f t="shared" si="111"/>
        <v>0</v>
      </c>
      <c r="I1176" s="166" t="str">
        <f t="shared" si="111"/>
        <v>0</v>
      </c>
      <c r="J1176" s="166" t="str">
        <f t="shared" si="111"/>
        <v>0</v>
      </c>
      <c r="K1176" s="166" t="str">
        <f t="shared" si="111"/>
        <v>0</v>
      </c>
      <c r="L1176" s="167" t="str">
        <f t="shared" si="111"/>
        <v>0</v>
      </c>
      <c r="M1176" s="167" t="str">
        <f t="shared" si="111"/>
        <v>0</v>
      </c>
      <c r="N1176" s="167" t="str">
        <f t="shared" si="111"/>
        <v>0</v>
      </c>
      <c r="O1176" s="167" t="str">
        <f t="shared" si="111"/>
        <v>0</v>
      </c>
    </row>
    <row r="1177" spans="1:15" s="154" customFormat="1" hidden="1" outlineLevel="1" x14ac:dyDescent="0.25">
      <c r="A1177" s="154">
        <v>104</v>
      </c>
      <c r="B1177" s="161" t="s">
        <v>2600</v>
      </c>
      <c r="C1177" s="162" t="str">
        <f t="shared" si="108"/>
        <v/>
      </c>
      <c r="D1177" s="163"/>
      <c r="E1177" s="164" t="str">
        <f t="shared" si="109"/>
        <v/>
      </c>
      <c r="F1177" s="165" t="str">
        <f t="shared" si="110"/>
        <v/>
      </c>
      <c r="G1177" s="163"/>
      <c r="H1177" s="166" t="str">
        <f t="shared" si="111"/>
        <v>0</v>
      </c>
      <c r="I1177" s="166" t="str">
        <f t="shared" si="111"/>
        <v>0</v>
      </c>
      <c r="J1177" s="166" t="str">
        <f t="shared" si="111"/>
        <v>0</v>
      </c>
      <c r="K1177" s="166" t="str">
        <f t="shared" si="111"/>
        <v>0</v>
      </c>
      <c r="L1177" s="167" t="str">
        <f t="shared" si="111"/>
        <v>0</v>
      </c>
      <c r="M1177" s="167" t="str">
        <f t="shared" si="111"/>
        <v>0</v>
      </c>
      <c r="N1177" s="167" t="str">
        <f t="shared" si="111"/>
        <v>0</v>
      </c>
      <c r="O1177" s="167" t="str">
        <f t="shared" si="111"/>
        <v>0</v>
      </c>
    </row>
    <row r="1178" spans="1:15" s="154" customFormat="1" hidden="1" outlineLevel="1" x14ac:dyDescent="0.25">
      <c r="A1178" s="154">
        <v>105</v>
      </c>
      <c r="B1178" s="161" t="s">
        <v>2601</v>
      </c>
      <c r="C1178" s="162" t="str">
        <f t="shared" si="108"/>
        <v/>
      </c>
      <c r="D1178" s="163"/>
      <c r="E1178" s="164" t="str">
        <f t="shared" si="109"/>
        <v/>
      </c>
      <c r="F1178" s="165" t="str">
        <f t="shared" si="110"/>
        <v/>
      </c>
      <c r="G1178" s="163"/>
      <c r="H1178" s="166" t="str">
        <f t="shared" si="111"/>
        <v>0</v>
      </c>
      <c r="I1178" s="166" t="str">
        <f t="shared" si="111"/>
        <v>0</v>
      </c>
      <c r="J1178" s="166" t="str">
        <f t="shared" si="111"/>
        <v>0</v>
      </c>
      <c r="K1178" s="166" t="str">
        <f t="shared" si="111"/>
        <v>0</v>
      </c>
      <c r="L1178" s="167" t="str">
        <f t="shared" si="111"/>
        <v>0</v>
      </c>
      <c r="M1178" s="167" t="str">
        <f t="shared" si="111"/>
        <v>0</v>
      </c>
      <c r="N1178" s="167" t="str">
        <f t="shared" si="111"/>
        <v>0</v>
      </c>
      <c r="O1178" s="167" t="str">
        <f t="shared" si="111"/>
        <v>0</v>
      </c>
    </row>
    <row r="1179" spans="1:15" s="154" customFormat="1" hidden="1" outlineLevel="1" x14ac:dyDescent="0.25">
      <c r="A1179" s="154">
        <v>106</v>
      </c>
      <c r="B1179" s="161" t="s">
        <v>2602</v>
      </c>
      <c r="C1179" s="162" t="str">
        <f t="shared" si="108"/>
        <v/>
      </c>
      <c r="D1179" s="163"/>
      <c r="E1179" s="164" t="str">
        <f t="shared" si="109"/>
        <v/>
      </c>
      <c r="F1179" s="165" t="str">
        <f t="shared" si="110"/>
        <v/>
      </c>
      <c r="G1179" s="163"/>
      <c r="H1179" s="166" t="str">
        <f t="shared" si="111"/>
        <v>0</v>
      </c>
      <c r="I1179" s="166" t="str">
        <f t="shared" si="111"/>
        <v>0</v>
      </c>
      <c r="J1179" s="166" t="str">
        <f t="shared" si="111"/>
        <v>0</v>
      </c>
      <c r="K1179" s="166" t="str">
        <f t="shared" si="111"/>
        <v>0</v>
      </c>
      <c r="L1179" s="167" t="str">
        <f t="shared" si="111"/>
        <v>0</v>
      </c>
      <c r="M1179" s="167" t="str">
        <f t="shared" si="111"/>
        <v>0</v>
      </c>
      <c r="N1179" s="167" t="str">
        <f t="shared" si="111"/>
        <v>0</v>
      </c>
      <c r="O1179" s="167" t="str">
        <f t="shared" si="111"/>
        <v>0</v>
      </c>
    </row>
    <row r="1180" spans="1:15" s="154" customFormat="1" hidden="1" outlineLevel="1" x14ac:dyDescent="0.25">
      <c r="A1180" s="154">
        <v>107</v>
      </c>
      <c r="B1180" s="161" t="s">
        <v>2603</v>
      </c>
      <c r="C1180" s="162" t="str">
        <f t="shared" si="108"/>
        <v/>
      </c>
      <c r="D1180" s="163"/>
      <c r="E1180" s="164" t="str">
        <f t="shared" si="109"/>
        <v/>
      </c>
      <c r="F1180" s="165" t="str">
        <f t="shared" si="110"/>
        <v/>
      </c>
      <c r="G1180" s="163"/>
      <c r="H1180" s="166" t="str">
        <f t="shared" si="111"/>
        <v>0</v>
      </c>
      <c r="I1180" s="166" t="str">
        <f t="shared" si="111"/>
        <v>0</v>
      </c>
      <c r="J1180" s="166" t="str">
        <f t="shared" si="111"/>
        <v>0</v>
      </c>
      <c r="K1180" s="166" t="str">
        <f t="shared" si="111"/>
        <v>0</v>
      </c>
      <c r="L1180" s="167" t="str">
        <f t="shared" si="111"/>
        <v>0</v>
      </c>
      <c r="M1180" s="167" t="str">
        <f t="shared" si="111"/>
        <v>0</v>
      </c>
      <c r="N1180" s="167" t="str">
        <f t="shared" si="111"/>
        <v>0</v>
      </c>
      <c r="O1180" s="167" t="str">
        <f t="shared" si="111"/>
        <v>0</v>
      </c>
    </row>
    <row r="1181" spans="1:15" s="154" customFormat="1" hidden="1" outlineLevel="1" x14ac:dyDescent="0.25">
      <c r="A1181" s="154">
        <v>108</v>
      </c>
      <c r="B1181" s="161" t="s">
        <v>2604</v>
      </c>
      <c r="C1181" s="162" t="str">
        <f t="shared" si="108"/>
        <v/>
      </c>
      <c r="D1181" s="163"/>
      <c r="E1181" s="164" t="str">
        <f t="shared" si="109"/>
        <v/>
      </c>
      <c r="F1181" s="165" t="str">
        <f t="shared" si="110"/>
        <v/>
      </c>
      <c r="G1181" s="163"/>
      <c r="H1181" s="166" t="str">
        <f t="shared" si="111"/>
        <v>0</v>
      </c>
      <c r="I1181" s="166" t="str">
        <f t="shared" si="111"/>
        <v>0</v>
      </c>
      <c r="J1181" s="166" t="str">
        <f t="shared" si="111"/>
        <v>0</v>
      </c>
      <c r="K1181" s="166" t="str">
        <f t="shared" si="111"/>
        <v>0</v>
      </c>
      <c r="L1181" s="167" t="str">
        <f t="shared" si="111"/>
        <v>0</v>
      </c>
      <c r="M1181" s="167" t="str">
        <f t="shared" si="111"/>
        <v>0</v>
      </c>
      <c r="N1181" s="167" t="str">
        <f t="shared" si="111"/>
        <v>0</v>
      </c>
      <c r="O1181" s="167" t="str">
        <f t="shared" si="111"/>
        <v>0</v>
      </c>
    </row>
    <row r="1182" spans="1:15" s="154" customFormat="1" hidden="1" outlineLevel="1" x14ac:dyDescent="0.25">
      <c r="A1182" s="154">
        <v>109</v>
      </c>
      <c r="B1182" s="161" t="s">
        <v>2605</v>
      </c>
      <c r="C1182" s="162" t="str">
        <f t="shared" si="108"/>
        <v/>
      </c>
      <c r="D1182" s="163"/>
      <c r="E1182" s="164" t="str">
        <f t="shared" si="109"/>
        <v/>
      </c>
      <c r="F1182" s="165" t="str">
        <f t="shared" si="110"/>
        <v/>
      </c>
      <c r="G1182" s="163"/>
      <c r="H1182" s="166" t="str">
        <f t="shared" si="111"/>
        <v>0</v>
      </c>
      <c r="I1182" s="166" t="str">
        <f t="shared" si="111"/>
        <v>0</v>
      </c>
      <c r="J1182" s="166" t="str">
        <f t="shared" si="111"/>
        <v>0</v>
      </c>
      <c r="K1182" s="166" t="str">
        <f t="shared" si="111"/>
        <v>0</v>
      </c>
      <c r="L1182" s="167" t="str">
        <f t="shared" si="111"/>
        <v>0</v>
      </c>
      <c r="M1182" s="167" t="str">
        <f t="shared" si="111"/>
        <v>0</v>
      </c>
      <c r="N1182" s="167" t="str">
        <f t="shared" si="111"/>
        <v>0</v>
      </c>
      <c r="O1182" s="167" t="str">
        <f t="shared" si="111"/>
        <v>0</v>
      </c>
    </row>
    <row r="1183" spans="1:15" s="154" customFormat="1" hidden="1" outlineLevel="1" x14ac:dyDescent="0.25">
      <c r="A1183" s="154">
        <v>110</v>
      </c>
      <c r="B1183" s="161" t="s">
        <v>2606</v>
      </c>
      <c r="C1183" s="162" t="str">
        <f t="shared" si="108"/>
        <v/>
      </c>
      <c r="D1183" s="163"/>
      <c r="E1183" s="164" t="str">
        <f t="shared" si="109"/>
        <v/>
      </c>
      <c r="F1183" s="165" t="str">
        <f t="shared" si="110"/>
        <v/>
      </c>
      <c r="G1183" s="163"/>
      <c r="H1183" s="166" t="str">
        <f t="shared" si="111"/>
        <v>0</v>
      </c>
      <c r="I1183" s="166" t="str">
        <f t="shared" si="111"/>
        <v>0</v>
      </c>
      <c r="J1183" s="166" t="str">
        <f t="shared" si="111"/>
        <v>0</v>
      </c>
      <c r="K1183" s="166" t="str">
        <f t="shared" si="111"/>
        <v>0</v>
      </c>
      <c r="L1183" s="167" t="str">
        <f t="shared" si="111"/>
        <v>0</v>
      </c>
      <c r="M1183" s="167" t="str">
        <f t="shared" si="111"/>
        <v>0</v>
      </c>
      <c r="N1183" s="167" t="str">
        <f t="shared" si="111"/>
        <v>0</v>
      </c>
      <c r="O1183" s="167" t="str">
        <f t="shared" si="111"/>
        <v>0</v>
      </c>
    </row>
    <row r="1184" spans="1:15" s="154" customFormat="1" hidden="1" outlineLevel="1" x14ac:dyDescent="0.25">
      <c r="A1184" s="154">
        <v>111</v>
      </c>
      <c r="B1184" s="161" t="s">
        <v>2607</v>
      </c>
      <c r="C1184" s="162" t="str">
        <f t="shared" si="108"/>
        <v/>
      </c>
      <c r="D1184" s="163"/>
      <c r="E1184" s="164" t="str">
        <f t="shared" si="109"/>
        <v/>
      </c>
      <c r="F1184" s="165" t="str">
        <f t="shared" si="110"/>
        <v/>
      </c>
      <c r="G1184" s="163"/>
      <c r="H1184" s="166" t="str">
        <f t="shared" si="111"/>
        <v>0</v>
      </c>
      <c r="I1184" s="166" t="str">
        <f t="shared" si="111"/>
        <v>0</v>
      </c>
      <c r="J1184" s="166" t="str">
        <f t="shared" si="111"/>
        <v>0</v>
      </c>
      <c r="K1184" s="166" t="str">
        <f t="shared" si="111"/>
        <v>0</v>
      </c>
      <c r="L1184" s="167" t="str">
        <f t="shared" si="111"/>
        <v>0</v>
      </c>
      <c r="M1184" s="167" t="str">
        <f t="shared" si="111"/>
        <v>0</v>
      </c>
      <c r="N1184" s="167" t="str">
        <f t="shared" si="111"/>
        <v>0</v>
      </c>
      <c r="O1184" s="167" t="str">
        <f t="shared" si="111"/>
        <v>0</v>
      </c>
    </row>
    <row r="1185" spans="1:15" s="154" customFormat="1" hidden="1" outlineLevel="1" x14ac:dyDescent="0.25">
      <c r="A1185" s="154">
        <v>112</v>
      </c>
      <c r="B1185" s="161" t="s">
        <v>2608</v>
      </c>
      <c r="C1185" s="162" t="str">
        <f t="shared" si="108"/>
        <v/>
      </c>
      <c r="D1185" s="163"/>
      <c r="E1185" s="164" t="str">
        <f t="shared" si="109"/>
        <v/>
      </c>
      <c r="F1185" s="165" t="str">
        <f t="shared" si="110"/>
        <v/>
      </c>
      <c r="G1185" s="163"/>
      <c r="H1185" s="166" t="str">
        <f t="shared" ref="H1185:O1216" si="112">MID(HEX2BIN($C1185,8),H$1,1)</f>
        <v>0</v>
      </c>
      <c r="I1185" s="166" t="str">
        <f t="shared" si="112"/>
        <v>0</v>
      </c>
      <c r="J1185" s="166" t="str">
        <f t="shared" si="112"/>
        <v>0</v>
      </c>
      <c r="K1185" s="166" t="str">
        <f t="shared" si="112"/>
        <v>0</v>
      </c>
      <c r="L1185" s="167" t="str">
        <f t="shared" si="112"/>
        <v>0</v>
      </c>
      <c r="M1185" s="167" t="str">
        <f t="shared" si="112"/>
        <v>0</v>
      </c>
      <c r="N1185" s="167" t="str">
        <f t="shared" si="112"/>
        <v>0</v>
      </c>
      <c r="O1185" s="167" t="str">
        <f t="shared" si="112"/>
        <v>0</v>
      </c>
    </row>
    <row r="1186" spans="1:15" s="154" customFormat="1" hidden="1" outlineLevel="1" x14ac:dyDescent="0.25">
      <c r="A1186" s="154">
        <v>113</v>
      </c>
      <c r="B1186" s="161" t="s">
        <v>2609</v>
      </c>
      <c r="C1186" s="162" t="str">
        <f t="shared" si="108"/>
        <v/>
      </c>
      <c r="D1186" s="163"/>
      <c r="E1186" s="164" t="str">
        <f t="shared" si="109"/>
        <v/>
      </c>
      <c r="F1186" s="165" t="str">
        <f t="shared" si="110"/>
        <v/>
      </c>
      <c r="G1186" s="163"/>
      <c r="H1186" s="166" t="str">
        <f t="shared" si="112"/>
        <v>0</v>
      </c>
      <c r="I1186" s="166" t="str">
        <f t="shared" si="112"/>
        <v>0</v>
      </c>
      <c r="J1186" s="166" t="str">
        <f t="shared" si="112"/>
        <v>0</v>
      </c>
      <c r="K1186" s="166" t="str">
        <f t="shared" si="112"/>
        <v>0</v>
      </c>
      <c r="L1186" s="167" t="str">
        <f t="shared" si="112"/>
        <v>0</v>
      </c>
      <c r="M1186" s="167" t="str">
        <f t="shared" si="112"/>
        <v>0</v>
      </c>
      <c r="N1186" s="167" t="str">
        <f t="shared" si="112"/>
        <v>0</v>
      </c>
      <c r="O1186" s="167" t="str">
        <f t="shared" si="112"/>
        <v>0</v>
      </c>
    </row>
    <row r="1187" spans="1:15" s="154" customFormat="1" hidden="1" outlineLevel="1" x14ac:dyDescent="0.25">
      <c r="A1187" s="154">
        <v>114</v>
      </c>
      <c r="B1187" s="161" t="s">
        <v>2610</v>
      </c>
      <c r="C1187" s="162" t="str">
        <f t="shared" si="108"/>
        <v/>
      </c>
      <c r="D1187" s="163"/>
      <c r="E1187" s="164" t="str">
        <f t="shared" si="109"/>
        <v/>
      </c>
      <c r="F1187" s="165" t="str">
        <f t="shared" si="110"/>
        <v/>
      </c>
      <c r="G1187" s="163"/>
      <c r="H1187" s="166" t="str">
        <f t="shared" si="112"/>
        <v>0</v>
      </c>
      <c r="I1187" s="166" t="str">
        <f t="shared" si="112"/>
        <v>0</v>
      </c>
      <c r="J1187" s="166" t="str">
        <f t="shared" si="112"/>
        <v>0</v>
      </c>
      <c r="K1187" s="166" t="str">
        <f t="shared" si="112"/>
        <v>0</v>
      </c>
      <c r="L1187" s="167" t="str">
        <f t="shared" si="112"/>
        <v>0</v>
      </c>
      <c r="M1187" s="167" t="str">
        <f t="shared" si="112"/>
        <v>0</v>
      </c>
      <c r="N1187" s="167" t="str">
        <f t="shared" si="112"/>
        <v>0</v>
      </c>
      <c r="O1187" s="167" t="str">
        <f t="shared" si="112"/>
        <v>0</v>
      </c>
    </row>
    <row r="1188" spans="1:15" s="154" customFormat="1" hidden="1" outlineLevel="1" x14ac:dyDescent="0.25">
      <c r="A1188" s="154">
        <v>115</v>
      </c>
      <c r="B1188" s="161" t="s">
        <v>2611</v>
      </c>
      <c r="C1188" s="162" t="str">
        <f t="shared" si="108"/>
        <v/>
      </c>
      <c r="D1188" s="163"/>
      <c r="E1188" s="164" t="str">
        <f t="shared" si="109"/>
        <v/>
      </c>
      <c r="F1188" s="165" t="str">
        <f t="shared" si="110"/>
        <v/>
      </c>
      <c r="G1188" s="163"/>
      <c r="H1188" s="166" t="str">
        <f t="shared" si="112"/>
        <v>0</v>
      </c>
      <c r="I1188" s="166" t="str">
        <f t="shared" si="112"/>
        <v>0</v>
      </c>
      <c r="J1188" s="166" t="str">
        <f t="shared" si="112"/>
        <v>0</v>
      </c>
      <c r="K1188" s="166" t="str">
        <f t="shared" si="112"/>
        <v>0</v>
      </c>
      <c r="L1188" s="167" t="str">
        <f t="shared" si="112"/>
        <v>0</v>
      </c>
      <c r="M1188" s="167" t="str">
        <f t="shared" si="112"/>
        <v>0</v>
      </c>
      <c r="N1188" s="167" t="str">
        <f t="shared" si="112"/>
        <v>0</v>
      </c>
      <c r="O1188" s="167" t="str">
        <f t="shared" si="112"/>
        <v>0</v>
      </c>
    </row>
    <row r="1189" spans="1:15" s="154" customFormat="1" hidden="1" outlineLevel="1" x14ac:dyDescent="0.25">
      <c r="A1189" s="154">
        <v>116</v>
      </c>
      <c r="B1189" s="161" t="s">
        <v>2612</v>
      </c>
      <c r="C1189" s="162" t="str">
        <f t="shared" si="108"/>
        <v/>
      </c>
      <c r="D1189" s="163"/>
      <c r="E1189" s="164" t="str">
        <f t="shared" si="109"/>
        <v/>
      </c>
      <c r="F1189" s="165" t="str">
        <f t="shared" si="110"/>
        <v/>
      </c>
      <c r="G1189" s="163"/>
      <c r="H1189" s="166" t="str">
        <f t="shared" si="112"/>
        <v>0</v>
      </c>
      <c r="I1189" s="166" t="str">
        <f t="shared" si="112"/>
        <v>0</v>
      </c>
      <c r="J1189" s="166" t="str">
        <f t="shared" si="112"/>
        <v>0</v>
      </c>
      <c r="K1189" s="166" t="str">
        <f t="shared" si="112"/>
        <v>0</v>
      </c>
      <c r="L1189" s="167" t="str">
        <f t="shared" si="112"/>
        <v>0</v>
      </c>
      <c r="M1189" s="167" t="str">
        <f t="shared" si="112"/>
        <v>0</v>
      </c>
      <c r="N1189" s="167" t="str">
        <f t="shared" si="112"/>
        <v>0</v>
      </c>
      <c r="O1189" s="167" t="str">
        <f t="shared" si="112"/>
        <v>0</v>
      </c>
    </row>
    <row r="1190" spans="1:15" s="154" customFormat="1" hidden="1" outlineLevel="1" x14ac:dyDescent="0.25">
      <c r="A1190" s="154">
        <v>117</v>
      </c>
      <c r="B1190" s="161" t="s">
        <v>2613</v>
      </c>
      <c r="C1190" s="162" t="str">
        <f t="shared" si="108"/>
        <v/>
      </c>
      <c r="D1190" s="163"/>
      <c r="E1190" s="164" t="str">
        <f t="shared" si="109"/>
        <v/>
      </c>
      <c r="F1190" s="165" t="str">
        <f t="shared" si="110"/>
        <v/>
      </c>
      <c r="G1190" s="163"/>
      <c r="H1190" s="166" t="str">
        <f t="shared" si="112"/>
        <v>0</v>
      </c>
      <c r="I1190" s="166" t="str">
        <f t="shared" si="112"/>
        <v>0</v>
      </c>
      <c r="J1190" s="166" t="str">
        <f t="shared" si="112"/>
        <v>0</v>
      </c>
      <c r="K1190" s="166" t="str">
        <f t="shared" si="112"/>
        <v>0</v>
      </c>
      <c r="L1190" s="167" t="str">
        <f t="shared" si="112"/>
        <v>0</v>
      </c>
      <c r="M1190" s="167" t="str">
        <f t="shared" si="112"/>
        <v>0</v>
      </c>
      <c r="N1190" s="167" t="str">
        <f t="shared" si="112"/>
        <v>0</v>
      </c>
      <c r="O1190" s="167" t="str">
        <f t="shared" si="112"/>
        <v>0</v>
      </c>
    </row>
    <row r="1191" spans="1:15" s="154" customFormat="1" hidden="1" outlineLevel="1" x14ac:dyDescent="0.25">
      <c r="A1191" s="154">
        <v>118</v>
      </c>
      <c r="B1191" s="161" t="s">
        <v>2614</v>
      </c>
      <c r="C1191" s="162" t="str">
        <f t="shared" si="108"/>
        <v/>
      </c>
      <c r="D1191" s="163"/>
      <c r="E1191" s="164" t="str">
        <f t="shared" si="109"/>
        <v/>
      </c>
      <c r="F1191" s="165" t="str">
        <f t="shared" si="110"/>
        <v/>
      </c>
      <c r="G1191" s="163"/>
      <c r="H1191" s="166" t="str">
        <f t="shared" si="112"/>
        <v>0</v>
      </c>
      <c r="I1191" s="166" t="str">
        <f t="shared" si="112"/>
        <v>0</v>
      </c>
      <c r="J1191" s="166" t="str">
        <f t="shared" si="112"/>
        <v>0</v>
      </c>
      <c r="K1191" s="166" t="str">
        <f t="shared" si="112"/>
        <v>0</v>
      </c>
      <c r="L1191" s="167" t="str">
        <f t="shared" si="112"/>
        <v>0</v>
      </c>
      <c r="M1191" s="167" t="str">
        <f t="shared" si="112"/>
        <v>0</v>
      </c>
      <c r="N1191" s="167" t="str">
        <f t="shared" si="112"/>
        <v>0</v>
      </c>
      <c r="O1191" s="167" t="str">
        <f t="shared" si="112"/>
        <v>0</v>
      </c>
    </row>
    <row r="1192" spans="1:15" s="154" customFormat="1" hidden="1" outlineLevel="1" x14ac:dyDescent="0.25">
      <c r="A1192" s="154">
        <v>119</v>
      </c>
      <c r="B1192" s="161" t="s">
        <v>2615</v>
      </c>
      <c r="C1192" s="162" t="str">
        <f t="shared" si="108"/>
        <v/>
      </c>
      <c r="D1192" s="163"/>
      <c r="E1192" s="164" t="str">
        <f t="shared" si="109"/>
        <v/>
      </c>
      <c r="F1192" s="165" t="str">
        <f t="shared" si="110"/>
        <v/>
      </c>
      <c r="G1192" s="163"/>
      <c r="H1192" s="166" t="str">
        <f t="shared" si="112"/>
        <v>0</v>
      </c>
      <c r="I1192" s="166" t="str">
        <f t="shared" si="112"/>
        <v>0</v>
      </c>
      <c r="J1192" s="166" t="str">
        <f t="shared" si="112"/>
        <v>0</v>
      </c>
      <c r="K1192" s="166" t="str">
        <f t="shared" si="112"/>
        <v>0</v>
      </c>
      <c r="L1192" s="167" t="str">
        <f t="shared" si="112"/>
        <v>0</v>
      </c>
      <c r="M1192" s="167" t="str">
        <f t="shared" si="112"/>
        <v>0</v>
      </c>
      <c r="N1192" s="167" t="str">
        <f t="shared" si="112"/>
        <v>0</v>
      </c>
      <c r="O1192" s="167" t="str">
        <f t="shared" si="112"/>
        <v>0</v>
      </c>
    </row>
    <row r="1193" spans="1:15" s="154" customFormat="1" hidden="1" outlineLevel="1" x14ac:dyDescent="0.25">
      <c r="A1193" s="154">
        <v>120</v>
      </c>
      <c r="B1193" s="161" t="s">
        <v>2616</v>
      </c>
      <c r="C1193" s="162" t="str">
        <f t="shared" si="108"/>
        <v/>
      </c>
      <c r="D1193" s="163"/>
      <c r="E1193" s="164" t="str">
        <f t="shared" si="109"/>
        <v/>
      </c>
      <c r="F1193" s="165" t="str">
        <f t="shared" si="110"/>
        <v/>
      </c>
      <c r="G1193" s="163"/>
      <c r="H1193" s="166" t="str">
        <f t="shared" si="112"/>
        <v>0</v>
      </c>
      <c r="I1193" s="166" t="str">
        <f t="shared" si="112"/>
        <v>0</v>
      </c>
      <c r="J1193" s="166" t="str">
        <f t="shared" si="112"/>
        <v>0</v>
      </c>
      <c r="K1193" s="166" t="str">
        <f t="shared" si="112"/>
        <v>0</v>
      </c>
      <c r="L1193" s="167" t="str">
        <f t="shared" si="112"/>
        <v>0</v>
      </c>
      <c r="M1193" s="167" t="str">
        <f t="shared" si="112"/>
        <v>0</v>
      </c>
      <c r="N1193" s="167" t="str">
        <f t="shared" si="112"/>
        <v>0</v>
      </c>
      <c r="O1193" s="167" t="str">
        <f t="shared" si="112"/>
        <v>0</v>
      </c>
    </row>
    <row r="1194" spans="1:15" s="154" customFormat="1" hidden="1" outlineLevel="1" x14ac:dyDescent="0.25">
      <c r="A1194" s="154">
        <v>121</v>
      </c>
      <c r="B1194" s="161" t="s">
        <v>2617</v>
      </c>
      <c r="C1194" s="162" t="str">
        <f t="shared" si="108"/>
        <v/>
      </c>
      <c r="D1194" s="163"/>
      <c r="E1194" s="164" t="str">
        <f t="shared" si="109"/>
        <v/>
      </c>
      <c r="F1194" s="165" t="str">
        <f t="shared" si="110"/>
        <v/>
      </c>
      <c r="G1194" s="163"/>
      <c r="H1194" s="166" t="str">
        <f t="shared" si="112"/>
        <v>0</v>
      </c>
      <c r="I1194" s="166" t="str">
        <f t="shared" si="112"/>
        <v>0</v>
      </c>
      <c r="J1194" s="166" t="str">
        <f t="shared" si="112"/>
        <v>0</v>
      </c>
      <c r="K1194" s="166" t="str">
        <f t="shared" si="112"/>
        <v>0</v>
      </c>
      <c r="L1194" s="167" t="str">
        <f t="shared" si="112"/>
        <v>0</v>
      </c>
      <c r="M1194" s="167" t="str">
        <f t="shared" si="112"/>
        <v>0</v>
      </c>
      <c r="N1194" s="167" t="str">
        <f t="shared" si="112"/>
        <v>0</v>
      </c>
      <c r="O1194" s="167" t="str">
        <f t="shared" si="112"/>
        <v>0</v>
      </c>
    </row>
    <row r="1195" spans="1:15" s="154" customFormat="1" hidden="1" outlineLevel="1" x14ac:dyDescent="0.25">
      <c r="A1195" s="154">
        <v>122</v>
      </c>
      <c r="B1195" s="161" t="s">
        <v>2618</v>
      </c>
      <c r="C1195" s="162" t="str">
        <f t="shared" si="108"/>
        <v/>
      </c>
      <c r="D1195" s="163"/>
      <c r="E1195" s="164" t="str">
        <f t="shared" si="109"/>
        <v/>
      </c>
      <c r="F1195" s="165" t="str">
        <f t="shared" si="110"/>
        <v/>
      </c>
      <c r="G1195" s="163"/>
      <c r="H1195" s="166" t="str">
        <f t="shared" si="112"/>
        <v>0</v>
      </c>
      <c r="I1195" s="166" t="str">
        <f t="shared" si="112"/>
        <v>0</v>
      </c>
      <c r="J1195" s="166" t="str">
        <f t="shared" si="112"/>
        <v>0</v>
      </c>
      <c r="K1195" s="166" t="str">
        <f t="shared" si="112"/>
        <v>0</v>
      </c>
      <c r="L1195" s="167" t="str">
        <f t="shared" si="112"/>
        <v>0</v>
      </c>
      <c r="M1195" s="167" t="str">
        <f t="shared" si="112"/>
        <v>0</v>
      </c>
      <c r="N1195" s="167" t="str">
        <f t="shared" si="112"/>
        <v>0</v>
      </c>
      <c r="O1195" s="167" t="str">
        <f t="shared" si="112"/>
        <v>0</v>
      </c>
    </row>
    <row r="1196" spans="1:15" s="154" customFormat="1" hidden="1" outlineLevel="1" x14ac:dyDescent="0.25">
      <c r="A1196" s="154">
        <v>123</v>
      </c>
      <c r="B1196" s="161" t="s">
        <v>2619</v>
      </c>
      <c r="C1196" s="162" t="str">
        <f t="shared" si="108"/>
        <v/>
      </c>
      <c r="D1196" s="163"/>
      <c r="E1196" s="164" t="str">
        <f t="shared" si="109"/>
        <v/>
      </c>
      <c r="F1196" s="165" t="str">
        <f t="shared" si="110"/>
        <v/>
      </c>
      <c r="G1196" s="163"/>
      <c r="H1196" s="166" t="str">
        <f t="shared" si="112"/>
        <v>0</v>
      </c>
      <c r="I1196" s="166" t="str">
        <f t="shared" si="112"/>
        <v>0</v>
      </c>
      <c r="J1196" s="166" t="str">
        <f t="shared" si="112"/>
        <v>0</v>
      </c>
      <c r="K1196" s="166" t="str">
        <f t="shared" si="112"/>
        <v>0</v>
      </c>
      <c r="L1196" s="167" t="str">
        <f t="shared" si="112"/>
        <v>0</v>
      </c>
      <c r="M1196" s="167" t="str">
        <f t="shared" si="112"/>
        <v>0</v>
      </c>
      <c r="N1196" s="167" t="str">
        <f t="shared" si="112"/>
        <v>0</v>
      </c>
      <c r="O1196" s="167" t="str">
        <f t="shared" si="112"/>
        <v>0</v>
      </c>
    </row>
    <row r="1197" spans="1:15" s="154" customFormat="1" hidden="1" outlineLevel="1" x14ac:dyDescent="0.25">
      <c r="A1197" s="154">
        <v>124</v>
      </c>
      <c r="B1197" s="161" t="s">
        <v>2620</v>
      </c>
      <c r="C1197" s="162" t="str">
        <f t="shared" si="108"/>
        <v/>
      </c>
      <c r="D1197" s="163"/>
      <c r="E1197" s="164" t="str">
        <f t="shared" si="109"/>
        <v/>
      </c>
      <c r="F1197" s="165" t="str">
        <f t="shared" si="110"/>
        <v/>
      </c>
      <c r="G1197" s="163"/>
      <c r="H1197" s="166" t="str">
        <f t="shared" si="112"/>
        <v>0</v>
      </c>
      <c r="I1197" s="166" t="str">
        <f t="shared" si="112"/>
        <v>0</v>
      </c>
      <c r="J1197" s="166" t="str">
        <f t="shared" si="112"/>
        <v>0</v>
      </c>
      <c r="K1197" s="166" t="str">
        <f t="shared" si="112"/>
        <v>0</v>
      </c>
      <c r="L1197" s="167" t="str">
        <f t="shared" si="112"/>
        <v>0</v>
      </c>
      <c r="M1197" s="167" t="str">
        <f t="shared" si="112"/>
        <v>0</v>
      </c>
      <c r="N1197" s="167" t="str">
        <f t="shared" si="112"/>
        <v>0</v>
      </c>
      <c r="O1197" s="167" t="str">
        <f t="shared" si="112"/>
        <v>0</v>
      </c>
    </row>
    <row r="1198" spans="1:15" s="154" customFormat="1" hidden="1" outlineLevel="1" x14ac:dyDescent="0.25">
      <c r="A1198" s="154">
        <v>125</v>
      </c>
      <c r="B1198" s="161" t="s">
        <v>2621</v>
      </c>
      <c r="C1198" s="162" t="str">
        <f t="shared" si="108"/>
        <v/>
      </c>
      <c r="D1198" s="163"/>
      <c r="E1198" s="164" t="str">
        <f t="shared" si="109"/>
        <v/>
      </c>
      <c r="F1198" s="165" t="str">
        <f t="shared" si="110"/>
        <v/>
      </c>
      <c r="G1198" s="163"/>
      <c r="H1198" s="166" t="str">
        <f t="shared" si="112"/>
        <v>0</v>
      </c>
      <c r="I1198" s="166" t="str">
        <f t="shared" si="112"/>
        <v>0</v>
      </c>
      <c r="J1198" s="166" t="str">
        <f t="shared" si="112"/>
        <v>0</v>
      </c>
      <c r="K1198" s="166" t="str">
        <f t="shared" si="112"/>
        <v>0</v>
      </c>
      <c r="L1198" s="167" t="str">
        <f t="shared" si="112"/>
        <v>0</v>
      </c>
      <c r="M1198" s="167" t="str">
        <f t="shared" si="112"/>
        <v>0</v>
      </c>
      <c r="N1198" s="167" t="str">
        <f t="shared" si="112"/>
        <v>0</v>
      </c>
      <c r="O1198" s="167" t="str">
        <f t="shared" si="112"/>
        <v>0</v>
      </c>
    </row>
    <row r="1199" spans="1:15" s="154" customFormat="1" hidden="1" outlineLevel="1" x14ac:dyDescent="0.25">
      <c r="A1199" s="154">
        <v>126</v>
      </c>
      <c r="B1199" s="161" t="s">
        <v>2622</v>
      </c>
      <c r="C1199" s="162" t="str">
        <f t="shared" si="108"/>
        <v/>
      </c>
      <c r="D1199" s="163"/>
      <c r="E1199" s="164" t="str">
        <f t="shared" si="109"/>
        <v/>
      </c>
      <c r="F1199" s="165" t="str">
        <f t="shared" si="110"/>
        <v/>
      </c>
      <c r="G1199" s="163"/>
      <c r="H1199" s="166" t="str">
        <f t="shared" si="112"/>
        <v>0</v>
      </c>
      <c r="I1199" s="166" t="str">
        <f t="shared" si="112"/>
        <v>0</v>
      </c>
      <c r="J1199" s="166" t="str">
        <f t="shared" si="112"/>
        <v>0</v>
      </c>
      <c r="K1199" s="166" t="str">
        <f t="shared" si="112"/>
        <v>0</v>
      </c>
      <c r="L1199" s="167" t="str">
        <f t="shared" si="112"/>
        <v>0</v>
      </c>
      <c r="M1199" s="167" t="str">
        <f t="shared" si="112"/>
        <v>0</v>
      </c>
      <c r="N1199" s="167" t="str">
        <f t="shared" si="112"/>
        <v>0</v>
      </c>
      <c r="O1199" s="167" t="str">
        <f t="shared" si="112"/>
        <v>0</v>
      </c>
    </row>
    <row r="1200" spans="1:15" s="154" customFormat="1" hidden="1" outlineLevel="1" x14ac:dyDescent="0.25">
      <c r="A1200" s="154">
        <v>127</v>
      </c>
      <c r="B1200" s="161" t="s">
        <v>2623</v>
      </c>
      <c r="C1200" s="162" t="str">
        <f t="shared" si="108"/>
        <v/>
      </c>
      <c r="D1200" s="163"/>
      <c r="E1200" s="164" t="str">
        <f t="shared" si="109"/>
        <v/>
      </c>
      <c r="F1200" s="165" t="str">
        <f t="shared" si="110"/>
        <v/>
      </c>
      <c r="G1200" s="163"/>
      <c r="H1200" s="166" t="str">
        <f t="shared" si="112"/>
        <v>0</v>
      </c>
      <c r="I1200" s="166" t="str">
        <f t="shared" si="112"/>
        <v>0</v>
      </c>
      <c r="J1200" s="166" t="str">
        <f t="shared" si="112"/>
        <v>0</v>
      </c>
      <c r="K1200" s="166" t="str">
        <f t="shared" si="112"/>
        <v>0</v>
      </c>
      <c r="L1200" s="167" t="str">
        <f t="shared" si="112"/>
        <v>0</v>
      </c>
      <c r="M1200" s="167" t="str">
        <f t="shared" si="112"/>
        <v>0</v>
      </c>
      <c r="N1200" s="167" t="str">
        <f t="shared" si="112"/>
        <v>0</v>
      </c>
      <c r="O1200" s="167" t="str">
        <f t="shared" si="112"/>
        <v>0</v>
      </c>
    </row>
    <row r="1201" spans="1:15" s="154" customFormat="1" hidden="1" outlineLevel="1" x14ac:dyDescent="0.25">
      <c r="A1201" s="154">
        <v>128</v>
      </c>
      <c r="B1201" s="161" t="s">
        <v>2624</v>
      </c>
      <c r="C1201" s="162" t="str">
        <f t="shared" si="108"/>
        <v/>
      </c>
      <c r="D1201" s="163"/>
      <c r="E1201" s="164" t="str">
        <f t="shared" si="109"/>
        <v/>
      </c>
      <c r="F1201" s="165" t="str">
        <f t="shared" si="110"/>
        <v/>
      </c>
      <c r="G1201" s="163"/>
      <c r="H1201" s="166" t="str">
        <f t="shared" si="112"/>
        <v>0</v>
      </c>
      <c r="I1201" s="166" t="str">
        <f t="shared" si="112"/>
        <v>0</v>
      </c>
      <c r="J1201" s="166" t="str">
        <f t="shared" si="112"/>
        <v>0</v>
      </c>
      <c r="K1201" s="166" t="str">
        <f t="shared" si="112"/>
        <v>0</v>
      </c>
      <c r="L1201" s="167" t="str">
        <f t="shared" si="112"/>
        <v>0</v>
      </c>
      <c r="M1201" s="167" t="str">
        <f t="shared" si="112"/>
        <v>0</v>
      </c>
      <c r="N1201" s="167" t="str">
        <f t="shared" si="112"/>
        <v>0</v>
      </c>
      <c r="O1201" s="167" t="str">
        <f t="shared" si="112"/>
        <v>0</v>
      </c>
    </row>
    <row r="1202" spans="1:15" s="154" customFormat="1" hidden="1" outlineLevel="1" x14ac:dyDescent="0.25">
      <c r="A1202" s="154">
        <v>129</v>
      </c>
      <c r="B1202" s="161" t="s">
        <v>2625</v>
      </c>
      <c r="C1202" s="162" t="str">
        <f t="shared" ref="C1202:C1265" si="113">MID(SUBSTITUTE(SUBSTITUTE($B$4," ",""),",",""),$A1202*2 + 1,2)</f>
        <v/>
      </c>
      <c r="D1202" s="163"/>
      <c r="E1202" s="164" t="str">
        <f t="shared" ref="E1202:E1265" si="114">MID($C1202,1,1)</f>
        <v/>
      </c>
      <c r="F1202" s="165" t="str">
        <f t="shared" ref="F1202:F1265" si="115">MID($C1202,2,1)</f>
        <v/>
      </c>
      <c r="G1202" s="163"/>
      <c r="H1202" s="166" t="str">
        <f t="shared" si="112"/>
        <v>0</v>
      </c>
      <c r="I1202" s="166" t="str">
        <f t="shared" si="112"/>
        <v>0</v>
      </c>
      <c r="J1202" s="166" t="str">
        <f t="shared" si="112"/>
        <v>0</v>
      </c>
      <c r="K1202" s="166" t="str">
        <f t="shared" si="112"/>
        <v>0</v>
      </c>
      <c r="L1202" s="167" t="str">
        <f t="shared" si="112"/>
        <v>0</v>
      </c>
      <c r="M1202" s="167" t="str">
        <f t="shared" si="112"/>
        <v>0</v>
      </c>
      <c r="N1202" s="167" t="str">
        <f t="shared" si="112"/>
        <v>0</v>
      </c>
      <c r="O1202" s="167" t="str">
        <f t="shared" si="112"/>
        <v>0</v>
      </c>
    </row>
    <row r="1203" spans="1:15" s="154" customFormat="1" hidden="1" outlineLevel="1" x14ac:dyDescent="0.25">
      <c r="A1203" s="154">
        <v>130</v>
      </c>
      <c r="B1203" s="161" t="s">
        <v>2626</v>
      </c>
      <c r="C1203" s="162" t="str">
        <f t="shared" si="113"/>
        <v/>
      </c>
      <c r="D1203" s="163"/>
      <c r="E1203" s="164" t="str">
        <f t="shared" si="114"/>
        <v/>
      </c>
      <c r="F1203" s="165" t="str">
        <f t="shared" si="115"/>
        <v/>
      </c>
      <c r="G1203" s="163"/>
      <c r="H1203" s="166" t="str">
        <f t="shared" si="112"/>
        <v>0</v>
      </c>
      <c r="I1203" s="166" t="str">
        <f t="shared" si="112"/>
        <v>0</v>
      </c>
      <c r="J1203" s="166" t="str">
        <f t="shared" si="112"/>
        <v>0</v>
      </c>
      <c r="K1203" s="166" t="str">
        <f t="shared" si="112"/>
        <v>0</v>
      </c>
      <c r="L1203" s="167" t="str">
        <f t="shared" si="112"/>
        <v>0</v>
      </c>
      <c r="M1203" s="167" t="str">
        <f t="shared" si="112"/>
        <v>0</v>
      </c>
      <c r="N1203" s="167" t="str">
        <f t="shared" si="112"/>
        <v>0</v>
      </c>
      <c r="O1203" s="167" t="str">
        <f t="shared" si="112"/>
        <v>0</v>
      </c>
    </row>
    <row r="1204" spans="1:15" s="154" customFormat="1" hidden="1" outlineLevel="1" x14ac:dyDescent="0.25">
      <c r="A1204" s="154">
        <v>131</v>
      </c>
      <c r="B1204" s="161" t="s">
        <v>2627</v>
      </c>
      <c r="C1204" s="162" t="str">
        <f t="shared" si="113"/>
        <v/>
      </c>
      <c r="D1204" s="163"/>
      <c r="E1204" s="164" t="str">
        <f t="shared" si="114"/>
        <v/>
      </c>
      <c r="F1204" s="165" t="str">
        <f t="shared" si="115"/>
        <v/>
      </c>
      <c r="G1204" s="163"/>
      <c r="H1204" s="166" t="str">
        <f t="shared" si="112"/>
        <v>0</v>
      </c>
      <c r="I1204" s="166" t="str">
        <f t="shared" si="112"/>
        <v>0</v>
      </c>
      <c r="J1204" s="166" t="str">
        <f t="shared" si="112"/>
        <v>0</v>
      </c>
      <c r="K1204" s="166" t="str">
        <f t="shared" si="112"/>
        <v>0</v>
      </c>
      <c r="L1204" s="167" t="str">
        <f t="shared" si="112"/>
        <v>0</v>
      </c>
      <c r="M1204" s="167" t="str">
        <f t="shared" si="112"/>
        <v>0</v>
      </c>
      <c r="N1204" s="167" t="str">
        <f t="shared" si="112"/>
        <v>0</v>
      </c>
      <c r="O1204" s="167" t="str">
        <f t="shared" si="112"/>
        <v>0</v>
      </c>
    </row>
    <row r="1205" spans="1:15" s="154" customFormat="1" hidden="1" outlineLevel="1" x14ac:dyDescent="0.25">
      <c r="A1205" s="154">
        <v>132</v>
      </c>
      <c r="B1205" s="161" t="s">
        <v>2628</v>
      </c>
      <c r="C1205" s="162" t="str">
        <f t="shared" si="113"/>
        <v/>
      </c>
      <c r="D1205" s="163"/>
      <c r="E1205" s="164" t="str">
        <f t="shared" si="114"/>
        <v/>
      </c>
      <c r="F1205" s="165" t="str">
        <f t="shared" si="115"/>
        <v/>
      </c>
      <c r="G1205" s="163"/>
      <c r="H1205" s="166" t="str">
        <f t="shared" si="112"/>
        <v>0</v>
      </c>
      <c r="I1205" s="166" t="str">
        <f t="shared" si="112"/>
        <v>0</v>
      </c>
      <c r="J1205" s="166" t="str">
        <f t="shared" si="112"/>
        <v>0</v>
      </c>
      <c r="K1205" s="166" t="str">
        <f t="shared" si="112"/>
        <v>0</v>
      </c>
      <c r="L1205" s="167" t="str">
        <f t="shared" si="112"/>
        <v>0</v>
      </c>
      <c r="M1205" s="167" t="str">
        <f t="shared" si="112"/>
        <v>0</v>
      </c>
      <c r="N1205" s="167" t="str">
        <f t="shared" si="112"/>
        <v>0</v>
      </c>
      <c r="O1205" s="167" t="str">
        <f t="shared" si="112"/>
        <v>0</v>
      </c>
    </row>
    <row r="1206" spans="1:15" s="154" customFormat="1" hidden="1" outlineLevel="1" x14ac:dyDescent="0.25">
      <c r="A1206" s="154">
        <v>133</v>
      </c>
      <c r="B1206" s="161" t="s">
        <v>2629</v>
      </c>
      <c r="C1206" s="162" t="str">
        <f t="shared" si="113"/>
        <v/>
      </c>
      <c r="D1206" s="163"/>
      <c r="E1206" s="164" t="str">
        <f t="shared" si="114"/>
        <v/>
      </c>
      <c r="F1206" s="165" t="str">
        <f t="shared" si="115"/>
        <v/>
      </c>
      <c r="G1206" s="163"/>
      <c r="H1206" s="166" t="str">
        <f t="shared" si="112"/>
        <v>0</v>
      </c>
      <c r="I1206" s="166" t="str">
        <f t="shared" si="112"/>
        <v>0</v>
      </c>
      <c r="J1206" s="166" t="str">
        <f t="shared" si="112"/>
        <v>0</v>
      </c>
      <c r="K1206" s="166" t="str">
        <f t="shared" si="112"/>
        <v>0</v>
      </c>
      <c r="L1206" s="167" t="str">
        <f t="shared" si="112"/>
        <v>0</v>
      </c>
      <c r="M1206" s="167" t="str">
        <f t="shared" si="112"/>
        <v>0</v>
      </c>
      <c r="N1206" s="167" t="str">
        <f t="shared" si="112"/>
        <v>0</v>
      </c>
      <c r="O1206" s="167" t="str">
        <f t="shared" si="112"/>
        <v>0</v>
      </c>
    </row>
    <row r="1207" spans="1:15" s="154" customFormat="1" hidden="1" outlineLevel="1" x14ac:dyDescent="0.25">
      <c r="A1207" s="154">
        <v>134</v>
      </c>
      <c r="B1207" s="161" t="s">
        <v>2630</v>
      </c>
      <c r="C1207" s="162" t="str">
        <f t="shared" si="113"/>
        <v/>
      </c>
      <c r="D1207" s="163"/>
      <c r="E1207" s="164" t="str">
        <f t="shared" si="114"/>
        <v/>
      </c>
      <c r="F1207" s="165" t="str">
        <f t="shared" si="115"/>
        <v/>
      </c>
      <c r="G1207" s="163"/>
      <c r="H1207" s="166" t="str">
        <f t="shared" si="112"/>
        <v>0</v>
      </c>
      <c r="I1207" s="166" t="str">
        <f t="shared" si="112"/>
        <v>0</v>
      </c>
      <c r="J1207" s="166" t="str">
        <f t="shared" si="112"/>
        <v>0</v>
      </c>
      <c r="K1207" s="166" t="str">
        <f t="shared" si="112"/>
        <v>0</v>
      </c>
      <c r="L1207" s="167" t="str">
        <f t="shared" si="112"/>
        <v>0</v>
      </c>
      <c r="M1207" s="167" t="str">
        <f t="shared" si="112"/>
        <v>0</v>
      </c>
      <c r="N1207" s="167" t="str">
        <f t="shared" si="112"/>
        <v>0</v>
      </c>
      <c r="O1207" s="167" t="str">
        <f t="shared" si="112"/>
        <v>0</v>
      </c>
    </row>
    <row r="1208" spans="1:15" s="154" customFormat="1" hidden="1" outlineLevel="1" x14ac:dyDescent="0.25">
      <c r="A1208" s="154">
        <v>135</v>
      </c>
      <c r="B1208" s="161" t="s">
        <v>2631</v>
      </c>
      <c r="C1208" s="162" t="str">
        <f t="shared" si="113"/>
        <v/>
      </c>
      <c r="D1208" s="163"/>
      <c r="E1208" s="164" t="str">
        <f t="shared" si="114"/>
        <v/>
      </c>
      <c r="F1208" s="165" t="str">
        <f t="shared" si="115"/>
        <v/>
      </c>
      <c r="G1208" s="163"/>
      <c r="H1208" s="166" t="str">
        <f t="shared" si="112"/>
        <v>0</v>
      </c>
      <c r="I1208" s="166" t="str">
        <f t="shared" si="112"/>
        <v>0</v>
      </c>
      <c r="J1208" s="166" t="str">
        <f t="shared" si="112"/>
        <v>0</v>
      </c>
      <c r="K1208" s="166" t="str">
        <f t="shared" si="112"/>
        <v>0</v>
      </c>
      <c r="L1208" s="167" t="str">
        <f t="shared" si="112"/>
        <v>0</v>
      </c>
      <c r="M1208" s="167" t="str">
        <f t="shared" si="112"/>
        <v>0</v>
      </c>
      <c r="N1208" s="167" t="str">
        <f t="shared" si="112"/>
        <v>0</v>
      </c>
      <c r="O1208" s="167" t="str">
        <f t="shared" si="112"/>
        <v>0</v>
      </c>
    </row>
    <row r="1209" spans="1:15" s="154" customFormat="1" hidden="1" outlineLevel="1" x14ac:dyDescent="0.25">
      <c r="A1209" s="154">
        <v>136</v>
      </c>
      <c r="B1209" s="161" t="s">
        <v>2632</v>
      </c>
      <c r="C1209" s="162" t="str">
        <f t="shared" si="113"/>
        <v/>
      </c>
      <c r="D1209" s="163"/>
      <c r="E1209" s="164" t="str">
        <f t="shared" si="114"/>
        <v/>
      </c>
      <c r="F1209" s="165" t="str">
        <f t="shared" si="115"/>
        <v/>
      </c>
      <c r="G1209" s="163"/>
      <c r="H1209" s="166" t="str">
        <f t="shared" si="112"/>
        <v>0</v>
      </c>
      <c r="I1209" s="166" t="str">
        <f t="shared" si="112"/>
        <v>0</v>
      </c>
      <c r="J1209" s="166" t="str">
        <f t="shared" si="112"/>
        <v>0</v>
      </c>
      <c r="K1209" s="166" t="str">
        <f t="shared" si="112"/>
        <v>0</v>
      </c>
      <c r="L1209" s="167" t="str">
        <f t="shared" si="112"/>
        <v>0</v>
      </c>
      <c r="M1209" s="167" t="str">
        <f t="shared" si="112"/>
        <v>0</v>
      </c>
      <c r="N1209" s="167" t="str">
        <f t="shared" si="112"/>
        <v>0</v>
      </c>
      <c r="O1209" s="167" t="str">
        <f t="shared" si="112"/>
        <v>0</v>
      </c>
    </row>
    <row r="1210" spans="1:15" s="154" customFormat="1" hidden="1" outlineLevel="1" x14ac:dyDescent="0.25">
      <c r="A1210" s="154">
        <v>137</v>
      </c>
      <c r="B1210" s="161" t="s">
        <v>2633</v>
      </c>
      <c r="C1210" s="162" t="str">
        <f t="shared" si="113"/>
        <v/>
      </c>
      <c r="D1210" s="163"/>
      <c r="E1210" s="164" t="str">
        <f t="shared" si="114"/>
        <v/>
      </c>
      <c r="F1210" s="165" t="str">
        <f t="shared" si="115"/>
        <v/>
      </c>
      <c r="G1210" s="163"/>
      <c r="H1210" s="166" t="str">
        <f t="shared" si="112"/>
        <v>0</v>
      </c>
      <c r="I1210" s="166" t="str">
        <f t="shared" si="112"/>
        <v>0</v>
      </c>
      <c r="J1210" s="166" t="str">
        <f t="shared" si="112"/>
        <v>0</v>
      </c>
      <c r="K1210" s="166" t="str">
        <f t="shared" si="112"/>
        <v>0</v>
      </c>
      <c r="L1210" s="167" t="str">
        <f t="shared" si="112"/>
        <v>0</v>
      </c>
      <c r="M1210" s="167" t="str">
        <f t="shared" si="112"/>
        <v>0</v>
      </c>
      <c r="N1210" s="167" t="str">
        <f t="shared" si="112"/>
        <v>0</v>
      </c>
      <c r="O1210" s="167" t="str">
        <f t="shared" si="112"/>
        <v>0</v>
      </c>
    </row>
    <row r="1211" spans="1:15" s="154" customFormat="1" hidden="1" outlineLevel="1" x14ac:dyDescent="0.25">
      <c r="A1211" s="154">
        <v>138</v>
      </c>
      <c r="B1211" s="161" t="s">
        <v>2634</v>
      </c>
      <c r="C1211" s="162" t="str">
        <f t="shared" si="113"/>
        <v/>
      </c>
      <c r="D1211" s="163"/>
      <c r="E1211" s="164" t="str">
        <f t="shared" si="114"/>
        <v/>
      </c>
      <c r="F1211" s="165" t="str">
        <f t="shared" si="115"/>
        <v/>
      </c>
      <c r="G1211" s="163"/>
      <c r="H1211" s="166" t="str">
        <f t="shared" si="112"/>
        <v>0</v>
      </c>
      <c r="I1211" s="166" t="str">
        <f t="shared" si="112"/>
        <v>0</v>
      </c>
      <c r="J1211" s="166" t="str">
        <f t="shared" si="112"/>
        <v>0</v>
      </c>
      <c r="K1211" s="166" t="str">
        <f t="shared" si="112"/>
        <v>0</v>
      </c>
      <c r="L1211" s="167" t="str">
        <f t="shared" si="112"/>
        <v>0</v>
      </c>
      <c r="M1211" s="167" t="str">
        <f t="shared" si="112"/>
        <v>0</v>
      </c>
      <c r="N1211" s="167" t="str">
        <f t="shared" si="112"/>
        <v>0</v>
      </c>
      <c r="O1211" s="167" t="str">
        <f t="shared" si="112"/>
        <v>0</v>
      </c>
    </row>
    <row r="1212" spans="1:15" s="154" customFormat="1" hidden="1" outlineLevel="1" x14ac:dyDescent="0.25">
      <c r="A1212" s="154">
        <v>139</v>
      </c>
      <c r="B1212" s="161" t="s">
        <v>2635</v>
      </c>
      <c r="C1212" s="162" t="str">
        <f t="shared" si="113"/>
        <v/>
      </c>
      <c r="D1212" s="163"/>
      <c r="E1212" s="164" t="str">
        <f t="shared" si="114"/>
        <v/>
      </c>
      <c r="F1212" s="165" t="str">
        <f t="shared" si="115"/>
        <v/>
      </c>
      <c r="G1212" s="163"/>
      <c r="H1212" s="166" t="str">
        <f t="shared" si="112"/>
        <v>0</v>
      </c>
      <c r="I1212" s="166" t="str">
        <f t="shared" si="112"/>
        <v>0</v>
      </c>
      <c r="J1212" s="166" t="str">
        <f t="shared" si="112"/>
        <v>0</v>
      </c>
      <c r="K1212" s="166" t="str">
        <f t="shared" si="112"/>
        <v>0</v>
      </c>
      <c r="L1212" s="167" t="str">
        <f t="shared" si="112"/>
        <v>0</v>
      </c>
      <c r="M1212" s="167" t="str">
        <f t="shared" si="112"/>
        <v>0</v>
      </c>
      <c r="N1212" s="167" t="str">
        <f t="shared" si="112"/>
        <v>0</v>
      </c>
      <c r="O1212" s="167" t="str">
        <f t="shared" si="112"/>
        <v>0</v>
      </c>
    </row>
    <row r="1213" spans="1:15" s="154" customFormat="1" hidden="1" outlineLevel="1" x14ac:dyDescent="0.25">
      <c r="A1213" s="154">
        <v>140</v>
      </c>
      <c r="B1213" s="161" t="s">
        <v>2636</v>
      </c>
      <c r="C1213" s="162" t="str">
        <f t="shared" si="113"/>
        <v/>
      </c>
      <c r="D1213" s="163"/>
      <c r="E1213" s="164" t="str">
        <f t="shared" si="114"/>
        <v/>
      </c>
      <c r="F1213" s="165" t="str">
        <f t="shared" si="115"/>
        <v/>
      </c>
      <c r="G1213" s="163"/>
      <c r="H1213" s="166" t="str">
        <f t="shared" si="112"/>
        <v>0</v>
      </c>
      <c r="I1213" s="166" t="str">
        <f t="shared" si="112"/>
        <v>0</v>
      </c>
      <c r="J1213" s="166" t="str">
        <f t="shared" si="112"/>
        <v>0</v>
      </c>
      <c r="K1213" s="166" t="str">
        <f t="shared" si="112"/>
        <v>0</v>
      </c>
      <c r="L1213" s="167" t="str">
        <f t="shared" si="112"/>
        <v>0</v>
      </c>
      <c r="M1213" s="167" t="str">
        <f t="shared" si="112"/>
        <v>0</v>
      </c>
      <c r="N1213" s="167" t="str">
        <f t="shared" si="112"/>
        <v>0</v>
      </c>
      <c r="O1213" s="167" t="str">
        <f t="shared" si="112"/>
        <v>0</v>
      </c>
    </row>
    <row r="1214" spans="1:15" s="154" customFormat="1" hidden="1" outlineLevel="1" x14ac:dyDescent="0.25">
      <c r="A1214" s="154">
        <v>141</v>
      </c>
      <c r="B1214" s="161" t="s">
        <v>2637</v>
      </c>
      <c r="C1214" s="162" t="str">
        <f t="shared" si="113"/>
        <v/>
      </c>
      <c r="D1214" s="163"/>
      <c r="E1214" s="164" t="str">
        <f t="shared" si="114"/>
        <v/>
      </c>
      <c r="F1214" s="165" t="str">
        <f t="shared" si="115"/>
        <v/>
      </c>
      <c r="G1214" s="163"/>
      <c r="H1214" s="166" t="str">
        <f t="shared" si="112"/>
        <v>0</v>
      </c>
      <c r="I1214" s="166" t="str">
        <f t="shared" si="112"/>
        <v>0</v>
      </c>
      <c r="J1214" s="166" t="str">
        <f t="shared" si="112"/>
        <v>0</v>
      </c>
      <c r="K1214" s="166" t="str">
        <f t="shared" si="112"/>
        <v>0</v>
      </c>
      <c r="L1214" s="167" t="str">
        <f t="shared" si="112"/>
        <v>0</v>
      </c>
      <c r="M1214" s="167" t="str">
        <f t="shared" si="112"/>
        <v>0</v>
      </c>
      <c r="N1214" s="167" t="str">
        <f t="shared" si="112"/>
        <v>0</v>
      </c>
      <c r="O1214" s="167" t="str">
        <f t="shared" si="112"/>
        <v>0</v>
      </c>
    </row>
    <row r="1215" spans="1:15" s="154" customFormat="1" hidden="1" outlineLevel="1" x14ac:dyDescent="0.25">
      <c r="A1215" s="154">
        <v>142</v>
      </c>
      <c r="B1215" s="161" t="s">
        <v>2638</v>
      </c>
      <c r="C1215" s="162" t="str">
        <f t="shared" si="113"/>
        <v/>
      </c>
      <c r="D1215" s="163"/>
      <c r="E1215" s="164" t="str">
        <f t="shared" si="114"/>
        <v/>
      </c>
      <c r="F1215" s="165" t="str">
        <f t="shared" si="115"/>
        <v/>
      </c>
      <c r="G1215" s="163"/>
      <c r="H1215" s="166" t="str">
        <f t="shared" si="112"/>
        <v>0</v>
      </c>
      <c r="I1215" s="166" t="str">
        <f t="shared" si="112"/>
        <v>0</v>
      </c>
      <c r="J1215" s="166" t="str">
        <f t="shared" si="112"/>
        <v>0</v>
      </c>
      <c r="K1215" s="166" t="str">
        <f t="shared" si="112"/>
        <v>0</v>
      </c>
      <c r="L1215" s="167" t="str">
        <f t="shared" si="112"/>
        <v>0</v>
      </c>
      <c r="M1215" s="167" t="str">
        <f t="shared" si="112"/>
        <v>0</v>
      </c>
      <c r="N1215" s="167" t="str">
        <f t="shared" si="112"/>
        <v>0</v>
      </c>
      <c r="O1215" s="167" t="str">
        <f t="shared" si="112"/>
        <v>0</v>
      </c>
    </row>
    <row r="1216" spans="1:15" s="154" customFormat="1" hidden="1" outlineLevel="1" x14ac:dyDescent="0.25">
      <c r="A1216" s="154">
        <v>143</v>
      </c>
      <c r="B1216" s="161" t="s">
        <v>2639</v>
      </c>
      <c r="C1216" s="162" t="str">
        <f t="shared" si="113"/>
        <v/>
      </c>
      <c r="D1216" s="163"/>
      <c r="E1216" s="164" t="str">
        <f t="shared" si="114"/>
        <v/>
      </c>
      <c r="F1216" s="165" t="str">
        <f t="shared" si="115"/>
        <v/>
      </c>
      <c r="G1216" s="163"/>
      <c r="H1216" s="166" t="str">
        <f t="shared" si="112"/>
        <v>0</v>
      </c>
      <c r="I1216" s="166" t="str">
        <f t="shared" si="112"/>
        <v>0</v>
      </c>
      <c r="J1216" s="166" t="str">
        <f t="shared" si="112"/>
        <v>0</v>
      </c>
      <c r="K1216" s="166" t="str">
        <f t="shared" si="112"/>
        <v>0</v>
      </c>
      <c r="L1216" s="167" t="str">
        <f t="shared" si="112"/>
        <v>0</v>
      </c>
      <c r="M1216" s="167" t="str">
        <f t="shared" si="112"/>
        <v>0</v>
      </c>
      <c r="N1216" s="167" t="str">
        <f t="shared" si="112"/>
        <v>0</v>
      </c>
      <c r="O1216" s="167" t="str">
        <f t="shared" ref="O1216:O1265" si="116">MID(HEX2BIN($C1216,8),O$1,1)</f>
        <v>0</v>
      </c>
    </row>
    <row r="1217" spans="1:15" s="154" customFormat="1" hidden="1" outlineLevel="1" x14ac:dyDescent="0.25">
      <c r="A1217" s="154">
        <v>144</v>
      </c>
      <c r="B1217" s="161" t="s">
        <v>2640</v>
      </c>
      <c r="C1217" s="162" t="str">
        <f t="shared" si="113"/>
        <v/>
      </c>
      <c r="D1217" s="163"/>
      <c r="E1217" s="164" t="str">
        <f t="shared" si="114"/>
        <v/>
      </c>
      <c r="F1217" s="165" t="str">
        <f t="shared" si="115"/>
        <v/>
      </c>
      <c r="G1217" s="163"/>
      <c r="H1217" s="166" t="str">
        <f t="shared" ref="H1217:N1248" si="117">MID(HEX2BIN($C1217,8),H$1,1)</f>
        <v>0</v>
      </c>
      <c r="I1217" s="166" t="str">
        <f t="shared" si="117"/>
        <v>0</v>
      </c>
      <c r="J1217" s="166" t="str">
        <f t="shared" si="117"/>
        <v>0</v>
      </c>
      <c r="K1217" s="166" t="str">
        <f t="shared" si="117"/>
        <v>0</v>
      </c>
      <c r="L1217" s="167" t="str">
        <f t="shared" si="117"/>
        <v>0</v>
      </c>
      <c r="M1217" s="167" t="str">
        <f t="shared" si="117"/>
        <v>0</v>
      </c>
      <c r="N1217" s="167" t="str">
        <f t="shared" si="117"/>
        <v>0</v>
      </c>
      <c r="O1217" s="167" t="str">
        <f t="shared" si="116"/>
        <v>0</v>
      </c>
    </row>
    <row r="1218" spans="1:15" s="154" customFormat="1" hidden="1" outlineLevel="1" x14ac:dyDescent="0.25">
      <c r="A1218" s="154">
        <v>145</v>
      </c>
      <c r="B1218" s="161" t="s">
        <v>2641</v>
      </c>
      <c r="C1218" s="162" t="str">
        <f t="shared" si="113"/>
        <v/>
      </c>
      <c r="D1218" s="163"/>
      <c r="E1218" s="164" t="str">
        <f t="shared" si="114"/>
        <v/>
      </c>
      <c r="F1218" s="165" t="str">
        <f t="shared" si="115"/>
        <v/>
      </c>
      <c r="G1218" s="163"/>
      <c r="H1218" s="166" t="str">
        <f t="shared" si="117"/>
        <v>0</v>
      </c>
      <c r="I1218" s="166" t="str">
        <f t="shared" si="117"/>
        <v>0</v>
      </c>
      <c r="J1218" s="166" t="str">
        <f t="shared" si="117"/>
        <v>0</v>
      </c>
      <c r="K1218" s="166" t="str">
        <f t="shared" si="117"/>
        <v>0</v>
      </c>
      <c r="L1218" s="167" t="str">
        <f t="shared" si="117"/>
        <v>0</v>
      </c>
      <c r="M1218" s="167" t="str">
        <f t="shared" si="117"/>
        <v>0</v>
      </c>
      <c r="N1218" s="167" t="str">
        <f t="shared" si="117"/>
        <v>0</v>
      </c>
      <c r="O1218" s="167" t="str">
        <f t="shared" si="116"/>
        <v>0</v>
      </c>
    </row>
    <row r="1219" spans="1:15" s="154" customFormat="1" hidden="1" outlineLevel="1" x14ac:dyDescent="0.25">
      <c r="A1219" s="154">
        <v>146</v>
      </c>
      <c r="B1219" s="161" t="s">
        <v>2642</v>
      </c>
      <c r="C1219" s="162" t="str">
        <f t="shared" si="113"/>
        <v/>
      </c>
      <c r="D1219" s="163"/>
      <c r="E1219" s="164" t="str">
        <f t="shared" si="114"/>
        <v/>
      </c>
      <c r="F1219" s="165" t="str">
        <f t="shared" si="115"/>
        <v/>
      </c>
      <c r="G1219" s="163"/>
      <c r="H1219" s="166" t="str">
        <f t="shared" si="117"/>
        <v>0</v>
      </c>
      <c r="I1219" s="166" t="str">
        <f t="shared" si="117"/>
        <v>0</v>
      </c>
      <c r="J1219" s="166" t="str">
        <f t="shared" si="117"/>
        <v>0</v>
      </c>
      <c r="K1219" s="166" t="str">
        <f t="shared" si="117"/>
        <v>0</v>
      </c>
      <c r="L1219" s="167" t="str">
        <f t="shared" si="117"/>
        <v>0</v>
      </c>
      <c r="M1219" s="167" t="str">
        <f t="shared" si="117"/>
        <v>0</v>
      </c>
      <c r="N1219" s="167" t="str">
        <f t="shared" si="117"/>
        <v>0</v>
      </c>
      <c r="O1219" s="167" t="str">
        <f t="shared" si="116"/>
        <v>0</v>
      </c>
    </row>
    <row r="1220" spans="1:15" s="154" customFormat="1" hidden="1" outlineLevel="1" x14ac:dyDescent="0.25">
      <c r="A1220" s="154">
        <v>147</v>
      </c>
      <c r="B1220" s="161" t="s">
        <v>2643</v>
      </c>
      <c r="C1220" s="162" t="str">
        <f t="shared" si="113"/>
        <v/>
      </c>
      <c r="D1220" s="163"/>
      <c r="E1220" s="164" t="str">
        <f t="shared" si="114"/>
        <v/>
      </c>
      <c r="F1220" s="165" t="str">
        <f t="shared" si="115"/>
        <v/>
      </c>
      <c r="G1220" s="163"/>
      <c r="H1220" s="166" t="str">
        <f t="shared" si="117"/>
        <v>0</v>
      </c>
      <c r="I1220" s="166" t="str">
        <f t="shared" si="117"/>
        <v>0</v>
      </c>
      <c r="J1220" s="166" t="str">
        <f t="shared" si="117"/>
        <v>0</v>
      </c>
      <c r="K1220" s="166" t="str">
        <f t="shared" si="117"/>
        <v>0</v>
      </c>
      <c r="L1220" s="167" t="str">
        <f t="shared" si="117"/>
        <v>0</v>
      </c>
      <c r="M1220" s="167" t="str">
        <f t="shared" si="117"/>
        <v>0</v>
      </c>
      <c r="N1220" s="167" t="str">
        <f t="shared" si="117"/>
        <v>0</v>
      </c>
      <c r="O1220" s="167" t="str">
        <f t="shared" si="116"/>
        <v>0</v>
      </c>
    </row>
    <row r="1221" spans="1:15" s="154" customFormat="1" hidden="1" outlineLevel="1" x14ac:dyDescent="0.25">
      <c r="A1221" s="154">
        <v>148</v>
      </c>
      <c r="B1221" s="161" t="s">
        <v>2644</v>
      </c>
      <c r="C1221" s="162" t="str">
        <f t="shared" si="113"/>
        <v/>
      </c>
      <c r="D1221" s="163"/>
      <c r="E1221" s="164" t="str">
        <f t="shared" si="114"/>
        <v/>
      </c>
      <c r="F1221" s="165" t="str">
        <f t="shared" si="115"/>
        <v/>
      </c>
      <c r="G1221" s="163"/>
      <c r="H1221" s="166" t="str">
        <f t="shared" si="117"/>
        <v>0</v>
      </c>
      <c r="I1221" s="166" t="str">
        <f t="shared" si="117"/>
        <v>0</v>
      </c>
      <c r="J1221" s="166" t="str">
        <f t="shared" si="117"/>
        <v>0</v>
      </c>
      <c r="K1221" s="166" t="str">
        <f t="shared" si="117"/>
        <v>0</v>
      </c>
      <c r="L1221" s="167" t="str">
        <f t="shared" si="117"/>
        <v>0</v>
      </c>
      <c r="M1221" s="167" t="str">
        <f t="shared" si="117"/>
        <v>0</v>
      </c>
      <c r="N1221" s="167" t="str">
        <f t="shared" si="117"/>
        <v>0</v>
      </c>
      <c r="O1221" s="167" t="str">
        <f t="shared" si="116"/>
        <v>0</v>
      </c>
    </row>
    <row r="1222" spans="1:15" s="154" customFormat="1" hidden="1" outlineLevel="1" x14ac:dyDescent="0.25">
      <c r="A1222" s="154">
        <v>149</v>
      </c>
      <c r="B1222" s="161" t="s">
        <v>2645</v>
      </c>
      <c r="C1222" s="162" t="str">
        <f t="shared" si="113"/>
        <v/>
      </c>
      <c r="D1222" s="163"/>
      <c r="E1222" s="164" t="str">
        <f t="shared" si="114"/>
        <v/>
      </c>
      <c r="F1222" s="165" t="str">
        <f t="shared" si="115"/>
        <v/>
      </c>
      <c r="G1222" s="163"/>
      <c r="H1222" s="166" t="str">
        <f t="shared" si="117"/>
        <v>0</v>
      </c>
      <c r="I1222" s="166" t="str">
        <f t="shared" si="117"/>
        <v>0</v>
      </c>
      <c r="J1222" s="166" t="str">
        <f t="shared" si="117"/>
        <v>0</v>
      </c>
      <c r="K1222" s="166" t="str">
        <f t="shared" si="117"/>
        <v>0</v>
      </c>
      <c r="L1222" s="167" t="str">
        <f t="shared" si="117"/>
        <v>0</v>
      </c>
      <c r="M1222" s="167" t="str">
        <f t="shared" si="117"/>
        <v>0</v>
      </c>
      <c r="N1222" s="167" t="str">
        <f t="shared" si="117"/>
        <v>0</v>
      </c>
      <c r="O1222" s="167" t="str">
        <f t="shared" si="116"/>
        <v>0</v>
      </c>
    </row>
    <row r="1223" spans="1:15" s="154" customFormat="1" hidden="1" outlineLevel="1" x14ac:dyDescent="0.25">
      <c r="A1223" s="154">
        <v>150</v>
      </c>
      <c r="B1223" s="161" t="s">
        <v>2646</v>
      </c>
      <c r="C1223" s="162" t="str">
        <f t="shared" si="113"/>
        <v/>
      </c>
      <c r="D1223" s="163"/>
      <c r="E1223" s="164" t="str">
        <f t="shared" si="114"/>
        <v/>
      </c>
      <c r="F1223" s="165" t="str">
        <f t="shared" si="115"/>
        <v/>
      </c>
      <c r="G1223" s="163"/>
      <c r="H1223" s="166" t="str">
        <f t="shared" si="117"/>
        <v>0</v>
      </c>
      <c r="I1223" s="166" t="str">
        <f t="shared" si="117"/>
        <v>0</v>
      </c>
      <c r="J1223" s="166" t="str">
        <f t="shared" si="117"/>
        <v>0</v>
      </c>
      <c r="K1223" s="166" t="str">
        <f t="shared" si="117"/>
        <v>0</v>
      </c>
      <c r="L1223" s="167" t="str">
        <f t="shared" si="117"/>
        <v>0</v>
      </c>
      <c r="M1223" s="167" t="str">
        <f t="shared" si="117"/>
        <v>0</v>
      </c>
      <c r="N1223" s="167" t="str">
        <f t="shared" si="117"/>
        <v>0</v>
      </c>
      <c r="O1223" s="167" t="str">
        <f t="shared" si="116"/>
        <v>0</v>
      </c>
    </row>
    <row r="1224" spans="1:15" s="154" customFormat="1" hidden="1" outlineLevel="1" x14ac:dyDescent="0.25">
      <c r="A1224" s="154">
        <v>151</v>
      </c>
      <c r="B1224" s="161" t="s">
        <v>2647</v>
      </c>
      <c r="C1224" s="162" t="str">
        <f t="shared" si="113"/>
        <v/>
      </c>
      <c r="D1224" s="163"/>
      <c r="E1224" s="164" t="str">
        <f t="shared" si="114"/>
        <v/>
      </c>
      <c r="F1224" s="165" t="str">
        <f t="shared" si="115"/>
        <v/>
      </c>
      <c r="G1224" s="163"/>
      <c r="H1224" s="166" t="str">
        <f t="shared" si="117"/>
        <v>0</v>
      </c>
      <c r="I1224" s="166" t="str">
        <f t="shared" si="117"/>
        <v>0</v>
      </c>
      <c r="J1224" s="166" t="str">
        <f t="shared" si="117"/>
        <v>0</v>
      </c>
      <c r="K1224" s="166" t="str">
        <f t="shared" si="117"/>
        <v>0</v>
      </c>
      <c r="L1224" s="167" t="str">
        <f t="shared" si="117"/>
        <v>0</v>
      </c>
      <c r="M1224" s="167" t="str">
        <f t="shared" si="117"/>
        <v>0</v>
      </c>
      <c r="N1224" s="167" t="str">
        <f t="shared" si="117"/>
        <v>0</v>
      </c>
      <c r="O1224" s="167" t="str">
        <f t="shared" si="116"/>
        <v>0</v>
      </c>
    </row>
    <row r="1225" spans="1:15" s="154" customFormat="1" hidden="1" outlineLevel="1" x14ac:dyDescent="0.25">
      <c r="A1225" s="154">
        <v>152</v>
      </c>
      <c r="B1225" s="161" t="s">
        <v>2648</v>
      </c>
      <c r="C1225" s="162" t="str">
        <f t="shared" si="113"/>
        <v/>
      </c>
      <c r="D1225" s="163"/>
      <c r="E1225" s="164" t="str">
        <f t="shared" si="114"/>
        <v/>
      </c>
      <c r="F1225" s="165" t="str">
        <f t="shared" si="115"/>
        <v/>
      </c>
      <c r="G1225" s="163"/>
      <c r="H1225" s="166" t="str">
        <f t="shared" si="117"/>
        <v>0</v>
      </c>
      <c r="I1225" s="166" t="str">
        <f t="shared" si="117"/>
        <v>0</v>
      </c>
      <c r="J1225" s="166" t="str">
        <f t="shared" si="117"/>
        <v>0</v>
      </c>
      <c r="K1225" s="166" t="str">
        <f t="shared" si="117"/>
        <v>0</v>
      </c>
      <c r="L1225" s="167" t="str">
        <f t="shared" si="117"/>
        <v>0</v>
      </c>
      <c r="M1225" s="167" t="str">
        <f t="shared" si="117"/>
        <v>0</v>
      </c>
      <c r="N1225" s="167" t="str">
        <f t="shared" si="117"/>
        <v>0</v>
      </c>
      <c r="O1225" s="167" t="str">
        <f t="shared" si="116"/>
        <v>0</v>
      </c>
    </row>
    <row r="1226" spans="1:15" s="154" customFormat="1" hidden="1" outlineLevel="1" x14ac:dyDescent="0.25">
      <c r="A1226" s="154">
        <v>153</v>
      </c>
      <c r="B1226" s="161" t="s">
        <v>2649</v>
      </c>
      <c r="C1226" s="162" t="str">
        <f t="shared" si="113"/>
        <v/>
      </c>
      <c r="D1226" s="163"/>
      <c r="E1226" s="164" t="str">
        <f t="shared" si="114"/>
        <v/>
      </c>
      <c r="F1226" s="165" t="str">
        <f t="shared" si="115"/>
        <v/>
      </c>
      <c r="G1226" s="163"/>
      <c r="H1226" s="166" t="str">
        <f t="shared" si="117"/>
        <v>0</v>
      </c>
      <c r="I1226" s="166" t="str">
        <f t="shared" si="117"/>
        <v>0</v>
      </c>
      <c r="J1226" s="166" t="str">
        <f t="shared" si="117"/>
        <v>0</v>
      </c>
      <c r="K1226" s="166" t="str">
        <f t="shared" si="117"/>
        <v>0</v>
      </c>
      <c r="L1226" s="167" t="str">
        <f t="shared" si="117"/>
        <v>0</v>
      </c>
      <c r="M1226" s="167" t="str">
        <f t="shared" si="117"/>
        <v>0</v>
      </c>
      <c r="N1226" s="167" t="str">
        <f t="shared" si="117"/>
        <v>0</v>
      </c>
      <c r="O1226" s="167" t="str">
        <f t="shared" si="116"/>
        <v>0</v>
      </c>
    </row>
    <row r="1227" spans="1:15" s="154" customFormat="1" hidden="1" outlineLevel="1" x14ac:dyDescent="0.25">
      <c r="A1227" s="154">
        <v>154</v>
      </c>
      <c r="B1227" s="161" t="s">
        <v>2650</v>
      </c>
      <c r="C1227" s="162" t="str">
        <f t="shared" si="113"/>
        <v/>
      </c>
      <c r="D1227" s="163"/>
      <c r="E1227" s="164" t="str">
        <f t="shared" si="114"/>
        <v/>
      </c>
      <c r="F1227" s="165" t="str">
        <f t="shared" si="115"/>
        <v/>
      </c>
      <c r="G1227" s="163"/>
      <c r="H1227" s="166" t="str">
        <f t="shared" si="117"/>
        <v>0</v>
      </c>
      <c r="I1227" s="166" t="str">
        <f t="shared" si="117"/>
        <v>0</v>
      </c>
      <c r="J1227" s="166" t="str">
        <f t="shared" si="117"/>
        <v>0</v>
      </c>
      <c r="K1227" s="166" t="str">
        <f t="shared" si="117"/>
        <v>0</v>
      </c>
      <c r="L1227" s="167" t="str">
        <f t="shared" si="117"/>
        <v>0</v>
      </c>
      <c r="M1227" s="167" t="str">
        <f t="shared" si="117"/>
        <v>0</v>
      </c>
      <c r="N1227" s="167" t="str">
        <f t="shared" si="117"/>
        <v>0</v>
      </c>
      <c r="O1227" s="167" t="str">
        <f t="shared" si="116"/>
        <v>0</v>
      </c>
    </row>
    <row r="1228" spans="1:15" s="154" customFormat="1" hidden="1" outlineLevel="1" x14ac:dyDescent="0.25">
      <c r="A1228" s="154">
        <v>155</v>
      </c>
      <c r="B1228" s="161" t="s">
        <v>2651</v>
      </c>
      <c r="C1228" s="162" t="str">
        <f t="shared" si="113"/>
        <v/>
      </c>
      <c r="D1228" s="163"/>
      <c r="E1228" s="164" t="str">
        <f t="shared" si="114"/>
        <v/>
      </c>
      <c r="F1228" s="165" t="str">
        <f t="shared" si="115"/>
        <v/>
      </c>
      <c r="G1228" s="163"/>
      <c r="H1228" s="166" t="str">
        <f t="shared" si="117"/>
        <v>0</v>
      </c>
      <c r="I1228" s="166" t="str">
        <f t="shared" si="117"/>
        <v>0</v>
      </c>
      <c r="J1228" s="166" t="str">
        <f t="shared" si="117"/>
        <v>0</v>
      </c>
      <c r="K1228" s="166" t="str">
        <f t="shared" si="117"/>
        <v>0</v>
      </c>
      <c r="L1228" s="167" t="str">
        <f t="shared" si="117"/>
        <v>0</v>
      </c>
      <c r="M1228" s="167" t="str">
        <f t="shared" si="117"/>
        <v>0</v>
      </c>
      <c r="N1228" s="167" t="str">
        <f t="shared" si="117"/>
        <v>0</v>
      </c>
      <c r="O1228" s="167" t="str">
        <f t="shared" si="116"/>
        <v>0</v>
      </c>
    </row>
    <row r="1229" spans="1:15" s="154" customFormat="1" hidden="1" outlineLevel="1" x14ac:dyDescent="0.25">
      <c r="A1229" s="154">
        <v>156</v>
      </c>
      <c r="B1229" s="161" t="s">
        <v>2652</v>
      </c>
      <c r="C1229" s="162" t="str">
        <f t="shared" si="113"/>
        <v/>
      </c>
      <c r="D1229" s="163"/>
      <c r="E1229" s="164" t="str">
        <f t="shared" si="114"/>
        <v/>
      </c>
      <c r="F1229" s="165" t="str">
        <f t="shared" si="115"/>
        <v/>
      </c>
      <c r="G1229" s="163"/>
      <c r="H1229" s="166" t="str">
        <f t="shared" si="117"/>
        <v>0</v>
      </c>
      <c r="I1229" s="166" t="str">
        <f t="shared" si="117"/>
        <v>0</v>
      </c>
      <c r="J1229" s="166" t="str">
        <f t="shared" si="117"/>
        <v>0</v>
      </c>
      <c r="K1229" s="166" t="str">
        <f t="shared" si="117"/>
        <v>0</v>
      </c>
      <c r="L1229" s="167" t="str">
        <f t="shared" si="117"/>
        <v>0</v>
      </c>
      <c r="M1229" s="167" t="str">
        <f t="shared" si="117"/>
        <v>0</v>
      </c>
      <c r="N1229" s="167" t="str">
        <f t="shared" si="117"/>
        <v>0</v>
      </c>
      <c r="O1229" s="167" t="str">
        <f t="shared" si="116"/>
        <v>0</v>
      </c>
    </row>
    <row r="1230" spans="1:15" s="154" customFormat="1" hidden="1" outlineLevel="1" x14ac:dyDescent="0.25">
      <c r="A1230" s="154">
        <v>157</v>
      </c>
      <c r="B1230" s="161" t="s">
        <v>2653</v>
      </c>
      <c r="C1230" s="162" t="str">
        <f t="shared" si="113"/>
        <v/>
      </c>
      <c r="D1230" s="163"/>
      <c r="E1230" s="164" t="str">
        <f t="shared" si="114"/>
        <v/>
      </c>
      <c r="F1230" s="165" t="str">
        <f t="shared" si="115"/>
        <v/>
      </c>
      <c r="G1230" s="163"/>
      <c r="H1230" s="166" t="str">
        <f t="shared" si="117"/>
        <v>0</v>
      </c>
      <c r="I1230" s="166" t="str">
        <f t="shared" si="117"/>
        <v>0</v>
      </c>
      <c r="J1230" s="166" t="str">
        <f t="shared" si="117"/>
        <v>0</v>
      </c>
      <c r="K1230" s="166" t="str">
        <f t="shared" si="117"/>
        <v>0</v>
      </c>
      <c r="L1230" s="167" t="str">
        <f t="shared" si="117"/>
        <v>0</v>
      </c>
      <c r="M1230" s="167" t="str">
        <f t="shared" si="117"/>
        <v>0</v>
      </c>
      <c r="N1230" s="167" t="str">
        <f t="shared" si="117"/>
        <v>0</v>
      </c>
      <c r="O1230" s="167" t="str">
        <f t="shared" si="116"/>
        <v>0</v>
      </c>
    </row>
    <row r="1231" spans="1:15" s="154" customFormat="1" hidden="1" outlineLevel="1" x14ac:dyDescent="0.25">
      <c r="A1231" s="154">
        <v>158</v>
      </c>
      <c r="B1231" s="161" t="s">
        <v>2654</v>
      </c>
      <c r="C1231" s="162" t="str">
        <f t="shared" si="113"/>
        <v/>
      </c>
      <c r="D1231" s="163"/>
      <c r="E1231" s="164" t="str">
        <f t="shared" si="114"/>
        <v/>
      </c>
      <c r="F1231" s="165" t="str">
        <f t="shared" si="115"/>
        <v/>
      </c>
      <c r="G1231" s="163"/>
      <c r="H1231" s="166" t="str">
        <f t="shared" si="117"/>
        <v>0</v>
      </c>
      <c r="I1231" s="166" t="str">
        <f t="shared" si="117"/>
        <v>0</v>
      </c>
      <c r="J1231" s="166" t="str">
        <f t="shared" si="117"/>
        <v>0</v>
      </c>
      <c r="K1231" s="166" t="str">
        <f t="shared" si="117"/>
        <v>0</v>
      </c>
      <c r="L1231" s="167" t="str">
        <f t="shared" si="117"/>
        <v>0</v>
      </c>
      <c r="M1231" s="167" t="str">
        <f t="shared" si="117"/>
        <v>0</v>
      </c>
      <c r="N1231" s="167" t="str">
        <f t="shared" si="117"/>
        <v>0</v>
      </c>
      <c r="O1231" s="167" t="str">
        <f t="shared" si="116"/>
        <v>0</v>
      </c>
    </row>
    <row r="1232" spans="1:15" s="154" customFormat="1" hidden="1" outlineLevel="1" x14ac:dyDescent="0.25">
      <c r="A1232" s="154">
        <v>159</v>
      </c>
      <c r="B1232" s="161" t="s">
        <v>2655</v>
      </c>
      <c r="C1232" s="162" t="str">
        <f t="shared" si="113"/>
        <v/>
      </c>
      <c r="D1232" s="163"/>
      <c r="E1232" s="164" t="str">
        <f t="shared" si="114"/>
        <v/>
      </c>
      <c r="F1232" s="165" t="str">
        <f t="shared" si="115"/>
        <v/>
      </c>
      <c r="G1232" s="163"/>
      <c r="H1232" s="166" t="str">
        <f t="shared" si="117"/>
        <v>0</v>
      </c>
      <c r="I1232" s="166" t="str">
        <f t="shared" si="117"/>
        <v>0</v>
      </c>
      <c r="J1232" s="166" t="str">
        <f t="shared" si="117"/>
        <v>0</v>
      </c>
      <c r="K1232" s="166" t="str">
        <f t="shared" si="117"/>
        <v>0</v>
      </c>
      <c r="L1232" s="167" t="str">
        <f t="shared" si="117"/>
        <v>0</v>
      </c>
      <c r="M1232" s="167" t="str">
        <f t="shared" si="117"/>
        <v>0</v>
      </c>
      <c r="N1232" s="167" t="str">
        <f t="shared" si="117"/>
        <v>0</v>
      </c>
      <c r="O1232" s="167" t="str">
        <f t="shared" si="116"/>
        <v>0</v>
      </c>
    </row>
    <row r="1233" spans="1:15" s="154" customFormat="1" hidden="1" outlineLevel="1" x14ac:dyDescent="0.25">
      <c r="A1233" s="154">
        <v>160</v>
      </c>
      <c r="B1233" s="161" t="s">
        <v>2656</v>
      </c>
      <c r="C1233" s="162" t="str">
        <f t="shared" si="113"/>
        <v/>
      </c>
      <c r="D1233" s="163"/>
      <c r="E1233" s="164" t="str">
        <f t="shared" si="114"/>
        <v/>
      </c>
      <c r="F1233" s="165" t="str">
        <f t="shared" si="115"/>
        <v/>
      </c>
      <c r="G1233" s="163"/>
      <c r="H1233" s="166" t="str">
        <f t="shared" si="117"/>
        <v>0</v>
      </c>
      <c r="I1233" s="166" t="str">
        <f t="shared" si="117"/>
        <v>0</v>
      </c>
      <c r="J1233" s="166" t="str">
        <f t="shared" si="117"/>
        <v>0</v>
      </c>
      <c r="K1233" s="166" t="str">
        <f t="shared" si="117"/>
        <v>0</v>
      </c>
      <c r="L1233" s="167" t="str">
        <f t="shared" si="117"/>
        <v>0</v>
      </c>
      <c r="M1233" s="167" t="str">
        <f t="shared" si="117"/>
        <v>0</v>
      </c>
      <c r="N1233" s="167" t="str">
        <f t="shared" si="117"/>
        <v>0</v>
      </c>
      <c r="O1233" s="167" t="str">
        <f t="shared" si="116"/>
        <v>0</v>
      </c>
    </row>
    <row r="1234" spans="1:15" s="154" customFormat="1" hidden="1" outlineLevel="1" x14ac:dyDescent="0.25">
      <c r="A1234" s="154">
        <v>161</v>
      </c>
      <c r="B1234" s="161" t="s">
        <v>2657</v>
      </c>
      <c r="C1234" s="162" t="str">
        <f t="shared" si="113"/>
        <v/>
      </c>
      <c r="D1234" s="163"/>
      <c r="E1234" s="164" t="str">
        <f t="shared" si="114"/>
        <v/>
      </c>
      <c r="F1234" s="165" t="str">
        <f t="shared" si="115"/>
        <v/>
      </c>
      <c r="G1234" s="163"/>
      <c r="H1234" s="166" t="str">
        <f t="shared" si="117"/>
        <v>0</v>
      </c>
      <c r="I1234" s="166" t="str">
        <f t="shared" si="117"/>
        <v>0</v>
      </c>
      <c r="J1234" s="166" t="str">
        <f t="shared" si="117"/>
        <v>0</v>
      </c>
      <c r="K1234" s="166" t="str">
        <f t="shared" si="117"/>
        <v>0</v>
      </c>
      <c r="L1234" s="167" t="str">
        <f t="shared" si="117"/>
        <v>0</v>
      </c>
      <c r="M1234" s="167" t="str">
        <f t="shared" si="117"/>
        <v>0</v>
      </c>
      <c r="N1234" s="167" t="str">
        <f t="shared" si="117"/>
        <v>0</v>
      </c>
      <c r="O1234" s="167" t="str">
        <f t="shared" si="116"/>
        <v>0</v>
      </c>
    </row>
    <row r="1235" spans="1:15" s="154" customFormat="1" hidden="1" outlineLevel="1" x14ac:dyDescent="0.25">
      <c r="A1235" s="154">
        <v>162</v>
      </c>
      <c r="B1235" s="161" t="s">
        <v>2658</v>
      </c>
      <c r="C1235" s="162" t="str">
        <f t="shared" si="113"/>
        <v/>
      </c>
      <c r="D1235" s="163"/>
      <c r="E1235" s="164" t="str">
        <f t="shared" si="114"/>
        <v/>
      </c>
      <c r="F1235" s="165" t="str">
        <f t="shared" si="115"/>
        <v/>
      </c>
      <c r="G1235" s="163"/>
      <c r="H1235" s="166" t="str">
        <f t="shared" si="117"/>
        <v>0</v>
      </c>
      <c r="I1235" s="166" t="str">
        <f t="shared" si="117"/>
        <v>0</v>
      </c>
      <c r="J1235" s="166" t="str">
        <f t="shared" si="117"/>
        <v>0</v>
      </c>
      <c r="K1235" s="166" t="str">
        <f t="shared" si="117"/>
        <v>0</v>
      </c>
      <c r="L1235" s="167" t="str">
        <f t="shared" si="117"/>
        <v>0</v>
      </c>
      <c r="M1235" s="167" t="str">
        <f t="shared" si="117"/>
        <v>0</v>
      </c>
      <c r="N1235" s="167" t="str">
        <f t="shared" si="117"/>
        <v>0</v>
      </c>
      <c r="O1235" s="167" t="str">
        <f t="shared" si="116"/>
        <v>0</v>
      </c>
    </row>
    <row r="1236" spans="1:15" s="154" customFormat="1" hidden="1" outlineLevel="1" x14ac:dyDescent="0.25">
      <c r="A1236" s="154">
        <v>163</v>
      </c>
      <c r="B1236" s="161" t="s">
        <v>2659</v>
      </c>
      <c r="C1236" s="162" t="str">
        <f t="shared" si="113"/>
        <v/>
      </c>
      <c r="D1236" s="163"/>
      <c r="E1236" s="164" t="str">
        <f t="shared" si="114"/>
        <v/>
      </c>
      <c r="F1236" s="165" t="str">
        <f t="shared" si="115"/>
        <v/>
      </c>
      <c r="G1236" s="163"/>
      <c r="H1236" s="166" t="str">
        <f t="shared" si="117"/>
        <v>0</v>
      </c>
      <c r="I1236" s="166" t="str">
        <f t="shared" si="117"/>
        <v>0</v>
      </c>
      <c r="J1236" s="166" t="str">
        <f t="shared" si="117"/>
        <v>0</v>
      </c>
      <c r="K1236" s="166" t="str">
        <f t="shared" si="117"/>
        <v>0</v>
      </c>
      <c r="L1236" s="167" t="str">
        <f t="shared" si="117"/>
        <v>0</v>
      </c>
      <c r="M1236" s="167" t="str">
        <f t="shared" si="117"/>
        <v>0</v>
      </c>
      <c r="N1236" s="167" t="str">
        <f t="shared" si="117"/>
        <v>0</v>
      </c>
      <c r="O1236" s="167" t="str">
        <f t="shared" si="116"/>
        <v>0</v>
      </c>
    </row>
    <row r="1237" spans="1:15" s="154" customFormat="1" hidden="1" outlineLevel="1" x14ac:dyDescent="0.25">
      <c r="A1237" s="154">
        <v>164</v>
      </c>
      <c r="B1237" s="161" t="s">
        <v>2660</v>
      </c>
      <c r="C1237" s="162" t="str">
        <f t="shared" si="113"/>
        <v/>
      </c>
      <c r="D1237" s="163"/>
      <c r="E1237" s="164" t="str">
        <f t="shared" si="114"/>
        <v/>
      </c>
      <c r="F1237" s="165" t="str">
        <f t="shared" si="115"/>
        <v/>
      </c>
      <c r="G1237" s="163"/>
      <c r="H1237" s="166" t="str">
        <f t="shared" si="117"/>
        <v>0</v>
      </c>
      <c r="I1237" s="166" t="str">
        <f t="shared" si="117"/>
        <v>0</v>
      </c>
      <c r="J1237" s="166" t="str">
        <f t="shared" si="117"/>
        <v>0</v>
      </c>
      <c r="K1237" s="166" t="str">
        <f t="shared" si="117"/>
        <v>0</v>
      </c>
      <c r="L1237" s="167" t="str">
        <f t="shared" si="117"/>
        <v>0</v>
      </c>
      <c r="M1237" s="167" t="str">
        <f t="shared" si="117"/>
        <v>0</v>
      </c>
      <c r="N1237" s="167" t="str">
        <f t="shared" si="117"/>
        <v>0</v>
      </c>
      <c r="O1237" s="167" t="str">
        <f t="shared" si="116"/>
        <v>0</v>
      </c>
    </row>
    <row r="1238" spans="1:15" s="154" customFormat="1" hidden="1" outlineLevel="1" x14ac:dyDescent="0.25">
      <c r="A1238" s="154">
        <v>165</v>
      </c>
      <c r="B1238" s="161" t="s">
        <v>2661</v>
      </c>
      <c r="C1238" s="162" t="str">
        <f t="shared" si="113"/>
        <v/>
      </c>
      <c r="D1238" s="163"/>
      <c r="E1238" s="164" t="str">
        <f t="shared" si="114"/>
        <v/>
      </c>
      <c r="F1238" s="165" t="str">
        <f t="shared" si="115"/>
        <v/>
      </c>
      <c r="G1238" s="163"/>
      <c r="H1238" s="166" t="str">
        <f t="shared" si="117"/>
        <v>0</v>
      </c>
      <c r="I1238" s="166" t="str">
        <f t="shared" si="117"/>
        <v>0</v>
      </c>
      <c r="J1238" s="166" t="str">
        <f t="shared" si="117"/>
        <v>0</v>
      </c>
      <c r="K1238" s="166" t="str">
        <f t="shared" si="117"/>
        <v>0</v>
      </c>
      <c r="L1238" s="167" t="str">
        <f t="shared" si="117"/>
        <v>0</v>
      </c>
      <c r="M1238" s="167" t="str">
        <f t="shared" si="117"/>
        <v>0</v>
      </c>
      <c r="N1238" s="167" t="str">
        <f t="shared" si="117"/>
        <v>0</v>
      </c>
      <c r="O1238" s="167" t="str">
        <f t="shared" si="116"/>
        <v>0</v>
      </c>
    </row>
    <row r="1239" spans="1:15" s="154" customFormat="1" hidden="1" outlineLevel="1" x14ac:dyDescent="0.25">
      <c r="A1239" s="154">
        <v>166</v>
      </c>
      <c r="B1239" s="161" t="s">
        <v>2662</v>
      </c>
      <c r="C1239" s="162" t="str">
        <f t="shared" si="113"/>
        <v/>
      </c>
      <c r="D1239" s="163"/>
      <c r="E1239" s="164" t="str">
        <f t="shared" si="114"/>
        <v/>
      </c>
      <c r="F1239" s="165" t="str">
        <f t="shared" si="115"/>
        <v/>
      </c>
      <c r="G1239" s="163"/>
      <c r="H1239" s="166" t="str">
        <f t="shared" si="117"/>
        <v>0</v>
      </c>
      <c r="I1239" s="166" t="str">
        <f t="shared" si="117"/>
        <v>0</v>
      </c>
      <c r="J1239" s="166" t="str">
        <f t="shared" si="117"/>
        <v>0</v>
      </c>
      <c r="K1239" s="166" t="str">
        <f t="shared" si="117"/>
        <v>0</v>
      </c>
      <c r="L1239" s="167" t="str">
        <f t="shared" si="117"/>
        <v>0</v>
      </c>
      <c r="M1239" s="167" t="str">
        <f t="shared" si="117"/>
        <v>0</v>
      </c>
      <c r="N1239" s="167" t="str">
        <f t="shared" si="117"/>
        <v>0</v>
      </c>
      <c r="O1239" s="167" t="str">
        <f t="shared" si="116"/>
        <v>0</v>
      </c>
    </row>
    <row r="1240" spans="1:15" s="154" customFormat="1" hidden="1" outlineLevel="1" x14ac:dyDescent="0.25">
      <c r="A1240" s="154">
        <v>167</v>
      </c>
      <c r="B1240" s="161" t="s">
        <v>2663</v>
      </c>
      <c r="C1240" s="162" t="str">
        <f t="shared" si="113"/>
        <v/>
      </c>
      <c r="D1240" s="163"/>
      <c r="E1240" s="164" t="str">
        <f t="shared" si="114"/>
        <v/>
      </c>
      <c r="F1240" s="165" t="str">
        <f t="shared" si="115"/>
        <v/>
      </c>
      <c r="G1240" s="163"/>
      <c r="H1240" s="166" t="str">
        <f t="shared" si="117"/>
        <v>0</v>
      </c>
      <c r="I1240" s="166" t="str">
        <f t="shared" si="117"/>
        <v>0</v>
      </c>
      <c r="J1240" s="166" t="str">
        <f t="shared" si="117"/>
        <v>0</v>
      </c>
      <c r="K1240" s="166" t="str">
        <f t="shared" si="117"/>
        <v>0</v>
      </c>
      <c r="L1240" s="167" t="str">
        <f t="shared" si="117"/>
        <v>0</v>
      </c>
      <c r="M1240" s="167" t="str">
        <f t="shared" si="117"/>
        <v>0</v>
      </c>
      <c r="N1240" s="167" t="str">
        <f t="shared" si="117"/>
        <v>0</v>
      </c>
      <c r="O1240" s="167" t="str">
        <f t="shared" si="116"/>
        <v>0</v>
      </c>
    </row>
    <row r="1241" spans="1:15" s="154" customFormat="1" hidden="1" outlineLevel="1" x14ac:dyDescent="0.25">
      <c r="A1241" s="154">
        <v>168</v>
      </c>
      <c r="B1241" s="161" t="s">
        <v>2664</v>
      </c>
      <c r="C1241" s="162" t="str">
        <f t="shared" si="113"/>
        <v/>
      </c>
      <c r="D1241" s="163"/>
      <c r="E1241" s="164" t="str">
        <f t="shared" si="114"/>
        <v/>
      </c>
      <c r="F1241" s="165" t="str">
        <f t="shared" si="115"/>
        <v/>
      </c>
      <c r="G1241" s="163"/>
      <c r="H1241" s="166" t="str">
        <f t="shared" si="117"/>
        <v>0</v>
      </c>
      <c r="I1241" s="166" t="str">
        <f t="shared" si="117"/>
        <v>0</v>
      </c>
      <c r="J1241" s="166" t="str">
        <f t="shared" si="117"/>
        <v>0</v>
      </c>
      <c r="K1241" s="166" t="str">
        <f t="shared" si="117"/>
        <v>0</v>
      </c>
      <c r="L1241" s="167" t="str">
        <f t="shared" si="117"/>
        <v>0</v>
      </c>
      <c r="M1241" s="167" t="str">
        <f t="shared" si="117"/>
        <v>0</v>
      </c>
      <c r="N1241" s="167" t="str">
        <f t="shared" si="117"/>
        <v>0</v>
      </c>
      <c r="O1241" s="167" t="str">
        <f t="shared" si="116"/>
        <v>0</v>
      </c>
    </row>
    <row r="1242" spans="1:15" s="154" customFormat="1" hidden="1" outlineLevel="1" x14ac:dyDescent="0.25">
      <c r="A1242" s="154">
        <v>169</v>
      </c>
      <c r="B1242" s="161" t="s">
        <v>2665</v>
      </c>
      <c r="C1242" s="162" t="str">
        <f t="shared" si="113"/>
        <v/>
      </c>
      <c r="D1242" s="163"/>
      <c r="E1242" s="164" t="str">
        <f t="shared" si="114"/>
        <v/>
      </c>
      <c r="F1242" s="165" t="str">
        <f t="shared" si="115"/>
        <v/>
      </c>
      <c r="G1242" s="163"/>
      <c r="H1242" s="166" t="str">
        <f t="shared" si="117"/>
        <v>0</v>
      </c>
      <c r="I1242" s="166" t="str">
        <f t="shared" si="117"/>
        <v>0</v>
      </c>
      <c r="J1242" s="166" t="str">
        <f t="shared" si="117"/>
        <v>0</v>
      </c>
      <c r="K1242" s="166" t="str">
        <f t="shared" si="117"/>
        <v>0</v>
      </c>
      <c r="L1242" s="167" t="str">
        <f t="shared" si="117"/>
        <v>0</v>
      </c>
      <c r="M1242" s="167" t="str">
        <f t="shared" si="117"/>
        <v>0</v>
      </c>
      <c r="N1242" s="167" t="str">
        <f t="shared" si="117"/>
        <v>0</v>
      </c>
      <c r="O1242" s="167" t="str">
        <f t="shared" si="116"/>
        <v>0</v>
      </c>
    </row>
    <row r="1243" spans="1:15" s="154" customFormat="1" hidden="1" outlineLevel="1" x14ac:dyDescent="0.25">
      <c r="A1243" s="154">
        <v>170</v>
      </c>
      <c r="B1243" s="161" t="s">
        <v>2666</v>
      </c>
      <c r="C1243" s="162" t="str">
        <f t="shared" si="113"/>
        <v/>
      </c>
      <c r="D1243" s="163"/>
      <c r="E1243" s="164" t="str">
        <f t="shared" si="114"/>
        <v/>
      </c>
      <c r="F1243" s="165" t="str">
        <f t="shared" si="115"/>
        <v/>
      </c>
      <c r="G1243" s="163"/>
      <c r="H1243" s="166" t="str">
        <f t="shared" si="117"/>
        <v>0</v>
      </c>
      <c r="I1243" s="166" t="str">
        <f t="shared" si="117"/>
        <v>0</v>
      </c>
      <c r="J1243" s="166" t="str">
        <f t="shared" si="117"/>
        <v>0</v>
      </c>
      <c r="K1243" s="166" t="str">
        <f t="shared" si="117"/>
        <v>0</v>
      </c>
      <c r="L1243" s="167" t="str">
        <f t="shared" si="117"/>
        <v>0</v>
      </c>
      <c r="M1243" s="167" t="str">
        <f t="shared" si="117"/>
        <v>0</v>
      </c>
      <c r="N1243" s="167" t="str">
        <f t="shared" si="117"/>
        <v>0</v>
      </c>
      <c r="O1243" s="167" t="str">
        <f t="shared" si="116"/>
        <v>0</v>
      </c>
    </row>
    <row r="1244" spans="1:15" s="154" customFormat="1" hidden="1" outlineLevel="1" x14ac:dyDescent="0.25">
      <c r="A1244" s="154">
        <v>171</v>
      </c>
      <c r="B1244" s="161" t="s">
        <v>2667</v>
      </c>
      <c r="C1244" s="162" t="str">
        <f t="shared" si="113"/>
        <v/>
      </c>
      <c r="D1244" s="163"/>
      <c r="E1244" s="164" t="str">
        <f t="shared" si="114"/>
        <v/>
      </c>
      <c r="F1244" s="165" t="str">
        <f t="shared" si="115"/>
        <v/>
      </c>
      <c r="G1244" s="163"/>
      <c r="H1244" s="166" t="str">
        <f t="shared" si="117"/>
        <v>0</v>
      </c>
      <c r="I1244" s="166" t="str">
        <f t="shared" si="117"/>
        <v>0</v>
      </c>
      <c r="J1244" s="166" t="str">
        <f t="shared" si="117"/>
        <v>0</v>
      </c>
      <c r="K1244" s="166" t="str">
        <f t="shared" si="117"/>
        <v>0</v>
      </c>
      <c r="L1244" s="167" t="str">
        <f t="shared" si="117"/>
        <v>0</v>
      </c>
      <c r="M1244" s="167" t="str">
        <f t="shared" si="117"/>
        <v>0</v>
      </c>
      <c r="N1244" s="167" t="str">
        <f t="shared" si="117"/>
        <v>0</v>
      </c>
      <c r="O1244" s="167" t="str">
        <f t="shared" si="116"/>
        <v>0</v>
      </c>
    </row>
    <row r="1245" spans="1:15" s="154" customFormat="1" hidden="1" outlineLevel="1" x14ac:dyDescent="0.25">
      <c r="A1245" s="154">
        <v>172</v>
      </c>
      <c r="B1245" s="161" t="s">
        <v>2668</v>
      </c>
      <c r="C1245" s="162" t="str">
        <f t="shared" si="113"/>
        <v/>
      </c>
      <c r="D1245" s="163"/>
      <c r="E1245" s="164" t="str">
        <f t="shared" si="114"/>
        <v/>
      </c>
      <c r="F1245" s="165" t="str">
        <f t="shared" si="115"/>
        <v/>
      </c>
      <c r="G1245" s="163"/>
      <c r="H1245" s="166" t="str">
        <f t="shared" si="117"/>
        <v>0</v>
      </c>
      <c r="I1245" s="166" t="str">
        <f t="shared" si="117"/>
        <v>0</v>
      </c>
      <c r="J1245" s="166" t="str">
        <f t="shared" si="117"/>
        <v>0</v>
      </c>
      <c r="K1245" s="166" t="str">
        <f t="shared" si="117"/>
        <v>0</v>
      </c>
      <c r="L1245" s="167" t="str">
        <f t="shared" si="117"/>
        <v>0</v>
      </c>
      <c r="M1245" s="167" t="str">
        <f t="shared" si="117"/>
        <v>0</v>
      </c>
      <c r="N1245" s="167" t="str">
        <f t="shared" si="117"/>
        <v>0</v>
      </c>
      <c r="O1245" s="167" t="str">
        <f t="shared" si="116"/>
        <v>0</v>
      </c>
    </row>
    <row r="1246" spans="1:15" s="154" customFormat="1" hidden="1" outlineLevel="1" x14ac:dyDescent="0.25">
      <c r="A1246" s="154">
        <v>173</v>
      </c>
      <c r="B1246" s="161" t="s">
        <v>2669</v>
      </c>
      <c r="C1246" s="162" t="str">
        <f t="shared" si="113"/>
        <v/>
      </c>
      <c r="D1246" s="163"/>
      <c r="E1246" s="164" t="str">
        <f t="shared" si="114"/>
        <v/>
      </c>
      <c r="F1246" s="165" t="str">
        <f t="shared" si="115"/>
        <v/>
      </c>
      <c r="G1246" s="163"/>
      <c r="H1246" s="166" t="str">
        <f t="shared" si="117"/>
        <v>0</v>
      </c>
      <c r="I1246" s="166" t="str">
        <f t="shared" si="117"/>
        <v>0</v>
      </c>
      <c r="J1246" s="166" t="str">
        <f t="shared" si="117"/>
        <v>0</v>
      </c>
      <c r="K1246" s="166" t="str">
        <f t="shared" si="117"/>
        <v>0</v>
      </c>
      <c r="L1246" s="167" t="str">
        <f t="shared" si="117"/>
        <v>0</v>
      </c>
      <c r="M1246" s="167" t="str">
        <f t="shared" si="117"/>
        <v>0</v>
      </c>
      <c r="N1246" s="167" t="str">
        <f t="shared" si="117"/>
        <v>0</v>
      </c>
      <c r="O1246" s="167" t="str">
        <f t="shared" si="116"/>
        <v>0</v>
      </c>
    </row>
    <row r="1247" spans="1:15" s="154" customFormat="1" hidden="1" outlineLevel="1" x14ac:dyDescent="0.25">
      <c r="A1247" s="154">
        <v>174</v>
      </c>
      <c r="B1247" s="161" t="s">
        <v>2670</v>
      </c>
      <c r="C1247" s="162" t="str">
        <f t="shared" si="113"/>
        <v/>
      </c>
      <c r="D1247" s="163"/>
      <c r="E1247" s="164" t="str">
        <f t="shared" si="114"/>
        <v/>
      </c>
      <c r="F1247" s="165" t="str">
        <f t="shared" si="115"/>
        <v/>
      </c>
      <c r="G1247" s="163"/>
      <c r="H1247" s="166" t="str">
        <f t="shared" si="117"/>
        <v>0</v>
      </c>
      <c r="I1247" s="166" t="str">
        <f t="shared" si="117"/>
        <v>0</v>
      </c>
      <c r="J1247" s="166" t="str">
        <f t="shared" si="117"/>
        <v>0</v>
      </c>
      <c r="K1247" s="166" t="str">
        <f t="shared" si="117"/>
        <v>0</v>
      </c>
      <c r="L1247" s="167" t="str">
        <f t="shared" si="117"/>
        <v>0</v>
      </c>
      <c r="M1247" s="167" t="str">
        <f t="shared" si="117"/>
        <v>0</v>
      </c>
      <c r="N1247" s="167" t="str">
        <f t="shared" si="117"/>
        <v>0</v>
      </c>
      <c r="O1247" s="167" t="str">
        <f t="shared" si="116"/>
        <v>0</v>
      </c>
    </row>
    <row r="1248" spans="1:15" s="154" customFormat="1" hidden="1" outlineLevel="1" x14ac:dyDescent="0.25">
      <c r="A1248" s="154">
        <v>175</v>
      </c>
      <c r="B1248" s="161" t="s">
        <v>2671</v>
      </c>
      <c r="C1248" s="162" t="str">
        <f t="shared" si="113"/>
        <v/>
      </c>
      <c r="D1248" s="163"/>
      <c r="E1248" s="164" t="str">
        <f t="shared" si="114"/>
        <v/>
      </c>
      <c r="F1248" s="165" t="str">
        <f t="shared" si="115"/>
        <v/>
      </c>
      <c r="G1248" s="163"/>
      <c r="H1248" s="166" t="str">
        <f t="shared" si="117"/>
        <v>0</v>
      </c>
      <c r="I1248" s="166" t="str">
        <f t="shared" si="117"/>
        <v>0</v>
      </c>
      <c r="J1248" s="166" t="str">
        <f t="shared" si="117"/>
        <v>0</v>
      </c>
      <c r="K1248" s="166" t="str">
        <f t="shared" si="117"/>
        <v>0</v>
      </c>
      <c r="L1248" s="167" t="str">
        <f t="shared" si="117"/>
        <v>0</v>
      </c>
      <c r="M1248" s="167" t="str">
        <f t="shared" si="117"/>
        <v>0</v>
      </c>
      <c r="N1248" s="167" t="str">
        <f t="shared" si="117"/>
        <v>0</v>
      </c>
      <c r="O1248" s="167" t="str">
        <f t="shared" si="116"/>
        <v>0</v>
      </c>
    </row>
    <row r="1249" spans="1:15" s="154" customFormat="1" hidden="1" outlineLevel="1" x14ac:dyDescent="0.25">
      <c r="A1249" s="154">
        <v>176</v>
      </c>
      <c r="B1249" s="161" t="s">
        <v>2672</v>
      </c>
      <c r="C1249" s="162" t="str">
        <f t="shared" si="113"/>
        <v/>
      </c>
      <c r="D1249" s="163"/>
      <c r="E1249" s="164" t="str">
        <f t="shared" si="114"/>
        <v/>
      </c>
      <c r="F1249" s="165" t="str">
        <f t="shared" si="115"/>
        <v/>
      </c>
      <c r="G1249" s="163"/>
      <c r="H1249" s="166" t="str">
        <f t="shared" ref="H1249:O1280" si="118">MID(HEX2BIN($C1249,8),H$1,1)</f>
        <v>0</v>
      </c>
      <c r="I1249" s="166" t="str">
        <f t="shared" si="118"/>
        <v>0</v>
      </c>
      <c r="J1249" s="166" t="str">
        <f t="shared" si="118"/>
        <v>0</v>
      </c>
      <c r="K1249" s="166" t="str">
        <f t="shared" si="118"/>
        <v>0</v>
      </c>
      <c r="L1249" s="167" t="str">
        <f t="shared" si="118"/>
        <v>0</v>
      </c>
      <c r="M1249" s="167" t="str">
        <f t="shared" si="118"/>
        <v>0</v>
      </c>
      <c r="N1249" s="167" t="str">
        <f t="shared" si="118"/>
        <v>0</v>
      </c>
      <c r="O1249" s="167" t="str">
        <f t="shared" si="116"/>
        <v>0</v>
      </c>
    </row>
    <row r="1250" spans="1:15" s="154" customFormat="1" hidden="1" outlineLevel="1" x14ac:dyDescent="0.25">
      <c r="A1250" s="154">
        <v>177</v>
      </c>
      <c r="B1250" s="161" t="s">
        <v>2673</v>
      </c>
      <c r="C1250" s="162" t="str">
        <f t="shared" si="113"/>
        <v/>
      </c>
      <c r="D1250" s="163"/>
      <c r="E1250" s="164" t="str">
        <f t="shared" si="114"/>
        <v/>
      </c>
      <c r="F1250" s="165" t="str">
        <f t="shared" si="115"/>
        <v/>
      </c>
      <c r="G1250" s="163"/>
      <c r="H1250" s="166" t="str">
        <f t="shared" si="118"/>
        <v>0</v>
      </c>
      <c r="I1250" s="166" t="str">
        <f t="shared" si="118"/>
        <v>0</v>
      </c>
      <c r="J1250" s="166" t="str">
        <f t="shared" si="118"/>
        <v>0</v>
      </c>
      <c r="K1250" s="166" t="str">
        <f t="shared" si="118"/>
        <v>0</v>
      </c>
      <c r="L1250" s="167" t="str">
        <f t="shared" si="118"/>
        <v>0</v>
      </c>
      <c r="M1250" s="167" t="str">
        <f t="shared" si="118"/>
        <v>0</v>
      </c>
      <c r="N1250" s="167" t="str">
        <f t="shared" si="118"/>
        <v>0</v>
      </c>
      <c r="O1250" s="167" t="str">
        <f t="shared" si="116"/>
        <v>0</v>
      </c>
    </row>
    <row r="1251" spans="1:15" s="154" customFormat="1" hidden="1" outlineLevel="1" x14ac:dyDescent="0.25">
      <c r="A1251" s="154">
        <v>178</v>
      </c>
      <c r="B1251" s="161" t="s">
        <v>2674</v>
      </c>
      <c r="C1251" s="162" t="str">
        <f t="shared" si="113"/>
        <v/>
      </c>
      <c r="D1251" s="163"/>
      <c r="E1251" s="164" t="str">
        <f t="shared" si="114"/>
        <v/>
      </c>
      <c r="F1251" s="165" t="str">
        <f t="shared" si="115"/>
        <v/>
      </c>
      <c r="G1251" s="163"/>
      <c r="H1251" s="166" t="str">
        <f t="shared" si="118"/>
        <v>0</v>
      </c>
      <c r="I1251" s="166" t="str">
        <f t="shared" si="118"/>
        <v>0</v>
      </c>
      <c r="J1251" s="166" t="str">
        <f t="shared" si="118"/>
        <v>0</v>
      </c>
      <c r="K1251" s="166" t="str">
        <f t="shared" si="118"/>
        <v>0</v>
      </c>
      <c r="L1251" s="167" t="str">
        <f t="shared" si="118"/>
        <v>0</v>
      </c>
      <c r="M1251" s="167" t="str">
        <f t="shared" si="118"/>
        <v>0</v>
      </c>
      <c r="N1251" s="167" t="str">
        <f t="shared" si="118"/>
        <v>0</v>
      </c>
      <c r="O1251" s="167" t="str">
        <f t="shared" si="116"/>
        <v>0</v>
      </c>
    </row>
    <row r="1252" spans="1:15" s="154" customFormat="1" hidden="1" outlineLevel="1" x14ac:dyDescent="0.25">
      <c r="A1252" s="154">
        <v>179</v>
      </c>
      <c r="B1252" s="161" t="s">
        <v>2675</v>
      </c>
      <c r="C1252" s="162" t="str">
        <f t="shared" si="113"/>
        <v/>
      </c>
      <c r="D1252" s="163"/>
      <c r="E1252" s="164" t="str">
        <f t="shared" si="114"/>
        <v/>
      </c>
      <c r="F1252" s="165" t="str">
        <f t="shared" si="115"/>
        <v/>
      </c>
      <c r="G1252" s="163"/>
      <c r="H1252" s="166" t="str">
        <f t="shared" si="118"/>
        <v>0</v>
      </c>
      <c r="I1252" s="166" t="str">
        <f t="shared" si="118"/>
        <v>0</v>
      </c>
      <c r="J1252" s="166" t="str">
        <f t="shared" si="118"/>
        <v>0</v>
      </c>
      <c r="K1252" s="166" t="str">
        <f t="shared" si="118"/>
        <v>0</v>
      </c>
      <c r="L1252" s="167" t="str">
        <f t="shared" si="118"/>
        <v>0</v>
      </c>
      <c r="M1252" s="167" t="str">
        <f t="shared" si="118"/>
        <v>0</v>
      </c>
      <c r="N1252" s="167" t="str">
        <f t="shared" si="118"/>
        <v>0</v>
      </c>
      <c r="O1252" s="167" t="str">
        <f t="shared" si="116"/>
        <v>0</v>
      </c>
    </row>
    <row r="1253" spans="1:15" s="154" customFormat="1" hidden="1" outlineLevel="1" x14ac:dyDescent="0.25">
      <c r="A1253" s="154">
        <v>180</v>
      </c>
      <c r="B1253" s="161" t="s">
        <v>2676</v>
      </c>
      <c r="C1253" s="162" t="str">
        <f t="shared" si="113"/>
        <v/>
      </c>
      <c r="D1253" s="163"/>
      <c r="E1253" s="164" t="str">
        <f t="shared" si="114"/>
        <v/>
      </c>
      <c r="F1253" s="165" t="str">
        <f t="shared" si="115"/>
        <v/>
      </c>
      <c r="G1253" s="163"/>
      <c r="H1253" s="166" t="str">
        <f t="shared" si="118"/>
        <v>0</v>
      </c>
      <c r="I1253" s="166" t="str">
        <f t="shared" si="118"/>
        <v>0</v>
      </c>
      <c r="J1253" s="166" t="str">
        <f t="shared" si="118"/>
        <v>0</v>
      </c>
      <c r="K1253" s="166" t="str">
        <f t="shared" si="118"/>
        <v>0</v>
      </c>
      <c r="L1253" s="167" t="str">
        <f t="shared" si="118"/>
        <v>0</v>
      </c>
      <c r="M1253" s="167" t="str">
        <f t="shared" si="118"/>
        <v>0</v>
      </c>
      <c r="N1253" s="167" t="str">
        <f t="shared" si="118"/>
        <v>0</v>
      </c>
      <c r="O1253" s="167" t="str">
        <f t="shared" si="116"/>
        <v>0</v>
      </c>
    </row>
    <row r="1254" spans="1:15" s="154" customFormat="1" hidden="1" outlineLevel="1" x14ac:dyDescent="0.25">
      <c r="A1254" s="154">
        <v>181</v>
      </c>
      <c r="B1254" s="161" t="s">
        <v>2677</v>
      </c>
      <c r="C1254" s="162" t="str">
        <f t="shared" si="113"/>
        <v/>
      </c>
      <c r="D1254" s="163"/>
      <c r="E1254" s="164" t="str">
        <f t="shared" si="114"/>
        <v/>
      </c>
      <c r="F1254" s="165" t="str">
        <f t="shared" si="115"/>
        <v/>
      </c>
      <c r="G1254" s="163"/>
      <c r="H1254" s="166" t="str">
        <f t="shared" si="118"/>
        <v>0</v>
      </c>
      <c r="I1254" s="166" t="str">
        <f t="shared" si="118"/>
        <v>0</v>
      </c>
      <c r="J1254" s="166" t="str">
        <f t="shared" si="118"/>
        <v>0</v>
      </c>
      <c r="K1254" s="166" t="str">
        <f t="shared" si="118"/>
        <v>0</v>
      </c>
      <c r="L1254" s="167" t="str">
        <f t="shared" si="118"/>
        <v>0</v>
      </c>
      <c r="M1254" s="167" t="str">
        <f t="shared" si="118"/>
        <v>0</v>
      </c>
      <c r="N1254" s="167" t="str">
        <f t="shared" si="118"/>
        <v>0</v>
      </c>
      <c r="O1254" s="167" t="str">
        <f t="shared" si="116"/>
        <v>0</v>
      </c>
    </row>
    <row r="1255" spans="1:15" s="154" customFormat="1" hidden="1" outlineLevel="1" x14ac:dyDescent="0.25">
      <c r="A1255" s="154">
        <v>182</v>
      </c>
      <c r="B1255" s="161" t="s">
        <v>2678</v>
      </c>
      <c r="C1255" s="162" t="str">
        <f t="shared" si="113"/>
        <v/>
      </c>
      <c r="D1255" s="163"/>
      <c r="E1255" s="164" t="str">
        <f t="shared" si="114"/>
        <v/>
      </c>
      <c r="F1255" s="165" t="str">
        <f t="shared" si="115"/>
        <v/>
      </c>
      <c r="G1255" s="163"/>
      <c r="H1255" s="166" t="str">
        <f t="shared" si="118"/>
        <v>0</v>
      </c>
      <c r="I1255" s="166" t="str">
        <f t="shared" si="118"/>
        <v>0</v>
      </c>
      <c r="J1255" s="166" t="str">
        <f t="shared" si="118"/>
        <v>0</v>
      </c>
      <c r="K1255" s="166" t="str">
        <f t="shared" si="118"/>
        <v>0</v>
      </c>
      <c r="L1255" s="167" t="str">
        <f t="shared" si="118"/>
        <v>0</v>
      </c>
      <c r="M1255" s="167" t="str">
        <f t="shared" si="118"/>
        <v>0</v>
      </c>
      <c r="N1255" s="167" t="str">
        <f t="shared" si="118"/>
        <v>0</v>
      </c>
      <c r="O1255" s="167" t="str">
        <f t="shared" si="116"/>
        <v>0</v>
      </c>
    </row>
    <row r="1256" spans="1:15" s="154" customFormat="1" hidden="1" outlineLevel="1" x14ac:dyDescent="0.25">
      <c r="A1256" s="154">
        <v>183</v>
      </c>
      <c r="B1256" s="161" t="s">
        <v>2679</v>
      </c>
      <c r="C1256" s="162" t="str">
        <f t="shared" si="113"/>
        <v/>
      </c>
      <c r="D1256" s="163"/>
      <c r="E1256" s="164" t="str">
        <f t="shared" si="114"/>
        <v/>
      </c>
      <c r="F1256" s="165" t="str">
        <f t="shared" si="115"/>
        <v/>
      </c>
      <c r="G1256" s="163"/>
      <c r="H1256" s="166" t="str">
        <f t="shared" si="118"/>
        <v>0</v>
      </c>
      <c r="I1256" s="166" t="str">
        <f t="shared" si="118"/>
        <v>0</v>
      </c>
      <c r="J1256" s="166" t="str">
        <f t="shared" si="118"/>
        <v>0</v>
      </c>
      <c r="K1256" s="166" t="str">
        <f t="shared" si="118"/>
        <v>0</v>
      </c>
      <c r="L1256" s="167" t="str">
        <f t="shared" si="118"/>
        <v>0</v>
      </c>
      <c r="M1256" s="167" t="str">
        <f t="shared" si="118"/>
        <v>0</v>
      </c>
      <c r="N1256" s="167" t="str">
        <f t="shared" si="118"/>
        <v>0</v>
      </c>
      <c r="O1256" s="167" t="str">
        <f t="shared" si="116"/>
        <v>0</v>
      </c>
    </row>
    <row r="1257" spans="1:15" s="154" customFormat="1" hidden="1" outlineLevel="1" x14ac:dyDescent="0.25">
      <c r="A1257" s="154">
        <v>184</v>
      </c>
      <c r="B1257" s="161" t="s">
        <v>2680</v>
      </c>
      <c r="C1257" s="162" t="str">
        <f t="shared" si="113"/>
        <v/>
      </c>
      <c r="D1257" s="163"/>
      <c r="E1257" s="164" t="str">
        <f t="shared" si="114"/>
        <v/>
      </c>
      <c r="F1257" s="165" t="str">
        <f t="shared" si="115"/>
        <v/>
      </c>
      <c r="G1257" s="163"/>
      <c r="H1257" s="166" t="str">
        <f t="shared" si="118"/>
        <v>0</v>
      </c>
      <c r="I1257" s="166" t="str">
        <f t="shared" si="118"/>
        <v>0</v>
      </c>
      <c r="J1257" s="166" t="str">
        <f t="shared" si="118"/>
        <v>0</v>
      </c>
      <c r="K1257" s="166" t="str">
        <f t="shared" si="118"/>
        <v>0</v>
      </c>
      <c r="L1257" s="167" t="str">
        <f t="shared" si="118"/>
        <v>0</v>
      </c>
      <c r="M1257" s="167" t="str">
        <f t="shared" si="118"/>
        <v>0</v>
      </c>
      <c r="N1257" s="167" t="str">
        <f t="shared" si="118"/>
        <v>0</v>
      </c>
      <c r="O1257" s="167" t="str">
        <f t="shared" si="116"/>
        <v>0</v>
      </c>
    </row>
    <row r="1258" spans="1:15" s="154" customFormat="1" hidden="1" outlineLevel="1" x14ac:dyDescent="0.25">
      <c r="A1258" s="154">
        <v>185</v>
      </c>
      <c r="B1258" s="161" t="s">
        <v>2681</v>
      </c>
      <c r="C1258" s="162" t="str">
        <f t="shared" si="113"/>
        <v/>
      </c>
      <c r="D1258" s="163"/>
      <c r="E1258" s="164" t="str">
        <f t="shared" si="114"/>
        <v/>
      </c>
      <c r="F1258" s="165" t="str">
        <f t="shared" si="115"/>
        <v/>
      </c>
      <c r="G1258" s="163"/>
      <c r="H1258" s="166" t="str">
        <f t="shared" si="118"/>
        <v>0</v>
      </c>
      <c r="I1258" s="166" t="str">
        <f t="shared" si="118"/>
        <v>0</v>
      </c>
      <c r="J1258" s="166" t="str">
        <f t="shared" si="118"/>
        <v>0</v>
      </c>
      <c r="K1258" s="166" t="str">
        <f t="shared" si="118"/>
        <v>0</v>
      </c>
      <c r="L1258" s="167" t="str">
        <f t="shared" si="118"/>
        <v>0</v>
      </c>
      <c r="M1258" s="167" t="str">
        <f t="shared" si="118"/>
        <v>0</v>
      </c>
      <c r="N1258" s="167" t="str">
        <f t="shared" si="118"/>
        <v>0</v>
      </c>
      <c r="O1258" s="167" t="str">
        <f t="shared" si="116"/>
        <v>0</v>
      </c>
    </row>
    <row r="1259" spans="1:15" s="154" customFormat="1" hidden="1" outlineLevel="1" x14ac:dyDescent="0.25">
      <c r="A1259" s="154">
        <v>186</v>
      </c>
      <c r="B1259" s="161" t="s">
        <v>2682</v>
      </c>
      <c r="C1259" s="162" t="str">
        <f t="shared" si="113"/>
        <v/>
      </c>
      <c r="D1259" s="163"/>
      <c r="E1259" s="164" t="str">
        <f t="shared" si="114"/>
        <v/>
      </c>
      <c r="F1259" s="165" t="str">
        <f t="shared" si="115"/>
        <v/>
      </c>
      <c r="G1259" s="163"/>
      <c r="H1259" s="166" t="str">
        <f t="shared" si="118"/>
        <v>0</v>
      </c>
      <c r="I1259" s="166" t="str">
        <f t="shared" si="118"/>
        <v>0</v>
      </c>
      <c r="J1259" s="166" t="str">
        <f t="shared" si="118"/>
        <v>0</v>
      </c>
      <c r="K1259" s="166" t="str">
        <f t="shared" si="118"/>
        <v>0</v>
      </c>
      <c r="L1259" s="167" t="str">
        <f t="shared" si="118"/>
        <v>0</v>
      </c>
      <c r="M1259" s="167" t="str">
        <f t="shared" si="118"/>
        <v>0</v>
      </c>
      <c r="N1259" s="167" t="str">
        <f t="shared" si="118"/>
        <v>0</v>
      </c>
      <c r="O1259" s="167" t="str">
        <f t="shared" si="116"/>
        <v>0</v>
      </c>
    </row>
    <row r="1260" spans="1:15" s="154" customFormat="1" hidden="1" outlineLevel="1" x14ac:dyDescent="0.25">
      <c r="A1260" s="154">
        <v>187</v>
      </c>
      <c r="B1260" s="161" t="s">
        <v>2683</v>
      </c>
      <c r="C1260" s="162" t="str">
        <f t="shared" si="113"/>
        <v/>
      </c>
      <c r="D1260" s="163"/>
      <c r="E1260" s="164" t="str">
        <f t="shared" si="114"/>
        <v/>
      </c>
      <c r="F1260" s="165" t="str">
        <f t="shared" si="115"/>
        <v/>
      </c>
      <c r="G1260" s="163"/>
      <c r="H1260" s="166" t="str">
        <f t="shared" si="118"/>
        <v>0</v>
      </c>
      <c r="I1260" s="166" t="str">
        <f t="shared" si="118"/>
        <v>0</v>
      </c>
      <c r="J1260" s="166" t="str">
        <f t="shared" si="118"/>
        <v>0</v>
      </c>
      <c r="K1260" s="166" t="str">
        <f t="shared" si="118"/>
        <v>0</v>
      </c>
      <c r="L1260" s="167" t="str">
        <f t="shared" si="118"/>
        <v>0</v>
      </c>
      <c r="M1260" s="167" t="str">
        <f t="shared" si="118"/>
        <v>0</v>
      </c>
      <c r="N1260" s="167" t="str">
        <f t="shared" si="118"/>
        <v>0</v>
      </c>
      <c r="O1260" s="167" t="str">
        <f t="shared" si="116"/>
        <v>0</v>
      </c>
    </row>
    <row r="1261" spans="1:15" s="154" customFormat="1" hidden="1" outlineLevel="1" x14ac:dyDescent="0.25">
      <c r="A1261" s="154">
        <v>188</v>
      </c>
      <c r="B1261" s="161" t="s">
        <v>2684</v>
      </c>
      <c r="C1261" s="162" t="str">
        <f t="shared" si="113"/>
        <v/>
      </c>
      <c r="D1261" s="163"/>
      <c r="E1261" s="164" t="str">
        <f t="shared" si="114"/>
        <v/>
      </c>
      <c r="F1261" s="165" t="str">
        <f t="shared" si="115"/>
        <v/>
      </c>
      <c r="G1261" s="163"/>
      <c r="H1261" s="166" t="str">
        <f t="shared" si="118"/>
        <v>0</v>
      </c>
      <c r="I1261" s="166" t="str">
        <f t="shared" si="118"/>
        <v>0</v>
      </c>
      <c r="J1261" s="166" t="str">
        <f t="shared" si="118"/>
        <v>0</v>
      </c>
      <c r="K1261" s="166" t="str">
        <f t="shared" si="118"/>
        <v>0</v>
      </c>
      <c r="L1261" s="167" t="str">
        <f t="shared" si="118"/>
        <v>0</v>
      </c>
      <c r="M1261" s="167" t="str">
        <f t="shared" si="118"/>
        <v>0</v>
      </c>
      <c r="N1261" s="167" t="str">
        <f t="shared" si="118"/>
        <v>0</v>
      </c>
      <c r="O1261" s="167" t="str">
        <f t="shared" si="116"/>
        <v>0</v>
      </c>
    </row>
    <row r="1262" spans="1:15" s="154" customFormat="1" hidden="1" outlineLevel="1" x14ac:dyDescent="0.25">
      <c r="A1262" s="154">
        <v>189</v>
      </c>
      <c r="B1262" s="161" t="s">
        <v>2685</v>
      </c>
      <c r="C1262" s="162" t="str">
        <f t="shared" si="113"/>
        <v/>
      </c>
      <c r="D1262" s="163"/>
      <c r="E1262" s="164" t="str">
        <f t="shared" si="114"/>
        <v/>
      </c>
      <c r="F1262" s="165" t="str">
        <f t="shared" si="115"/>
        <v/>
      </c>
      <c r="G1262" s="163"/>
      <c r="H1262" s="166" t="str">
        <f t="shared" si="118"/>
        <v>0</v>
      </c>
      <c r="I1262" s="166" t="str">
        <f t="shared" si="118"/>
        <v>0</v>
      </c>
      <c r="J1262" s="166" t="str">
        <f t="shared" si="118"/>
        <v>0</v>
      </c>
      <c r="K1262" s="166" t="str">
        <f t="shared" si="118"/>
        <v>0</v>
      </c>
      <c r="L1262" s="167" t="str">
        <f t="shared" si="118"/>
        <v>0</v>
      </c>
      <c r="M1262" s="167" t="str">
        <f t="shared" si="118"/>
        <v>0</v>
      </c>
      <c r="N1262" s="167" t="str">
        <f t="shared" si="118"/>
        <v>0</v>
      </c>
      <c r="O1262" s="167" t="str">
        <f t="shared" si="116"/>
        <v>0</v>
      </c>
    </row>
    <row r="1263" spans="1:15" s="154" customFormat="1" hidden="1" outlineLevel="1" x14ac:dyDescent="0.25">
      <c r="A1263" s="154">
        <v>190</v>
      </c>
      <c r="B1263" s="161" t="s">
        <v>2686</v>
      </c>
      <c r="C1263" s="162" t="str">
        <f t="shared" si="113"/>
        <v/>
      </c>
      <c r="D1263" s="163"/>
      <c r="E1263" s="164" t="str">
        <f t="shared" si="114"/>
        <v/>
      </c>
      <c r="F1263" s="165" t="str">
        <f t="shared" si="115"/>
        <v/>
      </c>
      <c r="G1263" s="163"/>
      <c r="H1263" s="166" t="str">
        <f t="shared" si="118"/>
        <v>0</v>
      </c>
      <c r="I1263" s="166" t="str">
        <f t="shared" si="118"/>
        <v>0</v>
      </c>
      <c r="J1263" s="166" t="str">
        <f t="shared" si="118"/>
        <v>0</v>
      </c>
      <c r="K1263" s="166" t="str">
        <f t="shared" si="118"/>
        <v>0</v>
      </c>
      <c r="L1263" s="167" t="str">
        <f t="shared" si="118"/>
        <v>0</v>
      </c>
      <c r="M1263" s="167" t="str">
        <f t="shared" si="118"/>
        <v>0</v>
      </c>
      <c r="N1263" s="167" t="str">
        <f t="shared" si="118"/>
        <v>0</v>
      </c>
      <c r="O1263" s="167" t="str">
        <f t="shared" si="116"/>
        <v>0</v>
      </c>
    </row>
    <row r="1264" spans="1:15" s="154" customFormat="1" hidden="1" outlineLevel="1" x14ac:dyDescent="0.25">
      <c r="A1264" s="154">
        <v>191</v>
      </c>
      <c r="B1264" s="161" t="s">
        <v>2687</v>
      </c>
      <c r="C1264" s="162" t="str">
        <f t="shared" si="113"/>
        <v/>
      </c>
      <c r="D1264" s="163"/>
      <c r="E1264" s="164" t="str">
        <f t="shared" si="114"/>
        <v/>
      </c>
      <c r="F1264" s="165" t="str">
        <f t="shared" si="115"/>
        <v/>
      </c>
      <c r="G1264" s="163"/>
      <c r="H1264" s="166" t="str">
        <f t="shared" si="118"/>
        <v>0</v>
      </c>
      <c r="I1264" s="166" t="str">
        <f t="shared" si="118"/>
        <v>0</v>
      </c>
      <c r="J1264" s="166" t="str">
        <f t="shared" si="118"/>
        <v>0</v>
      </c>
      <c r="K1264" s="166" t="str">
        <f t="shared" si="118"/>
        <v>0</v>
      </c>
      <c r="L1264" s="167" t="str">
        <f t="shared" si="118"/>
        <v>0</v>
      </c>
      <c r="M1264" s="167" t="str">
        <f t="shared" si="118"/>
        <v>0</v>
      </c>
      <c r="N1264" s="167" t="str">
        <f t="shared" si="118"/>
        <v>0</v>
      </c>
      <c r="O1264" s="167" t="str">
        <f t="shared" si="116"/>
        <v>0</v>
      </c>
    </row>
    <row r="1265" spans="1:15" s="154" customFormat="1" hidden="1" outlineLevel="1" x14ac:dyDescent="0.25">
      <c r="A1265" s="154">
        <v>192</v>
      </c>
      <c r="B1265" s="161" t="s">
        <v>2688</v>
      </c>
      <c r="C1265" s="162" t="str">
        <f t="shared" si="113"/>
        <v/>
      </c>
      <c r="D1265" s="163"/>
      <c r="E1265" s="164" t="str">
        <f t="shared" si="114"/>
        <v/>
      </c>
      <c r="F1265" s="165" t="str">
        <f t="shared" si="115"/>
        <v/>
      </c>
      <c r="G1265" s="163"/>
      <c r="H1265" s="166" t="str">
        <f t="shared" si="118"/>
        <v>0</v>
      </c>
      <c r="I1265" s="166" t="str">
        <f t="shared" si="118"/>
        <v>0</v>
      </c>
      <c r="J1265" s="166" t="str">
        <f t="shared" si="118"/>
        <v>0</v>
      </c>
      <c r="K1265" s="166" t="str">
        <f t="shared" si="118"/>
        <v>0</v>
      </c>
      <c r="L1265" s="167" t="str">
        <f t="shared" si="118"/>
        <v>0</v>
      </c>
      <c r="M1265" s="167" t="str">
        <f t="shared" si="118"/>
        <v>0</v>
      </c>
      <c r="N1265" s="167" t="str">
        <f t="shared" si="118"/>
        <v>0</v>
      </c>
      <c r="O1265" s="167" t="str">
        <f t="shared" si="116"/>
        <v>0</v>
      </c>
    </row>
    <row r="1266" spans="1:15" s="154" customFormat="1" hidden="1" outlineLevel="1" x14ac:dyDescent="0.25">
      <c r="A1266" s="154">
        <v>193</v>
      </c>
      <c r="B1266" s="161" t="s">
        <v>2689</v>
      </c>
      <c r="C1266" s="162" t="str">
        <f t="shared" ref="C1266:C1329" si="119">MID(SUBSTITUTE(SUBSTITUTE($B$4," ",""),",",""),$A1266*2 + 1,2)</f>
        <v/>
      </c>
      <c r="D1266" s="163"/>
      <c r="E1266" s="164" t="str">
        <f t="shared" ref="E1266:E1329" si="120">MID($C1266,1,1)</f>
        <v/>
      </c>
      <c r="F1266" s="165" t="str">
        <f t="shared" ref="F1266:F1329" si="121">MID($C1266,2,1)</f>
        <v/>
      </c>
      <c r="G1266" s="163"/>
      <c r="H1266" s="166" t="str">
        <f t="shared" si="118"/>
        <v>0</v>
      </c>
      <c r="I1266" s="166" t="str">
        <f t="shared" si="118"/>
        <v>0</v>
      </c>
      <c r="J1266" s="166" t="str">
        <f t="shared" si="118"/>
        <v>0</v>
      </c>
      <c r="K1266" s="166" t="str">
        <f t="shared" si="118"/>
        <v>0</v>
      </c>
      <c r="L1266" s="167" t="str">
        <f t="shared" si="118"/>
        <v>0</v>
      </c>
      <c r="M1266" s="167" t="str">
        <f t="shared" si="118"/>
        <v>0</v>
      </c>
      <c r="N1266" s="167" t="str">
        <f t="shared" si="118"/>
        <v>0</v>
      </c>
      <c r="O1266" s="167" t="str">
        <f t="shared" si="118"/>
        <v>0</v>
      </c>
    </row>
    <row r="1267" spans="1:15" s="154" customFormat="1" hidden="1" outlineLevel="1" x14ac:dyDescent="0.25">
      <c r="A1267" s="154">
        <v>194</v>
      </c>
      <c r="B1267" s="161" t="s">
        <v>2690</v>
      </c>
      <c r="C1267" s="162" t="str">
        <f t="shared" si="119"/>
        <v/>
      </c>
      <c r="D1267" s="163"/>
      <c r="E1267" s="164" t="str">
        <f t="shared" si="120"/>
        <v/>
      </c>
      <c r="F1267" s="165" t="str">
        <f t="shared" si="121"/>
        <v/>
      </c>
      <c r="G1267" s="163"/>
      <c r="H1267" s="166" t="str">
        <f t="shared" si="118"/>
        <v>0</v>
      </c>
      <c r="I1267" s="166" t="str">
        <f t="shared" si="118"/>
        <v>0</v>
      </c>
      <c r="J1267" s="166" t="str">
        <f t="shared" si="118"/>
        <v>0</v>
      </c>
      <c r="K1267" s="166" t="str">
        <f t="shared" si="118"/>
        <v>0</v>
      </c>
      <c r="L1267" s="167" t="str">
        <f t="shared" si="118"/>
        <v>0</v>
      </c>
      <c r="M1267" s="167" t="str">
        <f t="shared" si="118"/>
        <v>0</v>
      </c>
      <c r="N1267" s="167" t="str">
        <f t="shared" si="118"/>
        <v>0</v>
      </c>
      <c r="O1267" s="167" t="str">
        <f t="shared" si="118"/>
        <v>0</v>
      </c>
    </row>
    <row r="1268" spans="1:15" s="154" customFormat="1" hidden="1" outlineLevel="1" x14ac:dyDescent="0.25">
      <c r="A1268" s="154">
        <v>195</v>
      </c>
      <c r="B1268" s="161" t="s">
        <v>2691</v>
      </c>
      <c r="C1268" s="162" t="str">
        <f t="shared" si="119"/>
        <v/>
      </c>
      <c r="D1268" s="163"/>
      <c r="E1268" s="164" t="str">
        <f t="shared" si="120"/>
        <v/>
      </c>
      <c r="F1268" s="165" t="str">
        <f t="shared" si="121"/>
        <v/>
      </c>
      <c r="G1268" s="163"/>
      <c r="H1268" s="166" t="str">
        <f t="shared" si="118"/>
        <v>0</v>
      </c>
      <c r="I1268" s="166" t="str">
        <f t="shared" si="118"/>
        <v>0</v>
      </c>
      <c r="J1268" s="166" t="str">
        <f t="shared" si="118"/>
        <v>0</v>
      </c>
      <c r="K1268" s="166" t="str">
        <f t="shared" si="118"/>
        <v>0</v>
      </c>
      <c r="L1268" s="167" t="str">
        <f t="shared" si="118"/>
        <v>0</v>
      </c>
      <c r="M1268" s="167" t="str">
        <f t="shared" si="118"/>
        <v>0</v>
      </c>
      <c r="N1268" s="167" t="str">
        <f t="shared" si="118"/>
        <v>0</v>
      </c>
      <c r="O1268" s="167" t="str">
        <f t="shared" si="118"/>
        <v>0</v>
      </c>
    </row>
    <row r="1269" spans="1:15" s="154" customFormat="1" hidden="1" outlineLevel="1" x14ac:dyDescent="0.25">
      <c r="A1269" s="154">
        <v>196</v>
      </c>
      <c r="B1269" s="161" t="s">
        <v>2692</v>
      </c>
      <c r="C1269" s="162" t="str">
        <f t="shared" si="119"/>
        <v/>
      </c>
      <c r="D1269" s="163"/>
      <c r="E1269" s="164" t="str">
        <f t="shared" si="120"/>
        <v/>
      </c>
      <c r="F1269" s="165" t="str">
        <f t="shared" si="121"/>
        <v/>
      </c>
      <c r="G1269" s="163"/>
      <c r="H1269" s="166" t="str">
        <f t="shared" si="118"/>
        <v>0</v>
      </c>
      <c r="I1269" s="166" t="str">
        <f t="shared" si="118"/>
        <v>0</v>
      </c>
      <c r="J1269" s="166" t="str">
        <f t="shared" si="118"/>
        <v>0</v>
      </c>
      <c r="K1269" s="166" t="str">
        <f t="shared" si="118"/>
        <v>0</v>
      </c>
      <c r="L1269" s="167" t="str">
        <f t="shared" si="118"/>
        <v>0</v>
      </c>
      <c r="M1269" s="167" t="str">
        <f t="shared" si="118"/>
        <v>0</v>
      </c>
      <c r="N1269" s="167" t="str">
        <f t="shared" si="118"/>
        <v>0</v>
      </c>
      <c r="O1269" s="167" t="str">
        <f t="shared" si="118"/>
        <v>0</v>
      </c>
    </row>
    <row r="1270" spans="1:15" s="154" customFormat="1" hidden="1" outlineLevel="1" x14ac:dyDescent="0.25">
      <c r="A1270" s="154">
        <v>197</v>
      </c>
      <c r="B1270" s="161" t="s">
        <v>2693</v>
      </c>
      <c r="C1270" s="162" t="str">
        <f t="shared" si="119"/>
        <v/>
      </c>
      <c r="D1270" s="163"/>
      <c r="E1270" s="164" t="str">
        <f t="shared" si="120"/>
        <v/>
      </c>
      <c r="F1270" s="165" t="str">
        <f t="shared" si="121"/>
        <v/>
      </c>
      <c r="G1270" s="163"/>
      <c r="H1270" s="166" t="str">
        <f t="shared" si="118"/>
        <v>0</v>
      </c>
      <c r="I1270" s="166" t="str">
        <f t="shared" si="118"/>
        <v>0</v>
      </c>
      <c r="J1270" s="166" t="str">
        <f t="shared" si="118"/>
        <v>0</v>
      </c>
      <c r="K1270" s="166" t="str">
        <f t="shared" si="118"/>
        <v>0</v>
      </c>
      <c r="L1270" s="167" t="str">
        <f t="shared" si="118"/>
        <v>0</v>
      </c>
      <c r="M1270" s="167" t="str">
        <f t="shared" si="118"/>
        <v>0</v>
      </c>
      <c r="N1270" s="167" t="str">
        <f t="shared" si="118"/>
        <v>0</v>
      </c>
      <c r="O1270" s="167" t="str">
        <f t="shared" si="118"/>
        <v>0</v>
      </c>
    </row>
    <row r="1271" spans="1:15" s="154" customFormat="1" hidden="1" outlineLevel="1" x14ac:dyDescent="0.25">
      <c r="A1271" s="154">
        <v>198</v>
      </c>
      <c r="B1271" s="161" t="s">
        <v>2694</v>
      </c>
      <c r="C1271" s="162" t="str">
        <f t="shared" si="119"/>
        <v/>
      </c>
      <c r="D1271" s="163"/>
      <c r="E1271" s="164" t="str">
        <f t="shared" si="120"/>
        <v/>
      </c>
      <c r="F1271" s="165" t="str">
        <f t="shared" si="121"/>
        <v/>
      </c>
      <c r="G1271" s="163"/>
      <c r="H1271" s="166" t="str">
        <f t="shared" si="118"/>
        <v>0</v>
      </c>
      <c r="I1271" s="166" t="str">
        <f t="shared" si="118"/>
        <v>0</v>
      </c>
      <c r="J1271" s="166" t="str">
        <f t="shared" si="118"/>
        <v>0</v>
      </c>
      <c r="K1271" s="166" t="str">
        <f t="shared" si="118"/>
        <v>0</v>
      </c>
      <c r="L1271" s="167" t="str">
        <f t="shared" si="118"/>
        <v>0</v>
      </c>
      <c r="M1271" s="167" t="str">
        <f t="shared" si="118"/>
        <v>0</v>
      </c>
      <c r="N1271" s="167" t="str">
        <f t="shared" si="118"/>
        <v>0</v>
      </c>
      <c r="O1271" s="167" t="str">
        <f t="shared" si="118"/>
        <v>0</v>
      </c>
    </row>
    <row r="1272" spans="1:15" s="154" customFormat="1" hidden="1" outlineLevel="1" x14ac:dyDescent="0.25">
      <c r="A1272" s="154">
        <v>199</v>
      </c>
      <c r="B1272" s="161" t="s">
        <v>2695</v>
      </c>
      <c r="C1272" s="162" t="str">
        <f t="shared" si="119"/>
        <v/>
      </c>
      <c r="D1272" s="163"/>
      <c r="E1272" s="164" t="str">
        <f t="shared" si="120"/>
        <v/>
      </c>
      <c r="F1272" s="165" t="str">
        <f t="shared" si="121"/>
        <v/>
      </c>
      <c r="G1272" s="163"/>
      <c r="H1272" s="166" t="str">
        <f t="shared" si="118"/>
        <v>0</v>
      </c>
      <c r="I1272" s="166" t="str">
        <f t="shared" si="118"/>
        <v>0</v>
      </c>
      <c r="J1272" s="166" t="str">
        <f t="shared" si="118"/>
        <v>0</v>
      </c>
      <c r="K1272" s="166" t="str">
        <f t="shared" si="118"/>
        <v>0</v>
      </c>
      <c r="L1272" s="167" t="str">
        <f t="shared" si="118"/>
        <v>0</v>
      </c>
      <c r="M1272" s="167" t="str">
        <f t="shared" si="118"/>
        <v>0</v>
      </c>
      <c r="N1272" s="167" t="str">
        <f t="shared" si="118"/>
        <v>0</v>
      </c>
      <c r="O1272" s="167" t="str">
        <f t="shared" si="118"/>
        <v>0</v>
      </c>
    </row>
    <row r="1273" spans="1:15" s="154" customFormat="1" hidden="1" outlineLevel="1" x14ac:dyDescent="0.25">
      <c r="A1273" s="154">
        <v>200</v>
      </c>
      <c r="B1273" s="161" t="s">
        <v>2696</v>
      </c>
      <c r="C1273" s="162" t="str">
        <f t="shared" si="119"/>
        <v/>
      </c>
      <c r="D1273" s="163"/>
      <c r="E1273" s="164" t="str">
        <f t="shared" si="120"/>
        <v/>
      </c>
      <c r="F1273" s="165" t="str">
        <f t="shared" si="121"/>
        <v/>
      </c>
      <c r="G1273" s="163"/>
      <c r="H1273" s="166" t="str">
        <f t="shared" si="118"/>
        <v>0</v>
      </c>
      <c r="I1273" s="166" t="str">
        <f t="shared" si="118"/>
        <v>0</v>
      </c>
      <c r="J1273" s="166" t="str">
        <f t="shared" si="118"/>
        <v>0</v>
      </c>
      <c r="K1273" s="166" t="str">
        <f t="shared" si="118"/>
        <v>0</v>
      </c>
      <c r="L1273" s="167" t="str">
        <f t="shared" si="118"/>
        <v>0</v>
      </c>
      <c r="M1273" s="167" t="str">
        <f t="shared" si="118"/>
        <v>0</v>
      </c>
      <c r="N1273" s="167" t="str">
        <f t="shared" si="118"/>
        <v>0</v>
      </c>
      <c r="O1273" s="167" t="str">
        <f t="shared" si="118"/>
        <v>0</v>
      </c>
    </row>
    <row r="1274" spans="1:15" s="154" customFormat="1" hidden="1" outlineLevel="1" x14ac:dyDescent="0.25">
      <c r="A1274" s="154">
        <v>201</v>
      </c>
      <c r="B1274" s="161" t="s">
        <v>2697</v>
      </c>
      <c r="C1274" s="162" t="str">
        <f t="shared" si="119"/>
        <v/>
      </c>
      <c r="D1274" s="163"/>
      <c r="E1274" s="164" t="str">
        <f t="shared" si="120"/>
        <v/>
      </c>
      <c r="F1274" s="165" t="str">
        <f t="shared" si="121"/>
        <v/>
      </c>
      <c r="G1274" s="163"/>
      <c r="H1274" s="166" t="str">
        <f t="shared" si="118"/>
        <v>0</v>
      </c>
      <c r="I1274" s="166" t="str">
        <f t="shared" si="118"/>
        <v>0</v>
      </c>
      <c r="J1274" s="166" t="str">
        <f t="shared" si="118"/>
        <v>0</v>
      </c>
      <c r="K1274" s="166" t="str">
        <f t="shared" si="118"/>
        <v>0</v>
      </c>
      <c r="L1274" s="167" t="str">
        <f t="shared" si="118"/>
        <v>0</v>
      </c>
      <c r="M1274" s="167" t="str">
        <f t="shared" si="118"/>
        <v>0</v>
      </c>
      <c r="N1274" s="167" t="str">
        <f t="shared" si="118"/>
        <v>0</v>
      </c>
      <c r="O1274" s="167" t="str">
        <f t="shared" si="118"/>
        <v>0</v>
      </c>
    </row>
    <row r="1275" spans="1:15" s="154" customFormat="1" hidden="1" outlineLevel="1" x14ac:dyDescent="0.25">
      <c r="A1275" s="154">
        <v>202</v>
      </c>
      <c r="B1275" s="161" t="s">
        <v>2698</v>
      </c>
      <c r="C1275" s="162" t="str">
        <f t="shared" si="119"/>
        <v/>
      </c>
      <c r="D1275" s="163"/>
      <c r="E1275" s="164" t="str">
        <f t="shared" si="120"/>
        <v/>
      </c>
      <c r="F1275" s="165" t="str">
        <f t="shared" si="121"/>
        <v/>
      </c>
      <c r="G1275" s="163"/>
      <c r="H1275" s="166" t="str">
        <f t="shared" si="118"/>
        <v>0</v>
      </c>
      <c r="I1275" s="166" t="str">
        <f t="shared" si="118"/>
        <v>0</v>
      </c>
      <c r="J1275" s="166" t="str">
        <f t="shared" si="118"/>
        <v>0</v>
      </c>
      <c r="K1275" s="166" t="str">
        <f t="shared" si="118"/>
        <v>0</v>
      </c>
      <c r="L1275" s="167" t="str">
        <f t="shared" si="118"/>
        <v>0</v>
      </c>
      <c r="M1275" s="167" t="str">
        <f t="shared" si="118"/>
        <v>0</v>
      </c>
      <c r="N1275" s="167" t="str">
        <f t="shared" si="118"/>
        <v>0</v>
      </c>
      <c r="O1275" s="167" t="str">
        <f t="shared" si="118"/>
        <v>0</v>
      </c>
    </row>
    <row r="1276" spans="1:15" s="154" customFormat="1" hidden="1" outlineLevel="1" x14ac:dyDescent="0.25">
      <c r="A1276" s="154">
        <v>203</v>
      </c>
      <c r="B1276" s="161" t="s">
        <v>2699</v>
      </c>
      <c r="C1276" s="162" t="str">
        <f t="shared" si="119"/>
        <v/>
      </c>
      <c r="D1276" s="163"/>
      <c r="E1276" s="164" t="str">
        <f t="shared" si="120"/>
        <v/>
      </c>
      <c r="F1276" s="165" t="str">
        <f t="shared" si="121"/>
        <v/>
      </c>
      <c r="G1276" s="163"/>
      <c r="H1276" s="166" t="str">
        <f t="shared" si="118"/>
        <v>0</v>
      </c>
      <c r="I1276" s="166" t="str">
        <f t="shared" si="118"/>
        <v>0</v>
      </c>
      <c r="J1276" s="166" t="str">
        <f t="shared" si="118"/>
        <v>0</v>
      </c>
      <c r="K1276" s="166" t="str">
        <f t="shared" si="118"/>
        <v>0</v>
      </c>
      <c r="L1276" s="167" t="str">
        <f t="shared" si="118"/>
        <v>0</v>
      </c>
      <c r="M1276" s="167" t="str">
        <f t="shared" si="118"/>
        <v>0</v>
      </c>
      <c r="N1276" s="167" t="str">
        <f t="shared" si="118"/>
        <v>0</v>
      </c>
      <c r="O1276" s="167" t="str">
        <f t="shared" si="118"/>
        <v>0</v>
      </c>
    </row>
    <row r="1277" spans="1:15" s="154" customFormat="1" hidden="1" outlineLevel="1" x14ac:dyDescent="0.25">
      <c r="A1277" s="154">
        <v>204</v>
      </c>
      <c r="B1277" s="161" t="s">
        <v>2700</v>
      </c>
      <c r="C1277" s="162" t="str">
        <f t="shared" si="119"/>
        <v/>
      </c>
      <c r="D1277" s="163"/>
      <c r="E1277" s="164" t="str">
        <f t="shared" si="120"/>
        <v/>
      </c>
      <c r="F1277" s="165" t="str">
        <f t="shared" si="121"/>
        <v/>
      </c>
      <c r="G1277" s="163"/>
      <c r="H1277" s="166" t="str">
        <f t="shared" si="118"/>
        <v>0</v>
      </c>
      <c r="I1277" s="166" t="str">
        <f t="shared" si="118"/>
        <v>0</v>
      </c>
      <c r="J1277" s="166" t="str">
        <f t="shared" si="118"/>
        <v>0</v>
      </c>
      <c r="K1277" s="166" t="str">
        <f t="shared" si="118"/>
        <v>0</v>
      </c>
      <c r="L1277" s="167" t="str">
        <f t="shared" si="118"/>
        <v>0</v>
      </c>
      <c r="M1277" s="167" t="str">
        <f t="shared" si="118"/>
        <v>0</v>
      </c>
      <c r="N1277" s="167" t="str">
        <f t="shared" si="118"/>
        <v>0</v>
      </c>
      <c r="O1277" s="167" t="str">
        <f t="shared" si="118"/>
        <v>0</v>
      </c>
    </row>
    <row r="1278" spans="1:15" s="154" customFormat="1" hidden="1" outlineLevel="1" x14ac:dyDescent="0.25">
      <c r="A1278" s="154">
        <v>205</v>
      </c>
      <c r="B1278" s="161" t="s">
        <v>2701</v>
      </c>
      <c r="C1278" s="162" t="str">
        <f t="shared" si="119"/>
        <v/>
      </c>
      <c r="D1278" s="163"/>
      <c r="E1278" s="164" t="str">
        <f t="shared" si="120"/>
        <v/>
      </c>
      <c r="F1278" s="165" t="str">
        <f t="shared" si="121"/>
        <v/>
      </c>
      <c r="G1278" s="163"/>
      <c r="H1278" s="166" t="str">
        <f t="shared" si="118"/>
        <v>0</v>
      </c>
      <c r="I1278" s="166" t="str">
        <f t="shared" si="118"/>
        <v>0</v>
      </c>
      <c r="J1278" s="166" t="str">
        <f t="shared" si="118"/>
        <v>0</v>
      </c>
      <c r="K1278" s="166" t="str">
        <f t="shared" si="118"/>
        <v>0</v>
      </c>
      <c r="L1278" s="167" t="str">
        <f t="shared" si="118"/>
        <v>0</v>
      </c>
      <c r="M1278" s="167" t="str">
        <f t="shared" si="118"/>
        <v>0</v>
      </c>
      <c r="N1278" s="167" t="str">
        <f t="shared" si="118"/>
        <v>0</v>
      </c>
      <c r="O1278" s="167" t="str">
        <f t="shared" si="118"/>
        <v>0</v>
      </c>
    </row>
    <row r="1279" spans="1:15" s="154" customFormat="1" hidden="1" outlineLevel="1" x14ac:dyDescent="0.25">
      <c r="A1279" s="154">
        <v>206</v>
      </c>
      <c r="B1279" s="161" t="s">
        <v>2702</v>
      </c>
      <c r="C1279" s="162" t="str">
        <f t="shared" si="119"/>
        <v/>
      </c>
      <c r="D1279" s="163"/>
      <c r="E1279" s="164" t="str">
        <f t="shared" si="120"/>
        <v/>
      </c>
      <c r="F1279" s="165" t="str">
        <f t="shared" si="121"/>
        <v/>
      </c>
      <c r="G1279" s="163"/>
      <c r="H1279" s="166" t="str">
        <f t="shared" si="118"/>
        <v>0</v>
      </c>
      <c r="I1279" s="166" t="str">
        <f t="shared" si="118"/>
        <v>0</v>
      </c>
      <c r="J1279" s="166" t="str">
        <f t="shared" si="118"/>
        <v>0</v>
      </c>
      <c r="K1279" s="166" t="str">
        <f t="shared" si="118"/>
        <v>0</v>
      </c>
      <c r="L1279" s="167" t="str">
        <f t="shared" si="118"/>
        <v>0</v>
      </c>
      <c r="M1279" s="167" t="str">
        <f t="shared" si="118"/>
        <v>0</v>
      </c>
      <c r="N1279" s="167" t="str">
        <f t="shared" si="118"/>
        <v>0</v>
      </c>
      <c r="O1279" s="167" t="str">
        <f t="shared" si="118"/>
        <v>0</v>
      </c>
    </row>
    <row r="1280" spans="1:15" s="154" customFormat="1" hidden="1" outlineLevel="1" x14ac:dyDescent="0.25">
      <c r="A1280" s="154">
        <v>207</v>
      </c>
      <c r="B1280" s="161" t="s">
        <v>2703</v>
      </c>
      <c r="C1280" s="162" t="str">
        <f t="shared" si="119"/>
        <v/>
      </c>
      <c r="D1280" s="163"/>
      <c r="E1280" s="164" t="str">
        <f t="shared" si="120"/>
        <v/>
      </c>
      <c r="F1280" s="165" t="str">
        <f t="shared" si="121"/>
        <v/>
      </c>
      <c r="G1280" s="163"/>
      <c r="H1280" s="166" t="str">
        <f t="shared" si="118"/>
        <v>0</v>
      </c>
      <c r="I1280" s="166" t="str">
        <f t="shared" si="118"/>
        <v>0</v>
      </c>
      <c r="J1280" s="166" t="str">
        <f t="shared" si="118"/>
        <v>0</v>
      </c>
      <c r="K1280" s="166" t="str">
        <f t="shared" si="118"/>
        <v>0</v>
      </c>
      <c r="L1280" s="167" t="str">
        <f t="shared" si="118"/>
        <v>0</v>
      </c>
      <c r="M1280" s="167" t="str">
        <f t="shared" si="118"/>
        <v>0</v>
      </c>
      <c r="N1280" s="167" t="str">
        <f t="shared" si="118"/>
        <v>0</v>
      </c>
      <c r="O1280" s="167" t="str">
        <f t="shared" si="118"/>
        <v>0</v>
      </c>
    </row>
    <row r="1281" spans="1:15" s="154" customFormat="1" hidden="1" outlineLevel="1" x14ac:dyDescent="0.25">
      <c r="A1281" s="154">
        <v>208</v>
      </c>
      <c r="B1281" s="161" t="s">
        <v>2704</v>
      </c>
      <c r="C1281" s="162" t="str">
        <f t="shared" si="119"/>
        <v/>
      </c>
      <c r="D1281" s="163"/>
      <c r="E1281" s="164" t="str">
        <f t="shared" si="120"/>
        <v/>
      </c>
      <c r="F1281" s="165" t="str">
        <f t="shared" si="121"/>
        <v/>
      </c>
      <c r="G1281" s="163"/>
      <c r="H1281" s="166" t="str">
        <f t="shared" ref="H1281:O1309" si="122">MID(HEX2BIN($C1281,8),H$1,1)</f>
        <v>0</v>
      </c>
      <c r="I1281" s="166" t="str">
        <f t="shared" si="122"/>
        <v>0</v>
      </c>
      <c r="J1281" s="166" t="str">
        <f t="shared" si="122"/>
        <v>0</v>
      </c>
      <c r="K1281" s="166" t="str">
        <f t="shared" si="122"/>
        <v>0</v>
      </c>
      <c r="L1281" s="167" t="str">
        <f t="shared" si="122"/>
        <v>0</v>
      </c>
      <c r="M1281" s="167" t="str">
        <f t="shared" si="122"/>
        <v>0</v>
      </c>
      <c r="N1281" s="167" t="str">
        <f t="shared" si="122"/>
        <v>0</v>
      </c>
      <c r="O1281" s="167" t="str">
        <f t="shared" si="122"/>
        <v>0</v>
      </c>
    </row>
    <row r="1282" spans="1:15" s="154" customFormat="1" hidden="1" outlineLevel="1" x14ac:dyDescent="0.25">
      <c r="A1282" s="154">
        <v>209</v>
      </c>
      <c r="B1282" s="161" t="s">
        <v>2705</v>
      </c>
      <c r="C1282" s="162" t="str">
        <f t="shared" si="119"/>
        <v/>
      </c>
      <c r="D1282" s="163"/>
      <c r="E1282" s="164" t="str">
        <f t="shared" si="120"/>
        <v/>
      </c>
      <c r="F1282" s="165" t="str">
        <f t="shared" si="121"/>
        <v/>
      </c>
      <c r="G1282" s="163"/>
      <c r="H1282" s="166" t="str">
        <f t="shared" si="122"/>
        <v>0</v>
      </c>
      <c r="I1282" s="166" t="str">
        <f t="shared" si="122"/>
        <v>0</v>
      </c>
      <c r="J1282" s="166" t="str">
        <f t="shared" si="122"/>
        <v>0</v>
      </c>
      <c r="K1282" s="166" t="str">
        <f t="shared" si="122"/>
        <v>0</v>
      </c>
      <c r="L1282" s="167" t="str">
        <f t="shared" si="122"/>
        <v>0</v>
      </c>
      <c r="M1282" s="167" t="str">
        <f t="shared" si="122"/>
        <v>0</v>
      </c>
      <c r="N1282" s="167" t="str">
        <f t="shared" si="122"/>
        <v>0</v>
      </c>
      <c r="O1282" s="167" t="str">
        <f t="shared" si="122"/>
        <v>0</v>
      </c>
    </row>
    <row r="1283" spans="1:15" s="154" customFormat="1" hidden="1" outlineLevel="1" x14ac:dyDescent="0.25">
      <c r="A1283" s="154">
        <v>210</v>
      </c>
      <c r="B1283" s="161" t="s">
        <v>2706</v>
      </c>
      <c r="C1283" s="162" t="str">
        <f t="shared" si="119"/>
        <v/>
      </c>
      <c r="D1283" s="163"/>
      <c r="E1283" s="164" t="str">
        <f t="shared" si="120"/>
        <v/>
      </c>
      <c r="F1283" s="165" t="str">
        <f t="shared" si="121"/>
        <v/>
      </c>
      <c r="G1283" s="163"/>
      <c r="H1283" s="166" t="str">
        <f t="shared" si="122"/>
        <v>0</v>
      </c>
      <c r="I1283" s="166" t="str">
        <f t="shared" si="122"/>
        <v>0</v>
      </c>
      <c r="J1283" s="166" t="str">
        <f t="shared" si="122"/>
        <v>0</v>
      </c>
      <c r="K1283" s="166" t="str">
        <f t="shared" si="122"/>
        <v>0</v>
      </c>
      <c r="L1283" s="167" t="str">
        <f t="shared" si="122"/>
        <v>0</v>
      </c>
      <c r="M1283" s="167" t="str">
        <f t="shared" si="122"/>
        <v>0</v>
      </c>
      <c r="N1283" s="167" t="str">
        <f t="shared" si="122"/>
        <v>0</v>
      </c>
      <c r="O1283" s="167" t="str">
        <f t="shared" si="122"/>
        <v>0</v>
      </c>
    </row>
    <row r="1284" spans="1:15" s="154" customFormat="1" hidden="1" outlineLevel="1" x14ac:dyDescent="0.25">
      <c r="A1284" s="154">
        <v>211</v>
      </c>
      <c r="B1284" s="161" t="s">
        <v>2707</v>
      </c>
      <c r="C1284" s="162" t="str">
        <f t="shared" si="119"/>
        <v/>
      </c>
      <c r="D1284" s="163"/>
      <c r="E1284" s="164" t="str">
        <f t="shared" si="120"/>
        <v/>
      </c>
      <c r="F1284" s="165" t="str">
        <f t="shared" si="121"/>
        <v/>
      </c>
      <c r="G1284" s="163"/>
      <c r="H1284" s="166" t="str">
        <f t="shared" si="122"/>
        <v>0</v>
      </c>
      <c r="I1284" s="166" t="str">
        <f t="shared" si="122"/>
        <v>0</v>
      </c>
      <c r="J1284" s="166" t="str">
        <f t="shared" si="122"/>
        <v>0</v>
      </c>
      <c r="K1284" s="166" t="str">
        <f t="shared" si="122"/>
        <v>0</v>
      </c>
      <c r="L1284" s="167" t="str">
        <f t="shared" si="122"/>
        <v>0</v>
      </c>
      <c r="M1284" s="167" t="str">
        <f t="shared" si="122"/>
        <v>0</v>
      </c>
      <c r="N1284" s="167" t="str">
        <f t="shared" si="122"/>
        <v>0</v>
      </c>
      <c r="O1284" s="167" t="str">
        <f t="shared" si="122"/>
        <v>0</v>
      </c>
    </row>
    <row r="1285" spans="1:15" s="154" customFormat="1" hidden="1" outlineLevel="1" x14ac:dyDescent="0.25">
      <c r="A1285" s="154">
        <v>212</v>
      </c>
      <c r="B1285" s="161" t="s">
        <v>2708</v>
      </c>
      <c r="C1285" s="162" t="str">
        <f t="shared" si="119"/>
        <v/>
      </c>
      <c r="D1285" s="163"/>
      <c r="E1285" s="164" t="str">
        <f t="shared" si="120"/>
        <v/>
      </c>
      <c r="F1285" s="165" t="str">
        <f t="shared" si="121"/>
        <v/>
      </c>
      <c r="G1285" s="163"/>
      <c r="H1285" s="166" t="str">
        <f t="shared" si="122"/>
        <v>0</v>
      </c>
      <c r="I1285" s="166" t="str">
        <f t="shared" si="122"/>
        <v>0</v>
      </c>
      <c r="J1285" s="166" t="str">
        <f t="shared" si="122"/>
        <v>0</v>
      </c>
      <c r="K1285" s="166" t="str">
        <f t="shared" si="122"/>
        <v>0</v>
      </c>
      <c r="L1285" s="167" t="str">
        <f t="shared" si="122"/>
        <v>0</v>
      </c>
      <c r="M1285" s="167" t="str">
        <f t="shared" si="122"/>
        <v>0</v>
      </c>
      <c r="N1285" s="167" t="str">
        <f t="shared" si="122"/>
        <v>0</v>
      </c>
      <c r="O1285" s="167" t="str">
        <f t="shared" si="122"/>
        <v>0</v>
      </c>
    </row>
    <row r="1286" spans="1:15" s="154" customFormat="1" hidden="1" outlineLevel="1" x14ac:dyDescent="0.25">
      <c r="A1286" s="154">
        <v>213</v>
      </c>
      <c r="B1286" s="161" t="s">
        <v>2709</v>
      </c>
      <c r="C1286" s="162" t="str">
        <f t="shared" si="119"/>
        <v/>
      </c>
      <c r="D1286" s="163"/>
      <c r="E1286" s="164" t="str">
        <f t="shared" si="120"/>
        <v/>
      </c>
      <c r="F1286" s="165" t="str">
        <f t="shared" si="121"/>
        <v/>
      </c>
      <c r="G1286" s="163"/>
      <c r="H1286" s="166" t="str">
        <f t="shared" si="122"/>
        <v>0</v>
      </c>
      <c r="I1286" s="166" t="str">
        <f t="shared" si="122"/>
        <v>0</v>
      </c>
      <c r="J1286" s="166" t="str">
        <f t="shared" si="122"/>
        <v>0</v>
      </c>
      <c r="K1286" s="166" t="str">
        <f t="shared" si="122"/>
        <v>0</v>
      </c>
      <c r="L1286" s="167" t="str">
        <f t="shared" si="122"/>
        <v>0</v>
      </c>
      <c r="M1286" s="167" t="str">
        <f t="shared" si="122"/>
        <v>0</v>
      </c>
      <c r="N1286" s="167" t="str">
        <f t="shared" si="122"/>
        <v>0</v>
      </c>
      <c r="O1286" s="167" t="str">
        <f t="shared" si="122"/>
        <v>0</v>
      </c>
    </row>
    <row r="1287" spans="1:15" s="154" customFormat="1" hidden="1" outlineLevel="1" x14ac:dyDescent="0.25">
      <c r="A1287" s="154">
        <v>214</v>
      </c>
      <c r="B1287" s="161" t="s">
        <v>2710</v>
      </c>
      <c r="C1287" s="162" t="str">
        <f t="shared" si="119"/>
        <v/>
      </c>
      <c r="D1287" s="163"/>
      <c r="E1287" s="164" t="str">
        <f t="shared" si="120"/>
        <v/>
      </c>
      <c r="F1287" s="165" t="str">
        <f t="shared" si="121"/>
        <v/>
      </c>
      <c r="G1287" s="163"/>
      <c r="H1287" s="166" t="str">
        <f t="shared" si="122"/>
        <v>0</v>
      </c>
      <c r="I1287" s="166" t="str">
        <f t="shared" si="122"/>
        <v>0</v>
      </c>
      <c r="J1287" s="166" t="str">
        <f t="shared" si="122"/>
        <v>0</v>
      </c>
      <c r="K1287" s="166" t="str">
        <f t="shared" si="122"/>
        <v>0</v>
      </c>
      <c r="L1287" s="167" t="str">
        <f t="shared" si="122"/>
        <v>0</v>
      </c>
      <c r="M1287" s="167" t="str">
        <f t="shared" si="122"/>
        <v>0</v>
      </c>
      <c r="N1287" s="167" t="str">
        <f t="shared" si="122"/>
        <v>0</v>
      </c>
      <c r="O1287" s="167" t="str">
        <f t="shared" si="122"/>
        <v>0</v>
      </c>
    </row>
    <row r="1288" spans="1:15" s="154" customFormat="1" hidden="1" outlineLevel="1" x14ac:dyDescent="0.25">
      <c r="A1288" s="154">
        <v>215</v>
      </c>
      <c r="B1288" s="161" t="s">
        <v>2711</v>
      </c>
      <c r="C1288" s="162" t="str">
        <f t="shared" si="119"/>
        <v/>
      </c>
      <c r="D1288" s="163"/>
      <c r="E1288" s="164" t="str">
        <f t="shared" si="120"/>
        <v/>
      </c>
      <c r="F1288" s="165" t="str">
        <f t="shared" si="121"/>
        <v/>
      </c>
      <c r="G1288" s="163"/>
      <c r="H1288" s="166" t="str">
        <f t="shared" si="122"/>
        <v>0</v>
      </c>
      <c r="I1288" s="166" t="str">
        <f t="shared" si="122"/>
        <v>0</v>
      </c>
      <c r="J1288" s="166" t="str">
        <f t="shared" si="122"/>
        <v>0</v>
      </c>
      <c r="K1288" s="166" t="str">
        <f t="shared" si="122"/>
        <v>0</v>
      </c>
      <c r="L1288" s="167" t="str">
        <f t="shared" si="122"/>
        <v>0</v>
      </c>
      <c r="M1288" s="167" t="str">
        <f t="shared" si="122"/>
        <v>0</v>
      </c>
      <c r="N1288" s="167" t="str">
        <f t="shared" si="122"/>
        <v>0</v>
      </c>
      <c r="O1288" s="167" t="str">
        <f t="shared" si="122"/>
        <v>0</v>
      </c>
    </row>
    <row r="1289" spans="1:15" s="154" customFormat="1" hidden="1" outlineLevel="1" x14ac:dyDescent="0.25">
      <c r="A1289" s="154">
        <v>216</v>
      </c>
      <c r="B1289" s="161" t="s">
        <v>2712</v>
      </c>
      <c r="C1289" s="162" t="str">
        <f t="shared" si="119"/>
        <v/>
      </c>
      <c r="D1289" s="163"/>
      <c r="E1289" s="164" t="str">
        <f t="shared" si="120"/>
        <v/>
      </c>
      <c r="F1289" s="165" t="str">
        <f t="shared" si="121"/>
        <v/>
      </c>
      <c r="G1289" s="163"/>
      <c r="H1289" s="166" t="str">
        <f t="shared" si="122"/>
        <v>0</v>
      </c>
      <c r="I1289" s="166" t="str">
        <f t="shared" si="122"/>
        <v>0</v>
      </c>
      <c r="J1289" s="166" t="str">
        <f t="shared" si="122"/>
        <v>0</v>
      </c>
      <c r="K1289" s="166" t="str">
        <f t="shared" si="122"/>
        <v>0</v>
      </c>
      <c r="L1289" s="167" t="str">
        <f t="shared" si="122"/>
        <v>0</v>
      </c>
      <c r="M1289" s="167" t="str">
        <f t="shared" si="122"/>
        <v>0</v>
      </c>
      <c r="N1289" s="167" t="str">
        <f t="shared" si="122"/>
        <v>0</v>
      </c>
      <c r="O1289" s="167" t="str">
        <f t="shared" si="122"/>
        <v>0</v>
      </c>
    </row>
    <row r="1290" spans="1:15" s="154" customFormat="1" hidden="1" outlineLevel="1" x14ac:dyDescent="0.25">
      <c r="A1290" s="154">
        <v>217</v>
      </c>
      <c r="B1290" s="161" t="s">
        <v>2713</v>
      </c>
      <c r="C1290" s="162" t="str">
        <f t="shared" si="119"/>
        <v/>
      </c>
      <c r="D1290" s="163"/>
      <c r="E1290" s="164" t="str">
        <f t="shared" si="120"/>
        <v/>
      </c>
      <c r="F1290" s="165" t="str">
        <f t="shared" si="121"/>
        <v/>
      </c>
      <c r="G1290" s="163"/>
      <c r="H1290" s="166" t="str">
        <f t="shared" si="122"/>
        <v>0</v>
      </c>
      <c r="I1290" s="166" t="str">
        <f t="shared" si="122"/>
        <v>0</v>
      </c>
      <c r="J1290" s="166" t="str">
        <f t="shared" si="122"/>
        <v>0</v>
      </c>
      <c r="K1290" s="166" t="str">
        <f t="shared" si="122"/>
        <v>0</v>
      </c>
      <c r="L1290" s="167" t="str">
        <f t="shared" si="122"/>
        <v>0</v>
      </c>
      <c r="M1290" s="167" t="str">
        <f t="shared" si="122"/>
        <v>0</v>
      </c>
      <c r="N1290" s="167" t="str">
        <f t="shared" si="122"/>
        <v>0</v>
      </c>
      <c r="O1290" s="167" t="str">
        <f t="shared" si="122"/>
        <v>0</v>
      </c>
    </row>
    <row r="1291" spans="1:15" s="154" customFormat="1" hidden="1" outlineLevel="1" x14ac:dyDescent="0.25">
      <c r="A1291" s="154">
        <v>218</v>
      </c>
      <c r="B1291" s="161" t="s">
        <v>2714</v>
      </c>
      <c r="C1291" s="162" t="str">
        <f t="shared" si="119"/>
        <v/>
      </c>
      <c r="D1291" s="163"/>
      <c r="E1291" s="164" t="str">
        <f t="shared" si="120"/>
        <v/>
      </c>
      <c r="F1291" s="165" t="str">
        <f t="shared" si="121"/>
        <v/>
      </c>
      <c r="G1291" s="163"/>
      <c r="H1291" s="166" t="str">
        <f t="shared" si="122"/>
        <v>0</v>
      </c>
      <c r="I1291" s="166" t="str">
        <f t="shared" si="122"/>
        <v>0</v>
      </c>
      <c r="J1291" s="166" t="str">
        <f t="shared" si="122"/>
        <v>0</v>
      </c>
      <c r="K1291" s="166" t="str">
        <f t="shared" si="122"/>
        <v>0</v>
      </c>
      <c r="L1291" s="167" t="str">
        <f t="shared" si="122"/>
        <v>0</v>
      </c>
      <c r="M1291" s="167" t="str">
        <f t="shared" si="122"/>
        <v>0</v>
      </c>
      <c r="N1291" s="167" t="str">
        <f t="shared" si="122"/>
        <v>0</v>
      </c>
      <c r="O1291" s="167" t="str">
        <f t="shared" si="122"/>
        <v>0</v>
      </c>
    </row>
    <row r="1292" spans="1:15" s="154" customFormat="1" hidden="1" outlineLevel="1" x14ac:dyDescent="0.25">
      <c r="A1292" s="154">
        <v>219</v>
      </c>
      <c r="B1292" s="161" t="s">
        <v>2715</v>
      </c>
      <c r="C1292" s="162" t="str">
        <f t="shared" si="119"/>
        <v/>
      </c>
      <c r="D1292" s="163"/>
      <c r="E1292" s="164" t="str">
        <f t="shared" si="120"/>
        <v/>
      </c>
      <c r="F1292" s="165" t="str">
        <f t="shared" si="121"/>
        <v/>
      </c>
      <c r="G1292" s="163"/>
      <c r="H1292" s="166" t="str">
        <f t="shared" si="122"/>
        <v>0</v>
      </c>
      <c r="I1292" s="166" t="str">
        <f t="shared" si="122"/>
        <v>0</v>
      </c>
      <c r="J1292" s="166" t="str">
        <f t="shared" si="122"/>
        <v>0</v>
      </c>
      <c r="K1292" s="166" t="str">
        <f t="shared" si="122"/>
        <v>0</v>
      </c>
      <c r="L1292" s="167" t="str">
        <f t="shared" si="122"/>
        <v>0</v>
      </c>
      <c r="M1292" s="167" t="str">
        <f t="shared" si="122"/>
        <v>0</v>
      </c>
      <c r="N1292" s="167" t="str">
        <f t="shared" si="122"/>
        <v>0</v>
      </c>
      <c r="O1292" s="167" t="str">
        <f t="shared" si="122"/>
        <v>0</v>
      </c>
    </row>
    <row r="1293" spans="1:15" s="154" customFormat="1" hidden="1" outlineLevel="1" x14ac:dyDescent="0.25">
      <c r="A1293" s="154">
        <v>220</v>
      </c>
      <c r="B1293" s="161" t="s">
        <v>2716</v>
      </c>
      <c r="C1293" s="162" t="str">
        <f t="shared" si="119"/>
        <v/>
      </c>
      <c r="D1293" s="163"/>
      <c r="E1293" s="164" t="str">
        <f t="shared" si="120"/>
        <v/>
      </c>
      <c r="F1293" s="165" t="str">
        <f t="shared" si="121"/>
        <v/>
      </c>
      <c r="G1293" s="163"/>
      <c r="H1293" s="166" t="str">
        <f t="shared" si="122"/>
        <v>0</v>
      </c>
      <c r="I1293" s="166" t="str">
        <f t="shared" si="122"/>
        <v>0</v>
      </c>
      <c r="J1293" s="166" t="str">
        <f t="shared" si="122"/>
        <v>0</v>
      </c>
      <c r="K1293" s="166" t="str">
        <f t="shared" si="122"/>
        <v>0</v>
      </c>
      <c r="L1293" s="167" t="str">
        <f t="shared" si="122"/>
        <v>0</v>
      </c>
      <c r="M1293" s="167" t="str">
        <f t="shared" si="122"/>
        <v>0</v>
      </c>
      <c r="N1293" s="167" t="str">
        <f t="shared" si="122"/>
        <v>0</v>
      </c>
      <c r="O1293" s="167" t="str">
        <f t="shared" si="122"/>
        <v>0</v>
      </c>
    </row>
    <row r="1294" spans="1:15" s="154" customFormat="1" hidden="1" outlineLevel="1" x14ac:dyDescent="0.25">
      <c r="A1294" s="154">
        <v>221</v>
      </c>
      <c r="B1294" s="161" t="s">
        <v>2717</v>
      </c>
      <c r="C1294" s="162" t="str">
        <f t="shared" si="119"/>
        <v/>
      </c>
      <c r="D1294" s="163"/>
      <c r="E1294" s="164" t="str">
        <f t="shared" si="120"/>
        <v/>
      </c>
      <c r="F1294" s="165" t="str">
        <f t="shared" si="121"/>
        <v/>
      </c>
      <c r="G1294" s="163"/>
      <c r="H1294" s="166" t="str">
        <f t="shared" si="122"/>
        <v>0</v>
      </c>
      <c r="I1294" s="166" t="str">
        <f t="shared" si="122"/>
        <v>0</v>
      </c>
      <c r="J1294" s="166" t="str">
        <f t="shared" si="122"/>
        <v>0</v>
      </c>
      <c r="K1294" s="166" t="str">
        <f t="shared" si="122"/>
        <v>0</v>
      </c>
      <c r="L1294" s="167" t="str">
        <f t="shared" si="122"/>
        <v>0</v>
      </c>
      <c r="M1294" s="167" t="str">
        <f t="shared" si="122"/>
        <v>0</v>
      </c>
      <c r="N1294" s="167" t="str">
        <f t="shared" si="122"/>
        <v>0</v>
      </c>
      <c r="O1294" s="167" t="str">
        <f t="shared" si="122"/>
        <v>0</v>
      </c>
    </row>
    <row r="1295" spans="1:15" s="154" customFormat="1" hidden="1" outlineLevel="1" x14ac:dyDescent="0.25">
      <c r="A1295" s="154">
        <v>222</v>
      </c>
      <c r="B1295" s="161" t="s">
        <v>2718</v>
      </c>
      <c r="C1295" s="162" t="str">
        <f t="shared" si="119"/>
        <v/>
      </c>
      <c r="D1295" s="163"/>
      <c r="E1295" s="164" t="str">
        <f t="shared" si="120"/>
        <v/>
      </c>
      <c r="F1295" s="165" t="str">
        <f t="shared" si="121"/>
        <v/>
      </c>
      <c r="G1295" s="163"/>
      <c r="H1295" s="166" t="str">
        <f t="shared" si="122"/>
        <v>0</v>
      </c>
      <c r="I1295" s="166" t="str">
        <f t="shared" si="122"/>
        <v>0</v>
      </c>
      <c r="J1295" s="166" t="str">
        <f t="shared" si="122"/>
        <v>0</v>
      </c>
      <c r="K1295" s="166" t="str">
        <f t="shared" si="122"/>
        <v>0</v>
      </c>
      <c r="L1295" s="167" t="str">
        <f t="shared" si="122"/>
        <v>0</v>
      </c>
      <c r="M1295" s="167" t="str">
        <f t="shared" si="122"/>
        <v>0</v>
      </c>
      <c r="N1295" s="167" t="str">
        <f t="shared" si="122"/>
        <v>0</v>
      </c>
      <c r="O1295" s="167" t="str">
        <f t="shared" si="122"/>
        <v>0</v>
      </c>
    </row>
    <row r="1296" spans="1:15" s="154" customFormat="1" hidden="1" outlineLevel="1" x14ac:dyDescent="0.25">
      <c r="A1296" s="154">
        <v>223</v>
      </c>
      <c r="B1296" s="161" t="s">
        <v>2719</v>
      </c>
      <c r="C1296" s="162" t="str">
        <f t="shared" si="119"/>
        <v/>
      </c>
      <c r="D1296" s="163"/>
      <c r="E1296" s="164" t="str">
        <f t="shared" si="120"/>
        <v/>
      </c>
      <c r="F1296" s="165" t="str">
        <f t="shared" si="121"/>
        <v/>
      </c>
      <c r="G1296" s="163"/>
      <c r="H1296" s="166" t="str">
        <f t="shared" si="122"/>
        <v>0</v>
      </c>
      <c r="I1296" s="166" t="str">
        <f t="shared" si="122"/>
        <v>0</v>
      </c>
      <c r="J1296" s="166" t="str">
        <f t="shared" si="122"/>
        <v>0</v>
      </c>
      <c r="K1296" s="166" t="str">
        <f t="shared" si="122"/>
        <v>0</v>
      </c>
      <c r="L1296" s="167" t="str">
        <f t="shared" si="122"/>
        <v>0</v>
      </c>
      <c r="M1296" s="167" t="str">
        <f t="shared" si="122"/>
        <v>0</v>
      </c>
      <c r="N1296" s="167" t="str">
        <f t="shared" si="122"/>
        <v>0</v>
      </c>
      <c r="O1296" s="167" t="str">
        <f t="shared" si="122"/>
        <v>0</v>
      </c>
    </row>
    <row r="1297" spans="1:15" s="154" customFormat="1" hidden="1" outlineLevel="1" x14ac:dyDescent="0.25">
      <c r="A1297" s="154">
        <v>224</v>
      </c>
      <c r="B1297" s="161" t="s">
        <v>2720</v>
      </c>
      <c r="C1297" s="162" t="str">
        <f t="shared" si="119"/>
        <v/>
      </c>
      <c r="D1297" s="163"/>
      <c r="E1297" s="164" t="str">
        <f t="shared" si="120"/>
        <v/>
      </c>
      <c r="F1297" s="165" t="str">
        <f t="shared" si="121"/>
        <v/>
      </c>
      <c r="G1297" s="163"/>
      <c r="H1297" s="166" t="str">
        <f t="shared" si="122"/>
        <v>0</v>
      </c>
      <c r="I1297" s="166" t="str">
        <f t="shared" si="122"/>
        <v>0</v>
      </c>
      <c r="J1297" s="166" t="str">
        <f t="shared" si="122"/>
        <v>0</v>
      </c>
      <c r="K1297" s="166" t="str">
        <f t="shared" si="122"/>
        <v>0</v>
      </c>
      <c r="L1297" s="167" t="str">
        <f t="shared" si="122"/>
        <v>0</v>
      </c>
      <c r="M1297" s="167" t="str">
        <f t="shared" si="122"/>
        <v>0</v>
      </c>
      <c r="N1297" s="167" t="str">
        <f t="shared" si="122"/>
        <v>0</v>
      </c>
      <c r="O1297" s="167" t="str">
        <f t="shared" si="122"/>
        <v>0</v>
      </c>
    </row>
    <row r="1298" spans="1:15" s="154" customFormat="1" hidden="1" outlineLevel="1" x14ac:dyDescent="0.25">
      <c r="A1298" s="154">
        <v>225</v>
      </c>
      <c r="B1298" s="161" t="s">
        <v>2721</v>
      </c>
      <c r="C1298" s="162" t="str">
        <f t="shared" si="119"/>
        <v/>
      </c>
      <c r="D1298" s="163"/>
      <c r="E1298" s="164" t="str">
        <f t="shared" si="120"/>
        <v/>
      </c>
      <c r="F1298" s="165" t="str">
        <f t="shared" si="121"/>
        <v/>
      </c>
      <c r="G1298" s="163"/>
      <c r="H1298" s="166" t="str">
        <f t="shared" si="122"/>
        <v>0</v>
      </c>
      <c r="I1298" s="166" t="str">
        <f t="shared" si="122"/>
        <v>0</v>
      </c>
      <c r="J1298" s="166" t="str">
        <f t="shared" si="122"/>
        <v>0</v>
      </c>
      <c r="K1298" s="166" t="str">
        <f t="shared" si="122"/>
        <v>0</v>
      </c>
      <c r="L1298" s="167" t="str">
        <f t="shared" si="122"/>
        <v>0</v>
      </c>
      <c r="M1298" s="167" t="str">
        <f t="shared" si="122"/>
        <v>0</v>
      </c>
      <c r="N1298" s="167" t="str">
        <f t="shared" si="122"/>
        <v>0</v>
      </c>
      <c r="O1298" s="167" t="str">
        <f t="shared" si="122"/>
        <v>0</v>
      </c>
    </row>
    <row r="1299" spans="1:15" s="154" customFormat="1" hidden="1" outlineLevel="1" x14ac:dyDescent="0.25">
      <c r="A1299" s="154">
        <v>226</v>
      </c>
      <c r="B1299" s="161" t="s">
        <v>2722</v>
      </c>
      <c r="C1299" s="162" t="str">
        <f t="shared" si="119"/>
        <v/>
      </c>
      <c r="D1299" s="163"/>
      <c r="E1299" s="164" t="str">
        <f t="shared" si="120"/>
        <v/>
      </c>
      <c r="F1299" s="165" t="str">
        <f t="shared" si="121"/>
        <v/>
      </c>
      <c r="G1299" s="163"/>
      <c r="H1299" s="166" t="str">
        <f t="shared" si="122"/>
        <v>0</v>
      </c>
      <c r="I1299" s="166" t="str">
        <f t="shared" si="122"/>
        <v>0</v>
      </c>
      <c r="J1299" s="166" t="str">
        <f t="shared" si="122"/>
        <v>0</v>
      </c>
      <c r="K1299" s="166" t="str">
        <f t="shared" si="122"/>
        <v>0</v>
      </c>
      <c r="L1299" s="167" t="str">
        <f t="shared" si="122"/>
        <v>0</v>
      </c>
      <c r="M1299" s="167" t="str">
        <f t="shared" si="122"/>
        <v>0</v>
      </c>
      <c r="N1299" s="167" t="str">
        <f t="shared" si="122"/>
        <v>0</v>
      </c>
      <c r="O1299" s="167" t="str">
        <f t="shared" si="122"/>
        <v>0</v>
      </c>
    </row>
    <row r="1300" spans="1:15" s="154" customFormat="1" hidden="1" outlineLevel="1" x14ac:dyDescent="0.25">
      <c r="A1300" s="154">
        <v>227</v>
      </c>
      <c r="B1300" s="161" t="s">
        <v>2723</v>
      </c>
      <c r="C1300" s="162" t="str">
        <f t="shared" si="119"/>
        <v/>
      </c>
      <c r="D1300" s="163"/>
      <c r="E1300" s="164" t="str">
        <f t="shared" si="120"/>
        <v/>
      </c>
      <c r="F1300" s="165" t="str">
        <f t="shared" si="121"/>
        <v/>
      </c>
      <c r="G1300" s="163"/>
      <c r="H1300" s="166" t="str">
        <f t="shared" si="122"/>
        <v>0</v>
      </c>
      <c r="I1300" s="166" t="str">
        <f t="shared" si="122"/>
        <v>0</v>
      </c>
      <c r="J1300" s="166" t="str">
        <f t="shared" si="122"/>
        <v>0</v>
      </c>
      <c r="K1300" s="166" t="str">
        <f t="shared" si="122"/>
        <v>0</v>
      </c>
      <c r="L1300" s="167" t="str">
        <f t="shared" si="122"/>
        <v>0</v>
      </c>
      <c r="M1300" s="167" t="str">
        <f t="shared" si="122"/>
        <v>0</v>
      </c>
      <c r="N1300" s="167" t="str">
        <f t="shared" si="122"/>
        <v>0</v>
      </c>
      <c r="O1300" s="167" t="str">
        <f t="shared" si="122"/>
        <v>0</v>
      </c>
    </row>
    <row r="1301" spans="1:15" s="154" customFormat="1" hidden="1" outlineLevel="1" x14ac:dyDescent="0.25">
      <c r="A1301" s="154">
        <v>228</v>
      </c>
      <c r="B1301" s="161" t="s">
        <v>2724</v>
      </c>
      <c r="C1301" s="162" t="str">
        <f t="shared" si="119"/>
        <v/>
      </c>
      <c r="D1301" s="163"/>
      <c r="E1301" s="164" t="str">
        <f t="shared" si="120"/>
        <v/>
      </c>
      <c r="F1301" s="165" t="str">
        <f t="shared" si="121"/>
        <v/>
      </c>
      <c r="G1301" s="163"/>
      <c r="H1301" s="166" t="str">
        <f t="shared" si="122"/>
        <v>0</v>
      </c>
      <c r="I1301" s="166" t="str">
        <f t="shared" si="122"/>
        <v>0</v>
      </c>
      <c r="J1301" s="166" t="str">
        <f t="shared" si="122"/>
        <v>0</v>
      </c>
      <c r="K1301" s="166" t="str">
        <f t="shared" si="122"/>
        <v>0</v>
      </c>
      <c r="L1301" s="167" t="str">
        <f t="shared" si="122"/>
        <v>0</v>
      </c>
      <c r="M1301" s="167" t="str">
        <f t="shared" si="122"/>
        <v>0</v>
      </c>
      <c r="N1301" s="167" t="str">
        <f t="shared" si="122"/>
        <v>0</v>
      </c>
      <c r="O1301" s="167" t="str">
        <f t="shared" si="122"/>
        <v>0</v>
      </c>
    </row>
    <row r="1302" spans="1:15" s="154" customFormat="1" hidden="1" outlineLevel="1" x14ac:dyDescent="0.25">
      <c r="A1302" s="154">
        <v>229</v>
      </c>
      <c r="B1302" s="161" t="s">
        <v>2725</v>
      </c>
      <c r="C1302" s="162" t="str">
        <f t="shared" si="119"/>
        <v/>
      </c>
      <c r="D1302" s="163"/>
      <c r="E1302" s="164" t="str">
        <f t="shared" si="120"/>
        <v/>
      </c>
      <c r="F1302" s="165" t="str">
        <f t="shared" si="121"/>
        <v/>
      </c>
      <c r="G1302" s="163"/>
      <c r="H1302" s="166" t="str">
        <f t="shared" si="122"/>
        <v>0</v>
      </c>
      <c r="I1302" s="166" t="str">
        <f t="shared" si="122"/>
        <v>0</v>
      </c>
      <c r="J1302" s="166" t="str">
        <f t="shared" si="122"/>
        <v>0</v>
      </c>
      <c r="K1302" s="166" t="str">
        <f t="shared" si="122"/>
        <v>0</v>
      </c>
      <c r="L1302" s="167" t="str">
        <f t="shared" si="122"/>
        <v>0</v>
      </c>
      <c r="M1302" s="167" t="str">
        <f t="shared" si="122"/>
        <v>0</v>
      </c>
      <c r="N1302" s="167" t="str">
        <f t="shared" si="122"/>
        <v>0</v>
      </c>
      <c r="O1302" s="167" t="str">
        <f t="shared" si="122"/>
        <v>0</v>
      </c>
    </row>
    <row r="1303" spans="1:15" s="154" customFormat="1" hidden="1" outlineLevel="1" x14ac:dyDescent="0.25">
      <c r="A1303" s="154">
        <v>230</v>
      </c>
      <c r="B1303" s="161" t="s">
        <v>2726</v>
      </c>
      <c r="C1303" s="162" t="str">
        <f t="shared" si="119"/>
        <v/>
      </c>
      <c r="D1303" s="163"/>
      <c r="E1303" s="164" t="str">
        <f t="shared" si="120"/>
        <v/>
      </c>
      <c r="F1303" s="165" t="str">
        <f t="shared" si="121"/>
        <v/>
      </c>
      <c r="G1303" s="163"/>
      <c r="H1303" s="166" t="str">
        <f t="shared" si="122"/>
        <v>0</v>
      </c>
      <c r="I1303" s="166" t="str">
        <f t="shared" si="122"/>
        <v>0</v>
      </c>
      <c r="J1303" s="166" t="str">
        <f t="shared" si="122"/>
        <v>0</v>
      </c>
      <c r="K1303" s="166" t="str">
        <f t="shared" si="122"/>
        <v>0</v>
      </c>
      <c r="L1303" s="167" t="str">
        <f t="shared" si="122"/>
        <v>0</v>
      </c>
      <c r="M1303" s="167" t="str">
        <f t="shared" si="122"/>
        <v>0</v>
      </c>
      <c r="N1303" s="167" t="str">
        <f t="shared" si="122"/>
        <v>0</v>
      </c>
      <c r="O1303" s="167" t="str">
        <f t="shared" si="122"/>
        <v>0</v>
      </c>
    </row>
    <row r="1304" spans="1:15" s="154" customFormat="1" hidden="1" outlineLevel="1" x14ac:dyDescent="0.25">
      <c r="A1304" s="154">
        <v>231</v>
      </c>
      <c r="B1304" s="161" t="s">
        <v>2727</v>
      </c>
      <c r="C1304" s="162" t="str">
        <f t="shared" si="119"/>
        <v/>
      </c>
      <c r="D1304" s="163"/>
      <c r="E1304" s="164" t="str">
        <f t="shared" si="120"/>
        <v/>
      </c>
      <c r="F1304" s="165" t="str">
        <f t="shared" si="121"/>
        <v/>
      </c>
      <c r="G1304" s="163"/>
      <c r="H1304" s="166" t="str">
        <f t="shared" si="122"/>
        <v>0</v>
      </c>
      <c r="I1304" s="166" t="str">
        <f t="shared" si="122"/>
        <v>0</v>
      </c>
      <c r="J1304" s="166" t="str">
        <f t="shared" si="122"/>
        <v>0</v>
      </c>
      <c r="K1304" s="166" t="str">
        <f t="shared" si="122"/>
        <v>0</v>
      </c>
      <c r="L1304" s="167" t="str">
        <f t="shared" si="122"/>
        <v>0</v>
      </c>
      <c r="M1304" s="167" t="str">
        <f t="shared" si="122"/>
        <v>0</v>
      </c>
      <c r="N1304" s="167" t="str">
        <f t="shared" si="122"/>
        <v>0</v>
      </c>
      <c r="O1304" s="167" t="str">
        <f t="shared" si="122"/>
        <v>0</v>
      </c>
    </row>
    <row r="1305" spans="1:15" s="154" customFormat="1" hidden="1" outlineLevel="1" x14ac:dyDescent="0.25">
      <c r="A1305" s="154">
        <v>232</v>
      </c>
      <c r="B1305" s="161" t="s">
        <v>2728</v>
      </c>
      <c r="C1305" s="162" t="str">
        <f t="shared" si="119"/>
        <v/>
      </c>
      <c r="D1305" s="163"/>
      <c r="E1305" s="164" t="str">
        <f t="shared" si="120"/>
        <v/>
      </c>
      <c r="F1305" s="165" t="str">
        <f t="shared" si="121"/>
        <v/>
      </c>
      <c r="G1305" s="163"/>
      <c r="H1305" s="166" t="str">
        <f t="shared" si="122"/>
        <v>0</v>
      </c>
      <c r="I1305" s="166" t="str">
        <f t="shared" si="122"/>
        <v>0</v>
      </c>
      <c r="J1305" s="166" t="str">
        <f t="shared" si="122"/>
        <v>0</v>
      </c>
      <c r="K1305" s="166" t="str">
        <f t="shared" si="122"/>
        <v>0</v>
      </c>
      <c r="L1305" s="167" t="str">
        <f t="shared" si="122"/>
        <v>0</v>
      </c>
      <c r="M1305" s="167" t="str">
        <f t="shared" si="122"/>
        <v>0</v>
      </c>
      <c r="N1305" s="167" t="str">
        <f t="shared" si="122"/>
        <v>0</v>
      </c>
      <c r="O1305" s="167" t="str">
        <f t="shared" si="122"/>
        <v>0</v>
      </c>
    </row>
    <row r="1306" spans="1:15" s="154" customFormat="1" hidden="1" outlineLevel="1" x14ac:dyDescent="0.25">
      <c r="A1306" s="154">
        <v>233</v>
      </c>
      <c r="B1306" s="161" t="s">
        <v>2729</v>
      </c>
      <c r="C1306" s="162" t="str">
        <f t="shared" si="119"/>
        <v/>
      </c>
      <c r="D1306" s="163"/>
      <c r="E1306" s="164" t="str">
        <f t="shared" si="120"/>
        <v/>
      </c>
      <c r="F1306" s="165" t="str">
        <f t="shared" si="121"/>
        <v/>
      </c>
      <c r="G1306" s="163"/>
      <c r="H1306" s="166" t="str">
        <f t="shared" si="122"/>
        <v>0</v>
      </c>
      <c r="I1306" s="166" t="str">
        <f t="shared" si="122"/>
        <v>0</v>
      </c>
      <c r="J1306" s="166" t="str">
        <f t="shared" si="122"/>
        <v>0</v>
      </c>
      <c r="K1306" s="166" t="str">
        <f t="shared" si="122"/>
        <v>0</v>
      </c>
      <c r="L1306" s="167" t="str">
        <f t="shared" si="122"/>
        <v>0</v>
      </c>
      <c r="M1306" s="167" t="str">
        <f t="shared" si="122"/>
        <v>0</v>
      </c>
      <c r="N1306" s="167" t="str">
        <f t="shared" si="122"/>
        <v>0</v>
      </c>
      <c r="O1306" s="167" t="str">
        <f t="shared" si="122"/>
        <v>0</v>
      </c>
    </row>
    <row r="1307" spans="1:15" s="154" customFormat="1" hidden="1" outlineLevel="1" x14ac:dyDescent="0.25">
      <c r="A1307" s="154">
        <v>234</v>
      </c>
      <c r="B1307" s="161" t="s">
        <v>2730</v>
      </c>
      <c r="C1307" s="162" t="str">
        <f t="shared" si="119"/>
        <v/>
      </c>
      <c r="D1307" s="163"/>
      <c r="E1307" s="164" t="str">
        <f t="shared" si="120"/>
        <v/>
      </c>
      <c r="F1307" s="165" t="str">
        <f t="shared" si="121"/>
        <v/>
      </c>
      <c r="G1307" s="163"/>
      <c r="H1307" s="166" t="str">
        <f t="shared" si="122"/>
        <v>0</v>
      </c>
      <c r="I1307" s="166" t="str">
        <f t="shared" si="122"/>
        <v>0</v>
      </c>
      <c r="J1307" s="166" t="str">
        <f t="shared" si="122"/>
        <v>0</v>
      </c>
      <c r="K1307" s="166" t="str">
        <f t="shared" si="122"/>
        <v>0</v>
      </c>
      <c r="L1307" s="167" t="str">
        <f t="shared" si="122"/>
        <v>0</v>
      </c>
      <c r="M1307" s="167" t="str">
        <f t="shared" si="122"/>
        <v>0</v>
      </c>
      <c r="N1307" s="167" t="str">
        <f t="shared" si="122"/>
        <v>0</v>
      </c>
      <c r="O1307" s="167" t="str">
        <f t="shared" si="122"/>
        <v>0</v>
      </c>
    </row>
    <row r="1308" spans="1:15" s="154" customFormat="1" hidden="1" outlineLevel="1" x14ac:dyDescent="0.25">
      <c r="A1308" s="154">
        <v>235</v>
      </c>
      <c r="B1308" s="161" t="s">
        <v>2731</v>
      </c>
      <c r="C1308" s="162" t="str">
        <f t="shared" si="119"/>
        <v/>
      </c>
      <c r="D1308" s="163"/>
      <c r="E1308" s="164" t="str">
        <f t="shared" si="120"/>
        <v/>
      </c>
      <c r="F1308" s="165" t="str">
        <f t="shared" si="121"/>
        <v/>
      </c>
      <c r="G1308" s="163"/>
      <c r="H1308" s="166" t="str">
        <f t="shared" si="122"/>
        <v>0</v>
      </c>
      <c r="I1308" s="166" t="str">
        <f t="shared" si="122"/>
        <v>0</v>
      </c>
      <c r="J1308" s="166" t="str">
        <f t="shared" si="122"/>
        <v>0</v>
      </c>
      <c r="K1308" s="166" t="str">
        <f t="shared" si="122"/>
        <v>0</v>
      </c>
      <c r="L1308" s="167" t="str">
        <f t="shared" si="122"/>
        <v>0</v>
      </c>
      <c r="M1308" s="167" t="str">
        <f t="shared" si="122"/>
        <v>0</v>
      </c>
      <c r="N1308" s="167" t="str">
        <f t="shared" si="122"/>
        <v>0</v>
      </c>
      <c r="O1308" s="167" t="str">
        <f t="shared" si="122"/>
        <v>0</v>
      </c>
    </row>
    <row r="1309" spans="1:15" s="154" customFormat="1" hidden="1" outlineLevel="1" x14ac:dyDescent="0.25">
      <c r="A1309" s="154">
        <v>236</v>
      </c>
      <c r="B1309" s="161" t="s">
        <v>2732</v>
      </c>
      <c r="C1309" s="162" t="str">
        <f t="shared" si="119"/>
        <v/>
      </c>
      <c r="D1309" s="163"/>
      <c r="E1309" s="164" t="str">
        <f t="shared" si="120"/>
        <v/>
      </c>
      <c r="F1309" s="165" t="str">
        <f t="shared" si="121"/>
        <v/>
      </c>
      <c r="G1309" s="163"/>
      <c r="H1309" s="166" t="str">
        <f t="shared" si="122"/>
        <v>0</v>
      </c>
      <c r="I1309" s="166" t="str">
        <f t="shared" si="122"/>
        <v>0</v>
      </c>
      <c r="J1309" s="166" t="str">
        <f t="shared" si="122"/>
        <v>0</v>
      </c>
      <c r="K1309" s="166" t="str">
        <f t="shared" si="122"/>
        <v>0</v>
      </c>
      <c r="L1309" s="167" t="str">
        <f t="shared" si="122"/>
        <v>0</v>
      </c>
      <c r="M1309" s="167" t="str">
        <f t="shared" si="122"/>
        <v>0</v>
      </c>
      <c r="N1309" s="167" t="str">
        <f t="shared" si="122"/>
        <v>0</v>
      </c>
      <c r="O1309" s="167" t="str">
        <f t="shared" si="122"/>
        <v>0</v>
      </c>
    </row>
    <row r="1310" spans="1:15" s="154" customFormat="1" hidden="1" outlineLevel="1" x14ac:dyDescent="0.25">
      <c r="A1310" s="154">
        <v>237</v>
      </c>
      <c r="B1310" s="161" t="s">
        <v>2733</v>
      </c>
      <c r="C1310" s="162" t="str">
        <f t="shared" si="119"/>
        <v/>
      </c>
      <c r="D1310" s="163"/>
      <c r="E1310" s="164" t="str">
        <f t="shared" si="120"/>
        <v/>
      </c>
      <c r="F1310" s="165" t="str">
        <f t="shared" si="121"/>
        <v/>
      </c>
      <c r="G1310" s="163"/>
      <c r="H1310" s="166" t="str">
        <f t="shared" ref="H1310:O1341" si="123">MID(HEX2BIN($C1310,8),H$1,1)</f>
        <v>0</v>
      </c>
      <c r="I1310" s="166" t="str">
        <f t="shared" si="123"/>
        <v>0</v>
      </c>
      <c r="J1310" s="166" t="str">
        <f t="shared" si="123"/>
        <v>0</v>
      </c>
      <c r="K1310" s="166" t="str">
        <f t="shared" si="123"/>
        <v>0</v>
      </c>
      <c r="L1310" s="167" t="str">
        <f t="shared" si="123"/>
        <v>0</v>
      </c>
      <c r="M1310" s="167" t="str">
        <f t="shared" si="123"/>
        <v>0</v>
      </c>
      <c r="N1310" s="167" t="str">
        <f t="shared" si="123"/>
        <v>0</v>
      </c>
      <c r="O1310" s="167" t="str">
        <f t="shared" si="123"/>
        <v>0</v>
      </c>
    </row>
    <row r="1311" spans="1:15" s="154" customFormat="1" hidden="1" outlineLevel="1" x14ac:dyDescent="0.25">
      <c r="A1311" s="154">
        <v>238</v>
      </c>
      <c r="B1311" s="161" t="s">
        <v>2734</v>
      </c>
      <c r="C1311" s="162" t="str">
        <f t="shared" si="119"/>
        <v/>
      </c>
      <c r="D1311" s="163"/>
      <c r="E1311" s="164" t="str">
        <f t="shared" si="120"/>
        <v/>
      </c>
      <c r="F1311" s="165" t="str">
        <f t="shared" si="121"/>
        <v/>
      </c>
      <c r="G1311" s="163"/>
      <c r="H1311" s="166" t="str">
        <f t="shared" si="123"/>
        <v>0</v>
      </c>
      <c r="I1311" s="166" t="str">
        <f t="shared" si="123"/>
        <v>0</v>
      </c>
      <c r="J1311" s="166" t="str">
        <f t="shared" si="123"/>
        <v>0</v>
      </c>
      <c r="K1311" s="166" t="str">
        <f t="shared" si="123"/>
        <v>0</v>
      </c>
      <c r="L1311" s="167" t="str">
        <f t="shared" si="123"/>
        <v>0</v>
      </c>
      <c r="M1311" s="167" t="str">
        <f t="shared" si="123"/>
        <v>0</v>
      </c>
      <c r="N1311" s="167" t="str">
        <f t="shared" si="123"/>
        <v>0</v>
      </c>
      <c r="O1311" s="167" t="str">
        <f t="shared" si="123"/>
        <v>0</v>
      </c>
    </row>
    <row r="1312" spans="1:15" s="154" customFormat="1" hidden="1" outlineLevel="1" x14ac:dyDescent="0.25">
      <c r="A1312" s="154">
        <v>239</v>
      </c>
      <c r="B1312" s="161" t="s">
        <v>2735</v>
      </c>
      <c r="C1312" s="162" t="str">
        <f t="shared" si="119"/>
        <v/>
      </c>
      <c r="D1312" s="163"/>
      <c r="E1312" s="164" t="str">
        <f t="shared" si="120"/>
        <v/>
      </c>
      <c r="F1312" s="165" t="str">
        <f t="shared" si="121"/>
        <v/>
      </c>
      <c r="G1312" s="163"/>
      <c r="H1312" s="166" t="str">
        <f t="shared" si="123"/>
        <v>0</v>
      </c>
      <c r="I1312" s="166" t="str">
        <f t="shared" si="123"/>
        <v>0</v>
      </c>
      <c r="J1312" s="166" t="str">
        <f t="shared" si="123"/>
        <v>0</v>
      </c>
      <c r="K1312" s="166" t="str">
        <f t="shared" si="123"/>
        <v>0</v>
      </c>
      <c r="L1312" s="167" t="str">
        <f t="shared" si="123"/>
        <v>0</v>
      </c>
      <c r="M1312" s="167" t="str">
        <f t="shared" si="123"/>
        <v>0</v>
      </c>
      <c r="N1312" s="167" t="str">
        <f t="shared" si="123"/>
        <v>0</v>
      </c>
      <c r="O1312" s="167" t="str">
        <f t="shared" si="123"/>
        <v>0</v>
      </c>
    </row>
    <row r="1313" spans="1:15" s="154" customFormat="1" hidden="1" outlineLevel="1" x14ac:dyDescent="0.25">
      <c r="A1313" s="154">
        <v>240</v>
      </c>
      <c r="B1313" s="161" t="s">
        <v>2736</v>
      </c>
      <c r="C1313" s="162" t="str">
        <f t="shared" si="119"/>
        <v/>
      </c>
      <c r="D1313" s="163"/>
      <c r="E1313" s="164" t="str">
        <f t="shared" si="120"/>
        <v/>
      </c>
      <c r="F1313" s="165" t="str">
        <f t="shared" si="121"/>
        <v/>
      </c>
      <c r="G1313" s="163"/>
      <c r="H1313" s="166" t="str">
        <f t="shared" si="123"/>
        <v>0</v>
      </c>
      <c r="I1313" s="166" t="str">
        <f t="shared" si="123"/>
        <v>0</v>
      </c>
      <c r="J1313" s="166" t="str">
        <f t="shared" si="123"/>
        <v>0</v>
      </c>
      <c r="K1313" s="166" t="str">
        <f t="shared" si="123"/>
        <v>0</v>
      </c>
      <c r="L1313" s="167" t="str">
        <f t="shared" si="123"/>
        <v>0</v>
      </c>
      <c r="M1313" s="167" t="str">
        <f t="shared" si="123"/>
        <v>0</v>
      </c>
      <c r="N1313" s="167" t="str">
        <f t="shared" si="123"/>
        <v>0</v>
      </c>
      <c r="O1313" s="167" t="str">
        <f t="shared" si="123"/>
        <v>0</v>
      </c>
    </row>
    <row r="1314" spans="1:15" s="154" customFormat="1" hidden="1" outlineLevel="1" x14ac:dyDescent="0.25">
      <c r="A1314" s="154">
        <v>241</v>
      </c>
      <c r="B1314" s="161" t="s">
        <v>2737</v>
      </c>
      <c r="C1314" s="162" t="str">
        <f t="shared" si="119"/>
        <v/>
      </c>
      <c r="D1314" s="163"/>
      <c r="E1314" s="164" t="str">
        <f t="shared" si="120"/>
        <v/>
      </c>
      <c r="F1314" s="165" t="str">
        <f t="shared" si="121"/>
        <v/>
      </c>
      <c r="G1314" s="163"/>
      <c r="H1314" s="166" t="str">
        <f t="shared" si="123"/>
        <v>0</v>
      </c>
      <c r="I1314" s="166" t="str">
        <f t="shared" si="123"/>
        <v>0</v>
      </c>
      <c r="J1314" s="166" t="str">
        <f t="shared" si="123"/>
        <v>0</v>
      </c>
      <c r="K1314" s="166" t="str">
        <f t="shared" si="123"/>
        <v>0</v>
      </c>
      <c r="L1314" s="167" t="str">
        <f t="shared" si="123"/>
        <v>0</v>
      </c>
      <c r="M1314" s="167" t="str">
        <f t="shared" si="123"/>
        <v>0</v>
      </c>
      <c r="N1314" s="167" t="str">
        <f t="shared" si="123"/>
        <v>0</v>
      </c>
      <c r="O1314" s="167" t="str">
        <f t="shared" si="123"/>
        <v>0</v>
      </c>
    </row>
    <row r="1315" spans="1:15" s="154" customFormat="1" hidden="1" outlineLevel="1" x14ac:dyDescent="0.25">
      <c r="A1315" s="154">
        <v>242</v>
      </c>
      <c r="B1315" s="161" t="s">
        <v>2738</v>
      </c>
      <c r="C1315" s="162" t="str">
        <f t="shared" si="119"/>
        <v/>
      </c>
      <c r="D1315" s="163"/>
      <c r="E1315" s="164" t="str">
        <f t="shared" si="120"/>
        <v/>
      </c>
      <c r="F1315" s="165" t="str">
        <f t="shared" si="121"/>
        <v/>
      </c>
      <c r="G1315" s="163"/>
      <c r="H1315" s="166" t="str">
        <f t="shared" si="123"/>
        <v>0</v>
      </c>
      <c r="I1315" s="166" t="str">
        <f t="shared" si="123"/>
        <v>0</v>
      </c>
      <c r="J1315" s="166" t="str">
        <f t="shared" si="123"/>
        <v>0</v>
      </c>
      <c r="K1315" s="166" t="str">
        <f t="shared" si="123"/>
        <v>0</v>
      </c>
      <c r="L1315" s="167" t="str">
        <f t="shared" si="123"/>
        <v>0</v>
      </c>
      <c r="M1315" s="167" t="str">
        <f t="shared" si="123"/>
        <v>0</v>
      </c>
      <c r="N1315" s="167" t="str">
        <f t="shared" si="123"/>
        <v>0</v>
      </c>
      <c r="O1315" s="167" t="str">
        <f t="shared" si="123"/>
        <v>0</v>
      </c>
    </row>
    <row r="1316" spans="1:15" s="154" customFormat="1" hidden="1" outlineLevel="1" x14ac:dyDescent="0.25">
      <c r="A1316" s="154">
        <v>243</v>
      </c>
      <c r="B1316" s="161" t="s">
        <v>2739</v>
      </c>
      <c r="C1316" s="162" t="str">
        <f t="shared" si="119"/>
        <v/>
      </c>
      <c r="D1316" s="163"/>
      <c r="E1316" s="164" t="str">
        <f t="shared" si="120"/>
        <v/>
      </c>
      <c r="F1316" s="165" t="str">
        <f t="shared" si="121"/>
        <v/>
      </c>
      <c r="G1316" s="163"/>
      <c r="H1316" s="166" t="str">
        <f t="shared" si="123"/>
        <v>0</v>
      </c>
      <c r="I1316" s="166" t="str">
        <f t="shared" si="123"/>
        <v>0</v>
      </c>
      <c r="J1316" s="166" t="str">
        <f t="shared" si="123"/>
        <v>0</v>
      </c>
      <c r="K1316" s="166" t="str">
        <f t="shared" si="123"/>
        <v>0</v>
      </c>
      <c r="L1316" s="167" t="str">
        <f t="shared" si="123"/>
        <v>0</v>
      </c>
      <c r="M1316" s="167" t="str">
        <f t="shared" si="123"/>
        <v>0</v>
      </c>
      <c r="N1316" s="167" t="str">
        <f t="shared" si="123"/>
        <v>0</v>
      </c>
      <c r="O1316" s="167" t="str">
        <f t="shared" si="123"/>
        <v>0</v>
      </c>
    </row>
    <row r="1317" spans="1:15" s="154" customFormat="1" hidden="1" outlineLevel="1" x14ac:dyDescent="0.25">
      <c r="A1317" s="154">
        <v>244</v>
      </c>
      <c r="B1317" s="161" t="s">
        <v>2740</v>
      </c>
      <c r="C1317" s="162" t="str">
        <f t="shared" si="119"/>
        <v/>
      </c>
      <c r="D1317" s="163"/>
      <c r="E1317" s="164" t="str">
        <f t="shared" si="120"/>
        <v/>
      </c>
      <c r="F1317" s="165" t="str">
        <f t="shared" si="121"/>
        <v/>
      </c>
      <c r="G1317" s="163"/>
      <c r="H1317" s="166" t="str">
        <f t="shared" si="123"/>
        <v>0</v>
      </c>
      <c r="I1317" s="166" t="str">
        <f t="shared" si="123"/>
        <v>0</v>
      </c>
      <c r="J1317" s="166" t="str">
        <f t="shared" si="123"/>
        <v>0</v>
      </c>
      <c r="K1317" s="166" t="str">
        <f t="shared" si="123"/>
        <v>0</v>
      </c>
      <c r="L1317" s="167" t="str">
        <f t="shared" si="123"/>
        <v>0</v>
      </c>
      <c r="M1317" s="167" t="str">
        <f t="shared" si="123"/>
        <v>0</v>
      </c>
      <c r="N1317" s="167" t="str">
        <f t="shared" si="123"/>
        <v>0</v>
      </c>
      <c r="O1317" s="167" t="str">
        <f t="shared" si="123"/>
        <v>0</v>
      </c>
    </row>
    <row r="1318" spans="1:15" s="154" customFormat="1" hidden="1" outlineLevel="1" x14ac:dyDescent="0.25">
      <c r="A1318" s="154">
        <v>245</v>
      </c>
      <c r="B1318" s="161" t="s">
        <v>2741</v>
      </c>
      <c r="C1318" s="162" t="str">
        <f t="shared" si="119"/>
        <v/>
      </c>
      <c r="D1318" s="163"/>
      <c r="E1318" s="164" t="str">
        <f t="shared" si="120"/>
        <v/>
      </c>
      <c r="F1318" s="165" t="str">
        <f t="shared" si="121"/>
        <v/>
      </c>
      <c r="G1318" s="163"/>
      <c r="H1318" s="166" t="str">
        <f t="shared" si="123"/>
        <v>0</v>
      </c>
      <c r="I1318" s="166" t="str">
        <f t="shared" si="123"/>
        <v>0</v>
      </c>
      <c r="J1318" s="166" t="str">
        <f t="shared" si="123"/>
        <v>0</v>
      </c>
      <c r="K1318" s="166" t="str">
        <f t="shared" si="123"/>
        <v>0</v>
      </c>
      <c r="L1318" s="167" t="str">
        <f t="shared" si="123"/>
        <v>0</v>
      </c>
      <c r="M1318" s="167" t="str">
        <f t="shared" si="123"/>
        <v>0</v>
      </c>
      <c r="N1318" s="167" t="str">
        <f t="shared" si="123"/>
        <v>0</v>
      </c>
      <c r="O1318" s="167" t="str">
        <f t="shared" si="123"/>
        <v>0</v>
      </c>
    </row>
    <row r="1319" spans="1:15" s="154" customFormat="1" hidden="1" outlineLevel="1" x14ac:dyDescent="0.25">
      <c r="A1319" s="154">
        <v>246</v>
      </c>
      <c r="B1319" s="161" t="s">
        <v>2742</v>
      </c>
      <c r="C1319" s="162" t="str">
        <f t="shared" si="119"/>
        <v/>
      </c>
      <c r="D1319" s="163"/>
      <c r="E1319" s="164" t="str">
        <f t="shared" si="120"/>
        <v/>
      </c>
      <c r="F1319" s="165" t="str">
        <f t="shared" si="121"/>
        <v/>
      </c>
      <c r="G1319" s="163"/>
      <c r="H1319" s="166" t="str">
        <f t="shared" si="123"/>
        <v>0</v>
      </c>
      <c r="I1319" s="166" t="str">
        <f t="shared" si="123"/>
        <v>0</v>
      </c>
      <c r="J1319" s="166" t="str">
        <f t="shared" si="123"/>
        <v>0</v>
      </c>
      <c r="K1319" s="166" t="str">
        <f t="shared" si="123"/>
        <v>0</v>
      </c>
      <c r="L1319" s="167" t="str">
        <f t="shared" si="123"/>
        <v>0</v>
      </c>
      <c r="M1319" s="167" t="str">
        <f t="shared" si="123"/>
        <v>0</v>
      </c>
      <c r="N1319" s="167" t="str">
        <f t="shared" si="123"/>
        <v>0</v>
      </c>
      <c r="O1319" s="167" t="str">
        <f t="shared" si="123"/>
        <v>0</v>
      </c>
    </row>
    <row r="1320" spans="1:15" s="154" customFormat="1" hidden="1" outlineLevel="1" x14ac:dyDescent="0.25">
      <c r="A1320" s="154">
        <v>247</v>
      </c>
      <c r="B1320" s="161" t="s">
        <v>2743</v>
      </c>
      <c r="C1320" s="162" t="str">
        <f t="shared" si="119"/>
        <v/>
      </c>
      <c r="D1320" s="163"/>
      <c r="E1320" s="164" t="str">
        <f t="shared" si="120"/>
        <v/>
      </c>
      <c r="F1320" s="165" t="str">
        <f t="shared" si="121"/>
        <v/>
      </c>
      <c r="G1320" s="163"/>
      <c r="H1320" s="166" t="str">
        <f t="shared" si="123"/>
        <v>0</v>
      </c>
      <c r="I1320" s="166" t="str">
        <f t="shared" si="123"/>
        <v>0</v>
      </c>
      <c r="J1320" s="166" t="str">
        <f t="shared" si="123"/>
        <v>0</v>
      </c>
      <c r="K1320" s="166" t="str">
        <f t="shared" si="123"/>
        <v>0</v>
      </c>
      <c r="L1320" s="167" t="str">
        <f t="shared" si="123"/>
        <v>0</v>
      </c>
      <c r="M1320" s="167" t="str">
        <f t="shared" si="123"/>
        <v>0</v>
      </c>
      <c r="N1320" s="167" t="str">
        <f t="shared" si="123"/>
        <v>0</v>
      </c>
      <c r="O1320" s="167" t="str">
        <f t="shared" si="123"/>
        <v>0</v>
      </c>
    </row>
    <row r="1321" spans="1:15" s="154" customFormat="1" hidden="1" outlineLevel="1" x14ac:dyDescent="0.25">
      <c r="A1321" s="154">
        <v>248</v>
      </c>
      <c r="B1321" s="161" t="s">
        <v>2744</v>
      </c>
      <c r="C1321" s="162" t="str">
        <f t="shared" si="119"/>
        <v/>
      </c>
      <c r="D1321" s="163"/>
      <c r="E1321" s="164" t="str">
        <f t="shared" si="120"/>
        <v/>
      </c>
      <c r="F1321" s="165" t="str">
        <f t="shared" si="121"/>
        <v/>
      </c>
      <c r="G1321" s="163"/>
      <c r="H1321" s="166" t="str">
        <f t="shared" si="123"/>
        <v>0</v>
      </c>
      <c r="I1321" s="166" t="str">
        <f t="shared" si="123"/>
        <v>0</v>
      </c>
      <c r="J1321" s="166" t="str">
        <f t="shared" si="123"/>
        <v>0</v>
      </c>
      <c r="K1321" s="166" t="str">
        <f t="shared" si="123"/>
        <v>0</v>
      </c>
      <c r="L1321" s="167" t="str">
        <f t="shared" si="123"/>
        <v>0</v>
      </c>
      <c r="M1321" s="167" t="str">
        <f t="shared" si="123"/>
        <v>0</v>
      </c>
      <c r="N1321" s="167" t="str">
        <f t="shared" si="123"/>
        <v>0</v>
      </c>
      <c r="O1321" s="167" t="str">
        <f t="shared" si="123"/>
        <v>0</v>
      </c>
    </row>
    <row r="1322" spans="1:15" s="154" customFormat="1" hidden="1" outlineLevel="1" x14ac:dyDescent="0.25">
      <c r="A1322" s="154">
        <v>249</v>
      </c>
      <c r="B1322" s="161" t="s">
        <v>2745</v>
      </c>
      <c r="C1322" s="162" t="str">
        <f t="shared" si="119"/>
        <v/>
      </c>
      <c r="D1322" s="163"/>
      <c r="E1322" s="164" t="str">
        <f t="shared" si="120"/>
        <v/>
      </c>
      <c r="F1322" s="165" t="str">
        <f t="shared" si="121"/>
        <v/>
      </c>
      <c r="G1322" s="163"/>
      <c r="H1322" s="166" t="str">
        <f t="shared" si="123"/>
        <v>0</v>
      </c>
      <c r="I1322" s="166" t="str">
        <f t="shared" si="123"/>
        <v>0</v>
      </c>
      <c r="J1322" s="166" t="str">
        <f t="shared" si="123"/>
        <v>0</v>
      </c>
      <c r="K1322" s="166" t="str">
        <f t="shared" si="123"/>
        <v>0</v>
      </c>
      <c r="L1322" s="167" t="str">
        <f t="shared" si="123"/>
        <v>0</v>
      </c>
      <c r="M1322" s="167" t="str">
        <f t="shared" si="123"/>
        <v>0</v>
      </c>
      <c r="N1322" s="167" t="str">
        <f t="shared" si="123"/>
        <v>0</v>
      </c>
      <c r="O1322" s="167" t="str">
        <f t="shared" si="123"/>
        <v>0</v>
      </c>
    </row>
    <row r="1323" spans="1:15" s="154" customFormat="1" hidden="1" outlineLevel="1" x14ac:dyDescent="0.25">
      <c r="A1323" s="154">
        <v>250</v>
      </c>
      <c r="B1323" s="161" t="s">
        <v>2746</v>
      </c>
      <c r="C1323" s="162" t="str">
        <f t="shared" si="119"/>
        <v/>
      </c>
      <c r="D1323" s="163"/>
      <c r="E1323" s="164" t="str">
        <f t="shared" si="120"/>
        <v/>
      </c>
      <c r="F1323" s="165" t="str">
        <f t="shared" si="121"/>
        <v/>
      </c>
      <c r="G1323" s="163"/>
      <c r="H1323" s="166" t="str">
        <f t="shared" si="123"/>
        <v>0</v>
      </c>
      <c r="I1323" s="166" t="str">
        <f t="shared" si="123"/>
        <v>0</v>
      </c>
      <c r="J1323" s="166" t="str">
        <f t="shared" si="123"/>
        <v>0</v>
      </c>
      <c r="K1323" s="166" t="str">
        <f t="shared" si="123"/>
        <v>0</v>
      </c>
      <c r="L1323" s="167" t="str">
        <f t="shared" si="123"/>
        <v>0</v>
      </c>
      <c r="M1323" s="167" t="str">
        <f t="shared" si="123"/>
        <v>0</v>
      </c>
      <c r="N1323" s="167" t="str">
        <f t="shared" si="123"/>
        <v>0</v>
      </c>
      <c r="O1323" s="167" t="str">
        <f t="shared" si="123"/>
        <v>0</v>
      </c>
    </row>
    <row r="1324" spans="1:15" s="154" customFormat="1" hidden="1" outlineLevel="1" x14ac:dyDescent="0.25">
      <c r="A1324" s="154">
        <v>251</v>
      </c>
      <c r="B1324" s="161" t="s">
        <v>2747</v>
      </c>
      <c r="C1324" s="162" t="str">
        <f t="shared" si="119"/>
        <v/>
      </c>
      <c r="D1324" s="163"/>
      <c r="E1324" s="164" t="str">
        <f t="shared" si="120"/>
        <v/>
      </c>
      <c r="F1324" s="165" t="str">
        <f t="shared" si="121"/>
        <v/>
      </c>
      <c r="G1324" s="163"/>
      <c r="H1324" s="166" t="str">
        <f t="shared" si="123"/>
        <v>0</v>
      </c>
      <c r="I1324" s="166" t="str">
        <f t="shared" si="123"/>
        <v>0</v>
      </c>
      <c r="J1324" s="166" t="str">
        <f t="shared" si="123"/>
        <v>0</v>
      </c>
      <c r="K1324" s="166" t="str">
        <f t="shared" si="123"/>
        <v>0</v>
      </c>
      <c r="L1324" s="167" t="str">
        <f t="shared" si="123"/>
        <v>0</v>
      </c>
      <c r="M1324" s="167" t="str">
        <f t="shared" si="123"/>
        <v>0</v>
      </c>
      <c r="N1324" s="167" t="str">
        <f t="shared" si="123"/>
        <v>0</v>
      </c>
      <c r="O1324" s="167" t="str">
        <f t="shared" si="123"/>
        <v>0</v>
      </c>
    </row>
    <row r="1325" spans="1:15" s="154" customFormat="1" hidden="1" outlineLevel="1" x14ac:dyDescent="0.25">
      <c r="A1325" s="154">
        <v>252</v>
      </c>
      <c r="B1325" s="161" t="s">
        <v>2748</v>
      </c>
      <c r="C1325" s="162" t="str">
        <f t="shared" si="119"/>
        <v/>
      </c>
      <c r="D1325" s="163"/>
      <c r="E1325" s="164" t="str">
        <f t="shared" si="120"/>
        <v/>
      </c>
      <c r="F1325" s="165" t="str">
        <f t="shared" si="121"/>
        <v/>
      </c>
      <c r="G1325" s="163"/>
      <c r="H1325" s="166" t="str">
        <f t="shared" si="123"/>
        <v>0</v>
      </c>
      <c r="I1325" s="166" t="str">
        <f t="shared" si="123"/>
        <v>0</v>
      </c>
      <c r="J1325" s="166" t="str">
        <f t="shared" si="123"/>
        <v>0</v>
      </c>
      <c r="K1325" s="166" t="str">
        <f t="shared" si="123"/>
        <v>0</v>
      </c>
      <c r="L1325" s="167" t="str">
        <f t="shared" si="123"/>
        <v>0</v>
      </c>
      <c r="M1325" s="167" t="str">
        <f t="shared" si="123"/>
        <v>0</v>
      </c>
      <c r="N1325" s="167" t="str">
        <f t="shared" si="123"/>
        <v>0</v>
      </c>
      <c r="O1325" s="167" t="str">
        <f t="shared" si="123"/>
        <v>0</v>
      </c>
    </row>
    <row r="1326" spans="1:15" s="154" customFormat="1" hidden="1" outlineLevel="1" x14ac:dyDescent="0.25">
      <c r="A1326" s="154">
        <v>253</v>
      </c>
      <c r="B1326" s="161" t="s">
        <v>2749</v>
      </c>
      <c r="C1326" s="162" t="str">
        <f t="shared" si="119"/>
        <v/>
      </c>
      <c r="D1326" s="163"/>
      <c r="E1326" s="164" t="str">
        <f t="shared" si="120"/>
        <v/>
      </c>
      <c r="F1326" s="165" t="str">
        <f t="shared" si="121"/>
        <v/>
      </c>
      <c r="G1326" s="163"/>
      <c r="H1326" s="166" t="str">
        <f t="shared" si="123"/>
        <v>0</v>
      </c>
      <c r="I1326" s="166" t="str">
        <f t="shared" si="123"/>
        <v>0</v>
      </c>
      <c r="J1326" s="166" t="str">
        <f t="shared" si="123"/>
        <v>0</v>
      </c>
      <c r="K1326" s="166" t="str">
        <f t="shared" si="123"/>
        <v>0</v>
      </c>
      <c r="L1326" s="167" t="str">
        <f t="shared" si="123"/>
        <v>0</v>
      </c>
      <c r="M1326" s="167" t="str">
        <f t="shared" si="123"/>
        <v>0</v>
      </c>
      <c r="N1326" s="167" t="str">
        <f t="shared" si="123"/>
        <v>0</v>
      </c>
      <c r="O1326" s="167" t="str">
        <f t="shared" si="123"/>
        <v>0</v>
      </c>
    </row>
    <row r="1327" spans="1:15" s="154" customFormat="1" hidden="1" outlineLevel="1" x14ac:dyDescent="0.25">
      <c r="A1327" s="154">
        <v>254</v>
      </c>
      <c r="B1327" s="161" t="s">
        <v>2750</v>
      </c>
      <c r="C1327" s="162" t="str">
        <f t="shared" si="119"/>
        <v/>
      </c>
      <c r="D1327" s="163"/>
      <c r="E1327" s="164" t="str">
        <f t="shared" si="120"/>
        <v/>
      </c>
      <c r="F1327" s="165" t="str">
        <f t="shared" si="121"/>
        <v/>
      </c>
      <c r="G1327" s="163"/>
      <c r="H1327" s="166" t="str">
        <f t="shared" si="123"/>
        <v>0</v>
      </c>
      <c r="I1327" s="166" t="str">
        <f t="shared" si="123"/>
        <v>0</v>
      </c>
      <c r="J1327" s="166" t="str">
        <f t="shared" si="123"/>
        <v>0</v>
      </c>
      <c r="K1327" s="166" t="str">
        <f t="shared" si="123"/>
        <v>0</v>
      </c>
      <c r="L1327" s="167" t="str">
        <f t="shared" si="123"/>
        <v>0</v>
      </c>
      <c r="M1327" s="167" t="str">
        <f t="shared" si="123"/>
        <v>0</v>
      </c>
      <c r="N1327" s="167" t="str">
        <f t="shared" si="123"/>
        <v>0</v>
      </c>
      <c r="O1327" s="167" t="str">
        <f t="shared" si="123"/>
        <v>0</v>
      </c>
    </row>
    <row r="1328" spans="1:15" s="154" customFormat="1" hidden="1" outlineLevel="1" x14ac:dyDescent="0.25">
      <c r="A1328" s="154">
        <v>255</v>
      </c>
      <c r="B1328" s="161" t="s">
        <v>2751</v>
      </c>
      <c r="C1328" s="162" t="str">
        <f t="shared" si="119"/>
        <v/>
      </c>
      <c r="D1328" s="163"/>
      <c r="E1328" s="164" t="str">
        <f t="shared" si="120"/>
        <v/>
      </c>
      <c r="F1328" s="165" t="str">
        <f t="shared" si="121"/>
        <v/>
      </c>
      <c r="G1328" s="163"/>
      <c r="H1328" s="166" t="str">
        <f t="shared" si="123"/>
        <v>0</v>
      </c>
      <c r="I1328" s="166" t="str">
        <f t="shared" si="123"/>
        <v>0</v>
      </c>
      <c r="J1328" s="166" t="str">
        <f t="shared" si="123"/>
        <v>0</v>
      </c>
      <c r="K1328" s="166" t="str">
        <f t="shared" si="123"/>
        <v>0</v>
      </c>
      <c r="L1328" s="167" t="str">
        <f t="shared" si="123"/>
        <v>0</v>
      </c>
      <c r="M1328" s="167" t="str">
        <f t="shared" si="123"/>
        <v>0</v>
      </c>
      <c r="N1328" s="167" t="str">
        <f t="shared" si="123"/>
        <v>0</v>
      </c>
      <c r="O1328" s="167" t="str">
        <f t="shared" si="123"/>
        <v>0</v>
      </c>
    </row>
    <row r="1329" spans="1:15" s="154" customFormat="1" hidden="1" outlineLevel="1" x14ac:dyDescent="0.25">
      <c r="A1329" s="154">
        <v>256</v>
      </c>
      <c r="B1329" s="161" t="s">
        <v>2752</v>
      </c>
      <c r="C1329" s="162" t="str">
        <f t="shared" si="119"/>
        <v/>
      </c>
      <c r="D1329" s="163"/>
      <c r="E1329" s="164" t="str">
        <f t="shared" si="120"/>
        <v/>
      </c>
      <c r="F1329" s="165" t="str">
        <f t="shared" si="121"/>
        <v/>
      </c>
      <c r="G1329" s="163"/>
      <c r="H1329" s="166" t="str">
        <f t="shared" si="123"/>
        <v>0</v>
      </c>
      <c r="I1329" s="166" t="str">
        <f t="shared" si="123"/>
        <v>0</v>
      </c>
      <c r="J1329" s="166" t="str">
        <f t="shared" si="123"/>
        <v>0</v>
      </c>
      <c r="K1329" s="166" t="str">
        <f t="shared" si="123"/>
        <v>0</v>
      </c>
      <c r="L1329" s="167" t="str">
        <f t="shared" si="123"/>
        <v>0</v>
      </c>
      <c r="M1329" s="167" t="str">
        <f t="shared" si="123"/>
        <v>0</v>
      </c>
      <c r="N1329" s="167" t="str">
        <f t="shared" si="123"/>
        <v>0</v>
      </c>
      <c r="O1329" s="167" t="str">
        <f t="shared" si="123"/>
        <v>0</v>
      </c>
    </row>
    <row r="1330" spans="1:15" s="154" customFormat="1" hidden="1" outlineLevel="1" x14ac:dyDescent="0.25">
      <c r="A1330" s="154">
        <v>257</v>
      </c>
      <c r="B1330" s="161" t="s">
        <v>2753</v>
      </c>
      <c r="C1330" s="162" t="str">
        <f t="shared" ref="C1330:C1383" si="124">MID(SUBSTITUTE(SUBSTITUTE($B$4," ",""),",",""),$A1330*2 + 1,2)</f>
        <v/>
      </c>
      <c r="D1330" s="163"/>
      <c r="E1330" s="164" t="str">
        <f t="shared" ref="E1330:E1383" si="125">MID($C1330,1,1)</f>
        <v/>
      </c>
      <c r="F1330" s="165" t="str">
        <f t="shared" ref="F1330:F1383" si="126">MID($C1330,2,1)</f>
        <v/>
      </c>
      <c r="G1330" s="163"/>
      <c r="H1330" s="166" t="str">
        <f t="shared" si="123"/>
        <v>0</v>
      </c>
      <c r="I1330" s="166" t="str">
        <f t="shared" si="123"/>
        <v>0</v>
      </c>
      <c r="J1330" s="166" t="str">
        <f t="shared" si="123"/>
        <v>0</v>
      </c>
      <c r="K1330" s="166" t="str">
        <f t="shared" si="123"/>
        <v>0</v>
      </c>
      <c r="L1330" s="167" t="str">
        <f t="shared" si="123"/>
        <v>0</v>
      </c>
      <c r="M1330" s="167" t="str">
        <f t="shared" si="123"/>
        <v>0</v>
      </c>
      <c r="N1330" s="167" t="str">
        <f t="shared" si="123"/>
        <v>0</v>
      </c>
      <c r="O1330" s="167" t="str">
        <f t="shared" si="123"/>
        <v>0</v>
      </c>
    </row>
    <row r="1331" spans="1:15" s="154" customFormat="1" hidden="1" outlineLevel="1" x14ac:dyDescent="0.25">
      <c r="A1331" s="154">
        <v>258</v>
      </c>
      <c r="B1331" s="161" t="s">
        <v>2779</v>
      </c>
      <c r="C1331" s="162" t="str">
        <f t="shared" si="124"/>
        <v/>
      </c>
      <c r="D1331" s="163"/>
      <c r="E1331" s="164" t="str">
        <f t="shared" si="125"/>
        <v/>
      </c>
      <c r="F1331" s="165" t="str">
        <f t="shared" si="126"/>
        <v/>
      </c>
      <c r="G1331" s="163"/>
      <c r="H1331" s="166" t="str">
        <f t="shared" si="123"/>
        <v>0</v>
      </c>
      <c r="I1331" s="166" t="str">
        <f t="shared" si="123"/>
        <v>0</v>
      </c>
      <c r="J1331" s="166" t="str">
        <f t="shared" si="123"/>
        <v>0</v>
      </c>
      <c r="K1331" s="166" t="str">
        <f t="shared" si="123"/>
        <v>0</v>
      </c>
      <c r="L1331" s="167" t="str">
        <f t="shared" si="123"/>
        <v>0</v>
      </c>
      <c r="M1331" s="167" t="str">
        <f t="shared" si="123"/>
        <v>0</v>
      </c>
      <c r="N1331" s="167" t="str">
        <f t="shared" si="123"/>
        <v>0</v>
      </c>
      <c r="O1331" s="167" t="str">
        <f t="shared" si="123"/>
        <v>0</v>
      </c>
    </row>
    <row r="1332" spans="1:15" s="154" customFormat="1" hidden="1" outlineLevel="1" x14ac:dyDescent="0.25">
      <c r="A1332" s="154">
        <v>259</v>
      </c>
      <c r="B1332" s="161" t="s">
        <v>2780</v>
      </c>
      <c r="C1332" s="162" t="str">
        <f t="shared" si="124"/>
        <v/>
      </c>
      <c r="D1332" s="163"/>
      <c r="E1332" s="164" t="str">
        <f t="shared" si="125"/>
        <v/>
      </c>
      <c r="F1332" s="165" t="str">
        <f t="shared" si="126"/>
        <v/>
      </c>
      <c r="G1332" s="163"/>
      <c r="H1332" s="166" t="str">
        <f t="shared" si="123"/>
        <v>0</v>
      </c>
      <c r="I1332" s="166" t="str">
        <f t="shared" si="123"/>
        <v>0</v>
      </c>
      <c r="J1332" s="166" t="str">
        <f t="shared" si="123"/>
        <v>0</v>
      </c>
      <c r="K1332" s="166" t="str">
        <f t="shared" si="123"/>
        <v>0</v>
      </c>
      <c r="L1332" s="167" t="str">
        <f t="shared" si="123"/>
        <v>0</v>
      </c>
      <c r="M1332" s="167" t="str">
        <f t="shared" si="123"/>
        <v>0</v>
      </c>
      <c r="N1332" s="167" t="str">
        <f t="shared" si="123"/>
        <v>0</v>
      </c>
      <c r="O1332" s="167" t="str">
        <f t="shared" si="123"/>
        <v>0</v>
      </c>
    </row>
    <row r="1333" spans="1:15" s="154" customFormat="1" hidden="1" outlineLevel="1" x14ac:dyDescent="0.25">
      <c r="A1333" s="154">
        <v>260</v>
      </c>
      <c r="B1333" s="161" t="s">
        <v>2781</v>
      </c>
      <c r="C1333" s="162" t="str">
        <f t="shared" si="124"/>
        <v/>
      </c>
      <c r="D1333" s="163"/>
      <c r="E1333" s="164" t="str">
        <f t="shared" si="125"/>
        <v/>
      </c>
      <c r="F1333" s="165" t="str">
        <f t="shared" si="126"/>
        <v/>
      </c>
      <c r="G1333" s="163"/>
      <c r="H1333" s="166" t="str">
        <f t="shared" si="123"/>
        <v>0</v>
      </c>
      <c r="I1333" s="166" t="str">
        <f t="shared" si="123"/>
        <v>0</v>
      </c>
      <c r="J1333" s="166" t="str">
        <f t="shared" si="123"/>
        <v>0</v>
      </c>
      <c r="K1333" s="166" t="str">
        <f t="shared" si="123"/>
        <v>0</v>
      </c>
      <c r="L1333" s="167" t="str">
        <f t="shared" si="123"/>
        <v>0</v>
      </c>
      <c r="M1333" s="167" t="str">
        <f t="shared" si="123"/>
        <v>0</v>
      </c>
      <c r="N1333" s="167" t="str">
        <f t="shared" si="123"/>
        <v>0</v>
      </c>
      <c r="O1333" s="167" t="str">
        <f t="shared" si="123"/>
        <v>0</v>
      </c>
    </row>
    <row r="1334" spans="1:15" s="154" customFormat="1" hidden="1" outlineLevel="1" x14ac:dyDescent="0.25">
      <c r="A1334" s="154">
        <v>261</v>
      </c>
      <c r="B1334" s="161" t="s">
        <v>2782</v>
      </c>
      <c r="C1334" s="162" t="str">
        <f t="shared" si="124"/>
        <v/>
      </c>
      <c r="D1334" s="163"/>
      <c r="E1334" s="164" t="str">
        <f t="shared" si="125"/>
        <v/>
      </c>
      <c r="F1334" s="165" t="str">
        <f t="shared" si="126"/>
        <v/>
      </c>
      <c r="G1334" s="163"/>
      <c r="H1334" s="166" t="str">
        <f t="shared" si="123"/>
        <v>0</v>
      </c>
      <c r="I1334" s="166" t="str">
        <f t="shared" si="123"/>
        <v>0</v>
      </c>
      <c r="J1334" s="166" t="str">
        <f t="shared" si="123"/>
        <v>0</v>
      </c>
      <c r="K1334" s="166" t="str">
        <f t="shared" si="123"/>
        <v>0</v>
      </c>
      <c r="L1334" s="167" t="str">
        <f t="shared" si="123"/>
        <v>0</v>
      </c>
      <c r="M1334" s="167" t="str">
        <f t="shared" si="123"/>
        <v>0</v>
      </c>
      <c r="N1334" s="167" t="str">
        <f t="shared" si="123"/>
        <v>0</v>
      </c>
      <c r="O1334" s="167" t="str">
        <f t="shared" si="123"/>
        <v>0</v>
      </c>
    </row>
    <row r="1335" spans="1:15" s="154" customFormat="1" hidden="1" outlineLevel="1" x14ac:dyDescent="0.25">
      <c r="A1335" s="154">
        <v>262</v>
      </c>
      <c r="B1335" s="161" t="s">
        <v>2783</v>
      </c>
      <c r="C1335" s="162" t="str">
        <f t="shared" si="124"/>
        <v/>
      </c>
      <c r="D1335" s="163"/>
      <c r="E1335" s="164" t="str">
        <f t="shared" si="125"/>
        <v/>
      </c>
      <c r="F1335" s="165" t="str">
        <f t="shared" si="126"/>
        <v/>
      </c>
      <c r="G1335" s="163"/>
      <c r="H1335" s="166" t="str">
        <f t="shared" si="123"/>
        <v>0</v>
      </c>
      <c r="I1335" s="166" t="str">
        <f t="shared" si="123"/>
        <v>0</v>
      </c>
      <c r="J1335" s="166" t="str">
        <f t="shared" si="123"/>
        <v>0</v>
      </c>
      <c r="K1335" s="166" t="str">
        <f t="shared" si="123"/>
        <v>0</v>
      </c>
      <c r="L1335" s="167" t="str">
        <f t="shared" si="123"/>
        <v>0</v>
      </c>
      <c r="M1335" s="167" t="str">
        <f t="shared" si="123"/>
        <v>0</v>
      </c>
      <c r="N1335" s="167" t="str">
        <f t="shared" si="123"/>
        <v>0</v>
      </c>
      <c r="O1335" s="167" t="str">
        <f t="shared" si="123"/>
        <v>0</v>
      </c>
    </row>
    <row r="1336" spans="1:15" s="154" customFormat="1" hidden="1" outlineLevel="1" x14ac:dyDescent="0.25">
      <c r="A1336" s="154">
        <v>263</v>
      </c>
      <c r="B1336" s="161" t="s">
        <v>2784</v>
      </c>
      <c r="C1336" s="162" t="str">
        <f t="shared" si="124"/>
        <v/>
      </c>
      <c r="D1336" s="163"/>
      <c r="E1336" s="164" t="str">
        <f t="shared" si="125"/>
        <v/>
      </c>
      <c r="F1336" s="165" t="str">
        <f t="shared" si="126"/>
        <v/>
      </c>
      <c r="G1336" s="163"/>
      <c r="H1336" s="166" t="str">
        <f t="shared" si="123"/>
        <v>0</v>
      </c>
      <c r="I1336" s="166" t="str">
        <f t="shared" si="123"/>
        <v>0</v>
      </c>
      <c r="J1336" s="166" t="str">
        <f t="shared" si="123"/>
        <v>0</v>
      </c>
      <c r="K1336" s="166" t="str">
        <f t="shared" si="123"/>
        <v>0</v>
      </c>
      <c r="L1336" s="167" t="str">
        <f t="shared" si="123"/>
        <v>0</v>
      </c>
      <c r="M1336" s="167" t="str">
        <f t="shared" si="123"/>
        <v>0</v>
      </c>
      <c r="N1336" s="167" t="str">
        <f t="shared" si="123"/>
        <v>0</v>
      </c>
      <c r="O1336" s="167" t="str">
        <f t="shared" si="123"/>
        <v>0</v>
      </c>
    </row>
    <row r="1337" spans="1:15" s="154" customFormat="1" hidden="1" outlineLevel="1" x14ac:dyDescent="0.25">
      <c r="A1337" s="154">
        <v>264</v>
      </c>
      <c r="B1337" s="161" t="s">
        <v>2785</v>
      </c>
      <c r="C1337" s="162" t="str">
        <f t="shared" si="124"/>
        <v/>
      </c>
      <c r="D1337" s="163"/>
      <c r="E1337" s="164" t="str">
        <f t="shared" si="125"/>
        <v/>
      </c>
      <c r="F1337" s="165" t="str">
        <f t="shared" si="126"/>
        <v/>
      </c>
      <c r="G1337" s="163"/>
      <c r="H1337" s="166" t="str">
        <f t="shared" si="123"/>
        <v>0</v>
      </c>
      <c r="I1337" s="166" t="str">
        <f t="shared" si="123"/>
        <v>0</v>
      </c>
      <c r="J1337" s="166" t="str">
        <f t="shared" si="123"/>
        <v>0</v>
      </c>
      <c r="K1337" s="166" t="str">
        <f t="shared" si="123"/>
        <v>0</v>
      </c>
      <c r="L1337" s="167" t="str">
        <f t="shared" si="123"/>
        <v>0</v>
      </c>
      <c r="M1337" s="167" t="str">
        <f t="shared" si="123"/>
        <v>0</v>
      </c>
      <c r="N1337" s="167" t="str">
        <f t="shared" si="123"/>
        <v>0</v>
      </c>
      <c r="O1337" s="167" t="str">
        <f t="shared" si="123"/>
        <v>0</v>
      </c>
    </row>
    <row r="1338" spans="1:15" s="154" customFormat="1" hidden="1" outlineLevel="1" x14ac:dyDescent="0.25">
      <c r="A1338" s="154">
        <v>265</v>
      </c>
      <c r="B1338" s="161" t="s">
        <v>2786</v>
      </c>
      <c r="C1338" s="162" t="str">
        <f t="shared" si="124"/>
        <v/>
      </c>
      <c r="D1338" s="163"/>
      <c r="E1338" s="164" t="str">
        <f t="shared" si="125"/>
        <v/>
      </c>
      <c r="F1338" s="165" t="str">
        <f t="shared" si="126"/>
        <v/>
      </c>
      <c r="G1338" s="163"/>
      <c r="H1338" s="166" t="str">
        <f t="shared" si="123"/>
        <v>0</v>
      </c>
      <c r="I1338" s="166" t="str">
        <f t="shared" si="123"/>
        <v>0</v>
      </c>
      <c r="J1338" s="166" t="str">
        <f t="shared" si="123"/>
        <v>0</v>
      </c>
      <c r="K1338" s="166" t="str">
        <f t="shared" si="123"/>
        <v>0</v>
      </c>
      <c r="L1338" s="167" t="str">
        <f t="shared" si="123"/>
        <v>0</v>
      </c>
      <c r="M1338" s="167" t="str">
        <f t="shared" si="123"/>
        <v>0</v>
      </c>
      <c r="N1338" s="167" t="str">
        <f t="shared" si="123"/>
        <v>0</v>
      </c>
      <c r="O1338" s="167" t="str">
        <f t="shared" si="123"/>
        <v>0</v>
      </c>
    </row>
    <row r="1339" spans="1:15" s="154" customFormat="1" hidden="1" outlineLevel="1" x14ac:dyDescent="0.25">
      <c r="A1339" s="154">
        <v>266</v>
      </c>
      <c r="B1339" s="161" t="s">
        <v>2787</v>
      </c>
      <c r="C1339" s="162" t="str">
        <f t="shared" si="124"/>
        <v/>
      </c>
      <c r="D1339" s="163"/>
      <c r="E1339" s="164" t="str">
        <f t="shared" si="125"/>
        <v/>
      </c>
      <c r="F1339" s="165" t="str">
        <f t="shared" si="126"/>
        <v/>
      </c>
      <c r="G1339" s="163"/>
      <c r="H1339" s="166" t="str">
        <f t="shared" si="123"/>
        <v>0</v>
      </c>
      <c r="I1339" s="166" t="str">
        <f t="shared" si="123"/>
        <v>0</v>
      </c>
      <c r="J1339" s="166" t="str">
        <f t="shared" si="123"/>
        <v>0</v>
      </c>
      <c r="K1339" s="166" t="str">
        <f t="shared" si="123"/>
        <v>0</v>
      </c>
      <c r="L1339" s="167" t="str">
        <f t="shared" si="123"/>
        <v>0</v>
      </c>
      <c r="M1339" s="167" t="str">
        <f t="shared" si="123"/>
        <v>0</v>
      </c>
      <c r="N1339" s="167" t="str">
        <f t="shared" si="123"/>
        <v>0</v>
      </c>
      <c r="O1339" s="167" t="str">
        <f t="shared" si="123"/>
        <v>0</v>
      </c>
    </row>
    <row r="1340" spans="1:15" s="154" customFormat="1" hidden="1" outlineLevel="1" x14ac:dyDescent="0.25">
      <c r="A1340" s="154">
        <v>267</v>
      </c>
      <c r="B1340" s="161" t="s">
        <v>2788</v>
      </c>
      <c r="C1340" s="162" t="str">
        <f t="shared" si="124"/>
        <v/>
      </c>
      <c r="D1340" s="163"/>
      <c r="E1340" s="164" t="str">
        <f t="shared" si="125"/>
        <v/>
      </c>
      <c r="F1340" s="165" t="str">
        <f t="shared" si="126"/>
        <v/>
      </c>
      <c r="G1340" s="163"/>
      <c r="H1340" s="166" t="str">
        <f t="shared" si="123"/>
        <v>0</v>
      </c>
      <c r="I1340" s="166" t="str">
        <f t="shared" si="123"/>
        <v>0</v>
      </c>
      <c r="J1340" s="166" t="str">
        <f t="shared" si="123"/>
        <v>0</v>
      </c>
      <c r="K1340" s="166" t="str">
        <f t="shared" si="123"/>
        <v>0</v>
      </c>
      <c r="L1340" s="167" t="str">
        <f t="shared" si="123"/>
        <v>0</v>
      </c>
      <c r="M1340" s="167" t="str">
        <f t="shared" si="123"/>
        <v>0</v>
      </c>
      <c r="N1340" s="167" t="str">
        <f t="shared" si="123"/>
        <v>0</v>
      </c>
      <c r="O1340" s="167" t="str">
        <f t="shared" si="123"/>
        <v>0</v>
      </c>
    </row>
    <row r="1341" spans="1:15" s="154" customFormat="1" hidden="1" outlineLevel="1" x14ac:dyDescent="0.25">
      <c r="A1341" s="154">
        <v>268</v>
      </c>
      <c r="B1341" s="161" t="s">
        <v>2789</v>
      </c>
      <c r="C1341" s="162" t="str">
        <f t="shared" si="124"/>
        <v/>
      </c>
      <c r="D1341" s="163"/>
      <c r="E1341" s="164" t="str">
        <f t="shared" si="125"/>
        <v/>
      </c>
      <c r="F1341" s="165" t="str">
        <f t="shared" si="126"/>
        <v/>
      </c>
      <c r="G1341" s="163"/>
      <c r="H1341" s="166" t="str">
        <f t="shared" si="123"/>
        <v>0</v>
      </c>
      <c r="I1341" s="166" t="str">
        <f t="shared" si="123"/>
        <v>0</v>
      </c>
      <c r="J1341" s="166" t="str">
        <f t="shared" si="123"/>
        <v>0</v>
      </c>
      <c r="K1341" s="166" t="str">
        <f t="shared" si="123"/>
        <v>0</v>
      </c>
      <c r="L1341" s="167" t="str">
        <f t="shared" si="123"/>
        <v>0</v>
      </c>
      <c r="M1341" s="167" t="str">
        <f t="shared" si="123"/>
        <v>0</v>
      </c>
      <c r="N1341" s="167" t="str">
        <f t="shared" si="123"/>
        <v>0</v>
      </c>
      <c r="O1341" s="167" t="str">
        <f t="shared" ref="O1341" si="127">MID(HEX2BIN($C1341,8),O$1,1)</f>
        <v>0</v>
      </c>
    </row>
    <row r="1342" spans="1:15" s="154" customFormat="1" hidden="1" outlineLevel="1" x14ac:dyDescent="0.25">
      <c r="A1342" s="154">
        <v>269</v>
      </c>
      <c r="B1342" s="161" t="s">
        <v>2790</v>
      </c>
      <c r="C1342" s="162" t="str">
        <f t="shared" si="124"/>
        <v/>
      </c>
      <c r="D1342" s="163"/>
      <c r="E1342" s="164" t="str">
        <f t="shared" si="125"/>
        <v/>
      </c>
      <c r="F1342" s="165" t="str">
        <f t="shared" si="126"/>
        <v/>
      </c>
      <c r="G1342" s="163"/>
      <c r="H1342" s="166" t="str">
        <f t="shared" ref="H1342:O1373" si="128">MID(HEX2BIN($C1342,8),H$1,1)</f>
        <v>0</v>
      </c>
      <c r="I1342" s="166" t="str">
        <f t="shared" si="128"/>
        <v>0</v>
      </c>
      <c r="J1342" s="166" t="str">
        <f t="shared" si="128"/>
        <v>0</v>
      </c>
      <c r="K1342" s="166" t="str">
        <f t="shared" si="128"/>
        <v>0</v>
      </c>
      <c r="L1342" s="167" t="str">
        <f t="shared" si="128"/>
        <v>0</v>
      </c>
      <c r="M1342" s="167" t="str">
        <f t="shared" si="128"/>
        <v>0</v>
      </c>
      <c r="N1342" s="167" t="str">
        <f t="shared" si="128"/>
        <v>0</v>
      </c>
      <c r="O1342" s="167" t="str">
        <f t="shared" si="128"/>
        <v>0</v>
      </c>
    </row>
    <row r="1343" spans="1:15" s="154" customFormat="1" hidden="1" outlineLevel="1" x14ac:dyDescent="0.25">
      <c r="A1343" s="154">
        <v>270</v>
      </c>
      <c r="B1343" s="161" t="s">
        <v>2791</v>
      </c>
      <c r="C1343" s="162" t="str">
        <f t="shared" si="124"/>
        <v/>
      </c>
      <c r="D1343" s="163"/>
      <c r="E1343" s="164" t="str">
        <f t="shared" si="125"/>
        <v/>
      </c>
      <c r="F1343" s="165" t="str">
        <f t="shared" si="126"/>
        <v/>
      </c>
      <c r="G1343" s="163"/>
      <c r="H1343" s="166" t="str">
        <f t="shared" si="128"/>
        <v>0</v>
      </c>
      <c r="I1343" s="166" t="str">
        <f t="shared" si="128"/>
        <v>0</v>
      </c>
      <c r="J1343" s="166" t="str">
        <f t="shared" si="128"/>
        <v>0</v>
      </c>
      <c r="K1343" s="166" t="str">
        <f t="shared" si="128"/>
        <v>0</v>
      </c>
      <c r="L1343" s="167" t="str">
        <f t="shared" si="128"/>
        <v>0</v>
      </c>
      <c r="M1343" s="167" t="str">
        <f t="shared" si="128"/>
        <v>0</v>
      </c>
      <c r="N1343" s="167" t="str">
        <f t="shared" si="128"/>
        <v>0</v>
      </c>
      <c r="O1343" s="167" t="str">
        <f t="shared" si="128"/>
        <v>0</v>
      </c>
    </row>
    <row r="1344" spans="1:15" s="154" customFormat="1" hidden="1" outlineLevel="1" x14ac:dyDescent="0.25">
      <c r="A1344" s="154">
        <v>271</v>
      </c>
      <c r="B1344" s="161" t="s">
        <v>2792</v>
      </c>
      <c r="C1344" s="162" t="str">
        <f t="shared" si="124"/>
        <v/>
      </c>
      <c r="D1344" s="163"/>
      <c r="E1344" s="164" t="str">
        <f t="shared" si="125"/>
        <v/>
      </c>
      <c r="F1344" s="165" t="str">
        <f t="shared" si="126"/>
        <v/>
      </c>
      <c r="G1344" s="163"/>
      <c r="H1344" s="166" t="str">
        <f t="shared" si="128"/>
        <v>0</v>
      </c>
      <c r="I1344" s="166" t="str">
        <f t="shared" si="128"/>
        <v>0</v>
      </c>
      <c r="J1344" s="166" t="str">
        <f t="shared" si="128"/>
        <v>0</v>
      </c>
      <c r="K1344" s="166" t="str">
        <f t="shared" si="128"/>
        <v>0</v>
      </c>
      <c r="L1344" s="167" t="str">
        <f t="shared" si="128"/>
        <v>0</v>
      </c>
      <c r="M1344" s="167" t="str">
        <f t="shared" si="128"/>
        <v>0</v>
      </c>
      <c r="N1344" s="167" t="str">
        <f t="shared" si="128"/>
        <v>0</v>
      </c>
      <c r="O1344" s="167" t="str">
        <f t="shared" si="128"/>
        <v>0</v>
      </c>
    </row>
    <row r="1345" spans="1:15" s="154" customFormat="1" hidden="1" outlineLevel="1" x14ac:dyDescent="0.25">
      <c r="A1345" s="154">
        <v>272</v>
      </c>
      <c r="B1345" s="161" t="s">
        <v>2793</v>
      </c>
      <c r="C1345" s="162" t="str">
        <f t="shared" si="124"/>
        <v/>
      </c>
      <c r="D1345" s="163"/>
      <c r="E1345" s="164" t="str">
        <f t="shared" si="125"/>
        <v/>
      </c>
      <c r="F1345" s="165" t="str">
        <f t="shared" si="126"/>
        <v/>
      </c>
      <c r="G1345" s="163"/>
      <c r="H1345" s="166" t="str">
        <f t="shared" si="128"/>
        <v>0</v>
      </c>
      <c r="I1345" s="166" t="str">
        <f t="shared" si="128"/>
        <v>0</v>
      </c>
      <c r="J1345" s="166" t="str">
        <f t="shared" si="128"/>
        <v>0</v>
      </c>
      <c r="K1345" s="166" t="str">
        <f t="shared" si="128"/>
        <v>0</v>
      </c>
      <c r="L1345" s="167" t="str">
        <f t="shared" si="128"/>
        <v>0</v>
      </c>
      <c r="M1345" s="167" t="str">
        <f t="shared" si="128"/>
        <v>0</v>
      </c>
      <c r="N1345" s="167" t="str">
        <f t="shared" si="128"/>
        <v>0</v>
      </c>
      <c r="O1345" s="167" t="str">
        <f t="shared" si="128"/>
        <v>0</v>
      </c>
    </row>
    <row r="1346" spans="1:15" s="154" customFormat="1" hidden="1" outlineLevel="1" x14ac:dyDescent="0.25">
      <c r="A1346" s="154">
        <v>273</v>
      </c>
      <c r="B1346" s="161" t="s">
        <v>2794</v>
      </c>
      <c r="C1346" s="162" t="str">
        <f t="shared" si="124"/>
        <v/>
      </c>
      <c r="D1346" s="163"/>
      <c r="E1346" s="164" t="str">
        <f t="shared" si="125"/>
        <v/>
      </c>
      <c r="F1346" s="165" t="str">
        <f t="shared" si="126"/>
        <v/>
      </c>
      <c r="G1346" s="163"/>
      <c r="H1346" s="166" t="str">
        <f t="shared" si="128"/>
        <v>0</v>
      </c>
      <c r="I1346" s="166" t="str">
        <f t="shared" si="128"/>
        <v>0</v>
      </c>
      <c r="J1346" s="166" t="str">
        <f t="shared" si="128"/>
        <v>0</v>
      </c>
      <c r="K1346" s="166" t="str">
        <f t="shared" si="128"/>
        <v>0</v>
      </c>
      <c r="L1346" s="167" t="str">
        <f t="shared" si="128"/>
        <v>0</v>
      </c>
      <c r="M1346" s="167" t="str">
        <f t="shared" si="128"/>
        <v>0</v>
      </c>
      <c r="N1346" s="167" t="str">
        <f t="shared" si="128"/>
        <v>0</v>
      </c>
      <c r="O1346" s="167" t="str">
        <f t="shared" si="128"/>
        <v>0</v>
      </c>
    </row>
    <row r="1347" spans="1:15" s="154" customFormat="1" hidden="1" outlineLevel="1" x14ac:dyDescent="0.25">
      <c r="A1347" s="154">
        <v>274</v>
      </c>
      <c r="B1347" s="161" t="s">
        <v>2795</v>
      </c>
      <c r="C1347" s="162" t="str">
        <f t="shared" si="124"/>
        <v/>
      </c>
      <c r="D1347" s="163"/>
      <c r="E1347" s="164" t="str">
        <f t="shared" si="125"/>
        <v/>
      </c>
      <c r="F1347" s="165" t="str">
        <f t="shared" si="126"/>
        <v/>
      </c>
      <c r="G1347" s="163"/>
      <c r="H1347" s="166" t="str">
        <f t="shared" si="128"/>
        <v>0</v>
      </c>
      <c r="I1347" s="166" t="str">
        <f t="shared" si="128"/>
        <v>0</v>
      </c>
      <c r="J1347" s="166" t="str">
        <f t="shared" si="128"/>
        <v>0</v>
      </c>
      <c r="K1347" s="166" t="str">
        <f t="shared" si="128"/>
        <v>0</v>
      </c>
      <c r="L1347" s="167" t="str">
        <f t="shared" si="128"/>
        <v>0</v>
      </c>
      <c r="M1347" s="167" t="str">
        <f t="shared" si="128"/>
        <v>0</v>
      </c>
      <c r="N1347" s="167" t="str">
        <f t="shared" si="128"/>
        <v>0</v>
      </c>
      <c r="O1347" s="167" t="str">
        <f t="shared" si="128"/>
        <v>0</v>
      </c>
    </row>
    <row r="1348" spans="1:15" s="154" customFormat="1" hidden="1" outlineLevel="1" x14ac:dyDescent="0.25">
      <c r="A1348" s="154">
        <v>275</v>
      </c>
      <c r="B1348" s="161" t="s">
        <v>2796</v>
      </c>
      <c r="C1348" s="162" t="str">
        <f t="shared" si="124"/>
        <v/>
      </c>
      <c r="D1348" s="163"/>
      <c r="E1348" s="164" t="str">
        <f t="shared" si="125"/>
        <v/>
      </c>
      <c r="F1348" s="165" t="str">
        <f t="shared" si="126"/>
        <v/>
      </c>
      <c r="G1348" s="163"/>
      <c r="H1348" s="166" t="str">
        <f t="shared" si="128"/>
        <v>0</v>
      </c>
      <c r="I1348" s="166" t="str">
        <f t="shared" si="128"/>
        <v>0</v>
      </c>
      <c r="J1348" s="166" t="str">
        <f t="shared" si="128"/>
        <v>0</v>
      </c>
      <c r="K1348" s="166" t="str">
        <f t="shared" si="128"/>
        <v>0</v>
      </c>
      <c r="L1348" s="167" t="str">
        <f t="shared" si="128"/>
        <v>0</v>
      </c>
      <c r="M1348" s="167" t="str">
        <f t="shared" si="128"/>
        <v>0</v>
      </c>
      <c r="N1348" s="167" t="str">
        <f t="shared" si="128"/>
        <v>0</v>
      </c>
      <c r="O1348" s="167" t="str">
        <f t="shared" si="128"/>
        <v>0</v>
      </c>
    </row>
    <row r="1349" spans="1:15" s="154" customFormat="1" hidden="1" outlineLevel="1" x14ac:dyDescent="0.25">
      <c r="A1349" s="154">
        <v>276</v>
      </c>
      <c r="B1349" s="161" t="s">
        <v>2797</v>
      </c>
      <c r="C1349" s="162" t="str">
        <f t="shared" si="124"/>
        <v/>
      </c>
      <c r="D1349" s="163"/>
      <c r="E1349" s="164" t="str">
        <f t="shared" si="125"/>
        <v/>
      </c>
      <c r="F1349" s="165" t="str">
        <f t="shared" si="126"/>
        <v/>
      </c>
      <c r="G1349" s="163"/>
      <c r="H1349" s="166" t="str">
        <f t="shared" si="128"/>
        <v>0</v>
      </c>
      <c r="I1349" s="166" t="str">
        <f t="shared" si="128"/>
        <v>0</v>
      </c>
      <c r="J1349" s="166" t="str">
        <f t="shared" si="128"/>
        <v>0</v>
      </c>
      <c r="K1349" s="166" t="str">
        <f t="shared" si="128"/>
        <v>0</v>
      </c>
      <c r="L1349" s="167" t="str">
        <f t="shared" si="128"/>
        <v>0</v>
      </c>
      <c r="M1349" s="167" t="str">
        <f t="shared" si="128"/>
        <v>0</v>
      </c>
      <c r="N1349" s="167" t="str">
        <f t="shared" si="128"/>
        <v>0</v>
      </c>
      <c r="O1349" s="167" t="str">
        <f t="shared" si="128"/>
        <v>0</v>
      </c>
    </row>
    <row r="1350" spans="1:15" s="154" customFormat="1" hidden="1" outlineLevel="1" x14ac:dyDescent="0.25">
      <c r="A1350" s="154">
        <v>277</v>
      </c>
      <c r="B1350" s="161" t="s">
        <v>2798</v>
      </c>
      <c r="C1350" s="162" t="str">
        <f t="shared" si="124"/>
        <v/>
      </c>
      <c r="D1350" s="163"/>
      <c r="E1350" s="164" t="str">
        <f t="shared" si="125"/>
        <v/>
      </c>
      <c r="F1350" s="165" t="str">
        <f t="shared" si="126"/>
        <v/>
      </c>
      <c r="G1350" s="163"/>
      <c r="H1350" s="166" t="str">
        <f t="shared" si="128"/>
        <v>0</v>
      </c>
      <c r="I1350" s="166" t="str">
        <f t="shared" si="128"/>
        <v>0</v>
      </c>
      <c r="J1350" s="166" t="str">
        <f t="shared" si="128"/>
        <v>0</v>
      </c>
      <c r="K1350" s="166" t="str">
        <f t="shared" si="128"/>
        <v>0</v>
      </c>
      <c r="L1350" s="167" t="str">
        <f t="shared" si="128"/>
        <v>0</v>
      </c>
      <c r="M1350" s="167" t="str">
        <f t="shared" si="128"/>
        <v>0</v>
      </c>
      <c r="N1350" s="167" t="str">
        <f t="shared" si="128"/>
        <v>0</v>
      </c>
      <c r="O1350" s="167" t="str">
        <f t="shared" si="128"/>
        <v>0</v>
      </c>
    </row>
    <row r="1351" spans="1:15" s="154" customFormat="1" hidden="1" outlineLevel="1" x14ac:dyDescent="0.25">
      <c r="A1351" s="154">
        <v>278</v>
      </c>
      <c r="B1351" s="161" t="s">
        <v>2799</v>
      </c>
      <c r="C1351" s="162" t="str">
        <f t="shared" si="124"/>
        <v/>
      </c>
      <c r="D1351" s="163"/>
      <c r="E1351" s="164" t="str">
        <f t="shared" si="125"/>
        <v/>
      </c>
      <c r="F1351" s="165" t="str">
        <f t="shared" si="126"/>
        <v/>
      </c>
      <c r="G1351" s="163"/>
      <c r="H1351" s="166" t="str">
        <f t="shared" si="128"/>
        <v>0</v>
      </c>
      <c r="I1351" s="166" t="str">
        <f t="shared" si="128"/>
        <v>0</v>
      </c>
      <c r="J1351" s="166" t="str">
        <f t="shared" si="128"/>
        <v>0</v>
      </c>
      <c r="K1351" s="166" t="str">
        <f t="shared" si="128"/>
        <v>0</v>
      </c>
      <c r="L1351" s="167" t="str">
        <f t="shared" si="128"/>
        <v>0</v>
      </c>
      <c r="M1351" s="167" t="str">
        <f t="shared" si="128"/>
        <v>0</v>
      </c>
      <c r="N1351" s="167" t="str">
        <f t="shared" si="128"/>
        <v>0</v>
      </c>
      <c r="O1351" s="167" t="str">
        <f t="shared" si="128"/>
        <v>0</v>
      </c>
    </row>
    <row r="1352" spans="1:15" s="154" customFormat="1" hidden="1" outlineLevel="1" x14ac:dyDescent="0.25">
      <c r="A1352" s="154">
        <v>279</v>
      </c>
      <c r="B1352" s="161" t="s">
        <v>2800</v>
      </c>
      <c r="C1352" s="162" t="str">
        <f t="shared" si="124"/>
        <v/>
      </c>
      <c r="D1352" s="163"/>
      <c r="E1352" s="164" t="str">
        <f t="shared" si="125"/>
        <v/>
      </c>
      <c r="F1352" s="165" t="str">
        <f t="shared" si="126"/>
        <v/>
      </c>
      <c r="G1352" s="163"/>
      <c r="H1352" s="166" t="str">
        <f t="shared" si="128"/>
        <v>0</v>
      </c>
      <c r="I1352" s="166" t="str">
        <f t="shared" si="128"/>
        <v>0</v>
      </c>
      <c r="J1352" s="166" t="str">
        <f t="shared" si="128"/>
        <v>0</v>
      </c>
      <c r="K1352" s="166" t="str">
        <f t="shared" si="128"/>
        <v>0</v>
      </c>
      <c r="L1352" s="167" t="str">
        <f t="shared" si="128"/>
        <v>0</v>
      </c>
      <c r="M1352" s="167" t="str">
        <f t="shared" si="128"/>
        <v>0</v>
      </c>
      <c r="N1352" s="167" t="str">
        <f t="shared" si="128"/>
        <v>0</v>
      </c>
      <c r="O1352" s="167" t="str">
        <f t="shared" si="128"/>
        <v>0</v>
      </c>
    </row>
    <row r="1353" spans="1:15" s="154" customFormat="1" hidden="1" outlineLevel="1" x14ac:dyDescent="0.25">
      <c r="A1353" s="154">
        <v>280</v>
      </c>
      <c r="B1353" s="161" t="s">
        <v>2801</v>
      </c>
      <c r="C1353" s="162" t="str">
        <f t="shared" si="124"/>
        <v/>
      </c>
      <c r="D1353" s="163"/>
      <c r="E1353" s="164" t="str">
        <f t="shared" si="125"/>
        <v/>
      </c>
      <c r="F1353" s="165" t="str">
        <f t="shared" si="126"/>
        <v/>
      </c>
      <c r="G1353" s="163"/>
      <c r="H1353" s="166" t="str">
        <f t="shared" si="128"/>
        <v>0</v>
      </c>
      <c r="I1353" s="166" t="str">
        <f t="shared" si="128"/>
        <v>0</v>
      </c>
      <c r="J1353" s="166" t="str">
        <f t="shared" si="128"/>
        <v>0</v>
      </c>
      <c r="K1353" s="166" t="str">
        <f t="shared" si="128"/>
        <v>0</v>
      </c>
      <c r="L1353" s="167" t="str">
        <f t="shared" si="128"/>
        <v>0</v>
      </c>
      <c r="M1353" s="167" t="str">
        <f t="shared" si="128"/>
        <v>0</v>
      </c>
      <c r="N1353" s="167" t="str">
        <f t="shared" si="128"/>
        <v>0</v>
      </c>
      <c r="O1353" s="167" t="str">
        <f t="shared" si="128"/>
        <v>0</v>
      </c>
    </row>
    <row r="1354" spans="1:15" s="154" customFormat="1" hidden="1" outlineLevel="1" x14ac:dyDescent="0.25">
      <c r="A1354" s="154">
        <v>281</v>
      </c>
      <c r="B1354" s="161" t="s">
        <v>2802</v>
      </c>
      <c r="C1354" s="162" t="str">
        <f t="shared" si="124"/>
        <v/>
      </c>
      <c r="D1354" s="163"/>
      <c r="E1354" s="164" t="str">
        <f t="shared" si="125"/>
        <v/>
      </c>
      <c r="F1354" s="165" t="str">
        <f t="shared" si="126"/>
        <v/>
      </c>
      <c r="G1354" s="163"/>
      <c r="H1354" s="166" t="str">
        <f t="shared" si="128"/>
        <v>0</v>
      </c>
      <c r="I1354" s="166" t="str">
        <f t="shared" si="128"/>
        <v>0</v>
      </c>
      <c r="J1354" s="166" t="str">
        <f t="shared" si="128"/>
        <v>0</v>
      </c>
      <c r="K1354" s="166" t="str">
        <f t="shared" si="128"/>
        <v>0</v>
      </c>
      <c r="L1354" s="167" t="str">
        <f t="shared" si="128"/>
        <v>0</v>
      </c>
      <c r="M1354" s="167" t="str">
        <f t="shared" si="128"/>
        <v>0</v>
      </c>
      <c r="N1354" s="167" t="str">
        <f t="shared" si="128"/>
        <v>0</v>
      </c>
      <c r="O1354" s="167" t="str">
        <f t="shared" si="128"/>
        <v>0</v>
      </c>
    </row>
    <row r="1355" spans="1:15" s="154" customFormat="1" hidden="1" outlineLevel="1" x14ac:dyDescent="0.25">
      <c r="A1355" s="154">
        <v>282</v>
      </c>
      <c r="B1355" s="161" t="s">
        <v>2803</v>
      </c>
      <c r="C1355" s="162" t="str">
        <f t="shared" si="124"/>
        <v/>
      </c>
      <c r="D1355" s="163"/>
      <c r="E1355" s="164" t="str">
        <f t="shared" si="125"/>
        <v/>
      </c>
      <c r="F1355" s="165" t="str">
        <f t="shared" si="126"/>
        <v/>
      </c>
      <c r="G1355" s="163"/>
      <c r="H1355" s="166" t="str">
        <f t="shared" si="128"/>
        <v>0</v>
      </c>
      <c r="I1355" s="166" t="str">
        <f t="shared" si="128"/>
        <v>0</v>
      </c>
      <c r="J1355" s="166" t="str">
        <f t="shared" si="128"/>
        <v>0</v>
      </c>
      <c r="K1355" s="166" t="str">
        <f t="shared" si="128"/>
        <v>0</v>
      </c>
      <c r="L1355" s="167" t="str">
        <f t="shared" si="128"/>
        <v>0</v>
      </c>
      <c r="M1355" s="167" t="str">
        <f t="shared" si="128"/>
        <v>0</v>
      </c>
      <c r="N1355" s="167" t="str">
        <f t="shared" si="128"/>
        <v>0</v>
      </c>
      <c r="O1355" s="167" t="str">
        <f t="shared" si="128"/>
        <v>0</v>
      </c>
    </row>
    <row r="1356" spans="1:15" s="154" customFormat="1" hidden="1" outlineLevel="1" x14ac:dyDescent="0.25">
      <c r="A1356" s="154">
        <v>283</v>
      </c>
      <c r="B1356" s="161" t="s">
        <v>2804</v>
      </c>
      <c r="C1356" s="162" t="str">
        <f t="shared" si="124"/>
        <v/>
      </c>
      <c r="D1356" s="163"/>
      <c r="E1356" s="164" t="str">
        <f t="shared" si="125"/>
        <v/>
      </c>
      <c r="F1356" s="165" t="str">
        <f t="shared" si="126"/>
        <v/>
      </c>
      <c r="G1356" s="163"/>
      <c r="H1356" s="166" t="str">
        <f t="shared" si="128"/>
        <v>0</v>
      </c>
      <c r="I1356" s="166" t="str">
        <f t="shared" si="128"/>
        <v>0</v>
      </c>
      <c r="J1356" s="166" t="str">
        <f t="shared" si="128"/>
        <v>0</v>
      </c>
      <c r="K1356" s="166" t="str">
        <f t="shared" si="128"/>
        <v>0</v>
      </c>
      <c r="L1356" s="167" t="str">
        <f t="shared" si="128"/>
        <v>0</v>
      </c>
      <c r="M1356" s="167" t="str">
        <f t="shared" si="128"/>
        <v>0</v>
      </c>
      <c r="N1356" s="167" t="str">
        <f t="shared" si="128"/>
        <v>0</v>
      </c>
      <c r="O1356" s="167" t="str">
        <f t="shared" si="128"/>
        <v>0</v>
      </c>
    </row>
    <row r="1357" spans="1:15" s="154" customFormat="1" hidden="1" outlineLevel="1" x14ac:dyDescent="0.25">
      <c r="A1357" s="154">
        <v>284</v>
      </c>
      <c r="B1357" s="161" t="s">
        <v>2805</v>
      </c>
      <c r="C1357" s="162" t="str">
        <f t="shared" si="124"/>
        <v/>
      </c>
      <c r="D1357" s="163"/>
      <c r="E1357" s="164" t="str">
        <f t="shared" si="125"/>
        <v/>
      </c>
      <c r="F1357" s="165" t="str">
        <f t="shared" si="126"/>
        <v/>
      </c>
      <c r="G1357" s="163"/>
      <c r="H1357" s="166" t="str">
        <f t="shared" si="128"/>
        <v>0</v>
      </c>
      <c r="I1357" s="166" t="str">
        <f t="shared" si="128"/>
        <v>0</v>
      </c>
      <c r="J1357" s="166" t="str">
        <f t="shared" si="128"/>
        <v>0</v>
      </c>
      <c r="K1357" s="166" t="str">
        <f t="shared" si="128"/>
        <v>0</v>
      </c>
      <c r="L1357" s="167" t="str">
        <f t="shared" si="128"/>
        <v>0</v>
      </c>
      <c r="M1357" s="167" t="str">
        <f t="shared" si="128"/>
        <v>0</v>
      </c>
      <c r="N1357" s="167" t="str">
        <f t="shared" si="128"/>
        <v>0</v>
      </c>
      <c r="O1357" s="167" t="str">
        <f t="shared" si="128"/>
        <v>0</v>
      </c>
    </row>
    <row r="1358" spans="1:15" s="154" customFormat="1" hidden="1" outlineLevel="1" x14ac:dyDescent="0.25">
      <c r="A1358" s="154">
        <v>285</v>
      </c>
      <c r="B1358" s="161" t="s">
        <v>2806</v>
      </c>
      <c r="C1358" s="162" t="str">
        <f t="shared" si="124"/>
        <v/>
      </c>
      <c r="D1358" s="163"/>
      <c r="E1358" s="164" t="str">
        <f t="shared" si="125"/>
        <v/>
      </c>
      <c r="F1358" s="165" t="str">
        <f t="shared" si="126"/>
        <v/>
      </c>
      <c r="G1358" s="163"/>
      <c r="H1358" s="166" t="str">
        <f t="shared" si="128"/>
        <v>0</v>
      </c>
      <c r="I1358" s="166" t="str">
        <f t="shared" si="128"/>
        <v>0</v>
      </c>
      <c r="J1358" s="166" t="str">
        <f t="shared" si="128"/>
        <v>0</v>
      </c>
      <c r="K1358" s="166" t="str">
        <f t="shared" si="128"/>
        <v>0</v>
      </c>
      <c r="L1358" s="167" t="str">
        <f t="shared" si="128"/>
        <v>0</v>
      </c>
      <c r="M1358" s="167" t="str">
        <f t="shared" si="128"/>
        <v>0</v>
      </c>
      <c r="N1358" s="167" t="str">
        <f t="shared" si="128"/>
        <v>0</v>
      </c>
      <c r="O1358" s="167" t="str">
        <f t="shared" si="128"/>
        <v>0</v>
      </c>
    </row>
    <row r="1359" spans="1:15" s="154" customFormat="1" hidden="1" outlineLevel="1" x14ac:dyDescent="0.25">
      <c r="A1359" s="154">
        <v>286</v>
      </c>
      <c r="B1359" s="161" t="s">
        <v>2807</v>
      </c>
      <c r="C1359" s="162" t="str">
        <f t="shared" si="124"/>
        <v/>
      </c>
      <c r="D1359" s="163"/>
      <c r="E1359" s="164" t="str">
        <f t="shared" si="125"/>
        <v/>
      </c>
      <c r="F1359" s="165" t="str">
        <f t="shared" si="126"/>
        <v/>
      </c>
      <c r="G1359" s="163"/>
      <c r="H1359" s="166" t="str">
        <f t="shared" si="128"/>
        <v>0</v>
      </c>
      <c r="I1359" s="166" t="str">
        <f t="shared" si="128"/>
        <v>0</v>
      </c>
      <c r="J1359" s="166" t="str">
        <f t="shared" si="128"/>
        <v>0</v>
      </c>
      <c r="K1359" s="166" t="str">
        <f t="shared" si="128"/>
        <v>0</v>
      </c>
      <c r="L1359" s="167" t="str">
        <f t="shared" si="128"/>
        <v>0</v>
      </c>
      <c r="M1359" s="167" t="str">
        <f t="shared" si="128"/>
        <v>0</v>
      </c>
      <c r="N1359" s="167" t="str">
        <f t="shared" si="128"/>
        <v>0</v>
      </c>
      <c r="O1359" s="167" t="str">
        <f t="shared" si="128"/>
        <v>0</v>
      </c>
    </row>
    <row r="1360" spans="1:15" s="154" customFormat="1" hidden="1" outlineLevel="1" x14ac:dyDescent="0.25">
      <c r="A1360" s="154">
        <v>287</v>
      </c>
      <c r="B1360" s="161" t="s">
        <v>2808</v>
      </c>
      <c r="C1360" s="162" t="str">
        <f t="shared" si="124"/>
        <v/>
      </c>
      <c r="D1360" s="163"/>
      <c r="E1360" s="164" t="str">
        <f t="shared" si="125"/>
        <v/>
      </c>
      <c r="F1360" s="165" t="str">
        <f t="shared" si="126"/>
        <v/>
      </c>
      <c r="G1360" s="163"/>
      <c r="H1360" s="166" t="str">
        <f t="shared" si="128"/>
        <v>0</v>
      </c>
      <c r="I1360" s="166" t="str">
        <f t="shared" si="128"/>
        <v>0</v>
      </c>
      <c r="J1360" s="166" t="str">
        <f t="shared" si="128"/>
        <v>0</v>
      </c>
      <c r="K1360" s="166" t="str">
        <f t="shared" si="128"/>
        <v>0</v>
      </c>
      <c r="L1360" s="167" t="str">
        <f t="shared" si="128"/>
        <v>0</v>
      </c>
      <c r="M1360" s="167" t="str">
        <f t="shared" si="128"/>
        <v>0</v>
      </c>
      <c r="N1360" s="167" t="str">
        <f t="shared" si="128"/>
        <v>0</v>
      </c>
      <c r="O1360" s="167" t="str">
        <f t="shared" si="128"/>
        <v>0</v>
      </c>
    </row>
    <row r="1361" spans="1:15" s="154" customFormat="1" hidden="1" outlineLevel="1" x14ac:dyDescent="0.25">
      <c r="A1361" s="154">
        <v>288</v>
      </c>
      <c r="B1361" s="161" t="s">
        <v>2809</v>
      </c>
      <c r="C1361" s="162" t="str">
        <f t="shared" si="124"/>
        <v/>
      </c>
      <c r="D1361" s="163"/>
      <c r="E1361" s="164" t="str">
        <f t="shared" si="125"/>
        <v/>
      </c>
      <c r="F1361" s="165" t="str">
        <f t="shared" si="126"/>
        <v/>
      </c>
      <c r="G1361" s="163"/>
      <c r="H1361" s="166" t="str">
        <f t="shared" si="128"/>
        <v>0</v>
      </c>
      <c r="I1361" s="166" t="str">
        <f t="shared" si="128"/>
        <v>0</v>
      </c>
      <c r="J1361" s="166" t="str">
        <f t="shared" si="128"/>
        <v>0</v>
      </c>
      <c r="K1361" s="166" t="str">
        <f t="shared" si="128"/>
        <v>0</v>
      </c>
      <c r="L1361" s="167" t="str">
        <f t="shared" si="128"/>
        <v>0</v>
      </c>
      <c r="M1361" s="167" t="str">
        <f t="shared" si="128"/>
        <v>0</v>
      </c>
      <c r="N1361" s="167" t="str">
        <f t="shared" si="128"/>
        <v>0</v>
      </c>
      <c r="O1361" s="167" t="str">
        <f t="shared" si="128"/>
        <v>0</v>
      </c>
    </row>
    <row r="1362" spans="1:15" s="154" customFormat="1" hidden="1" outlineLevel="1" x14ac:dyDescent="0.25">
      <c r="A1362" s="154">
        <v>289</v>
      </c>
      <c r="B1362" s="161" t="s">
        <v>2810</v>
      </c>
      <c r="C1362" s="162" t="str">
        <f t="shared" si="124"/>
        <v/>
      </c>
      <c r="D1362" s="163"/>
      <c r="E1362" s="164" t="str">
        <f t="shared" si="125"/>
        <v/>
      </c>
      <c r="F1362" s="165" t="str">
        <f t="shared" si="126"/>
        <v/>
      </c>
      <c r="G1362" s="163"/>
      <c r="H1362" s="166" t="str">
        <f t="shared" si="128"/>
        <v>0</v>
      </c>
      <c r="I1362" s="166" t="str">
        <f t="shared" si="128"/>
        <v>0</v>
      </c>
      <c r="J1362" s="166" t="str">
        <f t="shared" si="128"/>
        <v>0</v>
      </c>
      <c r="K1362" s="166" t="str">
        <f t="shared" si="128"/>
        <v>0</v>
      </c>
      <c r="L1362" s="167" t="str">
        <f t="shared" si="128"/>
        <v>0</v>
      </c>
      <c r="M1362" s="167" t="str">
        <f t="shared" si="128"/>
        <v>0</v>
      </c>
      <c r="N1362" s="167" t="str">
        <f t="shared" si="128"/>
        <v>0</v>
      </c>
      <c r="O1362" s="167" t="str">
        <f t="shared" si="128"/>
        <v>0</v>
      </c>
    </row>
    <row r="1363" spans="1:15" s="154" customFormat="1" hidden="1" outlineLevel="1" x14ac:dyDescent="0.25">
      <c r="A1363" s="154">
        <v>290</v>
      </c>
      <c r="B1363" s="161" t="s">
        <v>2811</v>
      </c>
      <c r="C1363" s="162" t="str">
        <f t="shared" si="124"/>
        <v/>
      </c>
      <c r="D1363" s="163"/>
      <c r="E1363" s="164" t="str">
        <f t="shared" si="125"/>
        <v/>
      </c>
      <c r="F1363" s="165" t="str">
        <f t="shared" si="126"/>
        <v/>
      </c>
      <c r="G1363" s="163"/>
      <c r="H1363" s="166" t="str">
        <f t="shared" si="128"/>
        <v>0</v>
      </c>
      <c r="I1363" s="166" t="str">
        <f t="shared" si="128"/>
        <v>0</v>
      </c>
      <c r="J1363" s="166" t="str">
        <f t="shared" si="128"/>
        <v>0</v>
      </c>
      <c r="K1363" s="166" t="str">
        <f t="shared" si="128"/>
        <v>0</v>
      </c>
      <c r="L1363" s="167" t="str">
        <f t="shared" si="128"/>
        <v>0</v>
      </c>
      <c r="M1363" s="167" t="str">
        <f t="shared" si="128"/>
        <v>0</v>
      </c>
      <c r="N1363" s="167" t="str">
        <f t="shared" si="128"/>
        <v>0</v>
      </c>
      <c r="O1363" s="167" t="str">
        <f t="shared" si="128"/>
        <v>0</v>
      </c>
    </row>
    <row r="1364" spans="1:15" s="154" customFormat="1" hidden="1" outlineLevel="1" x14ac:dyDescent="0.25">
      <c r="A1364" s="154">
        <v>291</v>
      </c>
      <c r="B1364" s="161" t="s">
        <v>2812</v>
      </c>
      <c r="C1364" s="162" t="str">
        <f t="shared" si="124"/>
        <v/>
      </c>
      <c r="D1364" s="163"/>
      <c r="E1364" s="164" t="str">
        <f t="shared" si="125"/>
        <v/>
      </c>
      <c r="F1364" s="165" t="str">
        <f t="shared" si="126"/>
        <v/>
      </c>
      <c r="G1364" s="163"/>
      <c r="H1364" s="166" t="str">
        <f t="shared" si="128"/>
        <v>0</v>
      </c>
      <c r="I1364" s="166" t="str">
        <f t="shared" si="128"/>
        <v>0</v>
      </c>
      <c r="J1364" s="166" t="str">
        <f t="shared" si="128"/>
        <v>0</v>
      </c>
      <c r="K1364" s="166" t="str">
        <f t="shared" si="128"/>
        <v>0</v>
      </c>
      <c r="L1364" s="167" t="str">
        <f t="shared" si="128"/>
        <v>0</v>
      </c>
      <c r="M1364" s="167" t="str">
        <f t="shared" si="128"/>
        <v>0</v>
      </c>
      <c r="N1364" s="167" t="str">
        <f t="shared" si="128"/>
        <v>0</v>
      </c>
      <c r="O1364" s="167" t="str">
        <f t="shared" si="128"/>
        <v>0</v>
      </c>
    </row>
    <row r="1365" spans="1:15" s="154" customFormat="1" hidden="1" outlineLevel="1" x14ac:dyDescent="0.25">
      <c r="A1365" s="154">
        <v>292</v>
      </c>
      <c r="B1365" s="161" t="s">
        <v>2813</v>
      </c>
      <c r="C1365" s="162" t="str">
        <f t="shared" si="124"/>
        <v/>
      </c>
      <c r="D1365" s="163"/>
      <c r="E1365" s="164" t="str">
        <f t="shared" si="125"/>
        <v/>
      </c>
      <c r="F1365" s="165" t="str">
        <f t="shared" si="126"/>
        <v/>
      </c>
      <c r="G1365" s="163"/>
      <c r="H1365" s="166" t="str">
        <f t="shared" si="128"/>
        <v>0</v>
      </c>
      <c r="I1365" s="166" t="str">
        <f t="shared" si="128"/>
        <v>0</v>
      </c>
      <c r="J1365" s="166" t="str">
        <f t="shared" si="128"/>
        <v>0</v>
      </c>
      <c r="K1365" s="166" t="str">
        <f t="shared" si="128"/>
        <v>0</v>
      </c>
      <c r="L1365" s="167" t="str">
        <f t="shared" si="128"/>
        <v>0</v>
      </c>
      <c r="M1365" s="167" t="str">
        <f t="shared" si="128"/>
        <v>0</v>
      </c>
      <c r="N1365" s="167" t="str">
        <f t="shared" si="128"/>
        <v>0</v>
      </c>
      <c r="O1365" s="167" t="str">
        <f t="shared" si="128"/>
        <v>0</v>
      </c>
    </row>
    <row r="1366" spans="1:15" s="154" customFormat="1" hidden="1" outlineLevel="1" x14ac:dyDescent="0.25">
      <c r="A1366" s="154">
        <v>293</v>
      </c>
      <c r="B1366" s="161" t="s">
        <v>2814</v>
      </c>
      <c r="C1366" s="162" t="str">
        <f t="shared" si="124"/>
        <v/>
      </c>
      <c r="D1366" s="163"/>
      <c r="E1366" s="164" t="str">
        <f t="shared" si="125"/>
        <v/>
      </c>
      <c r="F1366" s="165" t="str">
        <f t="shared" si="126"/>
        <v/>
      </c>
      <c r="G1366" s="163"/>
      <c r="H1366" s="166" t="str">
        <f t="shared" si="128"/>
        <v>0</v>
      </c>
      <c r="I1366" s="166" t="str">
        <f t="shared" si="128"/>
        <v>0</v>
      </c>
      <c r="J1366" s="166" t="str">
        <f t="shared" si="128"/>
        <v>0</v>
      </c>
      <c r="K1366" s="166" t="str">
        <f t="shared" si="128"/>
        <v>0</v>
      </c>
      <c r="L1366" s="167" t="str">
        <f t="shared" si="128"/>
        <v>0</v>
      </c>
      <c r="M1366" s="167" t="str">
        <f t="shared" si="128"/>
        <v>0</v>
      </c>
      <c r="N1366" s="167" t="str">
        <f t="shared" si="128"/>
        <v>0</v>
      </c>
      <c r="O1366" s="167" t="str">
        <f t="shared" si="128"/>
        <v>0</v>
      </c>
    </row>
    <row r="1367" spans="1:15" s="154" customFormat="1" hidden="1" outlineLevel="1" x14ac:dyDescent="0.25">
      <c r="A1367" s="154">
        <v>294</v>
      </c>
      <c r="B1367" s="161" t="s">
        <v>2815</v>
      </c>
      <c r="C1367" s="162" t="str">
        <f t="shared" si="124"/>
        <v/>
      </c>
      <c r="D1367" s="163"/>
      <c r="E1367" s="164" t="str">
        <f t="shared" si="125"/>
        <v/>
      </c>
      <c r="F1367" s="165" t="str">
        <f t="shared" si="126"/>
        <v/>
      </c>
      <c r="G1367" s="163"/>
      <c r="H1367" s="166" t="str">
        <f t="shared" si="128"/>
        <v>0</v>
      </c>
      <c r="I1367" s="166" t="str">
        <f t="shared" si="128"/>
        <v>0</v>
      </c>
      <c r="J1367" s="166" t="str">
        <f t="shared" si="128"/>
        <v>0</v>
      </c>
      <c r="K1367" s="166" t="str">
        <f t="shared" si="128"/>
        <v>0</v>
      </c>
      <c r="L1367" s="167" t="str">
        <f t="shared" si="128"/>
        <v>0</v>
      </c>
      <c r="M1367" s="167" t="str">
        <f t="shared" si="128"/>
        <v>0</v>
      </c>
      <c r="N1367" s="167" t="str">
        <f t="shared" si="128"/>
        <v>0</v>
      </c>
      <c r="O1367" s="167" t="str">
        <f t="shared" si="128"/>
        <v>0</v>
      </c>
    </row>
    <row r="1368" spans="1:15" s="154" customFormat="1" hidden="1" outlineLevel="1" x14ac:dyDescent="0.25">
      <c r="A1368" s="154">
        <v>295</v>
      </c>
      <c r="B1368" s="161" t="s">
        <v>2816</v>
      </c>
      <c r="C1368" s="162" t="str">
        <f t="shared" si="124"/>
        <v/>
      </c>
      <c r="D1368" s="163"/>
      <c r="E1368" s="164" t="str">
        <f t="shared" si="125"/>
        <v/>
      </c>
      <c r="F1368" s="165" t="str">
        <f t="shared" si="126"/>
        <v/>
      </c>
      <c r="G1368" s="163"/>
      <c r="H1368" s="166" t="str">
        <f t="shared" si="128"/>
        <v>0</v>
      </c>
      <c r="I1368" s="166" t="str">
        <f t="shared" si="128"/>
        <v>0</v>
      </c>
      <c r="J1368" s="166" t="str">
        <f t="shared" si="128"/>
        <v>0</v>
      </c>
      <c r="K1368" s="166" t="str">
        <f t="shared" si="128"/>
        <v>0</v>
      </c>
      <c r="L1368" s="167" t="str">
        <f t="shared" si="128"/>
        <v>0</v>
      </c>
      <c r="M1368" s="167" t="str">
        <f t="shared" si="128"/>
        <v>0</v>
      </c>
      <c r="N1368" s="167" t="str">
        <f t="shared" si="128"/>
        <v>0</v>
      </c>
      <c r="O1368" s="167" t="str">
        <f t="shared" si="128"/>
        <v>0</v>
      </c>
    </row>
    <row r="1369" spans="1:15" s="154" customFormat="1" hidden="1" outlineLevel="1" x14ac:dyDescent="0.25">
      <c r="A1369" s="154">
        <v>296</v>
      </c>
      <c r="B1369" s="161" t="s">
        <v>2817</v>
      </c>
      <c r="C1369" s="162" t="str">
        <f t="shared" si="124"/>
        <v/>
      </c>
      <c r="D1369" s="163"/>
      <c r="E1369" s="164" t="str">
        <f t="shared" si="125"/>
        <v/>
      </c>
      <c r="F1369" s="165" t="str">
        <f t="shared" si="126"/>
        <v/>
      </c>
      <c r="G1369" s="163"/>
      <c r="H1369" s="166" t="str">
        <f t="shared" si="128"/>
        <v>0</v>
      </c>
      <c r="I1369" s="166" t="str">
        <f t="shared" si="128"/>
        <v>0</v>
      </c>
      <c r="J1369" s="166" t="str">
        <f t="shared" si="128"/>
        <v>0</v>
      </c>
      <c r="K1369" s="166" t="str">
        <f t="shared" si="128"/>
        <v>0</v>
      </c>
      <c r="L1369" s="167" t="str">
        <f t="shared" si="128"/>
        <v>0</v>
      </c>
      <c r="M1369" s="167" t="str">
        <f t="shared" si="128"/>
        <v>0</v>
      </c>
      <c r="N1369" s="167" t="str">
        <f t="shared" si="128"/>
        <v>0</v>
      </c>
      <c r="O1369" s="167" t="str">
        <f t="shared" si="128"/>
        <v>0</v>
      </c>
    </row>
    <row r="1370" spans="1:15" s="154" customFormat="1" hidden="1" outlineLevel="1" x14ac:dyDescent="0.25">
      <c r="A1370" s="154">
        <v>297</v>
      </c>
      <c r="B1370" s="161" t="s">
        <v>2818</v>
      </c>
      <c r="C1370" s="162" t="str">
        <f t="shared" si="124"/>
        <v/>
      </c>
      <c r="D1370" s="163"/>
      <c r="E1370" s="164" t="str">
        <f t="shared" si="125"/>
        <v/>
      </c>
      <c r="F1370" s="165" t="str">
        <f t="shared" si="126"/>
        <v/>
      </c>
      <c r="G1370" s="163"/>
      <c r="H1370" s="166" t="str">
        <f t="shared" si="128"/>
        <v>0</v>
      </c>
      <c r="I1370" s="166" t="str">
        <f t="shared" si="128"/>
        <v>0</v>
      </c>
      <c r="J1370" s="166" t="str">
        <f t="shared" si="128"/>
        <v>0</v>
      </c>
      <c r="K1370" s="166" t="str">
        <f t="shared" si="128"/>
        <v>0</v>
      </c>
      <c r="L1370" s="167" t="str">
        <f t="shared" si="128"/>
        <v>0</v>
      </c>
      <c r="M1370" s="167" t="str">
        <f t="shared" si="128"/>
        <v>0</v>
      </c>
      <c r="N1370" s="167" t="str">
        <f t="shared" si="128"/>
        <v>0</v>
      </c>
      <c r="O1370" s="167" t="str">
        <f t="shared" si="128"/>
        <v>0</v>
      </c>
    </row>
    <row r="1371" spans="1:15" s="154" customFormat="1" hidden="1" outlineLevel="1" x14ac:dyDescent="0.25">
      <c r="A1371" s="154">
        <v>298</v>
      </c>
      <c r="B1371" s="161" t="s">
        <v>2819</v>
      </c>
      <c r="C1371" s="162" t="str">
        <f t="shared" si="124"/>
        <v/>
      </c>
      <c r="D1371" s="163"/>
      <c r="E1371" s="164" t="str">
        <f t="shared" si="125"/>
        <v/>
      </c>
      <c r="F1371" s="165" t="str">
        <f t="shared" si="126"/>
        <v/>
      </c>
      <c r="G1371" s="163"/>
      <c r="H1371" s="166" t="str">
        <f t="shared" si="128"/>
        <v>0</v>
      </c>
      <c r="I1371" s="166" t="str">
        <f t="shared" si="128"/>
        <v>0</v>
      </c>
      <c r="J1371" s="166" t="str">
        <f t="shared" si="128"/>
        <v>0</v>
      </c>
      <c r="K1371" s="166" t="str">
        <f t="shared" si="128"/>
        <v>0</v>
      </c>
      <c r="L1371" s="167" t="str">
        <f t="shared" si="128"/>
        <v>0</v>
      </c>
      <c r="M1371" s="167" t="str">
        <f t="shared" si="128"/>
        <v>0</v>
      </c>
      <c r="N1371" s="167" t="str">
        <f t="shared" si="128"/>
        <v>0</v>
      </c>
      <c r="O1371" s="167" t="str">
        <f t="shared" si="128"/>
        <v>0</v>
      </c>
    </row>
    <row r="1372" spans="1:15" s="154" customFormat="1" hidden="1" outlineLevel="1" x14ac:dyDescent="0.25">
      <c r="A1372" s="154">
        <v>299</v>
      </c>
      <c r="B1372" s="161" t="s">
        <v>2820</v>
      </c>
      <c r="C1372" s="162" t="str">
        <f t="shared" si="124"/>
        <v/>
      </c>
      <c r="D1372" s="163"/>
      <c r="E1372" s="164" t="str">
        <f t="shared" si="125"/>
        <v/>
      </c>
      <c r="F1372" s="165" t="str">
        <f t="shared" si="126"/>
        <v/>
      </c>
      <c r="G1372" s="163"/>
      <c r="H1372" s="166" t="str">
        <f t="shared" si="128"/>
        <v>0</v>
      </c>
      <c r="I1372" s="166" t="str">
        <f t="shared" si="128"/>
        <v>0</v>
      </c>
      <c r="J1372" s="166" t="str">
        <f t="shared" si="128"/>
        <v>0</v>
      </c>
      <c r="K1372" s="166" t="str">
        <f t="shared" si="128"/>
        <v>0</v>
      </c>
      <c r="L1372" s="167" t="str">
        <f t="shared" si="128"/>
        <v>0</v>
      </c>
      <c r="M1372" s="167" t="str">
        <f t="shared" si="128"/>
        <v>0</v>
      </c>
      <c r="N1372" s="167" t="str">
        <f t="shared" si="128"/>
        <v>0</v>
      </c>
      <c r="O1372" s="167" t="str">
        <f t="shared" si="128"/>
        <v>0</v>
      </c>
    </row>
    <row r="1373" spans="1:15" s="154" customFormat="1" hidden="1" outlineLevel="1" x14ac:dyDescent="0.25">
      <c r="A1373" s="154">
        <v>300</v>
      </c>
      <c r="B1373" s="161" t="s">
        <v>2821</v>
      </c>
      <c r="C1373" s="162" t="str">
        <f t="shared" si="124"/>
        <v/>
      </c>
      <c r="D1373" s="163"/>
      <c r="E1373" s="164" t="str">
        <f t="shared" si="125"/>
        <v/>
      </c>
      <c r="F1373" s="165" t="str">
        <f t="shared" si="126"/>
        <v/>
      </c>
      <c r="G1373" s="163"/>
      <c r="H1373" s="166" t="str">
        <f t="shared" si="128"/>
        <v>0</v>
      </c>
      <c r="I1373" s="166" t="str">
        <f t="shared" si="128"/>
        <v>0</v>
      </c>
      <c r="J1373" s="166" t="str">
        <f t="shared" si="128"/>
        <v>0</v>
      </c>
      <c r="K1373" s="166" t="str">
        <f t="shared" si="128"/>
        <v>0</v>
      </c>
      <c r="L1373" s="167" t="str">
        <f t="shared" si="128"/>
        <v>0</v>
      </c>
      <c r="M1373" s="167" t="str">
        <f t="shared" si="128"/>
        <v>0</v>
      </c>
      <c r="N1373" s="167" t="str">
        <f t="shared" si="128"/>
        <v>0</v>
      </c>
      <c r="O1373" s="167" t="str">
        <f t="shared" ref="O1373" si="129">MID(HEX2BIN($C1373,8),O$1,1)</f>
        <v>0</v>
      </c>
    </row>
    <row r="1374" spans="1:15" s="154" customFormat="1" hidden="1" outlineLevel="1" x14ac:dyDescent="0.25">
      <c r="A1374" s="154">
        <v>301</v>
      </c>
      <c r="B1374" s="161" t="s">
        <v>2822</v>
      </c>
      <c r="C1374" s="162" t="str">
        <f t="shared" si="124"/>
        <v/>
      </c>
      <c r="D1374" s="163"/>
      <c r="E1374" s="164" t="str">
        <f t="shared" si="125"/>
        <v/>
      </c>
      <c r="F1374" s="165" t="str">
        <f t="shared" si="126"/>
        <v/>
      </c>
      <c r="G1374" s="163"/>
      <c r="H1374" s="166" t="str">
        <f t="shared" ref="H1374:O1383" si="130">MID(HEX2BIN($C1374,8),H$1,1)</f>
        <v>0</v>
      </c>
      <c r="I1374" s="166" t="str">
        <f t="shared" si="130"/>
        <v>0</v>
      </c>
      <c r="J1374" s="166" t="str">
        <f t="shared" si="130"/>
        <v>0</v>
      </c>
      <c r="K1374" s="166" t="str">
        <f t="shared" si="130"/>
        <v>0</v>
      </c>
      <c r="L1374" s="167" t="str">
        <f t="shared" si="130"/>
        <v>0</v>
      </c>
      <c r="M1374" s="167" t="str">
        <f t="shared" si="130"/>
        <v>0</v>
      </c>
      <c r="N1374" s="167" t="str">
        <f t="shared" si="130"/>
        <v>0</v>
      </c>
      <c r="O1374" s="167" t="str">
        <f t="shared" si="130"/>
        <v>0</v>
      </c>
    </row>
    <row r="1375" spans="1:15" s="154" customFormat="1" hidden="1" outlineLevel="1" x14ac:dyDescent="0.25">
      <c r="A1375" s="154">
        <v>302</v>
      </c>
      <c r="B1375" s="161" t="s">
        <v>2823</v>
      </c>
      <c r="C1375" s="162" t="str">
        <f t="shared" si="124"/>
        <v/>
      </c>
      <c r="D1375" s="163"/>
      <c r="E1375" s="164" t="str">
        <f t="shared" si="125"/>
        <v/>
      </c>
      <c r="F1375" s="165" t="str">
        <f t="shared" si="126"/>
        <v/>
      </c>
      <c r="G1375" s="163"/>
      <c r="H1375" s="166" t="str">
        <f t="shared" si="130"/>
        <v>0</v>
      </c>
      <c r="I1375" s="166" t="str">
        <f t="shared" si="130"/>
        <v>0</v>
      </c>
      <c r="J1375" s="166" t="str">
        <f t="shared" si="130"/>
        <v>0</v>
      </c>
      <c r="K1375" s="166" t="str">
        <f t="shared" si="130"/>
        <v>0</v>
      </c>
      <c r="L1375" s="167" t="str">
        <f t="shared" si="130"/>
        <v>0</v>
      </c>
      <c r="M1375" s="167" t="str">
        <f t="shared" si="130"/>
        <v>0</v>
      </c>
      <c r="N1375" s="167" t="str">
        <f t="shared" si="130"/>
        <v>0</v>
      </c>
      <c r="O1375" s="167" t="str">
        <f t="shared" si="130"/>
        <v>0</v>
      </c>
    </row>
    <row r="1376" spans="1:15" s="154" customFormat="1" hidden="1" outlineLevel="1" x14ac:dyDescent="0.25">
      <c r="A1376" s="154">
        <v>303</v>
      </c>
      <c r="B1376" s="161" t="s">
        <v>2824</v>
      </c>
      <c r="C1376" s="162" t="str">
        <f t="shared" si="124"/>
        <v/>
      </c>
      <c r="D1376" s="163"/>
      <c r="E1376" s="164" t="str">
        <f t="shared" si="125"/>
        <v/>
      </c>
      <c r="F1376" s="165" t="str">
        <f t="shared" si="126"/>
        <v/>
      </c>
      <c r="G1376" s="163"/>
      <c r="H1376" s="166" t="str">
        <f t="shared" si="130"/>
        <v>0</v>
      </c>
      <c r="I1376" s="166" t="str">
        <f t="shared" si="130"/>
        <v>0</v>
      </c>
      <c r="J1376" s="166" t="str">
        <f t="shared" si="130"/>
        <v>0</v>
      </c>
      <c r="K1376" s="166" t="str">
        <f t="shared" si="130"/>
        <v>0</v>
      </c>
      <c r="L1376" s="167" t="str">
        <f t="shared" si="130"/>
        <v>0</v>
      </c>
      <c r="M1376" s="167" t="str">
        <f t="shared" si="130"/>
        <v>0</v>
      </c>
      <c r="N1376" s="167" t="str">
        <f t="shared" si="130"/>
        <v>0</v>
      </c>
      <c r="O1376" s="167" t="str">
        <f t="shared" si="130"/>
        <v>0</v>
      </c>
    </row>
    <row r="1377" spans="1:15" s="154" customFormat="1" hidden="1" outlineLevel="1" x14ac:dyDescent="0.25">
      <c r="A1377" s="154">
        <v>304</v>
      </c>
      <c r="B1377" s="161" t="s">
        <v>2825</v>
      </c>
      <c r="C1377" s="162" t="str">
        <f t="shared" si="124"/>
        <v/>
      </c>
      <c r="D1377" s="163"/>
      <c r="E1377" s="164" t="str">
        <f t="shared" si="125"/>
        <v/>
      </c>
      <c r="F1377" s="165" t="str">
        <f t="shared" si="126"/>
        <v/>
      </c>
      <c r="G1377" s="163"/>
      <c r="H1377" s="166" t="str">
        <f t="shared" si="130"/>
        <v>0</v>
      </c>
      <c r="I1377" s="166" t="str">
        <f t="shared" si="130"/>
        <v>0</v>
      </c>
      <c r="J1377" s="166" t="str">
        <f t="shared" si="130"/>
        <v>0</v>
      </c>
      <c r="K1377" s="166" t="str">
        <f t="shared" si="130"/>
        <v>0</v>
      </c>
      <c r="L1377" s="167" t="str">
        <f t="shared" si="130"/>
        <v>0</v>
      </c>
      <c r="M1377" s="167" t="str">
        <f t="shared" si="130"/>
        <v>0</v>
      </c>
      <c r="N1377" s="167" t="str">
        <f t="shared" si="130"/>
        <v>0</v>
      </c>
      <c r="O1377" s="167" t="str">
        <f t="shared" si="130"/>
        <v>0</v>
      </c>
    </row>
    <row r="1378" spans="1:15" s="154" customFormat="1" hidden="1" outlineLevel="1" x14ac:dyDescent="0.25">
      <c r="A1378" s="154">
        <v>305</v>
      </c>
      <c r="B1378" s="161" t="s">
        <v>2826</v>
      </c>
      <c r="C1378" s="162" t="str">
        <f t="shared" si="124"/>
        <v/>
      </c>
      <c r="D1378" s="163"/>
      <c r="E1378" s="164" t="str">
        <f t="shared" si="125"/>
        <v/>
      </c>
      <c r="F1378" s="165" t="str">
        <f t="shared" si="126"/>
        <v/>
      </c>
      <c r="G1378" s="163"/>
      <c r="H1378" s="166" t="str">
        <f t="shared" si="130"/>
        <v>0</v>
      </c>
      <c r="I1378" s="166" t="str">
        <f t="shared" si="130"/>
        <v>0</v>
      </c>
      <c r="J1378" s="166" t="str">
        <f t="shared" si="130"/>
        <v>0</v>
      </c>
      <c r="K1378" s="166" t="str">
        <f t="shared" si="130"/>
        <v>0</v>
      </c>
      <c r="L1378" s="167" t="str">
        <f t="shared" si="130"/>
        <v>0</v>
      </c>
      <c r="M1378" s="167" t="str">
        <f t="shared" si="130"/>
        <v>0</v>
      </c>
      <c r="N1378" s="167" t="str">
        <f t="shared" si="130"/>
        <v>0</v>
      </c>
      <c r="O1378" s="167" t="str">
        <f t="shared" si="130"/>
        <v>0</v>
      </c>
    </row>
    <row r="1379" spans="1:15" s="154" customFormat="1" hidden="1" outlineLevel="1" x14ac:dyDescent="0.25">
      <c r="A1379" s="154">
        <v>306</v>
      </c>
      <c r="B1379" s="161" t="s">
        <v>2827</v>
      </c>
      <c r="C1379" s="162" t="str">
        <f t="shared" si="124"/>
        <v/>
      </c>
      <c r="D1379" s="163"/>
      <c r="E1379" s="164" t="str">
        <f t="shared" si="125"/>
        <v/>
      </c>
      <c r="F1379" s="165" t="str">
        <f t="shared" si="126"/>
        <v/>
      </c>
      <c r="G1379" s="163"/>
      <c r="H1379" s="166" t="str">
        <f t="shared" si="130"/>
        <v>0</v>
      </c>
      <c r="I1379" s="166" t="str">
        <f t="shared" si="130"/>
        <v>0</v>
      </c>
      <c r="J1379" s="166" t="str">
        <f t="shared" si="130"/>
        <v>0</v>
      </c>
      <c r="K1379" s="166" t="str">
        <f t="shared" si="130"/>
        <v>0</v>
      </c>
      <c r="L1379" s="167" t="str">
        <f t="shared" si="130"/>
        <v>0</v>
      </c>
      <c r="M1379" s="167" t="str">
        <f t="shared" si="130"/>
        <v>0</v>
      </c>
      <c r="N1379" s="167" t="str">
        <f t="shared" si="130"/>
        <v>0</v>
      </c>
      <c r="O1379" s="167" t="str">
        <f t="shared" si="130"/>
        <v>0</v>
      </c>
    </row>
    <row r="1380" spans="1:15" s="154" customFormat="1" hidden="1" outlineLevel="1" x14ac:dyDescent="0.25">
      <c r="A1380" s="154">
        <v>307</v>
      </c>
      <c r="B1380" s="161" t="s">
        <v>2828</v>
      </c>
      <c r="C1380" s="162" t="str">
        <f t="shared" si="124"/>
        <v/>
      </c>
      <c r="D1380" s="163"/>
      <c r="E1380" s="164" t="str">
        <f t="shared" si="125"/>
        <v/>
      </c>
      <c r="F1380" s="165" t="str">
        <f t="shared" si="126"/>
        <v/>
      </c>
      <c r="G1380" s="163"/>
      <c r="H1380" s="166" t="str">
        <f t="shared" si="130"/>
        <v>0</v>
      </c>
      <c r="I1380" s="166" t="str">
        <f t="shared" si="130"/>
        <v>0</v>
      </c>
      <c r="J1380" s="166" t="str">
        <f t="shared" si="130"/>
        <v>0</v>
      </c>
      <c r="K1380" s="166" t="str">
        <f t="shared" si="130"/>
        <v>0</v>
      </c>
      <c r="L1380" s="167" t="str">
        <f t="shared" si="130"/>
        <v>0</v>
      </c>
      <c r="M1380" s="167" t="str">
        <f t="shared" si="130"/>
        <v>0</v>
      </c>
      <c r="N1380" s="167" t="str">
        <f t="shared" si="130"/>
        <v>0</v>
      </c>
      <c r="O1380" s="167" t="str">
        <f t="shared" si="130"/>
        <v>0</v>
      </c>
    </row>
    <row r="1381" spans="1:15" s="154" customFormat="1" hidden="1" outlineLevel="1" x14ac:dyDescent="0.25">
      <c r="A1381" s="154">
        <v>308</v>
      </c>
      <c r="B1381" s="161" t="s">
        <v>2829</v>
      </c>
      <c r="C1381" s="162" t="str">
        <f t="shared" si="124"/>
        <v/>
      </c>
      <c r="D1381" s="163"/>
      <c r="E1381" s="164" t="str">
        <f t="shared" si="125"/>
        <v/>
      </c>
      <c r="F1381" s="165" t="str">
        <f t="shared" si="126"/>
        <v/>
      </c>
      <c r="G1381" s="163"/>
      <c r="H1381" s="166" t="str">
        <f t="shared" si="130"/>
        <v>0</v>
      </c>
      <c r="I1381" s="166" t="str">
        <f t="shared" si="130"/>
        <v>0</v>
      </c>
      <c r="J1381" s="166" t="str">
        <f t="shared" si="130"/>
        <v>0</v>
      </c>
      <c r="K1381" s="166" t="str">
        <f t="shared" si="130"/>
        <v>0</v>
      </c>
      <c r="L1381" s="167" t="str">
        <f t="shared" si="130"/>
        <v>0</v>
      </c>
      <c r="M1381" s="167" t="str">
        <f t="shared" si="130"/>
        <v>0</v>
      </c>
      <c r="N1381" s="167" t="str">
        <f t="shared" si="130"/>
        <v>0</v>
      </c>
      <c r="O1381" s="167" t="str">
        <f t="shared" si="130"/>
        <v>0</v>
      </c>
    </row>
    <row r="1382" spans="1:15" s="154" customFormat="1" hidden="1" outlineLevel="1" x14ac:dyDescent="0.25">
      <c r="A1382" s="154">
        <v>309</v>
      </c>
      <c r="B1382" s="161" t="s">
        <v>2830</v>
      </c>
      <c r="C1382" s="162" t="str">
        <f t="shared" si="124"/>
        <v/>
      </c>
      <c r="D1382" s="163"/>
      <c r="E1382" s="164" t="str">
        <f t="shared" si="125"/>
        <v/>
      </c>
      <c r="F1382" s="165" t="str">
        <f t="shared" si="126"/>
        <v/>
      </c>
      <c r="G1382" s="163"/>
      <c r="H1382" s="166" t="str">
        <f t="shared" si="130"/>
        <v>0</v>
      </c>
      <c r="I1382" s="166" t="str">
        <f t="shared" si="130"/>
        <v>0</v>
      </c>
      <c r="J1382" s="166" t="str">
        <f t="shared" si="130"/>
        <v>0</v>
      </c>
      <c r="K1382" s="166" t="str">
        <f t="shared" si="130"/>
        <v>0</v>
      </c>
      <c r="L1382" s="167" t="str">
        <f t="shared" si="130"/>
        <v>0</v>
      </c>
      <c r="M1382" s="167" t="str">
        <f t="shared" si="130"/>
        <v>0</v>
      </c>
      <c r="N1382" s="167" t="str">
        <f t="shared" si="130"/>
        <v>0</v>
      </c>
      <c r="O1382" s="167" t="str">
        <f t="shared" si="130"/>
        <v>0</v>
      </c>
    </row>
    <row r="1383" spans="1:15" s="154" customFormat="1" hidden="1" outlineLevel="1" x14ac:dyDescent="0.25">
      <c r="A1383" s="154">
        <v>310</v>
      </c>
      <c r="B1383" s="161" t="s">
        <v>2831</v>
      </c>
      <c r="C1383" s="162" t="str">
        <f t="shared" si="124"/>
        <v/>
      </c>
      <c r="D1383" s="163"/>
      <c r="E1383" s="164" t="str">
        <f t="shared" si="125"/>
        <v/>
      </c>
      <c r="F1383" s="165" t="str">
        <f t="shared" si="126"/>
        <v/>
      </c>
      <c r="G1383" s="163"/>
      <c r="H1383" s="166" t="str">
        <f t="shared" si="130"/>
        <v>0</v>
      </c>
      <c r="I1383" s="166" t="str">
        <f t="shared" si="130"/>
        <v>0</v>
      </c>
      <c r="J1383" s="166" t="str">
        <f t="shared" si="130"/>
        <v>0</v>
      </c>
      <c r="K1383" s="166" t="str">
        <f t="shared" si="130"/>
        <v>0</v>
      </c>
      <c r="L1383" s="167" t="str">
        <f t="shared" si="130"/>
        <v>0</v>
      </c>
      <c r="M1383" s="167" t="str">
        <f t="shared" si="130"/>
        <v>0</v>
      </c>
      <c r="N1383" s="167" t="str">
        <f t="shared" si="130"/>
        <v>0</v>
      </c>
      <c r="O1383" s="167" t="str">
        <f t="shared" si="130"/>
        <v>0</v>
      </c>
    </row>
    <row r="1384" spans="1:15" s="154" customFormat="1" collapsed="1" x14ac:dyDescent="0.25">
      <c r="B1384" s="168"/>
      <c r="C1384" s="169"/>
      <c r="D1384" s="170"/>
      <c r="E1384" s="171"/>
      <c r="F1384" s="172"/>
      <c r="G1384" s="170"/>
      <c r="H1384" s="173"/>
      <c r="I1384" s="173"/>
      <c r="J1384" s="173"/>
      <c r="K1384" s="173"/>
      <c r="L1384" s="174"/>
      <c r="M1384" s="174"/>
      <c r="N1384" s="174"/>
      <c r="O1384" s="174"/>
    </row>
    <row r="1385" spans="1:15" s="154" customFormat="1" x14ac:dyDescent="0.25">
      <c r="B1385" s="168"/>
      <c r="C1385" s="169"/>
      <c r="D1385" s="170"/>
      <c r="E1385" s="171"/>
      <c r="F1385" s="172"/>
      <c r="G1385" s="170"/>
      <c r="H1385" s="173"/>
      <c r="I1385" s="173"/>
      <c r="J1385" s="173"/>
      <c r="K1385" s="173"/>
      <c r="L1385" s="174"/>
      <c r="M1385" s="174"/>
      <c r="N1385" s="174"/>
      <c r="O1385" s="174"/>
    </row>
    <row r="1386" spans="1:15" s="154" customFormat="1" x14ac:dyDescent="0.25">
      <c r="B1386" s="168"/>
      <c r="C1386" s="169"/>
      <c r="D1386" s="170"/>
      <c r="E1386" s="171"/>
      <c r="F1386" s="172"/>
      <c r="G1386" s="170"/>
      <c r="H1386" s="173"/>
      <c r="I1386" s="173"/>
      <c r="J1386" s="173"/>
      <c r="K1386" s="173"/>
      <c r="L1386" s="174"/>
      <c r="M1386" s="174"/>
      <c r="N1386" s="174"/>
      <c r="O1386" s="174"/>
    </row>
    <row r="1387" spans="1:15" s="154" customFormat="1" x14ac:dyDescent="0.25">
      <c r="B1387" s="168"/>
      <c r="C1387" s="169"/>
      <c r="D1387" s="170"/>
      <c r="E1387" s="171"/>
      <c r="F1387" s="172"/>
      <c r="G1387" s="170"/>
      <c r="H1387" s="173"/>
      <c r="I1387" s="173"/>
      <c r="J1387" s="173"/>
      <c r="K1387" s="173"/>
      <c r="L1387" s="174"/>
      <c r="M1387" s="174"/>
      <c r="N1387" s="174"/>
      <c r="O1387" s="174"/>
    </row>
    <row r="1388" spans="1:15" s="154" customFormat="1" x14ac:dyDescent="0.25">
      <c r="B1388" s="168"/>
      <c r="C1388" s="169"/>
      <c r="D1388" s="170"/>
      <c r="E1388" s="171"/>
      <c r="F1388" s="172"/>
      <c r="G1388" s="170"/>
      <c r="H1388" s="173"/>
      <c r="I1388" s="173"/>
      <c r="J1388" s="173"/>
      <c r="K1388" s="173"/>
      <c r="L1388" s="174"/>
      <c r="M1388" s="174"/>
      <c r="N1388" s="174"/>
      <c r="O1388" s="174"/>
    </row>
    <row r="1389" spans="1:15" s="154" customFormat="1" x14ac:dyDescent="0.25">
      <c r="B1389" s="168"/>
      <c r="C1389" s="169"/>
      <c r="D1389" s="170"/>
      <c r="E1389" s="171"/>
      <c r="F1389" s="172"/>
      <c r="G1389" s="170"/>
      <c r="H1389" s="173"/>
      <c r="I1389" s="173"/>
      <c r="J1389" s="173"/>
      <c r="K1389" s="173"/>
      <c r="L1389" s="174"/>
      <c r="M1389" s="174"/>
      <c r="N1389" s="174"/>
      <c r="O1389" s="174"/>
    </row>
    <row r="1390" spans="1:15" s="154" customFormat="1" x14ac:dyDescent="0.25">
      <c r="B1390" s="168"/>
      <c r="C1390" s="169"/>
      <c r="D1390" s="170"/>
      <c r="E1390" s="171"/>
      <c r="F1390" s="172"/>
      <c r="G1390" s="170"/>
      <c r="H1390" s="173"/>
      <c r="I1390" s="173"/>
      <c r="J1390" s="173"/>
      <c r="K1390" s="173"/>
      <c r="L1390" s="174"/>
      <c r="M1390" s="174"/>
      <c r="N1390" s="174"/>
      <c r="O1390" s="174"/>
    </row>
    <row r="1391" spans="1:15" s="154" customFormat="1" x14ac:dyDescent="0.25">
      <c r="B1391" s="168"/>
      <c r="C1391" s="169"/>
      <c r="D1391" s="170"/>
      <c r="E1391" s="171"/>
      <c r="F1391" s="172"/>
      <c r="G1391" s="170"/>
      <c r="H1391" s="173"/>
      <c r="I1391" s="173"/>
      <c r="J1391" s="173"/>
      <c r="K1391" s="173"/>
      <c r="L1391" s="174"/>
      <c r="M1391" s="174"/>
      <c r="N1391" s="174"/>
      <c r="O1391" s="174"/>
    </row>
  </sheetData>
  <sheetProtection algorithmName="SHA-512" hashValue="2ktgrdg56Yz2wdccQPaB+g+gsxRHSOFQiVceR7PTIdsTmcIQeWTO8ZitsuubG7V+XA2XfUgTOPLD4AfurlcCOw==" saltValue="IqMOBdg0YQttBWoHDut9gw==" spinCount="100000" sheet="1" objects="1" scenarios="1" formatRows="0"/>
  <mergeCells count="1">
    <mergeCell ref="B2:O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1-Descrição IsecNet V1</vt:lpstr>
      <vt:lpstr>2-Receber eventos</vt:lpstr>
      <vt:lpstr>3-Conectar a central via Rec IP</vt:lpstr>
      <vt:lpstr>4-Comandar central via APP</vt:lpstr>
      <vt:lpstr>5-Programar central via APP</vt:lpstr>
      <vt:lpstr>6-Descrição IsecNet V2</vt:lpstr>
      <vt:lpstr>7-Receber foto AMT 8000</vt:lpstr>
      <vt:lpstr>A-Cálculo CheckSum</vt:lpstr>
      <vt:lpstr>B-Lista eventos</vt:lpstr>
      <vt:lpstr>C-Decodificar frames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Augusto Cezar Medeiros dos Santos</dc:creator>
  <cp:keywords/>
  <dc:description/>
  <cp:lastModifiedBy>Augusto Cezar Medeiros dos Santos</cp:lastModifiedBy>
  <cp:revision>5</cp:revision>
  <dcterms:created xsi:type="dcterms:W3CDTF">2014-11-05T12:33:08Z</dcterms:created>
  <dcterms:modified xsi:type="dcterms:W3CDTF">2023-07-19T11:40:16Z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